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Apr16\"/>
    </mc:Choice>
  </mc:AlternateContent>
  <bookViews>
    <workbookView xWindow="830" yWindow="950" windowWidth="10490"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'3btab'!$B$1:$AL$54</definedName>
    <definedName name="_xlnm.Print_Area" localSheetId="6">'3ctab'!$B$1:$AL$40</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5251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l="1"/>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C74" i="43" l="1"/>
  <c r="E11" i="33"/>
  <c r="P11" i="33"/>
  <c r="AA11" i="33"/>
  <c r="D74" i="43" l="1"/>
  <c r="O74" i="43"/>
  <c r="F11" i="33"/>
  <c r="AM11" i="33"/>
  <c r="AB11" i="33"/>
  <c r="Q11" i="33"/>
  <c r="E74" i="43" l="1"/>
  <c r="AA74" i="43"/>
  <c r="P74" i="43"/>
  <c r="R11" i="33"/>
  <c r="AC11" i="33"/>
  <c r="G11" i="33"/>
  <c r="AY11" i="33"/>
  <c r="AN11" i="33"/>
  <c r="AM74" i="43" l="1"/>
  <c r="Q74" i="43"/>
  <c r="AB74" i="43"/>
  <c r="F74" i="43"/>
  <c r="AO11" i="33"/>
  <c r="AD11" i="33"/>
  <c r="AZ11" i="33"/>
  <c r="BK11" i="33"/>
  <c r="H11" i="33"/>
  <c r="S11" i="33"/>
  <c r="AC74" i="43" l="1"/>
  <c r="G74" i="43"/>
  <c r="AY74" i="43"/>
  <c r="AN74" i="43"/>
  <c r="R74" i="43"/>
  <c r="T11" i="33"/>
  <c r="BA11" i="33"/>
  <c r="AP11" i="33"/>
  <c r="I11" i="33"/>
  <c r="BL11" i="33"/>
  <c r="AE11" i="33"/>
  <c r="AZ74" i="43" l="1"/>
  <c r="S74" i="43"/>
  <c r="BK74" i="43"/>
  <c r="H74" i="43"/>
  <c r="AO74" i="43"/>
  <c r="AD74" i="43"/>
  <c r="BM11" i="33"/>
  <c r="AQ11" i="33"/>
  <c r="U11" i="33"/>
  <c r="AF11" i="33"/>
  <c r="J11" i="33"/>
  <c r="BB11" i="33"/>
  <c r="AE74" i="43" l="1"/>
  <c r="BL74" i="43"/>
  <c r="T74" i="43"/>
  <c r="BA74" i="43"/>
  <c r="I74" i="43"/>
  <c r="AP74" i="43"/>
  <c r="BC11" i="33"/>
  <c r="K11" i="33"/>
  <c r="AG11" i="33"/>
  <c r="V11" i="33"/>
  <c r="AR11" i="33"/>
  <c r="BN11" i="33"/>
  <c r="U74" i="43" l="1"/>
  <c r="J74" i="43"/>
  <c r="AQ74" i="43"/>
  <c r="BB74" i="43"/>
  <c r="AF74" i="43"/>
  <c r="BM74" i="43"/>
  <c r="AH11" i="33"/>
  <c r="L11" i="33"/>
  <c r="BO11" i="33"/>
  <c r="AS11" i="33"/>
  <c r="W11" i="33"/>
  <c r="BD11" i="33"/>
  <c r="BC74" i="43" l="1"/>
  <c r="AG74" i="43"/>
  <c r="AR74" i="43"/>
  <c r="V74" i="43"/>
  <c r="K74" i="43"/>
  <c r="BN74" i="43"/>
  <c r="BE11" i="33"/>
  <c r="BP11" i="33"/>
  <c r="M11" i="33"/>
  <c r="AI11" i="33"/>
  <c r="X11" i="33"/>
  <c r="AT11" i="33"/>
  <c r="BO74" i="43" l="1"/>
  <c r="BD74" i="43"/>
  <c r="AH74" i="43"/>
  <c r="W74" i="43"/>
  <c r="L74" i="43"/>
  <c r="AS74" i="43"/>
  <c r="AU11" i="33"/>
  <c r="Y11" i="33"/>
  <c r="BQ11" i="33"/>
  <c r="AJ11" i="33"/>
  <c r="N11" i="33"/>
  <c r="BF11" i="33"/>
  <c r="M74" i="43" l="1"/>
  <c r="BP74" i="43"/>
  <c r="X74" i="43"/>
  <c r="AT74" i="43"/>
  <c r="BE74" i="43"/>
  <c r="AI74" i="43"/>
  <c r="AK11" i="33"/>
  <c r="Z11" i="33"/>
  <c r="AV11" i="33"/>
  <c r="BG11" i="33"/>
  <c r="BR11" i="33"/>
  <c r="Y74" i="43" l="1"/>
  <c r="BF74" i="43"/>
  <c r="N74" i="43"/>
  <c r="BQ74" i="43"/>
  <c r="AU74" i="43"/>
  <c r="AJ74" i="43"/>
  <c r="BS11" i="33"/>
  <c r="BH11" i="33"/>
  <c r="AL11" i="33"/>
  <c r="AW11" i="33"/>
  <c r="AV74" i="43" l="1"/>
  <c r="AK74" i="43"/>
  <c r="BG74" i="43"/>
  <c r="Z74" i="43"/>
  <c r="BR74" i="43"/>
  <c r="AX11" i="33"/>
  <c r="BT11" i="33"/>
  <c r="BI11" i="33"/>
  <c r="AW74" i="43" l="1"/>
  <c r="BS74" i="43"/>
  <c r="AL74" i="43"/>
  <c r="BH74" i="43"/>
  <c r="BJ11" i="33"/>
  <c r="BU11" i="33"/>
  <c r="BI74" i="43" l="1"/>
  <c r="BT74" i="43"/>
  <c r="AX74" i="43"/>
  <c r="BV11" i="33"/>
  <c r="BU74" i="43" l="1"/>
  <c r="BJ74" i="43"/>
  <c r="BV74" i="43" l="1"/>
</calcChain>
</file>

<file path=xl/sharedStrings.xml><?xml version="1.0" encoding="utf-8"?>
<sst xmlns="http://schemas.openxmlformats.org/spreadsheetml/2006/main" count="3669" uniqueCount="1312">
  <si>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</si>
  <si>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</si>
  <si>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</si>
  <si>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</si>
  <si>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</si>
  <si>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</si>
  <si>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</si>
  <si>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</si>
  <si>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</si>
  <si>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</si>
  <si>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</si>
  <si>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</si>
  <si>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</si>
  <si>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</si>
  <si>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</si>
  <si>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</si>
  <si>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</si>
  <si>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</si>
  <si>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</si>
  <si>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</si>
  <si>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</si>
  <si>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</si>
  <si>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</si>
  <si>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</si>
  <si>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</si>
  <si>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</si>
  <si>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</si>
  <si>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</si>
  <si>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</si>
  <si>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</si>
  <si>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</si>
  <si>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</si>
  <si>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</si>
  <si>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</si>
  <si>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</si>
  <si>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</si>
  <si>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</si>
  <si>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</si>
  <si>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</si>
  <si>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</si>
  <si>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</si>
  <si>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</si>
  <si>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</si>
  <si>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</si>
  <si>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</si>
  <si>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</si>
  <si>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</si>
  <si>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</si>
  <si>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</si>
  <si>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</si>
  <si>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</si>
  <si>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</si>
  <si>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</si>
  <si>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</si>
  <si>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</si>
  <si>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</si>
  <si>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</si>
  <si>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</si>
  <si>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</si>
  <si>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</si>
  <si>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</si>
  <si>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</si>
  <si>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</si>
  <si>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</si>
  <si>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</si>
  <si>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</si>
  <si>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</si>
  <si>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</si>
  <si>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</si>
  <si>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</si>
  <si>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</si>
  <si>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</si>
  <si>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</si>
  <si>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</si>
  <si>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</si>
  <si>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</si>
  <si>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</si>
  <si>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</si>
  <si>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</si>
  <si>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</si>
  <si>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</si>
  <si>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</si>
  <si>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</si>
  <si>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</si>
  <si>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</si>
  <si>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</si>
  <si>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</si>
  <si>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</si>
  <si>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</si>
  <si>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</si>
  <si>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</si>
  <si>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</si>
  <si>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</si>
  <si>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</si>
  <si>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</si>
  <si>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</si>
  <si>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</si>
  <si>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</si>
  <si>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</si>
  <si>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</si>
  <si>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</si>
  <si>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</si>
  <si>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</si>
  <si>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</si>
  <si>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</si>
  <si>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</si>
  <si>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</si>
  <si>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</si>
  <si>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</si>
  <si>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</si>
  <si>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</si>
  <si>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</si>
  <si>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</si>
  <si>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</si>
  <si>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</si>
  <si>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</si>
  <si>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</si>
  <si>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</si>
  <si>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</si>
  <si>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</si>
  <si>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</si>
  <si>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</si>
  <si>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</si>
  <si>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</si>
  <si>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</si>
  <si>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</si>
  <si>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</si>
  <si>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</si>
  <si>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</si>
  <si>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</si>
  <si>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</si>
  <si>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</si>
  <si>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</si>
  <si>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</si>
  <si>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</si>
  <si>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</si>
  <si>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</si>
  <si>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</si>
  <si>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</si>
  <si>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</si>
  <si>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</si>
  <si>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</si>
  <si>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</si>
  <si>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</si>
  <si>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</si>
  <si>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</si>
  <si>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</si>
  <si>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</si>
  <si>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</si>
  <si>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</si>
  <si>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</si>
  <si>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</si>
  <si>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</si>
  <si>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</si>
  <si>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</si>
  <si>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</si>
  <si>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</si>
  <si>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</si>
  <si>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</si>
  <si>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</si>
  <si>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</si>
  <si>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</si>
  <si>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</si>
  <si>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</si>
  <si>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</si>
  <si>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</si>
  <si>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</si>
  <si>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</si>
  <si>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</si>
  <si>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</si>
  <si>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</si>
  <si>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</si>
  <si>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</si>
  <si>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</si>
  <si>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</si>
  <si>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</si>
  <si>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</si>
  <si>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</si>
  <si>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</si>
  <si>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</si>
  <si>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</si>
  <si>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</si>
  <si>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</si>
  <si>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</si>
  <si>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</si>
  <si>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</si>
  <si>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</si>
  <si>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</si>
  <si>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</si>
  <si>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</si>
  <si>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</si>
  <si>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</si>
  <si>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</si>
  <si>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</si>
  <si>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</si>
  <si>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</si>
  <si>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</si>
  <si>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</si>
  <si>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</si>
  <si>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</si>
  <si>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</si>
  <si>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</si>
  <si>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</si>
  <si>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</si>
  <si>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</si>
  <si>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</si>
  <si>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</si>
  <si>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</si>
  <si>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</si>
  <si>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</si>
  <si>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</si>
  <si>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</si>
  <si>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</si>
  <si>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</si>
  <si>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</si>
  <si>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</si>
  <si>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</si>
  <si>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</si>
  <si>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</si>
  <si>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</si>
  <si>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</si>
  <si>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</si>
  <si>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</si>
  <si>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</si>
  <si>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</si>
  <si>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</si>
  <si>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</si>
  <si>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</si>
  <si>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</si>
  <si>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</si>
  <si>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</si>
  <si>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</si>
  <si>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</si>
  <si>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</si>
  <si>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</si>
  <si>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</si>
  <si>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</si>
  <si>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</si>
  <si>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</si>
  <si>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</si>
  <si>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</si>
  <si>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</si>
  <si>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</si>
  <si>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</si>
  <si>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</si>
  <si>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</si>
  <si>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</si>
  <si>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</si>
  <si>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</si>
  <si>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</si>
  <si>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</si>
  <si>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</si>
  <si>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</si>
  <si>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</si>
  <si>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</si>
  <si>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</si>
  <si>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</si>
  <si>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</si>
  <si>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</si>
  <si>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</si>
  <si>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</si>
  <si>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</si>
  <si>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</si>
  <si>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</si>
  <si>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</si>
  <si>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</si>
  <si>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</si>
  <si>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</si>
  <si>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</si>
  <si>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</si>
  <si>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</si>
  <si>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</si>
  <si>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</si>
  <si>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</si>
  <si>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</si>
  <si>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</si>
  <si>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</si>
  <si>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</si>
  <si>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</si>
  <si>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</si>
  <si>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</si>
  <si>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</si>
  <si>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</si>
  <si>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</si>
  <si>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</si>
  <si>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</si>
  <si>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</si>
  <si>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</si>
  <si>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</si>
  <si>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</si>
  <si>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</si>
  <si>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</si>
  <si>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</si>
  <si>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</si>
  <si>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</si>
  <si>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</si>
  <si>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</si>
  <si>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</si>
  <si>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</si>
  <si>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</si>
  <si>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</si>
  <si>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</si>
  <si>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</si>
  <si>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</si>
  <si>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</si>
  <si>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</si>
  <si>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</si>
  <si>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</si>
  <si>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</si>
  <si>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</si>
  <si>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</si>
  <si>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</si>
  <si>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</si>
  <si>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</si>
  <si>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</si>
  <si>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</si>
  <si>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</si>
  <si>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</si>
  <si>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</si>
  <si>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</si>
  <si>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</si>
  <si>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</si>
  <si>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</si>
  <si>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</si>
  <si>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</si>
  <si>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</si>
  <si>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</si>
  <si>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</si>
  <si>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</si>
  <si>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</si>
  <si>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</si>
  <si>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</si>
  <si>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</si>
  <si>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</si>
  <si>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</si>
  <si>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</si>
  <si>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</si>
  <si>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</si>
  <si>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</si>
  <si>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</si>
  <si>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</si>
  <si>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</si>
  <si>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</si>
  <si>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</si>
  <si>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</si>
  <si>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</si>
  <si>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</si>
  <si>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</si>
  <si>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</si>
  <si>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</si>
  <si>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</si>
  <si>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</si>
  <si>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</si>
  <si>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</si>
  <si>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</si>
  <si>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</si>
  <si>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</si>
  <si>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</si>
  <si>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</si>
  <si>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</si>
  <si>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</si>
  <si>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</si>
  <si>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</si>
  <si>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</si>
  <si>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</si>
  <si>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</si>
  <si>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</si>
  <si>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</si>
  <si>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</si>
  <si>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</si>
  <si>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</si>
  <si>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</si>
  <si>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</si>
  <si>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</si>
  <si>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</si>
  <si>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</si>
  <si>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</si>
  <si>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</si>
  <si>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</si>
  <si>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</si>
  <si>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</si>
  <si>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</si>
  <si>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</si>
  <si>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</si>
  <si>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</si>
  <si>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</si>
  <si>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</si>
  <si>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</si>
  <si>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</si>
  <si>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</si>
  <si>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</si>
  <si>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</si>
  <si>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</si>
  <si>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</si>
  <si>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</si>
  <si>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</si>
  <si>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</si>
  <si>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</si>
  <si>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</si>
  <si>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</si>
  <si>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</si>
  <si>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</si>
  <si>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</si>
  <si>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</si>
  <si>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</si>
  <si>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</si>
  <si>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</si>
  <si>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</si>
  <si>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</si>
  <si>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</si>
  <si>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</si>
  <si>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</si>
  <si>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</si>
  <si>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</si>
  <si>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</si>
  <si>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</si>
  <si>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</si>
  <si>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</si>
  <si>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</si>
  <si>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</si>
  <si>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</si>
  <si>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</si>
  <si>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</si>
  <si>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</si>
  <si>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</si>
  <si>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</si>
  <si>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</si>
  <si>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</si>
  <si>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</si>
  <si>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</si>
  <si>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</si>
  <si>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</si>
  <si>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</si>
  <si>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</si>
  <si>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</si>
  <si>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</si>
  <si>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</si>
  <si>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</si>
  <si>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</si>
  <si>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</si>
  <si>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</si>
  <si>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</si>
  <si>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</si>
  <si>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</si>
  <si>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</si>
  <si>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</si>
  <si>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</si>
  <si>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</si>
  <si>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</si>
  <si>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</si>
  <si>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</si>
  <si>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</si>
  <si>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</si>
  <si>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</si>
  <si>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</si>
  <si>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</si>
  <si>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</si>
  <si>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</si>
  <si>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</si>
  <si>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</si>
  <si>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</si>
  <si>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</si>
  <si>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</si>
  <si>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</si>
  <si>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</si>
  <si>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</si>
  <si>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</si>
  <si>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</si>
  <si>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</si>
  <si>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</si>
  <si>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</si>
  <si>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</si>
  <si>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</si>
  <si>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</si>
  <si>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</si>
  <si>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</si>
  <si>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</si>
  <si>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</si>
  <si>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</si>
  <si>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</si>
  <si>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</si>
  <si>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</si>
  <si>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</si>
  <si>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</si>
  <si>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</si>
  <si>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</si>
  <si>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</si>
  <si>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</si>
  <si>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</si>
  <si>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</si>
  <si>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</si>
  <si>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</si>
  <si>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</si>
  <si>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</si>
  <si>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</si>
  <si>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</si>
  <si>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</si>
  <si>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</si>
  <si>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</si>
  <si>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</si>
  <si>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</si>
  <si>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</si>
  <si>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</si>
  <si>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</si>
  <si>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</si>
  <si>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</si>
  <si>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</si>
  <si>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</si>
  <si>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</si>
  <si>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</si>
  <si>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</si>
  <si>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</si>
  <si>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</si>
  <si>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</si>
  <si>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</si>
  <si>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</si>
  <si>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</si>
  <si>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</si>
  <si>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</si>
  <si>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</si>
  <si>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</si>
  <si>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</si>
  <si>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</si>
  <si>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</si>
  <si>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</si>
  <si>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</si>
  <si>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</si>
  <si>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</si>
  <si>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</si>
  <si>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</si>
  <si>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</si>
  <si>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</si>
  <si>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</si>
  <si>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</si>
  <si>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</si>
  <si>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</si>
  <si>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</si>
  <si>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</si>
  <si>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</si>
  <si>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</si>
  <si>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</si>
  <si>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</si>
  <si>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</si>
  <si>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</si>
  <si>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</si>
  <si>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</si>
  <si>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</si>
  <si>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</si>
  <si>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</si>
  <si>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</si>
  <si>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</si>
  <si>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</si>
  <si>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</si>
  <si>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</si>
  <si>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</si>
  <si>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</si>
  <si>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</si>
  <si>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</si>
  <si>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</si>
  <si>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</si>
  <si>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</si>
  <si>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</si>
  <si>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</si>
  <si>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</si>
  <si>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</si>
  <si>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</si>
  <si>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</si>
  <si>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</si>
  <si>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</si>
  <si>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</si>
  <si>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</si>
  <si>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</si>
  <si>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</si>
  <si>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</si>
  <si>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</si>
  <si>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</si>
  <si>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</si>
  <si>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</si>
  <si>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</si>
  <si>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</si>
  <si>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</si>
  <si>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</si>
  <si>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</si>
  <si>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</si>
  <si>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</si>
  <si>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</si>
  <si>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</si>
  <si>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</si>
  <si>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</si>
  <si>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</si>
  <si>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</si>
  <si>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</si>
  <si>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</si>
  <si>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</si>
  <si>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</si>
  <si>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</si>
  <si>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</si>
  <si>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</si>
  <si>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</si>
  <si>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</si>
  <si>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</si>
  <si>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</si>
  <si>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</si>
  <si>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</si>
  <si>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</si>
  <si>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</si>
  <si>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</si>
  <si>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</si>
  <si>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</si>
  <si>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</si>
  <si>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</si>
  <si>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</si>
  <si>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</si>
  <si>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</si>
  <si>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</si>
  <si>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</si>
  <si>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</si>
  <si>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</si>
  <si>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</si>
  <si>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</si>
  <si>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</si>
  <si>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</si>
  <si>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</si>
  <si>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</si>
  <si>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</si>
  <si>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</si>
  <si>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</si>
  <si>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</si>
  <si>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</si>
  <si>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</si>
  <si>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</si>
  <si>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</si>
  <si>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</si>
  <si>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</si>
  <si>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</si>
  <si>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</si>
  <si>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</si>
  <si>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</si>
  <si>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</si>
  <si>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</si>
  <si>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</si>
  <si>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</si>
  <si>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</si>
  <si>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</si>
  <si>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</si>
  <si>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</si>
  <si>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</si>
  <si>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</si>
  <si>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</si>
  <si>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</si>
  <si>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</si>
  <si>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</si>
  <si>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</si>
  <si>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</si>
  <si>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</si>
  <si>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</si>
  <si>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</si>
  <si>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</si>
  <si>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</si>
  <si>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</si>
  <si>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</si>
  <si>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</si>
  <si>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</si>
  <si>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</si>
  <si>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</si>
  <si>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</si>
  <si>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</si>
  <si>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</si>
  <si>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</si>
  <si>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</si>
  <si>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</si>
  <si>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</si>
  <si>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</si>
  <si>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</si>
  <si>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</si>
  <si>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</si>
  <si>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</si>
  <si>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</si>
  <si>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</si>
  <si>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</si>
  <si>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</si>
  <si>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</si>
  <si>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</si>
  <si>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</si>
  <si>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</si>
  <si>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</si>
  <si>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</si>
  <si>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</si>
  <si>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</si>
  <si>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</si>
  <si>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</si>
  <si>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</si>
  <si>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</si>
  <si>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</si>
  <si>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</si>
  <si>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</si>
  <si>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</si>
  <si>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</si>
  <si>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</si>
  <si>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</si>
  <si>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</si>
  <si>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</si>
  <si>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</si>
  <si>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</si>
  <si>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</si>
  <si>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</si>
  <si>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</si>
  <si>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</si>
  <si>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</si>
  <si>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</si>
  <si>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</si>
  <si>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</si>
  <si>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</si>
  <si>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</si>
  <si>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</si>
  <si>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</si>
  <si>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</si>
  <si>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</si>
  <si>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</si>
  <si>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</si>
  <si>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</si>
  <si>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</si>
  <si>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</si>
  <si>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</si>
  <si>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</si>
  <si>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</si>
  <si>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</si>
  <si>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</si>
  <si>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</si>
  <si>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</si>
  <si>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</si>
  <si>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</si>
  <si>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</si>
  <si>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</si>
  <si>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</si>
  <si>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</si>
  <si>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</si>
  <si>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</si>
  <si>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</si>
  <si>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</si>
  <si>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</si>
  <si>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</si>
  <si>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</si>
  <si>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</si>
  <si>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</si>
  <si>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</si>
  <si>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</si>
  <si>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</si>
  <si>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</si>
  <si>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</si>
  <si>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</si>
  <si>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</si>
  <si>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</si>
  <si>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</si>
  <si>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</si>
  <si>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</si>
  <si>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</si>
  <si>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</si>
  <si>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</si>
  <si>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</si>
  <si>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</si>
  <si>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</si>
  <si>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</si>
  <si>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</si>
  <si>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</si>
  <si>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</si>
  <si>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</si>
  <si>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</si>
  <si>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</si>
  <si>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</si>
  <si>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</si>
  <si>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</si>
  <si>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</si>
  <si>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</si>
  <si>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</si>
  <si>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</si>
  <si>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</si>
  <si>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</si>
  <si>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</si>
  <si>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</si>
  <si>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</si>
  <si>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</si>
  <si>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</si>
  <si>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</si>
  <si>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</si>
  <si>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</si>
  <si>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</si>
  <si>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</si>
  <si>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</si>
  <si>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</si>
  <si>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</si>
  <si>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</si>
  <si>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</si>
  <si>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</si>
  <si>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</si>
  <si>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</si>
  <si>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</si>
  <si>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</si>
  <si>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</si>
  <si>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</si>
  <si>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</si>
  <si>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</si>
  <si>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</si>
  <si>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</si>
  <si>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</si>
  <si>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</si>
  <si>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</si>
  <si>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</si>
  <si>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</si>
  <si>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</si>
  <si>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</si>
  <si>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</si>
  <si>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</si>
  <si>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</si>
  <si>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</si>
  <si>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</si>
  <si>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</si>
  <si>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</si>
  <si>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</si>
  <si>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</si>
  <si>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</si>
  <si>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</si>
  <si>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</si>
  <si>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</si>
  <si>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</si>
  <si>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</si>
  <si>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</si>
  <si>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</si>
  <si>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</si>
  <si>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</si>
  <si>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</si>
  <si>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</si>
  <si>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</si>
  <si>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</si>
  <si>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</si>
  <si>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</si>
  <si>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</si>
  <si>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</si>
  <si>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</si>
  <si>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</si>
  <si>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</si>
  <si>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</si>
  <si>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</si>
  <si>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</si>
  <si>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</si>
  <si>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</si>
  <si>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</si>
  <si>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</si>
  <si>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</si>
  <si>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</si>
  <si>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</si>
  <si>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</si>
  <si>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</si>
  <si>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</si>
  <si>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</si>
  <si>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</si>
  <si>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</si>
  <si>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</si>
  <si>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</si>
  <si>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</si>
  <si>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</si>
  <si>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</si>
  <si>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</si>
  <si>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</si>
  <si>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</si>
  <si>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</si>
  <si>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</si>
  <si>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</si>
  <si>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</si>
  <si>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</si>
  <si>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</si>
  <si>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</si>
  <si>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</si>
  <si>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</si>
  <si>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</si>
  <si>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</si>
  <si>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</si>
  <si>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</si>
  <si>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</si>
  <si>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</si>
  <si>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</si>
  <si>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</si>
  <si>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</si>
  <si>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</si>
  <si>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</si>
  <si>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</si>
  <si>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</si>
  <si>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</si>
  <si>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</si>
  <si>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</si>
  <si>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</si>
  <si>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</si>
  <si>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</si>
  <si>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</si>
  <si>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</si>
  <si>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</si>
  <si>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</si>
  <si>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</si>
  <si>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</si>
  <si>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</si>
  <si>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</si>
  <si>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</si>
  <si>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</si>
  <si>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</si>
  <si>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</si>
  <si>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</si>
  <si>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</si>
  <si>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</si>
  <si>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</si>
  <si>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</si>
  <si>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</si>
  <si>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</si>
  <si>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</si>
  <si>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</si>
  <si>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</si>
  <si>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</si>
  <si>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</si>
  <si>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</si>
  <si>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</si>
  <si>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</si>
  <si>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</si>
  <si>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</si>
  <si>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</si>
  <si>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</si>
  <si>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</si>
  <si>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</si>
  <si>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</si>
  <si>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</si>
  <si>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</si>
  <si>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</si>
  <si>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</si>
  <si>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</si>
  <si>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</si>
  <si>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</si>
  <si>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</si>
  <si>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</si>
  <si>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</si>
  <si>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</si>
  <si>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</si>
  <si>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</si>
  <si>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</si>
  <si>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</si>
  <si>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</si>
  <si>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</si>
  <si>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</si>
  <si>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</si>
  <si>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</si>
  <si>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</si>
  <si>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</si>
  <si>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</si>
  <si>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</si>
  <si>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</si>
  <si>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</si>
  <si>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</si>
  <si>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</si>
  <si>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</si>
  <si>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</si>
  <si>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</si>
  <si>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</si>
  <si>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</si>
  <si>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</si>
  <si>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</si>
  <si>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</si>
  <si>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</si>
  <si>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</si>
  <si>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</si>
  <si>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</si>
  <si>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</si>
  <si>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</si>
  <si>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</si>
  <si>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</si>
  <si>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</si>
  <si>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</si>
  <si>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</si>
  <si>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</si>
  <si>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</si>
  <si>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</si>
  <si>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</si>
  <si>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</si>
  <si>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</si>
  <si>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</si>
  <si>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</si>
  <si>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</si>
  <si>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</si>
  <si>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</si>
  <si>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</si>
  <si>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</si>
  <si>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</si>
  <si>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</si>
  <si>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</si>
  <si>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</si>
  <si>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</si>
  <si>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</si>
  <si>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</si>
  <si>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</si>
  <si>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</si>
  <si>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</si>
  <si>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</si>
  <si>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</si>
  <si>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</si>
  <si>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</si>
  <si>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</si>
  <si>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</si>
  <si>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</si>
  <si>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</si>
  <si>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</si>
  <si>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</si>
  <si>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</si>
  <si>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</si>
  <si>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</si>
  <si>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</si>
  <si>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</si>
  <si>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</si>
  <si>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</si>
  <si>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</si>
  <si>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</si>
  <si>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</si>
  <si>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</si>
  <si>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</si>
  <si>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</si>
  <si>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</si>
  <si>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</si>
  <si>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</si>
  <si>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</si>
  <si>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</si>
  <si>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</si>
  <si>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</si>
  <si>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</si>
  <si>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</si>
  <si>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</si>
  <si>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</si>
  <si>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</si>
  <si>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</si>
  <si>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</si>
  <si>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</si>
  <si>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</si>
  <si>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</si>
  <si>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</si>
  <si>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</si>
  <si>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</si>
  <si>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</si>
  <si>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</si>
  <si>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</si>
  <si>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</si>
  <si>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</si>
  <si>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</si>
  <si>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</si>
  <si>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</si>
  <si>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</si>
  <si>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</si>
  <si>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</si>
  <si>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</si>
  <si>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</si>
  <si>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</si>
  <si>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</si>
  <si>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</si>
  <si>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</si>
  <si>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</si>
  <si>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</si>
  <si>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</si>
  <si>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</si>
  <si>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</si>
  <si>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</si>
  <si>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</si>
  <si>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</si>
  <si>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</si>
  <si>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</si>
  <si>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</si>
  <si>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</si>
  <si>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</si>
  <si>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</si>
  <si>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</si>
  <si>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</si>
  <si>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</si>
  <si>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</si>
  <si>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</si>
  <si>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</si>
  <si>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</si>
  <si>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</si>
  <si>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</si>
  <si>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</si>
  <si>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</si>
  <si>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</si>
  <si>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</si>
  <si>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</si>
  <si>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</si>
  <si>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</si>
  <si>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</si>
  <si>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</si>
  <si>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</si>
  <si>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</si>
  <si>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</si>
  <si>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</si>
  <si>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</si>
  <si>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</si>
  <si>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</si>
  <si>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</si>
  <si>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</si>
  <si>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</si>
  <si>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</si>
  <si>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</si>
  <si>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</si>
  <si>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</si>
  <si>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</si>
  <si>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</si>
  <si>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</si>
  <si>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</si>
  <si>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</si>
  <si>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</si>
  <si>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</si>
  <si>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</si>
  <si>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</si>
  <si>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</si>
  <si>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</si>
  <si>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</si>
  <si>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</si>
  <si>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</si>
  <si>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</si>
  <si>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</si>
  <si>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</si>
  <si>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</si>
  <si>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</si>
  <si>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</si>
  <si>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</si>
  <si>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</si>
  <si>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</si>
  <si>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</si>
  <si>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</si>
  <si>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</si>
  <si>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</si>
  <si>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(b) Includes offshore supply from Denmark, Germany, the Netherlands, Norway, and the United Kingdom.</t>
  </si>
  <si>
    <t xml:space="preserve">      North Sea (b)</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</si>
  <si>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</si>
  <si>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</si>
  <si>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</si>
  <si>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</si>
  <si>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</si>
  <si>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</si>
  <si>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</si>
  <si>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</si>
  <si>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</si>
  <si>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</si>
  <si>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</si>
  <si>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</si>
  <si>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</si>
  <si>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</si>
  <si>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</si>
  <si>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</si>
  <si>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</si>
  <si>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</si>
  <si>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</si>
  <si>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</si>
  <si>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</si>
  <si>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</si>
  <si>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</si>
  <si>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</si>
  <si>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</si>
  <si>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</si>
  <si>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</si>
  <si>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</si>
  <si>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</si>
  <si>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</si>
  <si>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</si>
  <si>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</si>
  <si>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</si>
  <si>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</si>
  <si>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</si>
  <si>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</si>
  <si>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</si>
  <si>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</si>
  <si>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</si>
  <si>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</si>
  <si>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</si>
  <si>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</si>
  <si>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</si>
  <si>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</si>
  <si>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</si>
  <si>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</si>
  <si>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</si>
  <si>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</si>
  <si>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</si>
  <si>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</si>
  <si>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</si>
  <si>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</si>
  <si>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</si>
  <si>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</si>
  <si>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</si>
  <si>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</si>
  <si>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</si>
  <si>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</si>
  <si>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</si>
  <si>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</si>
  <si>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</si>
  <si>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</si>
  <si>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</si>
  <si>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</si>
  <si>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</si>
  <si>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</si>
  <si>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</si>
  <si>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</si>
  <si>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</si>
  <si>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</si>
  <si>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</si>
  <si>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</si>
  <si>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</si>
  <si>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</si>
  <si>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</si>
  <si>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</si>
  <si>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</si>
  <si>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</si>
  <si>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</si>
  <si>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</si>
  <si>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</si>
  <si>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</si>
  <si>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</si>
  <si>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</si>
  <si>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</si>
  <si>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</si>
  <si>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</si>
  <si>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</si>
  <si>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</si>
  <si>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</si>
  <si>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</si>
  <si>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</si>
  <si>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</si>
  <si>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</si>
  <si>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</si>
  <si>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</si>
  <si>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</si>
  <si>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</si>
  <si>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</si>
  <si>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</si>
  <si>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</si>
  <si>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</si>
  <si>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</si>
  <si>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</si>
  <si>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</si>
  <si>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</si>
  <si>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</si>
  <si>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</si>
  <si>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</si>
  <si>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</si>
  <si>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</si>
  <si>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</si>
  <si>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</si>
  <si>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</si>
  <si>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</si>
  <si>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</si>
  <si>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</si>
  <si>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</si>
  <si>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</si>
  <si>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</si>
  <si>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</si>
  <si>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</si>
  <si>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</si>
  <si>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</si>
  <si>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</si>
  <si>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</si>
  <si>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</si>
  <si>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</si>
  <si>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</si>
  <si>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</si>
  <si>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</si>
  <si>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</si>
  <si>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</si>
  <si>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</si>
  <si>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(Index, 2010=100)</t>
  </si>
  <si>
    <t>.</t>
  </si>
  <si>
    <t>Industrial Production Indices (Index, 2012=100)</t>
  </si>
  <si>
    <t>Industrial Output, Manufacturing (Index, Year 2012=100)</t>
  </si>
  <si>
    <t>Crude Oil West Texas Intermediate Spot</t>
  </si>
  <si>
    <r>
      <t xml:space="preserve">(d)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</si>
  <si>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Consumption (million barrels per day) (d)</t>
  </si>
  <si>
    <t xml:space="preserve">         Other Liquids (c)</t>
  </si>
  <si>
    <t>(c) Includes lease condensate, natural gas plant liquids, other liquids, refinery prodessing gain, and other unaccounted-for liquids.</t>
  </si>
  <si>
    <t>(a) Includes lease condensate, natural gas plant liquids, other liquids, refinery prodessing gain, and other unaccounted-for liquids.</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</si>
  <si>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</si>
  <si>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</si>
  <si>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</si>
  <si>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</si>
  <si>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</si>
  <si>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</si>
  <si>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</si>
  <si>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</si>
  <si>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</si>
  <si>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</si>
  <si>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</si>
  <si>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</si>
  <si>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</si>
  <si>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copr_id</t>
  </si>
  <si>
    <t xml:space="preserve">   Indonesia</t>
  </si>
  <si>
    <t>copr_ir</t>
  </si>
  <si>
    <t>copr_ag</t>
  </si>
  <si>
    <t>cops_opec_r07</t>
  </si>
  <si>
    <t xml:space="preserve">   Asia</t>
  </si>
  <si>
    <t>copc_opec_r07</t>
  </si>
  <si>
    <t>OPEC = Organization of Petroleum Exporting Countries: Algeria, Angola, Libya, and Nigeria (Africa); Ecuador and Venezuela (South America); Iran, Iraq, Kuwait, Qatar, Saudi Arabia, and the United Arab Emirates (Middle East); Indonesia (Asia).</t>
  </si>
  <si>
    <t>OPEC = Organization of Petroleum Exporting Countries: Algeria, Angola, Ecuador, Indonesia, Iran, Iraq, Kuwait, Libya, Nigeria, Qatar, Saudi Arabia, the United Arab Emirates, Venezuela.</t>
  </si>
  <si>
    <t>RTTO_US</t>
  </si>
  <si>
    <t>(e) Fuel ethanol and biomass-based diesel consumption in the transportation sector includes production, stock change, and imports less exports. Some biomass-based diesel may be consumed in the residential sector in heating oil.</t>
  </si>
  <si>
    <t xml:space="preserve">   Biomass-based Diesel (e)</t>
  </si>
  <si>
    <t>(f) Losses and co-products from the production of fuel ethanol and biomass-based diesel.</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</si>
  <si>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</si>
  <si>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</si>
  <si>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</si>
  <si>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</si>
  <si>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</si>
  <si>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</si>
  <si>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</si>
  <si>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April 2016</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</si>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</sst>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2"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834">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4" borderId="0" xfId="0" applyFont="1" applyFill="1" applyBorder="1"/>
    <xf numFmtId="164" fontId="21" fillId="4" borderId="0" xfId="23" applyNumberFormat="1" applyFont="1" applyFill="1"/>
    <xf numFmtId="3" fontId="36" fillId="4" borderId="0" xfId="21" applyNumberFormat="1" applyFont="1" applyFill="1" applyAlignment="1">
      <alignment vertical="top"/>
    </xf>
    <xf numFmtId="171" fontId="2" fillId="0" borderId="3" xfId="19" applyNumberFormat="1" applyFont="1" applyBorder="1" applyAlignment="1" applyProtection="1">
      <alignment horizontal="left"/>
    </xf>
    <xf numFmtId="171" fontId="2" fillId="0" borderId="0" xfId="22" applyNumberFormat="1" applyFont="1" applyAlignment="1" applyProtection="1">
      <alignment horizontal="left"/>
    </xf>
    <xf numFmtId="0" fontId="21" fillId="4" borderId="0" xfId="0" applyFont="1" applyFill="1" applyBorder="1" applyAlignment="1">
      <alignment vertical="top"/>
    </xf>
    <xf numFmtId="0" fontId="21" fillId="4" borderId="0" xfId="0" applyFont="1" applyFill="1" applyBorder="1" applyAlignment="1">
      <alignment vertical="top" wrapText="1"/>
    </xf>
    <xf numFmtId="0" fontId="21" fillId="0" borderId="0" xfId="22" applyFont="1"/>
    <xf numFmtId="166" fontId="24" fillId="0" borderId="0" xfId="22" applyNumberFormat="1" applyFont="1" applyFill="1" applyAlignment="1" applyProtection="1">
      <alignment horizontal="center"/>
    </xf>
    <xf numFmtId="0" fontId="21" fillId="4" borderId="0" xfId="22" applyFont="1" applyFill="1"/>
    <xf numFmtId="165" fontId="21" fillId="4" borderId="0" xfId="22" applyNumberFormat="1" applyFont="1" applyFill="1"/>
    <xf numFmtId="0" fontId="21" fillId="4" borderId="0" xfId="22" applyFont="1" applyFill="1" applyAlignment="1">
      <alignment vertical="top"/>
    </xf>
    <xf numFmtId="0" fontId="21" fillId="0" borderId="0" xfId="22" applyFont="1" applyAlignment="1">
      <alignment vertical="top"/>
    </xf>
    <xf numFmtId="0" fontId="2" fillId="0" borderId="0" xfId="17" applyFont="1" applyBorder="1"/>
    <xf numFmtId="0" fontId="2" fillId="0" borderId="0" xfId="22" applyFont="1"/>
    <xf numFmtId="1" fontId="25" fillId="0" borderId="0" xfId="23" applyNumberFormat="1" applyFont="1" applyFill="1" applyAlignment="1" applyProtection="1">
      <alignment horizontal="right" indent="1"/>
    </xf>
    <xf numFmtId="166" fontId="25" fillId="4" borderId="0" xfId="19" applyNumberFormat="1" applyFont="1" applyFill="1" applyBorder="1" applyAlignment="1" applyProtection="1">
      <alignment horizontal="center"/>
    </xf>
    <xf numFmtId="0" fontId="2" fillId="4" borderId="0" xfId="17" applyFont="1" applyFill="1"/>
    <xf numFmtId="0" fontId="2" fillId="0" borderId="0" xfId="17" applyFont="1" applyAlignment="1">
      <alignment vertical="top"/>
    </xf>
    <xf numFmtId="0" fontId="2" fillId="0" borderId="0" xfId="17" applyFont="1"/>
    <xf numFmtId="0" fontId="21" fillId="0" borderId="7" xfId="23" applyFont="1" applyBorder="1"/>
    <xf numFmtId="0" fontId="21" fillId="0" borderId="0" xfId="23" applyFont="1"/>
    <xf numFmtId="0" fontId="21" fillId="4" borderId="0" xfId="23" applyFont="1" applyFill="1"/>
    <xf numFmtId="0" fontId="21" fillId="4" borderId="0" xfId="23" applyFont="1" applyFill="1" applyAlignment="1">
      <alignment vertical="top"/>
    </xf>
    <xf numFmtId="0" fontId="21" fillId="0" borderId="0" xfId="23" applyFont="1" applyAlignment="1">
      <alignment vertical="top"/>
    </xf>
    <xf numFmtId="0" fontId="48" fillId="0" borderId="0" xfId="11" applyFont="1"/>
    <xf numFmtId="0" fontId="48" fillId="0" borderId="0" xfId="23" applyFont="1"/>
    <xf numFmtId="0" fontId="49" fillId="3" borderId="0" xfId="11" applyFont="1" applyFill="1" applyAlignment="1">
      <alignment horizontal="center"/>
    </xf>
    <xf numFmtId="0" fontId="48" fillId="4" borderId="0" xfId="11" applyFont="1" applyFill="1"/>
    <xf numFmtId="0" fontId="48" fillId="4" borderId="0" xfId="11" applyFont="1" applyFill="1" applyAlignment="1">
      <alignment vertical="top"/>
    </xf>
    <xf numFmtId="0" fontId="48" fillId="0" borderId="0" xfId="11" applyFont="1" applyAlignment="1">
      <alignment vertical="top"/>
    </xf>
    <xf numFmtId="0" fontId="21" fillId="0" borderId="0" xfId="21" applyFont="1"/>
    <xf numFmtId="0" fontId="21" fillId="4" borderId="0" xfId="21" applyFont="1" applyFill="1"/>
    <xf numFmtId="0" fontId="21" fillId="4" borderId="0" xfId="21" applyFont="1" applyFill="1" applyAlignment="1">
      <alignment vertical="top"/>
    </xf>
    <xf numFmtId="0" fontId="21" fillId="0" borderId="0" xfId="21" applyFont="1" applyAlignment="1">
      <alignment vertical="top"/>
    </xf>
    <xf numFmtId="0" fontId="24" fillId="0" borderId="0" xfId="21" applyFont="1" applyFill="1" applyAlignment="1" applyProtection="1">
      <alignment horizontal="right"/>
    </xf>
    <xf numFmtId="0" fontId="21" fillId="0" borderId="0" xfId="13" applyFont="1"/>
    <xf numFmtId="2" fontId="50" fillId="4" borderId="0" xfId="13" applyNumberFormat="1" applyFont="1" applyFill="1" applyAlignment="1" applyProtection="1">
      <alignment horizontal="center"/>
    </xf>
    <xf numFmtId="0" fontId="21" fillId="4" borderId="0" xfId="13" applyFont="1" applyFill="1" applyBorder="1"/>
    <xf numFmtId="0" fontId="21" fillId="4" borderId="0" xfId="13" applyFont="1" applyFill="1" applyBorder="1" applyAlignment="1">
      <alignment vertical="top"/>
    </xf>
    <xf numFmtId="0" fontId="21" fillId="0" borderId="0" xfId="13" applyFont="1" applyAlignment="1">
      <alignment vertical="top"/>
    </xf>
    <xf numFmtId="0" fontId="21" fillId="0" borderId="0" xfId="16" applyFont="1"/>
    <xf numFmtId="0" fontId="21" fillId="4" borderId="0" xfId="16" applyFont="1" applyFill="1"/>
    <xf numFmtId="0" fontId="21" fillId="4" borderId="0" xfId="16" applyFont="1" applyFill="1" applyAlignment="1">
      <alignment vertical="top"/>
    </xf>
    <xf numFmtId="0" fontId="21" fillId="0" borderId="0" xfId="16" applyFont="1" applyAlignment="1">
      <alignment vertical="top"/>
    </xf>
    <xf numFmtId="0" fontId="21" fillId="0" borderId="0" xfId="18" applyFont="1"/>
    <xf numFmtId="0" fontId="21" fillId="4" borderId="0" xfId="18" applyFont="1" applyFill="1"/>
    <xf numFmtId="0" fontId="21" fillId="4" borderId="0" xfId="18" applyFont="1" applyFill="1" applyAlignment="1">
      <alignment vertical="top"/>
    </xf>
    <xf numFmtId="0" fontId="21" fillId="0" borderId="0" xfId="15" applyFont="1" applyAlignment="1">
      <alignment vertical="top"/>
    </xf>
    <xf numFmtId="0" fontId="21" fillId="0" borderId="0" xfId="7" applyFont="1"/>
    <xf numFmtId="1" fontId="24" fillId="4" borderId="0" xfId="7" applyNumberFormat="1" applyFont="1" applyFill="1" applyBorder="1" applyAlignment="1" applyProtection="1">
      <alignment horizontal="center"/>
    </xf>
    <xf numFmtId="0" fontId="21" fillId="4" borderId="0" xfId="7" applyFont="1" applyFill="1" applyBorder="1"/>
    <xf numFmtId="0" fontId="21" fillId="4" borderId="0" xfId="7" applyFont="1" applyFill="1" applyBorder="1" applyAlignment="1">
      <alignment vertical="top"/>
    </xf>
    <xf numFmtId="0" fontId="21" fillId="0" borderId="0" xfId="8" applyFont="1"/>
    <xf numFmtId="0" fontId="21" fillId="4" borderId="0" xfId="8" applyFont="1" applyFill="1" applyBorder="1"/>
    <xf numFmtId="0" fontId="21" fillId="4" borderId="0" xfId="8" applyFont="1" applyFill="1" applyBorder="1" applyAlignment="1">
      <alignment vertical="top"/>
    </xf>
    <xf numFmtId="165" fontId="24" fillId="0" borderId="0" xfId="8" applyNumberFormat="1" applyFont="1" applyFill="1" applyAlignment="1" applyProtection="1">
      <alignment horizontal="center"/>
    </xf>
    <xf numFmtId="0" fontId="21" fillId="0" borderId="0" xfId="8" quotePrefix="1" applyFont="1"/>
    <xf numFmtId="165" fontId="21" fillId="0" borderId="0" xfId="8" quotePrefix="1" applyNumberFormat="1" applyFont="1"/>
    <xf numFmtId="165" fontId="21" fillId="0" borderId="0" xfId="8" applyNumberFormat="1" applyFont="1"/>
    <xf numFmtId="0" fontId="19" fillId="0" borderId="3" xfId="6" applyFont="1" applyBorder="1" applyAlignment="1"/>
    <xf numFmtId="0" fontId="19" fillId="0" borderId="0" xfId="6" applyFont="1" applyBorder="1" applyAlignment="1">
      <alignment horizontal="left"/>
    </xf>
    <xf numFmtId="0" fontId="19" fillId="0" borderId="0" xfId="6" applyFont="1" applyBorder="1" applyAlignment="1"/>
    <xf numFmtId="0" fontId="19" fillId="0" borderId="0" xfId="6" applyFont="1" applyAlignment="1">
      <alignment horizontal="left"/>
    </xf>
    <xf numFmtId="0" fontId="24" fillId="0" borderId="0" xfId="14" applyFont="1" applyFill="1" applyProtection="1"/>
    <xf numFmtId="1" fontId="21" fillId="0" borderId="0" xfId="23" applyNumberFormat="1" applyFont="1"/>
    <xf numFmtId="1" fontId="21" fillId="0" borderId="0" xfId="14" applyNumberFormat="1" applyFont="1"/>
    <xf numFmtId="164" fontId="21" fillId="0" borderId="0" xfId="14" applyNumberFormat="1" applyFont="1"/>
    <xf numFmtId="3" fontId="21" fillId="0" borderId="0" xfId="14" applyNumberFormat="1" applyFont="1"/>
    <xf numFmtId="0" fontId="21" fillId="0" borderId="0" xfId="14" applyFont="1"/>
    <xf numFmtId="0" fontId="21" fillId="0" borderId="2" xfId="14" applyFont="1" applyBorder="1" applyAlignment="1">
      <alignment horizontal="right"/>
    </xf>
    <xf numFmtId="0" fontId="21" fillId="0" borderId="0" xfId="14" applyFont="1" applyBorder="1" applyAlignment="1">
      <alignment horizontal="right"/>
    </xf>
    <xf numFmtId="0" fontId="19" fillId="0" borderId="2" xfId="6" applyFont="1" applyBorder="1" applyAlignment="1">
      <alignment horizontal="left"/>
    </xf>
    <xf numFmtId="0" fontId="21" fillId="4" borderId="0" xfId="24" applyFont="1" applyFill="1" applyBorder="1" applyAlignment="1"/>
    <xf numFmtId="0" fontId="19" fillId="0" borderId="0" xfId="6" applyFont="1" applyAlignment="1"/>
    <xf numFmtId="0" fontId="19" fillId="4" borderId="0" xfId="6" applyFont="1" applyFill="1" applyAlignment="1">
      <alignment vertical="top"/>
    </xf>
    <xf numFmtId="0" fontId="21" fillId="4" borderId="0" xfId="15" quotePrefix="1" applyFont="1" applyFill="1" applyAlignment="1">
      <alignment horizontal="left" vertical="top"/>
    </xf>
    <xf numFmtId="0" fontId="19" fillId="0" borderId="0" xfId="6" applyFont="1" applyAlignment="1">
      <alignment vertical="top"/>
    </xf>
    <xf numFmtId="0" fontId="21" fillId="0" borderId="0" xfId="19" applyFont="1"/>
    <xf numFmtId="0" fontId="24" fillId="0" borderId="2" xfId="19" applyFont="1" applyFill="1" applyBorder="1" applyAlignment="1" applyProtection="1">
      <alignment horizontal="center"/>
    </xf>
    <xf numFmtId="0" fontId="21" fillId="0" borderId="0" xfId="19" applyFont="1" applyAlignment="1">
      <alignment vertical="top"/>
    </xf>
    <xf numFmtId="0" fontId="21" fillId="0" borderId="0" xfId="22" applyFont="1" applyFill="1"/>
    <xf numFmtId="164" fontId="24" fillId="0" borderId="0" xfId="9" applyNumberFormat="1" applyFont="1" applyFill="1" applyAlignment="1" applyProtection="1">
      <alignment horizontal="center"/>
    </xf>
    <xf numFmtId="0" fontId="21" fillId="0" borderId="0" xfId="9" applyFont="1" applyFill="1" applyBorder="1"/>
    <xf numFmtId="0" fontId="21" fillId="0" borderId="0" xfId="9" applyFont="1" applyFill="1" applyBorder="1" applyAlignment="1">
      <alignment vertical="top"/>
    </xf>
    <xf numFmtId="0" fontId="21" fillId="0" borderId="0" xfId="9" applyFont="1" applyFill="1" applyAlignment="1">
      <alignment vertical="top"/>
    </xf>
    <xf numFmtId="0" fontId="51" fillId="4" borderId="0" xfId="9" applyFont="1" applyFill="1" applyBorder="1" applyAlignment="1">
      <alignment horizontal="center"/>
    </xf>
    <xf numFmtId="0" fontId="48" fillId="4" borderId="0" xfId="9" applyFont="1" applyFill="1"/>
    <xf numFmtId="0" fontId="48" fillId="4" borderId="0" xfId="22" applyFont="1" applyFill="1"/>
    <xf numFmtId="164" fontId="13" fillId="4" borderId="0" xfId="9" applyNumberFormat="1" applyFont="1" applyFill="1" applyAlignment="1" applyProtection="1">
      <alignment horizontal="center"/>
    </xf>
    <xf numFmtId="0" fontId="48" fillId="4" borderId="0" xfId="9" applyFont="1" applyFill="1" applyBorder="1"/>
    <xf numFmtId="0" fontId="48" fillId="4" borderId="0" xfId="9" applyFont="1" applyFill="1" applyBorder="1" applyAlignment="1">
      <alignment vertical="top"/>
    </xf>
    <xf numFmtId="0" fontId="48" fillId="4" borderId="0" xfId="9" applyFont="1" applyFill="1" applyAlignment="1">
      <alignment vertical="top"/>
    </xf>
    <xf numFmtId="2" fontId="23" fillId="0" borderId="0" xfId="23" applyNumberFormat="1" applyFont="1" applyFill="1" applyAlignment="1" applyProtection="1">
      <alignment horizontal="right" indent="1"/>
    </xf>
    <xf numFmtId="0" fontId="2" fillId="2" borderId="0" xfId="17" applyFont="1" applyFill="1" applyBorder="1" applyAlignment="1" applyProtection="1">
      <alignment horizontal="left"/>
    </xf>
    <xf numFmtId="0" fontId="0" fillId="0" borderId="0" xfId="0" applyAlignment="1">
      <alignment vertical="top" wrapText="1"/>
    </xf>
    <xf numFmtId="0" fontId="2" fillId="4" borderId="0" xfId="0" applyFont="1" applyFill="1" applyBorder="1" applyAlignment="1">
      <alignment vertical="top" wrapText="1"/>
    </xf>
    <xf numFmtId="0" fontId="2" fillId="4" borderId="0" xfId="0" quotePrefix="1" applyFont="1" applyFill="1" applyBorder="1" applyAlignment="1">
      <alignment vertical="top" wrapText="1"/>
    </xf>
    <xf numFmtId="171" fontId="2" fillId="0" borderId="3" xfId="21" applyNumberFormat="1" applyFont="1" applyBorder="1" applyAlignment="1" applyProtection="1">
      <alignment horizontal="left"/>
    </xf>
    <xf numFmtId="171" fontId="2" fillId="0" borderId="0" xfId="21" applyNumberFormat="1" applyFont="1" applyBorder="1" applyAlignment="1" applyProtection="1">
      <alignment horizontal="left"/>
    </xf>
    <xf numFmtId="3" fontId="10" fillId="4" borderId="0" xfId="21" applyNumberFormat="1" applyFont="1" applyFill="1" applyAlignment="1">
      <alignment vertical="top"/>
    </xf>
    <xf numFmtId="2" fontId="23" fillId="0" borderId="0" xfId="23" applyNumberFormat="1" applyFont="1" applyFill="1" applyAlignment="1" applyProtection="1">
      <alignment horizontal="center"/>
    </xf>
    <xf numFmtId="2" fontId="36" fillId="0" borderId="0" xfId="22" applyNumberFormat="1" applyFont="1" applyAlignment="1">
      <alignment horizontal="right"/>
    </xf>
    <xf numFmtId="0" fontId="21" fillId="0" borderId="0" xfId="22" applyFont="1" applyAlignment="1">
      <alignment horizontal="right"/>
    </xf>
    <xf numFmtId="0" fontId="21" fillId="4" borderId="0" xfId="0" applyFont="1" applyFill="1" applyBorder="1" applyAlignment="1">
      <alignment horizontal="right"/>
    </xf>
    <xf numFmtId="164" fontId="21" fillId="4" borderId="0" xfId="23" applyNumberFormat="1"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166" fontId="25" fillId="4" borderId="0" xfId="23" quotePrefix="1" applyNumberFormat="1" applyFont="1" applyFill="1" applyBorder="1" applyAlignment="1" applyProtection="1">
      <alignment horizontal="right"/>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1" fillId="3" borderId="4" xfId="8" applyFont="1" applyFill="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0" fillId="0" borderId="0" xfId="17" applyFont="1" applyFill="1" applyBorder="1" applyAlignment="1" applyProtection="1"/>
    <xf numFmtId="0" fontId="0" fillId="0" borderId="0" xfId="0" applyAlignment="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49" fontId="10" fillId="4" borderId="0" xfId="0" quotePrefix="1" applyNumberFormat="1" applyFont="1" applyFill="1" applyBorder="1" applyAlignment="1"/>
    <xf numFmtId="0" fontId="22" fillId="4" borderId="0" xfId="0" applyFont="1" applyFill="1" applyAlignment="1">
      <alignment horizontal="left" vertical="top" wrapText="1"/>
    </xf>
    <xf numFmtId="49" fontId="10" fillId="4" borderId="0" xfId="0" applyNumberFormat="1" applyFont="1" applyFill="1" applyBorder="1" applyAlignment="1"/>
    <xf numFmtId="0" fontId="21" fillId="0" borderId="0" xfId="18" applyFont="1" applyAlignment="1">
      <alignment vertical="top" wrapText="1"/>
    </xf>
    <xf numFmtId="0" fontId="36" fillId="0" borderId="0" xfId="22" applyFont="1" applyAlignment="1">
      <alignment vertical="top" wrapText="1"/>
    </xf>
    <xf numFmtId="0" fontId="20" fillId="0" borderId="0" xfId="22" applyFont="1" applyFill="1" applyAlignment="1" applyProtection="1"/>
    <xf numFmtId="0" fontId="10" fillId="0" borderId="0" xfId="22" applyFont="1" applyAlignment="1">
      <alignment vertical="top" wrapText="1"/>
    </xf>
    <xf numFmtId="0" fontId="2" fillId="4" borderId="0" xfId="22" quotePrefix="1" applyFont="1" applyFill="1" applyBorder="1" applyAlignment="1">
      <alignment horizontal="justify" vertical="top" wrapText="1"/>
    </xf>
    <xf numFmtId="0" fontId="10" fillId="4" borderId="0" xfId="22" quotePrefix="1" applyFont="1" applyFill="1" applyBorder="1" applyAlignment="1">
      <alignment horizontal="justify" vertical="top" wrapText="1"/>
    </xf>
    <xf numFmtId="0" fontId="10" fillId="4" borderId="2" xfId="22" applyFont="1" applyFill="1" applyBorder="1" applyAlignment="1">
      <alignment horizontal="justify"/>
    </xf>
    <xf numFmtId="0" fontId="10" fillId="4" borderId="2" xfId="22" applyFont="1" applyFill="1" applyBorder="1" applyAlignment="1"/>
    <xf numFmtId="0" fontId="21" fillId="4" borderId="0" xfId="0" applyNumberFormat="1" applyFont="1" applyFill="1" applyBorder="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49" fontId="2" fillId="4" borderId="0" xfId="0" applyNumberFormat="1" applyFont="1" applyFill="1" applyBorder="1" applyAlignment="1"/>
    <xf numFmtId="0" fontId="2" fillId="4" borderId="0" xfId="0" quotePrefix="1" applyFont="1" applyFill="1" applyBorder="1" applyAlignment="1">
      <alignment vertical="top" wrapText="1"/>
    </xf>
    <xf numFmtId="0" fontId="2" fillId="4" borderId="0" xfId="0" applyFont="1" applyFill="1" applyBorder="1" applyAlignment="1">
      <alignment horizontal="left" vertical="top" wrapText="1"/>
    </xf>
    <xf numFmtId="0" fontId="17" fillId="4" borderId="0" xfId="0" applyFont="1" applyFill="1" applyBorder="1" applyAlignment="1">
      <alignment horizontal="left"/>
    </xf>
    <xf numFmtId="0" fontId="10" fillId="4" borderId="0" xfId="23" applyFont="1" applyFill="1" applyBorder="1" applyAlignment="1" applyProtection="1">
      <alignment horizontal="left" vertical="top" wrapText="1"/>
    </xf>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20" fillId="0" borderId="0" xfId="23" applyFont="1" applyFill="1" applyAlignment="1" applyProtection="1"/>
    <xf numFmtId="0" fontId="10" fillId="0" borderId="0" xfId="23" applyFont="1" applyAlignment="1"/>
    <xf numFmtId="0" fontId="20" fillId="4" borderId="0" xfId="23" applyFont="1" applyFill="1" applyAlignment="1" applyProtection="1"/>
    <xf numFmtId="0" fontId="22" fillId="4" borderId="0" xfId="23" applyFont="1" applyFill="1" applyAlignment="1"/>
    <xf numFmtId="0" fontId="10" fillId="0" borderId="0" xfId="0" applyFont="1" applyAlignment="1">
      <alignment vertical="top" wrapText="1"/>
    </xf>
    <xf numFmtId="0" fontId="19" fillId="0" borderId="0" xfId="11" applyFont="1" applyBorder="1" applyAlignment="1"/>
    <xf numFmtId="0" fontId="2" fillId="4" borderId="0" xfId="21" quotePrefix="1" applyFont="1" applyFill="1" applyAlignment="1">
      <alignment vertical="top" wrapText="1"/>
    </xf>
    <xf numFmtId="0" fontId="10" fillId="4" borderId="0" xfId="21" applyFont="1" applyFill="1" applyAlignment="1">
      <alignment vertical="top" wrapText="1"/>
    </xf>
    <xf numFmtId="0" fontId="10" fillId="4" borderId="0" xfId="21" quotePrefix="1" applyFont="1" applyFill="1" applyAlignment="1">
      <alignment vertical="top" wrapText="1"/>
    </xf>
    <xf numFmtId="0" fontId="20" fillId="0" borderId="0" xfId="21" applyFont="1" applyFill="1" applyAlignment="1" applyProtection="1"/>
    <xf numFmtId="0" fontId="10" fillId="0" borderId="0" xfId="21" applyFont="1" applyAlignment="1"/>
    <xf numFmtId="0" fontId="20" fillId="0" borderId="0" xfId="13" applyFont="1" applyFill="1" applyBorder="1" applyAlignment="1" applyProtection="1">
      <alignment horizontal="left" readingOrder="1"/>
    </xf>
    <xf numFmtId="0" fontId="25" fillId="4" borderId="0" xfId="16" quotePrefix="1" applyFont="1" applyFill="1" applyBorder="1" applyAlignment="1" applyProtection="1">
      <alignment vertical="top" wrapText="1"/>
    </xf>
    <xf numFmtId="0" fontId="20" fillId="0" borderId="0" xfId="16" applyFont="1" applyFill="1" applyAlignment="1" applyProtection="1"/>
    <xf numFmtId="0" fontId="22" fillId="0" borderId="0" xfId="16" applyFont="1" applyAlignment="1"/>
    <xf numFmtId="0" fontId="20" fillId="0" borderId="0" xfId="18" applyFont="1" applyFill="1" applyBorder="1" applyAlignment="1" applyProtection="1"/>
    <xf numFmtId="0" fontId="2" fillId="0" borderId="0" xfId="0" quotePrefix="1" applyFont="1" applyAlignment="1">
      <alignment vertical="top" wrapText="1"/>
    </xf>
    <xf numFmtId="0" fontId="20"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20" fillId="0" borderId="0" xfId="8" applyFont="1" applyFill="1" applyBorder="1" applyAlignment="1" applyProtection="1">
      <alignment horizontal="left"/>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0" fillId="0" borderId="0" xfId="19" applyFont="1" applyFill="1" applyAlignment="1" applyProtection="1">
      <alignment wrapText="1"/>
    </xf>
    <xf numFmtId="0" fontId="0" fillId="0" borderId="0" xfId="0" applyAlignment="1">
      <alignment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0" fontId="15" fillId="4" borderId="0" xfId="9" applyFont="1" applyFill="1" applyBorder="1" applyAlignment="1" applyProtection="1">
      <alignment horizontal="left" wrapText="1" readingOrder="1"/>
    </xf>
    <xf numFmtId="0" fontId="0" fillId="4" borderId="0" xfId="0" applyFill="1" applyAlignment="1">
      <alignment wrapText="1"/>
    </xf>
    <xf numFmtId="49" fontId="2" fillId="4" borderId="0" xfId="0" quotePrefix="1" applyNumberFormat="1" applyFont="1" applyFill="1" applyBorder="1" applyAlignment="1"/>
    <xf numFmtId="0" fontId="2" fillId="4" borderId="0" xfId="17" applyFont="1" applyFill="1" applyAlignment="1">
      <alignment vertical="top"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H3" sqref="H3"/>
    </sheetView>
  </sheetViews>
  <sheetFormatPr defaultRowHeight="12.5" x14ac:dyDescent="0.25"/>
  <cols>
    <col min="1" max="1" width="6.453125" customWidth="1"/>
    <col min="2" max="2" width="14" customWidth="1"/>
  </cols>
  <sheetData>
    <row r="1" spans="1:74" x14ac:dyDescent="0.25">
      <c r="A1" s="268" t="s">
        <v>241</v>
      </c>
      <c r="B1" s="269"/>
      <c r="C1" s="269"/>
      <c r="D1" s="629" t="s">
        <v>1309</v>
      </c>
      <c r="E1" s="269"/>
      <c r="F1" s="269"/>
      <c r="G1" s="269"/>
      <c r="H1" s="269"/>
      <c r="I1" s="269"/>
      <c r="J1" s="269"/>
      <c r="K1" s="269"/>
      <c r="L1" s="269"/>
      <c r="M1" s="269"/>
      <c r="N1" s="269"/>
      <c r="O1" s="269"/>
      <c r="P1" s="269"/>
    </row>
    <row r="2" spans="1:74" x14ac:dyDescent="0.25">
      <c r="AA2">
        <v>0</v>
      </c>
    </row>
    <row r="3" spans="1:74" x14ac:dyDescent="0.25">
      <c r="A3" t="s">
        <v>114</v>
      </c>
      <c r="D3" s="266">
        <v>2012</v>
      </c>
    </row>
    <row r="4" spans="1:74" x14ac:dyDescent="0.25">
      <c r="D4" s="266"/>
    </row>
    <row r="5" spans="1:74" x14ac:dyDescent="0.25">
      <c r="A5" t="s">
        <v>115</v>
      </c>
      <c r="D5" s="266">
        <f>+D3*100+1</f>
        <v>201201</v>
      </c>
    </row>
    <row r="10" spans="1:74" s="297" customFormat="1" x14ac:dyDescent="0.25">
      <c r="A10" s="297" t="s">
        <v>242</v>
      </c>
    </row>
    <row r="11" spans="1:74" s="12" customFormat="1" ht="10" x14ac:dyDescent="0.2">
      <c r="A11" s="43"/>
      <c r="B11" s="44" t="s">
        <v>977</v>
      </c>
      <c r="C11" s="298">
        <f>+D5</f>
        <v>201201</v>
      </c>
      <c r="D11" s="45">
        <f>C11+1</f>
        <v>201202</v>
      </c>
      <c r="E11" s="45">
        <f>D11+1</f>
        <v>201203</v>
      </c>
      <c r="F11" s="46">
        <f>E11+1</f>
        <v>201204</v>
      </c>
      <c r="G11" s="46">
        <f t="shared" ref="G11:BR11" si="0">F11+1</f>
        <v>201205</v>
      </c>
      <c r="H11" s="46">
        <f t="shared" si="0"/>
        <v>201206</v>
      </c>
      <c r="I11" s="46">
        <f t="shared" si="0"/>
        <v>201207</v>
      </c>
      <c r="J11" s="46">
        <f t="shared" si="0"/>
        <v>201208</v>
      </c>
      <c r="K11" s="46">
        <f t="shared" si="0"/>
        <v>201209</v>
      </c>
      <c r="L11" s="46">
        <f t="shared" si="0"/>
        <v>201210</v>
      </c>
      <c r="M11" s="46">
        <f t="shared" si="0"/>
        <v>201211</v>
      </c>
      <c r="N11" s="46">
        <f t="shared" si="0"/>
        <v>201212</v>
      </c>
      <c r="O11" s="46">
        <f>+C11+100</f>
        <v>201301</v>
      </c>
      <c r="P11" s="46">
        <f t="shared" si="0"/>
        <v>201302</v>
      </c>
      <c r="Q11" s="46">
        <f t="shared" si="0"/>
        <v>201303</v>
      </c>
      <c r="R11" s="46">
        <f t="shared" si="0"/>
        <v>201304</v>
      </c>
      <c r="S11" s="46">
        <f t="shared" si="0"/>
        <v>201305</v>
      </c>
      <c r="T11" s="46">
        <f t="shared" si="0"/>
        <v>201306</v>
      </c>
      <c r="U11" s="46">
        <f t="shared" si="0"/>
        <v>201307</v>
      </c>
      <c r="V11" s="46">
        <f t="shared" si="0"/>
        <v>201308</v>
      </c>
      <c r="W11" s="46">
        <f t="shared" si="0"/>
        <v>201309</v>
      </c>
      <c r="X11" s="46">
        <f t="shared" si="0"/>
        <v>201310</v>
      </c>
      <c r="Y11" s="46">
        <f t="shared" si="0"/>
        <v>201311</v>
      </c>
      <c r="Z11" s="46">
        <f t="shared" si="0"/>
        <v>201312</v>
      </c>
      <c r="AA11" s="46">
        <f>+O11+100</f>
        <v>201401</v>
      </c>
      <c r="AB11" s="46">
        <f t="shared" si="0"/>
        <v>201402</v>
      </c>
      <c r="AC11" s="46">
        <f t="shared" si="0"/>
        <v>201403</v>
      </c>
      <c r="AD11" s="46">
        <f t="shared" si="0"/>
        <v>201404</v>
      </c>
      <c r="AE11" s="46">
        <f t="shared" si="0"/>
        <v>201405</v>
      </c>
      <c r="AF11" s="46">
        <f t="shared" si="0"/>
        <v>201406</v>
      </c>
      <c r="AG11" s="46">
        <f t="shared" si="0"/>
        <v>201407</v>
      </c>
      <c r="AH11" s="46">
        <f t="shared" si="0"/>
        <v>201408</v>
      </c>
      <c r="AI11" s="46">
        <f t="shared" si="0"/>
        <v>201409</v>
      </c>
      <c r="AJ11" s="46">
        <f t="shared" si="0"/>
        <v>201410</v>
      </c>
      <c r="AK11" s="46">
        <f t="shared" si="0"/>
        <v>201411</v>
      </c>
      <c r="AL11" s="46">
        <f t="shared" si="0"/>
        <v>201412</v>
      </c>
      <c r="AM11" s="46">
        <f>+AA11+100</f>
        <v>201501</v>
      </c>
      <c r="AN11" s="46">
        <f t="shared" si="0"/>
        <v>201502</v>
      </c>
      <c r="AO11" s="46">
        <f t="shared" si="0"/>
        <v>201503</v>
      </c>
      <c r="AP11" s="46">
        <f t="shared" si="0"/>
        <v>201504</v>
      </c>
      <c r="AQ11" s="46">
        <f t="shared" si="0"/>
        <v>201505</v>
      </c>
      <c r="AR11" s="46">
        <f t="shared" si="0"/>
        <v>201506</v>
      </c>
      <c r="AS11" s="46">
        <f t="shared" si="0"/>
        <v>201507</v>
      </c>
      <c r="AT11" s="46">
        <f t="shared" si="0"/>
        <v>201508</v>
      </c>
      <c r="AU11" s="46">
        <f t="shared" si="0"/>
        <v>201509</v>
      </c>
      <c r="AV11" s="46">
        <f t="shared" si="0"/>
        <v>201510</v>
      </c>
      <c r="AW11" s="46">
        <f t="shared" si="0"/>
        <v>201511</v>
      </c>
      <c r="AX11" s="46">
        <f t="shared" si="0"/>
        <v>201512</v>
      </c>
      <c r="AY11" s="46">
        <f>+AM11+100</f>
        <v>201601</v>
      </c>
      <c r="AZ11" s="46">
        <f t="shared" si="0"/>
        <v>201602</v>
      </c>
      <c r="BA11" s="46">
        <f t="shared" si="0"/>
        <v>201603</v>
      </c>
      <c r="BB11" s="46">
        <f t="shared" si="0"/>
        <v>201604</v>
      </c>
      <c r="BC11" s="46">
        <f t="shared" si="0"/>
        <v>201605</v>
      </c>
      <c r="BD11" s="46">
        <f t="shared" si="0"/>
        <v>201606</v>
      </c>
      <c r="BE11" s="46">
        <f t="shared" si="0"/>
        <v>201607</v>
      </c>
      <c r="BF11" s="46">
        <f t="shared" si="0"/>
        <v>201608</v>
      </c>
      <c r="BG11" s="46">
        <f t="shared" si="0"/>
        <v>201609</v>
      </c>
      <c r="BH11" s="46">
        <f t="shared" si="0"/>
        <v>201610</v>
      </c>
      <c r="BI11" s="46">
        <f t="shared" si="0"/>
        <v>201611</v>
      </c>
      <c r="BJ11" s="46">
        <f t="shared" si="0"/>
        <v>201612</v>
      </c>
      <c r="BK11" s="46">
        <f>+AY11+100</f>
        <v>201701</v>
      </c>
      <c r="BL11" s="46">
        <f t="shared" si="0"/>
        <v>201702</v>
      </c>
      <c r="BM11" s="46">
        <f t="shared" si="0"/>
        <v>201703</v>
      </c>
      <c r="BN11" s="46">
        <f t="shared" si="0"/>
        <v>201704</v>
      </c>
      <c r="BO11" s="46">
        <f t="shared" si="0"/>
        <v>201705</v>
      </c>
      <c r="BP11" s="46">
        <f t="shared" si="0"/>
        <v>201706</v>
      </c>
      <c r="BQ11" s="46">
        <f t="shared" si="0"/>
        <v>201707</v>
      </c>
      <c r="BR11" s="46">
        <f t="shared" si="0"/>
        <v>201708</v>
      </c>
      <c r="BS11" s="46">
        <f>BR11+1</f>
        <v>201709</v>
      </c>
      <c r="BT11" s="46">
        <f>BS11+1</f>
        <v>201710</v>
      </c>
      <c r="BU11" s="46">
        <f>BT11+1</f>
        <v>201711</v>
      </c>
      <c r="BV11" s="46">
        <f>BU11+1</f>
        <v>201712</v>
      </c>
    </row>
    <row r="12" spans="1:74" s="12" customFormat="1" ht="10" x14ac:dyDescent="0.2">
      <c r="A12" s="43"/>
      <c r="B12" s="47" t="s">
        <v>248</v>
      </c>
      <c r="C12" s="48">
        <v>217</v>
      </c>
      <c r="D12" s="48">
        <v>218</v>
      </c>
      <c r="E12" s="48">
        <v>219</v>
      </c>
      <c r="F12" s="48">
        <v>220</v>
      </c>
      <c r="G12" s="48">
        <v>221</v>
      </c>
      <c r="H12" s="48">
        <v>222</v>
      </c>
      <c r="I12" s="48">
        <v>223</v>
      </c>
      <c r="J12" s="48">
        <v>224</v>
      </c>
      <c r="K12" s="48">
        <v>225</v>
      </c>
      <c r="L12" s="48">
        <v>226</v>
      </c>
      <c r="M12" s="48">
        <v>227</v>
      </c>
      <c r="N12" s="48">
        <v>228</v>
      </c>
      <c r="O12" s="48">
        <v>229</v>
      </c>
      <c r="P12" s="48">
        <v>230</v>
      </c>
      <c r="Q12" s="48">
        <v>231</v>
      </c>
      <c r="R12" s="48">
        <v>232</v>
      </c>
      <c r="S12" s="48">
        <v>233</v>
      </c>
      <c r="T12" s="48">
        <v>234</v>
      </c>
      <c r="U12" s="48">
        <v>235</v>
      </c>
      <c r="V12" s="48">
        <v>236</v>
      </c>
      <c r="W12" s="48">
        <v>237</v>
      </c>
      <c r="X12" s="48">
        <v>238</v>
      </c>
      <c r="Y12" s="48">
        <v>239</v>
      </c>
      <c r="Z12" s="48">
        <v>240</v>
      </c>
      <c r="AA12" s="48">
        <v>241</v>
      </c>
      <c r="AB12" s="48">
        <v>242</v>
      </c>
      <c r="AC12" s="48">
        <v>243</v>
      </c>
      <c r="AD12" s="48">
        <v>244</v>
      </c>
      <c r="AE12" s="48">
        <v>245</v>
      </c>
      <c r="AF12" s="48">
        <v>246</v>
      </c>
      <c r="AG12" s="48">
        <v>247</v>
      </c>
      <c r="AH12" s="48">
        <v>248</v>
      </c>
      <c r="AI12" s="48">
        <v>249</v>
      </c>
      <c r="AJ12" s="48">
        <v>250</v>
      </c>
      <c r="AK12" s="48">
        <v>251</v>
      </c>
      <c r="AL12" s="48">
        <v>252</v>
      </c>
      <c r="AM12" s="48">
        <v>253</v>
      </c>
      <c r="AN12" s="48">
        <v>254</v>
      </c>
      <c r="AO12" s="48">
        <v>255</v>
      </c>
      <c r="AP12" s="48">
        <v>256</v>
      </c>
      <c r="AQ12" s="48">
        <v>257</v>
      </c>
      <c r="AR12" s="48">
        <v>258</v>
      </c>
      <c r="AS12" s="48">
        <v>259</v>
      </c>
      <c r="AT12" s="48">
        <v>260</v>
      </c>
      <c r="AU12" s="48">
        <v>261</v>
      </c>
      <c r="AV12" s="48">
        <v>262</v>
      </c>
      <c r="AW12" s="48">
        <v>263</v>
      </c>
      <c r="AX12" s="48">
        <v>264</v>
      </c>
      <c r="AY12" s="48">
        <v>265</v>
      </c>
      <c r="AZ12" s="48">
        <v>266</v>
      </c>
      <c r="BA12" s="48">
        <v>267</v>
      </c>
      <c r="BB12" s="48">
        <v>268</v>
      </c>
      <c r="BC12" s="48">
        <v>269</v>
      </c>
      <c r="BD12" s="48">
        <v>270</v>
      </c>
      <c r="BE12" s="48">
        <v>271</v>
      </c>
      <c r="BF12" s="48">
        <v>272</v>
      </c>
      <c r="BG12" s="48">
        <v>273</v>
      </c>
      <c r="BH12" s="48">
        <v>274</v>
      </c>
      <c r="BI12" s="48">
        <v>275</v>
      </c>
      <c r="BJ12" s="48">
        <v>276</v>
      </c>
      <c r="BK12" s="48">
        <v>277</v>
      </c>
      <c r="BL12" s="48">
        <v>278</v>
      </c>
      <c r="BM12" s="48">
        <v>279</v>
      </c>
      <c r="BN12" s="48">
        <v>280</v>
      </c>
      <c r="BO12" s="48">
        <v>281</v>
      </c>
      <c r="BP12" s="48">
        <v>282</v>
      </c>
      <c r="BQ12" s="48">
        <v>283</v>
      </c>
      <c r="BR12" s="48">
        <v>284</v>
      </c>
      <c r="BS12" s="48">
        <v>285</v>
      </c>
      <c r="BT12" s="48">
        <v>286</v>
      </c>
      <c r="BU12" s="48">
        <v>287</v>
      </c>
      <c r="BV12" s="48">
        <v>288</v>
      </c>
    </row>
    <row r="13" spans="1:74" s="297" customFormat="1" x14ac:dyDescent="0.25"/>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W5" activePane="bottomRight" state="frozen"/>
      <selection activeCell="BC15" sqref="BC15"/>
      <selection pane="topRight" activeCell="BC15" sqref="BC15"/>
      <selection pane="bottomLeft" activeCell="BC15" sqref="BC15"/>
      <selection pane="bottomRight" activeCell="BC17" sqref="BC17"/>
    </sheetView>
  </sheetViews>
  <sheetFormatPr defaultColWidth="9.54296875" defaultRowHeight="10.5" x14ac:dyDescent="0.25"/>
  <cols>
    <col min="1" max="1" width="12" style="154" customWidth="1"/>
    <col min="2" max="2" width="32.453125" style="154" customWidth="1"/>
    <col min="3" max="3" width="7.54296875" style="154" customWidth="1"/>
    <col min="4" max="50" width="6.54296875" style="154" customWidth="1"/>
    <col min="51" max="57" width="6.54296875" style="406" customWidth="1"/>
    <col min="58" max="58" width="6.54296875" style="669" customWidth="1"/>
    <col min="59" max="62" width="6.54296875" style="406" customWidth="1"/>
    <col min="63" max="74" width="6.54296875" style="154" customWidth="1"/>
    <col min="75" max="16384" width="9.54296875" style="154"/>
  </cols>
  <sheetData>
    <row r="1" spans="1:74" ht="13.4" customHeight="1" x14ac:dyDescent="0.3">
      <c r="A1" s="769" t="s">
        <v>1023</v>
      </c>
      <c r="B1" s="803" t="s">
        <v>1251</v>
      </c>
      <c r="C1" s="804"/>
      <c r="D1" s="804"/>
      <c r="E1" s="804"/>
      <c r="F1" s="804"/>
      <c r="G1" s="804"/>
      <c r="H1" s="804"/>
      <c r="I1" s="804"/>
      <c r="J1" s="804"/>
      <c r="K1" s="804"/>
      <c r="L1" s="804"/>
      <c r="M1" s="804"/>
      <c r="N1" s="804"/>
      <c r="O1" s="804"/>
      <c r="P1" s="804"/>
      <c r="Q1" s="804"/>
      <c r="R1" s="804"/>
      <c r="S1" s="804"/>
      <c r="T1" s="804"/>
      <c r="U1" s="804"/>
      <c r="V1" s="804"/>
      <c r="W1" s="804"/>
      <c r="X1" s="804"/>
      <c r="Y1" s="804"/>
      <c r="Z1" s="804"/>
      <c r="AA1" s="804"/>
      <c r="AB1" s="804"/>
      <c r="AC1" s="804"/>
      <c r="AD1" s="804"/>
      <c r="AE1" s="804"/>
      <c r="AF1" s="804"/>
      <c r="AG1" s="804"/>
      <c r="AH1" s="804"/>
      <c r="AI1" s="804"/>
      <c r="AJ1" s="804"/>
      <c r="AK1" s="804"/>
      <c r="AL1" s="804"/>
      <c r="AM1" s="307"/>
    </row>
    <row r="2" spans="1:74" ht="12.5" x14ac:dyDescent="0.25">
      <c r="A2" s="770"/>
      <c r="B2" s="542" t="str">
        <f>"U.S. Energy Information Administration  |  Short-Term Energy Outlook  - "&amp;Dates!D1</f>
        <v>U.S. Energy Information Administration  |  Short-Term Energy Outlook  - April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7"/>
    </row>
    <row r="3" spans="1:74" s="12" customFormat="1" ht="13" x14ac:dyDescent="0.3">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5">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x14ac:dyDescent="0.25">
      <c r="A5" s="639"/>
      <c r="B5" s="155" t="s">
        <v>1193</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405"/>
      <c r="BE5" s="405"/>
      <c r="BF5" s="648"/>
      <c r="BG5" s="405"/>
      <c r="BH5" s="405"/>
      <c r="BI5" s="405"/>
      <c r="BJ5" s="405"/>
      <c r="BK5" s="405"/>
      <c r="BL5" s="405"/>
      <c r="BM5" s="405"/>
      <c r="BN5" s="405"/>
      <c r="BO5" s="405"/>
      <c r="BP5" s="405"/>
      <c r="BQ5" s="405"/>
      <c r="BR5" s="405"/>
      <c r="BS5" s="405"/>
      <c r="BT5" s="405"/>
      <c r="BU5" s="405"/>
      <c r="BV5" s="405"/>
    </row>
    <row r="6" spans="1:74" x14ac:dyDescent="0.25">
      <c r="A6" s="640"/>
      <c r="B6" s="155" t="s">
        <v>1194</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405"/>
      <c r="BE6" s="405"/>
      <c r="BF6" s="648"/>
      <c r="BG6" s="405"/>
      <c r="BH6" s="405"/>
      <c r="BI6" s="405"/>
      <c r="BJ6" s="405"/>
      <c r="BK6" s="405"/>
      <c r="BL6" s="405"/>
      <c r="BM6" s="405"/>
      <c r="BN6" s="405"/>
      <c r="BO6" s="405"/>
      <c r="BP6" s="405"/>
      <c r="BQ6" s="405"/>
      <c r="BR6" s="405"/>
      <c r="BS6" s="405"/>
      <c r="BT6" s="405"/>
      <c r="BU6" s="405"/>
      <c r="BV6" s="405"/>
    </row>
    <row r="7" spans="1:74" x14ac:dyDescent="0.25">
      <c r="A7" s="640" t="s">
        <v>1195</v>
      </c>
      <c r="B7" s="641" t="s">
        <v>1196</v>
      </c>
      <c r="C7" s="214">
        <v>1.0306770000000001</v>
      </c>
      <c r="D7" s="214">
        <v>1.035482</v>
      </c>
      <c r="E7" s="214">
        <v>1.021161</v>
      </c>
      <c r="F7" s="214">
        <v>0.99263299999999999</v>
      </c>
      <c r="G7" s="214">
        <v>0.97425799999999996</v>
      </c>
      <c r="H7" s="214">
        <v>0.91313299999999997</v>
      </c>
      <c r="I7" s="214">
        <v>0.89158000000000004</v>
      </c>
      <c r="J7" s="214">
        <v>0.93396699999999999</v>
      </c>
      <c r="K7" s="214">
        <v>0.98416599999999999</v>
      </c>
      <c r="L7" s="214">
        <v>0.99790299999999998</v>
      </c>
      <c r="M7" s="214">
        <v>1.0041659999999999</v>
      </c>
      <c r="N7" s="214">
        <v>0.91625800000000002</v>
      </c>
      <c r="O7" s="214">
        <v>0.90748300000000004</v>
      </c>
      <c r="P7" s="214">
        <v>0.96260699999999999</v>
      </c>
      <c r="Q7" s="214">
        <v>0.95470900000000003</v>
      </c>
      <c r="R7" s="214">
        <v>0.93079999999999996</v>
      </c>
      <c r="S7" s="214">
        <v>0.93177399999999999</v>
      </c>
      <c r="T7" s="214">
        <v>0.889733</v>
      </c>
      <c r="U7" s="214">
        <v>0.93296699999999999</v>
      </c>
      <c r="V7" s="214">
        <v>0.99280599999999997</v>
      </c>
      <c r="W7" s="214">
        <v>1.0321659999999999</v>
      </c>
      <c r="X7" s="214">
        <v>1.044516</v>
      </c>
      <c r="Y7" s="214">
        <v>1.0367</v>
      </c>
      <c r="Z7" s="214">
        <v>1.02458</v>
      </c>
      <c r="AA7" s="214">
        <v>1.045161</v>
      </c>
      <c r="AB7" s="214">
        <v>1.0238210000000001</v>
      </c>
      <c r="AC7" s="214">
        <v>1.0780000000000001</v>
      </c>
      <c r="AD7" s="214">
        <v>1.119866</v>
      </c>
      <c r="AE7" s="214">
        <v>1.0791930000000001</v>
      </c>
      <c r="AF7" s="214">
        <v>1.136333</v>
      </c>
      <c r="AG7" s="214">
        <v>1.1198710000000001</v>
      </c>
      <c r="AH7" s="214">
        <v>1.0991930000000001</v>
      </c>
      <c r="AI7" s="214">
        <v>1.1158999999999999</v>
      </c>
      <c r="AJ7" s="214">
        <v>1.1177090000000001</v>
      </c>
      <c r="AK7" s="214">
        <v>1.0812999999999999</v>
      </c>
      <c r="AL7" s="214">
        <v>1.0717410000000001</v>
      </c>
      <c r="AM7" s="214">
        <v>1.010645</v>
      </c>
      <c r="AN7" s="214">
        <v>1.0603210000000001</v>
      </c>
      <c r="AO7" s="214">
        <v>1.0812250000000001</v>
      </c>
      <c r="AP7" s="214">
        <v>1.1348659999999999</v>
      </c>
      <c r="AQ7" s="214">
        <v>1.0867739999999999</v>
      </c>
      <c r="AR7" s="214">
        <v>1.0670660000000001</v>
      </c>
      <c r="AS7" s="214">
        <v>1.062387</v>
      </c>
      <c r="AT7" s="214">
        <v>1.1014839999999999</v>
      </c>
      <c r="AU7" s="214">
        <v>1.0992329999999999</v>
      </c>
      <c r="AV7" s="214">
        <v>1.158226</v>
      </c>
      <c r="AW7" s="214">
        <v>1.2178</v>
      </c>
      <c r="AX7" s="214">
        <v>1.2098709999999999</v>
      </c>
      <c r="AY7" s="214">
        <v>1.1593230000000001</v>
      </c>
      <c r="AZ7" s="214">
        <v>1.2075252892999999</v>
      </c>
      <c r="BA7" s="214">
        <v>1.2370277734999999</v>
      </c>
      <c r="BB7" s="355">
        <v>1.274062</v>
      </c>
      <c r="BC7" s="355">
        <v>1.263741</v>
      </c>
      <c r="BD7" s="355">
        <v>1.2239599999999999</v>
      </c>
      <c r="BE7" s="355">
        <v>1.220709</v>
      </c>
      <c r="BF7" s="355">
        <v>1.2762560000000001</v>
      </c>
      <c r="BG7" s="355">
        <v>1.273806</v>
      </c>
      <c r="BH7" s="355">
        <v>1.296044</v>
      </c>
      <c r="BI7" s="355">
        <v>1.3136540000000001</v>
      </c>
      <c r="BJ7" s="355">
        <v>1.292476</v>
      </c>
      <c r="BK7" s="355">
        <v>1.285463</v>
      </c>
      <c r="BL7" s="355">
        <v>1.2918240000000001</v>
      </c>
      <c r="BM7" s="355">
        <v>1.377777</v>
      </c>
      <c r="BN7" s="355">
        <v>1.394857</v>
      </c>
      <c r="BO7" s="355">
        <v>1.397035</v>
      </c>
      <c r="BP7" s="355">
        <v>1.4283840000000001</v>
      </c>
      <c r="BQ7" s="355">
        <v>1.437163</v>
      </c>
      <c r="BR7" s="355">
        <v>1.4598869999999999</v>
      </c>
      <c r="BS7" s="355">
        <v>1.4661230000000001</v>
      </c>
      <c r="BT7" s="355">
        <v>1.5018039999999999</v>
      </c>
      <c r="BU7" s="355">
        <v>1.4681850000000001</v>
      </c>
      <c r="BV7" s="355">
        <v>1.4922740000000001</v>
      </c>
    </row>
    <row r="8" spans="1:74" x14ac:dyDescent="0.25">
      <c r="A8" s="640" t="s">
        <v>1197</v>
      </c>
      <c r="B8" s="641" t="s">
        <v>1198</v>
      </c>
      <c r="C8" s="214">
        <v>0.68219300000000005</v>
      </c>
      <c r="D8" s="214">
        <v>0.69355100000000003</v>
      </c>
      <c r="E8" s="214">
        <v>0.68628999999999996</v>
      </c>
      <c r="F8" s="214">
        <v>0.68840000000000001</v>
      </c>
      <c r="G8" s="214">
        <v>0.70238699999999998</v>
      </c>
      <c r="H8" s="214">
        <v>0.69259999999999999</v>
      </c>
      <c r="I8" s="214">
        <v>0.69767699999999999</v>
      </c>
      <c r="J8" s="214">
        <v>0.71041900000000002</v>
      </c>
      <c r="K8" s="214">
        <v>0.72570000000000001</v>
      </c>
      <c r="L8" s="214">
        <v>0.74567700000000003</v>
      </c>
      <c r="M8" s="214">
        <v>0.76556599999999997</v>
      </c>
      <c r="N8" s="214">
        <v>0.756741</v>
      </c>
      <c r="O8" s="214">
        <v>0.74612900000000004</v>
      </c>
      <c r="P8" s="214">
        <v>0.77457100000000001</v>
      </c>
      <c r="Q8" s="214">
        <v>0.770903</v>
      </c>
      <c r="R8" s="214">
        <v>0.79766599999999999</v>
      </c>
      <c r="S8" s="214">
        <v>0.81448299999999996</v>
      </c>
      <c r="T8" s="214">
        <v>0.81973300000000004</v>
      </c>
      <c r="U8" s="214">
        <v>0.83480600000000005</v>
      </c>
      <c r="V8" s="214">
        <v>0.85348299999999999</v>
      </c>
      <c r="W8" s="214">
        <v>0.87593299999999996</v>
      </c>
      <c r="X8" s="214">
        <v>0.87296700000000005</v>
      </c>
      <c r="Y8" s="214">
        <v>0.86983299999999997</v>
      </c>
      <c r="Z8" s="214">
        <v>0.84157999999999999</v>
      </c>
      <c r="AA8" s="214">
        <v>0.85109599999999996</v>
      </c>
      <c r="AB8" s="214">
        <v>0.874857</v>
      </c>
      <c r="AC8" s="214">
        <v>0.904451</v>
      </c>
      <c r="AD8" s="214">
        <v>0.936666</v>
      </c>
      <c r="AE8" s="214">
        <v>0.95825800000000005</v>
      </c>
      <c r="AF8" s="214">
        <v>0.99380000000000002</v>
      </c>
      <c r="AG8" s="214">
        <v>1.0163869999999999</v>
      </c>
      <c r="AH8" s="214">
        <v>1.037903</v>
      </c>
      <c r="AI8" s="214">
        <v>1.0499000000000001</v>
      </c>
      <c r="AJ8" s="214">
        <v>1.058967</v>
      </c>
      <c r="AK8" s="214">
        <v>1.0489999999999999</v>
      </c>
      <c r="AL8" s="214">
        <v>1.077871</v>
      </c>
      <c r="AM8" s="214">
        <v>1.030516</v>
      </c>
      <c r="AN8" s="214">
        <v>1.070892</v>
      </c>
      <c r="AO8" s="214">
        <v>1.098096</v>
      </c>
      <c r="AP8" s="214">
        <v>1.128933</v>
      </c>
      <c r="AQ8" s="214">
        <v>1.113032</v>
      </c>
      <c r="AR8" s="214">
        <v>1.1167659999999999</v>
      </c>
      <c r="AS8" s="214">
        <v>1.12429</v>
      </c>
      <c r="AT8" s="214">
        <v>1.12771</v>
      </c>
      <c r="AU8" s="214">
        <v>1.139567</v>
      </c>
      <c r="AV8" s="214">
        <v>1.167484</v>
      </c>
      <c r="AW8" s="214">
        <v>1.1523000000000001</v>
      </c>
      <c r="AX8" s="214">
        <v>1.133645</v>
      </c>
      <c r="AY8" s="214">
        <v>1.1267419999999999</v>
      </c>
      <c r="AZ8" s="214">
        <v>1.0948757409000001</v>
      </c>
      <c r="BA8" s="214">
        <v>1.1994385620000001</v>
      </c>
      <c r="BB8" s="355">
        <v>1.148882</v>
      </c>
      <c r="BC8" s="355">
        <v>1.1423140000000001</v>
      </c>
      <c r="BD8" s="355">
        <v>1.1467149999999999</v>
      </c>
      <c r="BE8" s="355">
        <v>1.132333</v>
      </c>
      <c r="BF8" s="355">
        <v>1.1379870000000001</v>
      </c>
      <c r="BG8" s="355">
        <v>1.153413</v>
      </c>
      <c r="BH8" s="355">
        <v>1.161813</v>
      </c>
      <c r="BI8" s="355">
        <v>1.1572260000000001</v>
      </c>
      <c r="BJ8" s="355">
        <v>1.16371</v>
      </c>
      <c r="BK8" s="355">
        <v>1.1407799999999999</v>
      </c>
      <c r="BL8" s="355">
        <v>1.173014</v>
      </c>
      <c r="BM8" s="355">
        <v>1.1927490000000001</v>
      </c>
      <c r="BN8" s="355">
        <v>1.2024550000000001</v>
      </c>
      <c r="BO8" s="355">
        <v>1.2002360000000001</v>
      </c>
      <c r="BP8" s="355">
        <v>1.204804</v>
      </c>
      <c r="BQ8" s="355">
        <v>1.1942090000000001</v>
      </c>
      <c r="BR8" s="355">
        <v>1.1980789999999999</v>
      </c>
      <c r="BS8" s="355">
        <v>1.2121919999999999</v>
      </c>
      <c r="BT8" s="355">
        <v>1.211849</v>
      </c>
      <c r="BU8" s="355">
        <v>1.2181329999999999</v>
      </c>
      <c r="BV8" s="355">
        <v>1.2191620000000001</v>
      </c>
    </row>
    <row r="9" spans="1:74" x14ac:dyDescent="0.25">
      <c r="A9" s="640" t="s">
        <v>1199</v>
      </c>
      <c r="B9" s="641" t="s">
        <v>1230</v>
      </c>
      <c r="C9" s="214">
        <v>0.386517</v>
      </c>
      <c r="D9" s="214">
        <v>0.38700099999999998</v>
      </c>
      <c r="E9" s="214">
        <v>0.38429000000000002</v>
      </c>
      <c r="F9" s="214">
        <v>0.39253300000000002</v>
      </c>
      <c r="G9" s="214">
        <v>0.39909600000000001</v>
      </c>
      <c r="H9" s="214">
        <v>0.40013300000000002</v>
      </c>
      <c r="I9" s="214">
        <v>0.40061400000000003</v>
      </c>
      <c r="J9" s="214">
        <v>0.39754899999999999</v>
      </c>
      <c r="K9" s="214">
        <v>0.41353400000000001</v>
      </c>
      <c r="L9" s="214">
        <v>0.42838700000000002</v>
      </c>
      <c r="M9" s="214">
        <v>0.435168</v>
      </c>
      <c r="N9" s="214">
        <v>0.42754900000000001</v>
      </c>
      <c r="O9" s="214">
        <v>0.41945199999999999</v>
      </c>
      <c r="P9" s="214">
        <v>0.43385699999999999</v>
      </c>
      <c r="Q9" s="214">
        <v>0.43854900000000002</v>
      </c>
      <c r="R9" s="214">
        <v>0.4531</v>
      </c>
      <c r="S9" s="214">
        <v>0.46203300000000003</v>
      </c>
      <c r="T9" s="214">
        <v>0.46796700000000002</v>
      </c>
      <c r="U9" s="214">
        <v>0.47738799999999998</v>
      </c>
      <c r="V9" s="214">
        <v>0.486678</v>
      </c>
      <c r="W9" s="214">
        <v>0.497367</v>
      </c>
      <c r="X9" s="214">
        <v>0.48803299999999999</v>
      </c>
      <c r="Y9" s="214">
        <v>0.48823299999999997</v>
      </c>
      <c r="Z9" s="214">
        <v>0.46861399999999998</v>
      </c>
      <c r="AA9" s="214">
        <v>0.47222599999999998</v>
      </c>
      <c r="AB9" s="214">
        <v>0.47849999999999998</v>
      </c>
      <c r="AC9" s="214">
        <v>0.49738700000000002</v>
      </c>
      <c r="AD9" s="214">
        <v>0.52116799999999996</v>
      </c>
      <c r="AE9" s="214">
        <v>0.52867799999999998</v>
      </c>
      <c r="AF9" s="214">
        <v>0.54786699999999999</v>
      </c>
      <c r="AG9" s="214">
        <v>0.55770900000000001</v>
      </c>
      <c r="AH9" s="214">
        <v>0.57206500000000005</v>
      </c>
      <c r="AI9" s="214">
        <v>0.590333</v>
      </c>
      <c r="AJ9" s="214">
        <v>0.58961399999999997</v>
      </c>
      <c r="AK9" s="214">
        <v>0.58273299999999995</v>
      </c>
      <c r="AL9" s="214">
        <v>0.59425899999999998</v>
      </c>
      <c r="AM9" s="214">
        <v>0.56100000000000005</v>
      </c>
      <c r="AN9" s="214">
        <v>0.58125099999999996</v>
      </c>
      <c r="AO9" s="214">
        <v>0.59725899999999998</v>
      </c>
      <c r="AP9" s="214">
        <v>0.62200100000000003</v>
      </c>
      <c r="AQ9" s="214">
        <v>0.61841900000000005</v>
      </c>
      <c r="AR9" s="214">
        <v>0.62640099999999999</v>
      </c>
      <c r="AS9" s="214">
        <v>0.63487099999999996</v>
      </c>
      <c r="AT9" s="214">
        <v>0.63087099999999996</v>
      </c>
      <c r="AU9" s="214">
        <v>0.64300000000000002</v>
      </c>
      <c r="AV9" s="214">
        <v>0.65190300000000001</v>
      </c>
      <c r="AW9" s="214">
        <v>0.63900000000000001</v>
      </c>
      <c r="AX9" s="214">
        <v>0.62303200000000003</v>
      </c>
      <c r="AY9" s="214">
        <v>0.61967700000000003</v>
      </c>
      <c r="AZ9" s="214">
        <v>0.61542218570999996</v>
      </c>
      <c r="BA9" s="214">
        <v>0.63367731441999997</v>
      </c>
      <c r="BB9" s="355">
        <v>0.64329190000000003</v>
      </c>
      <c r="BC9" s="355">
        <v>0.63503620000000005</v>
      </c>
      <c r="BD9" s="355">
        <v>0.6425573</v>
      </c>
      <c r="BE9" s="355">
        <v>0.62224539999999995</v>
      </c>
      <c r="BF9" s="355">
        <v>0.62528430000000002</v>
      </c>
      <c r="BG9" s="355">
        <v>0.64102879999999995</v>
      </c>
      <c r="BH9" s="355">
        <v>0.6428277</v>
      </c>
      <c r="BI9" s="355">
        <v>0.6391715</v>
      </c>
      <c r="BJ9" s="355">
        <v>0.64973449999999999</v>
      </c>
      <c r="BK9" s="355">
        <v>0.63600860000000004</v>
      </c>
      <c r="BL9" s="355">
        <v>0.64381829999999995</v>
      </c>
      <c r="BM9" s="355">
        <v>0.65708219999999995</v>
      </c>
      <c r="BN9" s="355">
        <v>0.67206189999999999</v>
      </c>
      <c r="BO9" s="355">
        <v>0.66399399999999997</v>
      </c>
      <c r="BP9" s="355">
        <v>0.67507070000000002</v>
      </c>
      <c r="BQ9" s="355">
        <v>0.65790190000000004</v>
      </c>
      <c r="BR9" s="355">
        <v>0.66151519999999997</v>
      </c>
      <c r="BS9" s="355">
        <v>0.67743249999999999</v>
      </c>
      <c r="BT9" s="355">
        <v>0.67995249999999996</v>
      </c>
      <c r="BU9" s="355">
        <v>0.67932040000000005</v>
      </c>
      <c r="BV9" s="355">
        <v>0.68987500000000002</v>
      </c>
    </row>
    <row r="10" spans="1:74" x14ac:dyDescent="0.25">
      <c r="A10" s="640" t="s">
        <v>1201</v>
      </c>
      <c r="B10" s="641" t="s">
        <v>1202</v>
      </c>
      <c r="C10" s="214">
        <v>0.28464499999999998</v>
      </c>
      <c r="D10" s="214">
        <v>0.28465499999999999</v>
      </c>
      <c r="E10" s="214">
        <v>0.29312899999999997</v>
      </c>
      <c r="F10" s="214">
        <v>0.30526599999999998</v>
      </c>
      <c r="G10" s="214">
        <v>0.31764500000000001</v>
      </c>
      <c r="H10" s="214">
        <v>0.332233</v>
      </c>
      <c r="I10" s="214">
        <v>0.33670899999999998</v>
      </c>
      <c r="J10" s="214">
        <v>0.32903199999999999</v>
      </c>
      <c r="K10" s="214">
        <v>0.33853299999999997</v>
      </c>
      <c r="L10" s="214">
        <v>0.33480599999999999</v>
      </c>
      <c r="M10" s="214">
        <v>0.33103300000000002</v>
      </c>
      <c r="N10" s="214">
        <v>0.31483800000000001</v>
      </c>
      <c r="O10" s="214">
        <v>0.30567699999999998</v>
      </c>
      <c r="P10" s="214">
        <v>0.31864199999999998</v>
      </c>
      <c r="Q10" s="214">
        <v>0.32038699999999998</v>
      </c>
      <c r="R10" s="214">
        <v>0.33163300000000001</v>
      </c>
      <c r="S10" s="214">
        <v>0.34806399999999998</v>
      </c>
      <c r="T10" s="214">
        <v>0.36413299999999998</v>
      </c>
      <c r="U10" s="214">
        <v>0.37322499999999997</v>
      </c>
      <c r="V10" s="214">
        <v>0.382129</v>
      </c>
      <c r="W10" s="214">
        <v>0.38569999999999999</v>
      </c>
      <c r="X10" s="214">
        <v>0.36093500000000001</v>
      </c>
      <c r="Y10" s="214">
        <v>0.35213299999999997</v>
      </c>
      <c r="Z10" s="214">
        <v>0.32503199999999999</v>
      </c>
      <c r="AA10" s="214">
        <v>0.32700000000000001</v>
      </c>
      <c r="AB10" s="214">
        <v>0.33300000000000002</v>
      </c>
      <c r="AC10" s="214">
        <v>0.34958</v>
      </c>
      <c r="AD10" s="214">
        <v>0.3725</v>
      </c>
      <c r="AE10" s="214">
        <v>0.38941900000000002</v>
      </c>
      <c r="AF10" s="214">
        <v>0.41603299999999999</v>
      </c>
      <c r="AG10" s="214">
        <v>0.42083799999999999</v>
      </c>
      <c r="AH10" s="214">
        <v>0.43267699999999998</v>
      </c>
      <c r="AI10" s="214">
        <v>0.438633</v>
      </c>
      <c r="AJ10" s="214">
        <v>0.43003200000000003</v>
      </c>
      <c r="AK10" s="214">
        <v>0.40229999999999999</v>
      </c>
      <c r="AL10" s="214">
        <v>0.41248299999999999</v>
      </c>
      <c r="AM10" s="214">
        <v>0.37816100000000002</v>
      </c>
      <c r="AN10" s="214">
        <v>0.38714199999999999</v>
      </c>
      <c r="AO10" s="214">
        <v>0.40470899999999999</v>
      </c>
      <c r="AP10" s="214">
        <v>0.42763299999999999</v>
      </c>
      <c r="AQ10" s="214">
        <v>0.43035400000000001</v>
      </c>
      <c r="AR10" s="214">
        <v>0.449133</v>
      </c>
      <c r="AS10" s="214">
        <v>0.462613</v>
      </c>
      <c r="AT10" s="214">
        <v>0.45864500000000002</v>
      </c>
      <c r="AU10" s="214">
        <v>0.46096700000000002</v>
      </c>
      <c r="AV10" s="214">
        <v>0.45041900000000001</v>
      </c>
      <c r="AW10" s="214">
        <v>0.42659999999999998</v>
      </c>
      <c r="AX10" s="214">
        <v>0.40858100000000003</v>
      </c>
      <c r="AY10" s="214">
        <v>0.39751599999999998</v>
      </c>
      <c r="AZ10" s="214">
        <v>0.40998200000000001</v>
      </c>
      <c r="BA10" s="214">
        <v>0.41761359999999997</v>
      </c>
      <c r="BB10" s="355">
        <v>0.42653740000000001</v>
      </c>
      <c r="BC10" s="355">
        <v>0.4379268</v>
      </c>
      <c r="BD10" s="355">
        <v>0.45431709999999997</v>
      </c>
      <c r="BE10" s="355">
        <v>0.4544628</v>
      </c>
      <c r="BF10" s="355">
        <v>0.459787</v>
      </c>
      <c r="BG10" s="355">
        <v>0.4654546</v>
      </c>
      <c r="BH10" s="355">
        <v>0.4498354</v>
      </c>
      <c r="BI10" s="355">
        <v>0.43629639999999997</v>
      </c>
      <c r="BJ10" s="355">
        <v>0.42977870000000001</v>
      </c>
      <c r="BK10" s="355">
        <v>0.41306589999999999</v>
      </c>
      <c r="BL10" s="355">
        <v>0.42566379999999998</v>
      </c>
      <c r="BM10" s="355">
        <v>0.43417280000000003</v>
      </c>
      <c r="BN10" s="355">
        <v>0.44265719999999997</v>
      </c>
      <c r="BO10" s="355">
        <v>0.45415290000000003</v>
      </c>
      <c r="BP10" s="355">
        <v>0.4725975</v>
      </c>
      <c r="BQ10" s="355">
        <v>0.4745548</v>
      </c>
      <c r="BR10" s="355">
        <v>0.48020800000000002</v>
      </c>
      <c r="BS10" s="355">
        <v>0.48597370000000001</v>
      </c>
      <c r="BT10" s="355">
        <v>0.47076630000000003</v>
      </c>
      <c r="BU10" s="355">
        <v>0.45897300000000002</v>
      </c>
      <c r="BV10" s="355">
        <v>0.45244669999999998</v>
      </c>
    </row>
    <row r="11" spans="1:74" x14ac:dyDescent="0.25">
      <c r="A11" s="640"/>
      <c r="B11" s="155" t="s">
        <v>1203</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48"/>
      <c r="AZ11" s="648"/>
      <c r="BA11" s="405"/>
      <c r="BB11" s="405"/>
      <c r="BC11" s="405"/>
      <c r="BD11" s="405"/>
      <c r="BE11" s="405"/>
      <c r="BF11" s="405"/>
      <c r="BG11" s="405"/>
      <c r="BH11" s="405"/>
      <c r="BI11" s="405"/>
      <c r="BJ11" s="405"/>
      <c r="BK11" s="405"/>
      <c r="BL11" s="405"/>
      <c r="BM11" s="405"/>
      <c r="BN11" s="405"/>
      <c r="BO11" s="405"/>
      <c r="BP11" s="405"/>
      <c r="BQ11" s="405"/>
      <c r="BR11" s="405"/>
      <c r="BS11" s="405"/>
      <c r="BT11" s="405"/>
      <c r="BU11" s="405"/>
      <c r="BV11" s="405"/>
    </row>
    <row r="12" spans="1:74" x14ac:dyDescent="0.25">
      <c r="A12" s="640" t="s">
        <v>1204</v>
      </c>
      <c r="B12" s="641" t="s">
        <v>1205</v>
      </c>
      <c r="C12" s="214">
        <v>2.0129000000000001E-2</v>
      </c>
      <c r="D12" s="214">
        <v>1.3551000000000001E-2</v>
      </c>
      <c r="E12" s="214">
        <v>1.8709E-2</v>
      </c>
      <c r="F12" s="214">
        <v>2.2433000000000002E-2</v>
      </c>
      <c r="G12" s="214">
        <v>2.1354000000000001E-2</v>
      </c>
      <c r="H12" s="214">
        <v>1.55E-2</v>
      </c>
      <c r="I12" s="214">
        <v>1.8064E-2</v>
      </c>
      <c r="J12" s="214">
        <v>1.8579999999999999E-2</v>
      </c>
      <c r="K12" s="214">
        <v>1.7000000000000001E-2</v>
      </c>
      <c r="L12" s="214">
        <v>1.8419000000000001E-2</v>
      </c>
      <c r="M12" s="214">
        <v>1.6566000000000001E-2</v>
      </c>
      <c r="N12" s="214">
        <v>1.5677E-2</v>
      </c>
      <c r="O12" s="214">
        <v>7.3870000000000003E-3</v>
      </c>
      <c r="P12" s="214">
        <v>6.8570000000000002E-3</v>
      </c>
      <c r="Q12" s="214">
        <v>6.2899999999999996E-3</v>
      </c>
      <c r="R12" s="214">
        <v>7.2659999999999999E-3</v>
      </c>
      <c r="S12" s="214">
        <v>5.8710000000000004E-3</v>
      </c>
      <c r="T12" s="214">
        <v>6.2329999999999998E-3</v>
      </c>
      <c r="U12" s="214">
        <v>7.3540000000000003E-3</v>
      </c>
      <c r="V12" s="214">
        <v>7.6449999999999999E-3</v>
      </c>
      <c r="W12" s="214">
        <v>9.7330000000000003E-3</v>
      </c>
      <c r="X12" s="214">
        <v>8.0319999999999992E-3</v>
      </c>
      <c r="Y12" s="214">
        <v>7.1999999999999998E-3</v>
      </c>
      <c r="Z12" s="214">
        <v>6.483E-3</v>
      </c>
      <c r="AA12" s="214">
        <v>5.548E-3</v>
      </c>
      <c r="AB12" s="214">
        <v>6.6420000000000003E-3</v>
      </c>
      <c r="AC12" s="214">
        <v>4.7739999999999996E-3</v>
      </c>
      <c r="AD12" s="214">
        <v>5.5329999999999997E-3</v>
      </c>
      <c r="AE12" s="214">
        <v>6.3870000000000003E-3</v>
      </c>
      <c r="AF12" s="214">
        <v>3.0660000000000001E-3</v>
      </c>
      <c r="AG12" s="214">
        <v>6.3540000000000003E-3</v>
      </c>
      <c r="AH12" s="214">
        <v>7.4510000000000002E-3</v>
      </c>
      <c r="AI12" s="214">
        <v>5.9329999999999999E-3</v>
      </c>
      <c r="AJ12" s="214">
        <v>5.3220000000000003E-3</v>
      </c>
      <c r="AK12" s="214">
        <v>4.4999999999999997E-3</v>
      </c>
      <c r="AL12" s="214">
        <v>5.483E-3</v>
      </c>
      <c r="AM12" s="214">
        <v>4.1289999999999999E-3</v>
      </c>
      <c r="AN12" s="214">
        <v>6.8919999999999997E-3</v>
      </c>
      <c r="AO12" s="214">
        <v>6.6769999999999998E-3</v>
      </c>
      <c r="AP12" s="214">
        <v>5.3660000000000001E-3</v>
      </c>
      <c r="AQ12" s="214">
        <v>6.2579999999999997E-3</v>
      </c>
      <c r="AR12" s="214">
        <v>5.1330000000000004E-3</v>
      </c>
      <c r="AS12" s="214">
        <v>6.0650000000000001E-3</v>
      </c>
      <c r="AT12" s="214">
        <v>4.0969999999999999E-3</v>
      </c>
      <c r="AU12" s="214">
        <v>5.267E-3</v>
      </c>
      <c r="AV12" s="214">
        <v>6.5160000000000001E-3</v>
      </c>
      <c r="AW12" s="214">
        <v>6.5329999999999997E-3</v>
      </c>
      <c r="AX12" s="214">
        <v>7.2899999999999996E-3</v>
      </c>
      <c r="AY12" s="214">
        <v>5.3229999999999996E-3</v>
      </c>
      <c r="AZ12" s="214">
        <v>4.1168899999999998E-3</v>
      </c>
      <c r="BA12" s="214">
        <v>4.8988299999999999E-3</v>
      </c>
      <c r="BB12" s="355">
        <v>5.9866299999999997E-3</v>
      </c>
      <c r="BC12" s="355">
        <v>5.8252199999999999E-3</v>
      </c>
      <c r="BD12" s="355">
        <v>6.3640600000000004E-3</v>
      </c>
      <c r="BE12" s="355">
        <v>5.14388E-3</v>
      </c>
      <c r="BF12" s="355">
        <v>5.2626599999999997E-3</v>
      </c>
      <c r="BG12" s="355">
        <v>4.8188299999999996E-3</v>
      </c>
      <c r="BH12" s="355">
        <v>4.9647600000000004E-3</v>
      </c>
      <c r="BI12" s="355">
        <v>4.4409699999999998E-3</v>
      </c>
      <c r="BJ12" s="355">
        <v>5.2480699999999996E-3</v>
      </c>
      <c r="BK12" s="355">
        <v>4.7893399999999996E-3</v>
      </c>
      <c r="BL12" s="355">
        <v>3.6186999999999999E-3</v>
      </c>
      <c r="BM12" s="355">
        <v>4.4052600000000003E-3</v>
      </c>
      <c r="BN12" s="355">
        <v>5.4676600000000001E-3</v>
      </c>
      <c r="BO12" s="355">
        <v>5.32366E-3</v>
      </c>
      <c r="BP12" s="355">
        <v>5.8720500000000002E-3</v>
      </c>
      <c r="BQ12" s="355">
        <v>4.6469700000000003E-3</v>
      </c>
      <c r="BR12" s="355">
        <v>4.7657200000000002E-3</v>
      </c>
      <c r="BS12" s="355">
        <v>4.3196399999999996E-3</v>
      </c>
      <c r="BT12" s="355">
        <v>4.45788E-3</v>
      </c>
      <c r="BU12" s="355">
        <v>3.9382499999999999E-3</v>
      </c>
      <c r="BV12" s="355">
        <v>4.74195E-3</v>
      </c>
    </row>
    <row r="13" spans="1:74" x14ac:dyDescent="0.25">
      <c r="A13" s="640" t="s">
        <v>1206</v>
      </c>
      <c r="B13" s="641" t="s">
        <v>1207</v>
      </c>
      <c r="C13" s="214">
        <v>0.53109600000000001</v>
      </c>
      <c r="D13" s="214">
        <v>0.54168899999999998</v>
      </c>
      <c r="E13" s="214">
        <v>0.54457999999999995</v>
      </c>
      <c r="F13" s="214">
        <v>0.558033</v>
      </c>
      <c r="G13" s="214">
        <v>0.56848299999999996</v>
      </c>
      <c r="H13" s="214">
        <v>0.58540000000000003</v>
      </c>
      <c r="I13" s="214">
        <v>0.56857999999999997</v>
      </c>
      <c r="J13" s="214">
        <v>0.54325800000000002</v>
      </c>
      <c r="K13" s="214">
        <v>0.52206600000000003</v>
      </c>
      <c r="L13" s="214">
        <v>0.54057999999999995</v>
      </c>
      <c r="M13" s="214">
        <v>0.55013299999999998</v>
      </c>
      <c r="N13" s="214">
        <v>0.57861200000000002</v>
      </c>
      <c r="O13" s="214">
        <v>0.54267699999999996</v>
      </c>
      <c r="P13" s="214">
        <v>0.53592799999999996</v>
      </c>
      <c r="Q13" s="214">
        <v>0.55932199999999999</v>
      </c>
      <c r="R13" s="214">
        <v>0.56140000000000001</v>
      </c>
      <c r="S13" s="214">
        <v>0.57409600000000005</v>
      </c>
      <c r="T13" s="214">
        <v>0.56556600000000001</v>
      </c>
      <c r="U13" s="214">
        <v>0.57545100000000005</v>
      </c>
      <c r="V13" s="214">
        <v>0.58361200000000002</v>
      </c>
      <c r="W13" s="214">
        <v>0.573766</v>
      </c>
      <c r="X13" s="214">
        <v>0.54225800000000002</v>
      </c>
      <c r="Y13" s="214">
        <v>0.55723299999999998</v>
      </c>
      <c r="Z13" s="214">
        <v>0.59977400000000003</v>
      </c>
      <c r="AA13" s="214">
        <v>0.58393499999999998</v>
      </c>
      <c r="AB13" s="214">
        <v>0.572214</v>
      </c>
      <c r="AC13" s="214">
        <v>0.56425800000000004</v>
      </c>
      <c r="AD13" s="214">
        <v>0.60029999999999994</v>
      </c>
      <c r="AE13" s="214">
        <v>0.596225</v>
      </c>
      <c r="AF13" s="214">
        <v>0.59599999999999997</v>
      </c>
      <c r="AG13" s="214">
        <v>0.61254799999999998</v>
      </c>
      <c r="AH13" s="214">
        <v>0.60190299999999997</v>
      </c>
      <c r="AI13" s="214">
        <v>0.55176599999999998</v>
      </c>
      <c r="AJ13" s="214">
        <v>0.52883800000000003</v>
      </c>
      <c r="AK13" s="214">
        <v>0.603433</v>
      </c>
      <c r="AL13" s="214">
        <v>0.63522500000000004</v>
      </c>
      <c r="AM13" s="214">
        <v>0.56145100000000003</v>
      </c>
      <c r="AN13" s="214">
        <v>0.52917800000000004</v>
      </c>
      <c r="AO13" s="214">
        <v>0.53674100000000002</v>
      </c>
      <c r="AP13" s="214">
        <v>0.589333</v>
      </c>
      <c r="AQ13" s="214">
        <v>0.58196700000000001</v>
      </c>
      <c r="AR13" s="214">
        <v>0.56940000000000002</v>
      </c>
      <c r="AS13" s="214">
        <v>0.58096800000000004</v>
      </c>
      <c r="AT13" s="214">
        <v>0.57454799999999995</v>
      </c>
      <c r="AU13" s="214">
        <v>0.52896699999999996</v>
      </c>
      <c r="AV13" s="214">
        <v>0.52003200000000005</v>
      </c>
      <c r="AW13" s="214">
        <v>0.55246700000000004</v>
      </c>
      <c r="AX13" s="214">
        <v>0.57758100000000001</v>
      </c>
      <c r="AY13" s="214">
        <v>0.58058100000000001</v>
      </c>
      <c r="AZ13" s="214">
        <v>0.5259819</v>
      </c>
      <c r="BA13" s="214">
        <v>0.54025210000000001</v>
      </c>
      <c r="BB13" s="355">
        <v>0.56678280000000003</v>
      </c>
      <c r="BC13" s="355">
        <v>0.57745619999999998</v>
      </c>
      <c r="BD13" s="355">
        <v>0.58078629999999998</v>
      </c>
      <c r="BE13" s="355">
        <v>0.58151319999999995</v>
      </c>
      <c r="BF13" s="355">
        <v>0.58068019999999998</v>
      </c>
      <c r="BG13" s="355">
        <v>0.55715809999999999</v>
      </c>
      <c r="BH13" s="355">
        <v>0.53531759999999995</v>
      </c>
      <c r="BI13" s="355">
        <v>0.56203270000000005</v>
      </c>
      <c r="BJ13" s="355">
        <v>0.58492339999999998</v>
      </c>
      <c r="BK13" s="355">
        <v>0.55128659999999996</v>
      </c>
      <c r="BL13" s="355">
        <v>0.54267209999999999</v>
      </c>
      <c r="BM13" s="355">
        <v>0.55076890000000001</v>
      </c>
      <c r="BN13" s="355">
        <v>0.57366760000000006</v>
      </c>
      <c r="BO13" s="355">
        <v>0.58180259999999995</v>
      </c>
      <c r="BP13" s="355">
        <v>0.5845631</v>
      </c>
      <c r="BQ13" s="355">
        <v>0.58256399999999997</v>
      </c>
      <c r="BR13" s="355">
        <v>0.57989400000000002</v>
      </c>
      <c r="BS13" s="355">
        <v>0.56120400000000004</v>
      </c>
      <c r="BT13" s="355">
        <v>0.54081409999999996</v>
      </c>
      <c r="BU13" s="355">
        <v>0.57072440000000002</v>
      </c>
      <c r="BV13" s="355">
        <v>0.58934949999999997</v>
      </c>
    </row>
    <row r="14" spans="1:74" x14ac:dyDescent="0.25">
      <c r="A14" s="640" t="s">
        <v>1208</v>
      </c>
      <c r="B14" s="641" t="s">
        <v>1200</v>
      </c>
      <c r="C14" s="214">
        <v>-0.13045100000000001</v>
      </c>
      <c r="D14" s="214">
        <v>-5.2585E-2</v>
      </c>
      <c r="E14" s="214">
        <v>0.124227</v>
      </c>
      <c r="F14" s="214">
        <v>0.25453399999999998</v>
      </c>
      <c r="G14" s="214">
        <v>0.26812999999999998</v>
      </c>
      <c r="H14" s="214">
        <v>0.24026600000000001</v>
      </c>
      <c r="I14" s="214">
        <v>0.26100099999999998</v>
      </c>
      <c r="J14" s="214">
        <v>0.21732299999999999</v>
      </c>
      <c r="K14" s="214">
        <v>1.3767E-2</v>
      </c>
      <c r="L14" s="214">
        <v>-8.9482999999999993E-2</v>
      </c>
      <c r="M14" s="214">
        <v>-0.202399</v>
      </c>
      <c r="N14" s="214">
        <v>-0.204064</v>
      </c>
      <c r="O14" s="214">
        <v>-0.13958100000000001</v>
      </c>
      <c r="P14" s="214">
        <v>-6.5393000000000007E-2</v>
      </c>
      <c r="Q14" s="214">
        <v>8.1935999999999995E-2</v>
      </c>
      <c r="R14" s="214">
        <v>0.24543400000000001</v>
      </c>
      <c r="S14" s="214">
        <v>0.28042</v>
      </c>
      <c r="T14" s="214">
        <v>0.268901</v>
      </c>
      <c r="U14" s="214">
        <v>0.275453</v>
      </c>
      <c r="V14" s="214">
        <v>0.23783899999999999</v>
      </c>
      <c r="W14" s="214">
        <v>4.6334E-2</v>
      </c>
      <c r="X14" s="214">
        <v>-0.13190299999999999</v>
      </c>
      <c r="Y14" s="214">
        <v>-0.26316699999999998</v>
      </c>
      <c r="Z14" s="214">
        <v>-0.23025699999999999</v>
      </c>
      <c r="AA14" s="214">
        <v>-0.18396699999999999</v>
      </c>
      <c r="AB14" s="214">
        <v>-7.4106000000000005E-2</v>
      </c>
      <c r="AC14" s="214">
        <v>9.7063999999999998E-2</v>
      </c>
      <c r="AD14" s="214">
        <v>0.25426700000000002</v>
      </c>
      <c r="AE14" s="214">
        <v>0.28412900000000002</v>
      </c>
      <c r="AF14" s="214">
        <v>0.27136700000000002</v>
      </c>
      <c r="AG14" s="214">
        <v>0.29025899999999999</v>
      </c>
      <c r="AH14" s="214">
        <v>0.278387</v>
      </c>
      <c r="AI14" s="214">
        <v>5.2533999999999997E-2</v>
      </c>
      <c r="AJ14" s="214">
        <v>-8.9901999999999996E-2</v>
      </c>
      <c r="AK14" s="214">
        <v>-0.221167</v>
      </c>
      <c r="AL14" s="214">
        <v>-0.24261199999999999</v>
      </c>
      <c r="AM14" s="214">
        <v>-0.17077400000000001</v>
      </c>
      <c r="AN14" s="214">
        <v>-0.13782</v>
      </c>
      <c r="AO14" s="214">
        <v>6.6064999999999999E-2</v>
      </c>
      <c r="AP14" s="214">
        <v>0.228267</v>
      </c>
      <c r="AQ14" s="214">
        <v>0.295516</v>
      </c>
      <c r="AR14" s="214">
        <v>0.28363300000000002</v>
      </c>
      <c r="AS14" s="214">
        <v>0.26248300000000002</v>
      </c>
      <c r="AT14" s="214">
        <v>0.25748399999999999</v>
      </c>
      <c r="AU14" s="214">
        <v>4.5365999999999997E-2</v>
      </c>
      <c r="AV14" s="214">
        <v>-8.9902999999999997E-2</v>
      </c>
      <c r="AW14" s="214">
        <v>-0.2286</v>
      </c>
      <c r="AX14" s="214">
        <v>-0.25445200000000001</v>
      </c>
      <c r="AY14" s="214">
        <v>-0.24013000000000001</v>
      </c>
      <c r="AZ14" s="214">
        <v>-9.7702600000000001E-2</v>
      </c>
      <c r="BA14" s="214">
        <v>6.9239200000000001E-2</v>
      </c>
      <c r="BB14" s="355">
        <v>0.22878039999999999</v>
      </c>
      <c r="BC14" s="355">
        <v>0.26598100000000002</v>
      </c>
      <c r="BD14" s="355">
        <v>0.2630538</v>
      </c>
      <c r="BE14" s="355">
        <v>0.26728479999999999</v>
      </c>
      <c r="BF14" s="355">
        <v>0.25045980000000001</v>
      </c>
      <c r="BG14" s="355">
        <v>3.3773600000000001E-2</v>
      </c>
      <c r="BH14" s="355">
        <v>-8.6751999999999996E-2</v>
      </c>
      <c r="BI14" s="355">
        <v>-0.21052199999999999</v>
      </c>
      <c r="BJ14" s="355">
        <v>-0.22384599999999999</v>
      </c>
      <c r="BK14" s="355">
        <v>-0.15521470000000001</v>
      </c>
      <c r="BL14" s="355">
        <v>-9.7702600000000001E-2</v>
      </c>
      <c r="BM14" s="355">
        <v>6.9239200000000001E-2</v>
      </c>
      <c r="BN14" s="355">
        <v>0.22878039999999999</v>
      </c>
      <c r="BO14" s="355">
        <v>0.26598100000000002</v>
      </c>
      <c r="BP14" s="355">
        <v>0.2630538</v>
      </c>
      <c r="BQ14" s="355">
        <v>0.26728479999999999</v>
      </c>
      <c r="BR14" s="355">
        <v>0.25045980000000001</v>
      </c>
      <c r="BS14" s="355">
        <v>3.3773600000000001E-2</v>
      </c>
      <c r="BT14" s="355">
        <v>-8.6751999999999996E-2</v>
      </c>
      <c r="BU14" s="355">
        <v>-0.21052199999999999</v>
      </c>
      <c r="BV14" s="355">
        <v>-0.22384599999999999</v>
      </c>
    </row>
    <row r="15" spans="1:74" x14ac:dyDescent="0.25">
      <c r="A15" s="640"/>
      <c r="B15" s="155" t="s">
        <v>1209</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48"/>
      <c r="AZ15" s="648"/>
      <c r="BA15" s="648"/>
      <c r="BB15" s="405"/>
      <c r="BC15" s="405"/>
      <c r="BD15" s="405"/>
      <c r="BE15" s="405"/>
      <c r="BF15" s="405"/>
      <c r="BG15" s="405"/>
      <c r="BH15" s="405"/>
      <c r="BI15" s="405"/>
      <c r="BJ15" s="405"/>
      <c r="BK15" s="405"/>
      <c r="BL15" s="405"/>
      <c r="BM15" s="405"/>
      <c r="BN15" s="405"/>
      <c r="BO15" s="405"/>
      <c r="BP15" s="405"/>
      <c r="BQ15" s="405"/>
      <c r="BR15" s="405"/>
      <c r="BS15" s="405"/>
      <c r="BT15" s="405"/>
      <c r="BU15" s="405"/>
      <c r="BV15" s="405"/>
    </row>
    <row r="16" spans="1:74" x14ac:dyDescent="0.25">
      <c r="A16" s="640" t="s">
        <v>1210</v>
      </c>
      <c r="B16" s="641" t="s">
        <v>1202</v>
      </c>
      <c r="C16" s="214">
        <v>-1.8935E-2</v>
      </c>
      <c r="D16" s="214">
        <v>-1.8620000000000001E-2</v>
      </c>
      <c r="E16" s="214">
        <v>-1.7774000000000002E-2</v>
      </c>
      <c r="F16" s="214">
        <v>-1.7565999999999998E-2</v>
      </c>
      <c r="G16" s="214">
        <v>-1.7935E-2</v>
      </c>
      <c r="H16" s="214">
        <v>-1.78E-2</v>
      </c>
      <c r="I16" s="214">
        <v>-1.7096E-2</v>
      </c>
      <c r="J16" s="214">
        <v>-1.7967E-2</v>
      </c>
      <c r="K16" s="214">
        <v>-1.7632999999999999E-2</v>
      </c>
      <c r="L16" s="214">
        <v>-1.7838E-2</v>
      </c>
      <c r="M16" s="214">
        <v>-1.7933000000000001E-2</v>
      </c>
      <c r="N16" s="214">
        <v>-1.7160999999999999E-2</v>
      </c>
      <c r="O16" s="214">
        <v>-1.6386999999999999E-2</v>
      </c>
      <c r="P16" s="214">
        <v>-1.7000000000000001E-2</v>
      </c>
      <c r="Q16" s="214">
        <v>-1.7160999999999999E-2</v>
      </c>
      <c r="R16" s="214">
        <v>-1.8100000000000002E-2</v>
      </c>
      <c r="S16" s="214">
        <v>-1.8870999999999999E-2</v>
      </c>
      <c r="T16" s="214">
        <v>-1.9033000000000001E-2</v>
      </c>
      <c r="U16" s="214">
        <v>-1.8773999999999999E-2</v>
      </c>
      <c r="V16" s="214">
        <v>-1.7967E-2</v>
      </c>
      <c r="W16" s="214">
        <v>-1.84E-2</v>
      </c>
      <c r="X16" s="214">
        <v>-1.8870999999999999E-2</v>
      </c>
      <c r="Y16" s="214">
        <v>-1.8966E-2</v>
      </c>
      <c r="Z16" s="214">
        <v>-1.8935E-2</v>
      </c>
      <c r="AA16" s="214">
        <v>-1.8806E-2</v>
      </c>
      <c r="AB16" s="214">
        <v>-1.8891999999999999E-2</v>
      </c>
      <c r="AC16" s="214">
        <v>-1.9193000000000002E-2</v>
      </c>
      <c r="AD16" s="214">
        <v>-1.9932999999999999E-2</v>
      </c>
      <c r="AE16" s="214">
        <v>-2.0032000000000001E-2</v>
      </c>
      <c r="AF16" s="214">
        <v>-1.9966000000000001E-2</v>
      </c>
      <c r="AG16" s="214">
        <v>-2.0129000000000001E-2</v>
      </c>
      <c r="AH16" s="214">
        <v>-1.9418999999999999E-2</v>
      </c>
      <c r="AI16" s="214">
        <v>-1.9665999999999999E-2</v>
      </c>
      <c r="AJ16" s="214">
        <v>-1.8967000000000001E-2</v>
      </c>
      <c r="AK16" s="214">
        <v>-0.02</v>
      </c>
      <c r="AL16" s="214">
        <v>-2.0934999999999999E-2</v>
      </c>
      <c r="AM16" s="214">
        <v>-2.0192999999999999E-2</v>
      </c>
      <c r="AN16" s="214">
        <v>-2.0677999999999998E-2</v>
      </c>
      <c r="AO16" s="214">
        <v>-2.0677000000000001E-2</v>
      </c>
      <c r="AP16" s="214">
        <v>-2.0299999999999999E-2</v>
      </c>
      <c r="AQ16" s="214">
        <v>-2.0967E-2</v>
      </c>
      <c r="AR16" s="214">
        <v>-2.1533E-2</v>
      </c>
      <c r="AS16" s="214">
        <v>-2.1194000000000001E-2</v>
      </c>
      <c r="AT16" s="214">
        <v>-2.0742E-2</v>
      </c>
      <c r="AU16" s="214">
        <v>-2.0532999999999999E-2</v>
      </c>
      <c r="AV16" s="214">
        <v>-2.1257999999999999E-2</v>
      </c>
      <c r="AW16" s="214">
        <v>-2.1566999999999999E-2</v>
      </c>
      <c r="AX16" s="214">
        <v>-2.1999999999999999E-2</v>
      </c>
      <c r="AY16" s="214">
        <v>-2.1419000000000001E-2</v>
      </c>
      <c r="AZ16" s="214">
        <v>-1.90788E-2</v>
      </c>
      <c r="BA16" s="214">
        <v>-1.9771199999999999E-2</v>
      </c>
      <c r="BB16" s="355">
        <v>-1.94281E-2</v>
      </c>
      <c r="BC16" s="355">
        <v>-1.9683300000000001E-2</v>
      </c>
      <c r="BD16" s="355">
        <v>-1.9459000000000001E-2</v>
      </c>
      <c r="BE16" s="355">
        <v>-1.9883399999999999E-2</v>
      </c>
      <c r="BF16" s="355">
        <v>-1.9675600000000001E-2</v>
      </c>
      <c r="BG16" s="355">
        <v>-1.94018E-2</v>
      </c>
      <c r="BH16" s="355">
        <v>-1.9136199999999999E-2</v>
      </c>
      <c r="BI16" s="355">
        <v>-1.95671E-2</v>
      </c>
      <c r="BJ16" s="355">
        <v>-1.9374099999999998E-2</v>
      </c>
      <c r="BK16" s="355">
        <v>-2.0005100000000001E-2</v>
      </c>
      <c r="BL16" s="355">
        <v>-1.9253099999999999E-2</v>
      </c>
      <c r="BM16" s="355">
        <v>-1.9665599999999998E-2</v>
      </c>
      <c r="BN16" s="355">
        <v>-1.9343099999999998E-2</v>
      </c>
      <c r="BO16" s="355">
        <v>-1.9675600000000001E-2</v>
      </c>
      <c r="BP16" s="355">
        <v>-1.9297100000000001E-2</v>
      </c>
      <c r="BQ16" s="355">
        <v>-1.9739900000000001E-2</v>
      </c>
      <c r="BR16" s="355">
        <v>-1.9597799999999999E-2</v>
      </c>
      <c r="BS16" s="355">
        <v>-1.9173300000000001E-2</v>
      </c>
      <c r="BT16" s="355">
        <v>-1.9061600000000001E-2</v>
      </c>
      <c r="BU16" s="355">
        <v>-1.9596200000000001E-2</v>
      </c>
      <c r="BV16" s="355">
        <v>-1.9300600000000001E-2</v>
      </c>
    </row>
    <row r="17" spans="1:74" x14ac:dyDescent="0.25">
      <c r="A17" s="640"/>
      <c r="B17" s="641"/>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48"/>
      <c r="AZ17" s="648"/>
      <c r="BA17" s="405"/>
      <c r="BB17" s="405"/>
      <c r="BC17" s="405"/>
      <c r="BD17" s="405"/>
      <c r="BE17" s="405"/>
      <c r="BF17" s="405"/>
      <c r="BG17" s="405"/>
      <c r="BH17" s="405"/>
      <c r="BI17" s="405"/>
      <c r="BJ17" s="405"/>
      <c r="BK17" s="405"/>
      <c r="BL17" s="405"/>
      <c r="BM17" s="405"/>
      <c r="BN17" s="405"/>
      <c r="BO17" s="405"/>
      <c r="BP17" s="405"/>
      <c r="BQ17" s="405"/>
      <c r="BR17" s="405"/>
      <c r="BS17" s="405"/>
      <c r="BT17" s="405"/>
      <c r="BU17" s="405"/>
      <c r="BV17" s="405"/>
    </row>
    <row r="18" spans="1:74" x14ac:dyDescent="0.25">
      <c r="A18" s="639"/>
      <c r="B18" s="155" t="s">
        <v>1211</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48"/>
      <c r="AZ18" s="648"/>
      <c r="BA18" s="405"/>
      <c r="BB18" s="405"/>
      <c r="BC18" s="405"/>
      <c r="BD18" s="405"/>
      <c r="BE18" s="405"/>
      <c r="BF18" s="405"/>
      <c r="BG18" s="405"/>
      <c r="BH18" s="405"/>
      <c r="BI18" s="405"/>
      <c r="BJ18" s="405"/>
      <c r="BK18" s="405"/>
      <c r="BL18" s="405"/>
      <c r="BM18" s="405"/>
      <c r="BN18" s="405"/>
      <c r="BO18" s="405"/>
      <c r="BP18" s="405"/>
      <c r="BQ18" s="405"/>
      <c r="BR18" s="405"/>
      <c r="BS18" s="405"/>
      <c r="BT18" s="405"/>
      <c r="BU18" s="405"/>
      <c r="BV18" s="405"/>
    </row>
    <row r="19" spans="1:74" x14ac:dyDescent="0.25">
      <c r="A19" s="640" t="s">
        <v>1212</v>
      </c>
      <c r="B19" s="641" t="s">
        <v>1213</v>
      </c>
      <c r="C19" s="214">
        <v>3.5399999999999999E-4</v>
      </c>
      <c r="D19" s="214">
        <v>3.4400000000000001E-4</v>
      </c>
      <c r="E19" s="214">
        <v>2.5799999999999998E-4</v>
      </c>
      <c r="F19" s="214">
        <v>3.3300000000000002E-4</v>
      </c>
      <c r="G19" s="214">
        <v>3.2200000000000002E-4</v>
      </c>
      <c r="H19" s="214">
        <v>2.6600000000000001E-4</v>
      </c>
      <c r="I19" s="214">
        <v>2.9E-4</v>
      </c>
      <c r="J19" s="214">
        <v>3.8699999999999997E-4</v>
      </c>
      <c r="K19" s="214">
        <v>3.3300000000000002E-4</v>
      </c>
      <c r="L19" s="214">
        <v>1.93E-4</v>
      </c>
      <c r="M19" s="214">
        <v>4.0000000000000002E-4</v>
      </c>
      <c r="N19" s="214">
        <v>2.9E-4</v>
      </c>
      <c r="O19" s="214">
        <v>3.5399999999999999E-4</v>
      </c>
      <c r="P19" s="214">
        <v>2.8499999999999999E-4</v>
      </c>
      <c r="Q19" s="214">
        <v>3.5399999999999999E-4</v>
      </c>
      <c r="R19" s="214">
        <v>2.9999999999999997E-4</v>
      </c>
      <c r="S19" s="214">
        <v>3.8699999999999997E-4</v>
      </c>
      <c r="T19" s="214">
        <v>2.6600000000000001E-4</v>
      </c>
      <c r="U19" s="214">
        <v>3.8699999999999997E-4</v>
      </c>
      <c r="V19" s="214">
        <v>3.8699999999999997E-4</v>
      </c>
      <c r="W19" s="214">
        <v>2.9999999999999997E-4</v>
      </c>
      <c r="X19" s="214">
        <v>3.5399999999999999E-4</v>
      </c>
      <c r="Y19" s="214">
        <v>3.6600000000000001E-4</v>
      </c>
      <c r="Z19" s="214">
        <v>2.9E-4</v>
      </c>
      <c r="AA19" s="214">
        <v>-1.4031999999999999E-2</v>
      </c>
      <c r="AB19" s="214">
        <v>-2.3713999999999999E-2</v>
      </c>
      <c r="AC19" s="214">
        <v>-2.0645E-2</v>
      </c>
      <c r="AD19" s="214">
        <v>-1.6466999999999999E-2</v>
      </c>
      <c r="AE19" s="214">
        <v>-2.8289999999999999E-2</v>
      </c>
      <c r="AF19" s="214">
        <v>-2.3800000000000002E-2</v>
      </c>
      <c r="AG19" s="214">
        <v>-3.8646E-2</v>
      </c>
      <c r="AH19" s="214">
        <v>-5.6418999999999997E-2</v>
      </c>
      <c r="AI19" s="214">
        <v>-4.5267000000000002E-2</v>
      </c>
      <c r="AJ19" s="214">
        <v>-6.2516000000000002E-2</v>
      </c>
      <c r="AK19" s="214">
        <v>-4.8432999999999997E-2</v>
      </c>
      <c r="AL19" s="214">
        <v>-7.0031999999999997E-2</v>
      </c>
      <c r="AM19" s="214">
        <v>-6.6968E-2</v>
      </c>
      <c r="AN19" s="214">
        <v>-7.0749999999999993E-2</v>
      </c>
      <c r="AO19" s="214">
        <v>-5.5E-2</v>
      </c>
      <c r="AP19" s="214">
        <v>-6.2167E-2</v>
      </c>
      <c r="AQ19" s="214">
        <v>-7.7482999999999996E-2</v>
      </c>
      <c r="AR19" s="214">
        <v>-7.0000000000000007E-2</v>
      </c>
      <c r="AS19" s="214">
        <v>-6.5290000000000001E-2</v>
      </c>
      <c r="AT19" s="214">
        <v>-0.06</v>
      </c>
      <c r="AU19" s="214">
        <v>-5.1067000000000001E-2</v>
      </c>
      <c r="AV19" s="214">
        <v>-6.8160999999999999E-2</v>
      </c>
      <c r="AW19" s="214">
        <v>-6.5866999999999995E-2</v>
      </c>
      <c r="AX19" s="214">
        <v>-6.4032000000000006E-2</v>
      </c>
      <c r="AY19" s="214">
        <v>-8.2807000000000006E-2</v>
      </c>
      <c r="AZ19" s="214">
        <v>-0.1078688</v>
      </c>
      <c r="BA19" s="214">
        <v>-0.1054751</v>
      </c>
      <c r="BB19" s="355">
        <v>-0.1133218</v>
      </c>
      <c r="BC19" s="355">
        <v>-0.1184201</v>
      </c>
      <c r="BD19" s="355">
        <v>-0.12312430000000001</v>
      </c>
      <c r="BE19" s="355">
        <v>-0.12936929999999999</v>
      </c>
      <c r="BF19" s="355">
        <v>-0.1610529</v>
      </c>
      <c r="BG19" s="355">
        <v>-0.1829364</v>
      </c>
      <c r="BH19" s="355">
        <v>-0.18455759999999999</v>
      </c>
      <c r="BI19" s="355">
        <v>-0.1894084</v>
      </c>
      <c r="BJ19" s="355">
        <v>-0.19610739999999999</v>
      </c>
      <c r="BK19" s="355">
        <v>-0.2016984</v>
      </c>
      <c r="BL19" s="355">
        <v>-0.20773829999999999</v>
      </c>
      <c r="BM19" s="355">
        <v>-0.21220040000000001</v>
      </c>
      <c r="BN19" s="355">
        <v>-0.2167404</v>
      </c>
      <c r="BO19" s="355">
        <v>-0.22276219999999999</v>
      </c>
      <c r="BP19" s="355">
        <v>-0.2272218</v>
      </c>
      <c r="BQ19" s="355">
        <v>-0.23355690000000001</v>
      </c>
      <c r="BR19" s="355">
        <v>-0.24022540000000001</v>
      </c>
      <c r="BS19" s="355">
        <v>-0.2440495</v>
      </c>
      <c r="BT19" s="355">
        <v>-0.25069330000000001</v>
      </c>
      <c r="BU19" s="355">
        <v>-0.2541659</v>
      </c>
      <c r="BV19" s="355">
        <v>-0.26125700000000002</v>
      </c>
    </row>
    <row r="20" spans="1:74" x14ac:dyDescent="0.25">
      <c r="A20" s="640" t="s">
        <v>1214</v>
      </c>
      <c r="B20" s="641" t="s">
        <v>1224</v>
      </c>
      <c r="C20" s="214">
        <v>-1.8508E-2</v>
      </c>
      <c r="D20" s="214">
        <v>-1.9168000000000001E-2</v>
      </c>
      <c r="E20" s="214">
        <v>-4.2883999999999999E-2</v>
      </c>
      <c r="F20" s="214">
        <v>-7.2405999999999998E-2</v>
      </c>
      <c r="G20" s="214">
        <v>-3.8953000000000002E-2</v>
      </c>
      <c r="H20" s="214">
        <v>-5.7359E-2</v>
      </c>
      <c r="I20" s="214">
        <v>-5.2594000000000002E-2</v>
      </c>
      <c r="J20" s="214">
        <v>-7.0688000000000001E-2</v>
      </c>
      <c r="K20" s="214">
        <v>-4.7935999999999999E-2</v>
      </c>
      <c r="L20" s="214">
        <v>-9.8089999999999997E-2</v>
      </c>
      <c r="M20" s="214">
        <v>-9.5148999999999997E-2</v>
      </c>
      <c r="N20" s="214">
        <v>-4.2429000000000001E-2</v>
      </c>
      <c r="O20" s="214">
        <v>2.1198000000000002E-2</v>
      </c>
      <c r="P20" s="214">
        <v>-2.2957999999999999E-2</v>
      </c>
      <c r="Q20" s="214">
        <v>-0.14372199999999999</v>
      </c>
      <c r="R20" s="214">
        <v>-0.172014</v>
      </c>
      <c r="S20" s="214">
        <v>-0.22742299999999999</v>
      </c>
      <c r="T20" s="214">
        <v>-0.15632399999999999</v>
      </c>
      <c r="U20" s="214">
        <v>-0.187166</v>
      </c>
      <c r="V20" s="214">
        <v>-0.209954</v>
      </c>
      <c r="W20" s="214">
        <v>-0.24640999999999999</v>
      </c>
      <c r="X20" s="214">
        <v>-0.249893</v>
      </c>
      <c r="Y20" s="214">
        <v>-0.24096100000000001</v>
      </c>
      <c r="Z20" s="214">
        <v>-0.25353199999999998</v>
      </c>
      <c r="AA20" s="214">
        <v>-0.168263</v>
      </c>
      <c r="AB20" s="214">
        <v>-0.120921</v>
      </c>
      <c r="AC20" s="214">
        <v>-0.208513</v>
      </c>
      <c r="AD20" s="214">
        <v>-0.32799400000000001</v>
      </c>
      <c r="AE20" s="214">
        <v>-0.38427800000000001</v>
      </c>
      <c r="AF20" s="214">
        <v>-0.29239500000000002</v>
      </c>
      <c r="AG20" s="214">
        <v>-0.371724</v>
      </c>
      <c r="AH20" s="214">
        <v>-0.327511</v>
      </c>
      <c r="AI20" s="214">
        <v>-0.38677800000000001</v>
      </c>
      <c r="AJ20" s="214">
        <v>-0.44963900000000001</v>
      </c>
      <c r="AK20" s="214">
        <v>-0.33450400000000002</v>
      </c>
      <c r="AL20" s="214">
        <v>-0.39369999999999999</v>
      </c>
      <c r="AM20" s="214">
        <v>-0.35193200000000002</v>
      </c>
      <c r="AN20" s="214">
        <v>-0.51302599999999998</v>
      </c>
      <c r="AO20" s="214">
        <v>-0.33852300000000002</v>
      </c>
      <c r="AP20" s="214">
        <v>-0.51792099999999996</v>
      </c>
      <c r="AQ20" s="214">
        <v>-0.49622500000000003</v>
      </c>
      <c r="AR20" s="214">
        <v>-0.45078499999999999</v>
      </c>
      <c r="AS20" s="214">
        <v>-0.529254</v>
      </c>
      <c r="AT20" s="214">
        <v>-0.49303999999999998</v>
      </c>
      <c r="AU20" s="214">
        <v>-0.660103</v>
      </c>
      <c r="AV20" s="214">
        <v>-0.531366</v>
      </c>
      <c r="AW20" s="214">
        <v>-0.55860100000000001</v>
      </c>
      <c r="AX20" s="214">
        <v>-0.60662799999999995</v>
      </c>
      <c r="AY20" s="214">
        <v>-0.718916</v>
      </c>
      <c r="AZ20" s="214">
        <v>-0.73272413793000002</v>
      </c>
      <c r="BA20" s="214">
        <v>-0.61322580645000002</v>
      </c>
      <c r="BB20" s="355">
        <v>-0.62628490000000003</v>
      </c>
      <c r="BC20" s="355">
        <v>-0.70776190000000005</v>
      </c>
      <c r="BD20" s="355">
        <v>-0.59037139999999999</v>
      </c>
      <c r="BE20" s="355">
        <v>-0.63376030000000005</v>
      </c>
      <c r="BF20" s="355">
        <v>-0.62699309999999997</v>
      </c>
      <c r="BG20" s="355">
        <v>-0.68362789999999996</v>
      </c>
      <c r="BH20" s="355">
        <v>-0.59497719999999998</v>
      </c>
      <c r="BI20" s="355">
        <v>-0.63227</v>
      </c>
      <c r="BJ20" s="355">
        <v>-0.63156449999999997</v>
      </c>
      <c r="BK20" s="355">
        <v>-0.71081229999999995</v>
      </c>
      <c r="BL20" s="355">
        <v>-0.65601810000000005</v>
      </c>
      <c r="BM20" s="355">
        <v>-0.69522300000000004</v>
      </c>
      <c r="BN20" s="355">
        <v>-0.75871339999999998</v>
      </c>
      <c r="BO20" s="355">
        <v>-0.75669319999999995</v>
      </c>
      <c r="BP20" s="355">
        <v>-0.75394309999999998</v>
      </c>
      <c r="BQ20" s="355">
        <v>-0.74988100000000002</v>
      </c>
      <c r="BR20" s="355">
        <v>-0.75513560000000002</v>
      </c>
      <c r="BS20" s="355">
        <v>-0.77534389999999997</v>
      </c>
      <c r="BT20" s="355">
        <v>-0.735425</v>
      </c>
      <c r="BU20" s="355">
        <v>-0.72334319999999996</v>
      </c>
      <c r="BV20" s="355">
        <v>-0.71300059999999998</v>
      </c>
    </row>
    <row r="21" spans="1:74" x14ac:dyDescent="0.25">
      <c r="A21" s="640" t="s">
        <v>1215</v>
      </c>
      <c r="B21" s="641" t="s">
        <v>1216</v>
      </c>
      <c r="C21" s="214">
        <v>7.744E-3</v>
      </c>
      <c r="D21" s="214">
        <v>-2.8010000000000001E-3</v>
      </c>
      <c r="E21" s="214">
        <v>-7.1720000000000004E-3</v>
      </c>
      <c r="F21" s="214">
        <v>-6.6870000000000002E-3</v>
      </c>
      <c r="G21" s="214">
        <v>1.8699999999999999E-4</v>
      </c>
      <c r="H21" s="214">
        <v>-6.3200000000000001E-3</v>
      </c>
      <c r="I21" s="214">
        <v>-1.6836E-2</v>
      </c>
      <c r="J21" s="214">
        <v>5.2420000000000001E-3</v>
      </c>
      <c r="K21" s="214">
        <v>6.1590000000000004E-3</v>
      </c>
      <c r="L21" s="214">
        <v>7.659E-3</v>
      </c>
      <c r="M21" s="214">
        <v>-4.0540000000000003E-3</v>
      </c>
      <c r="N21" s="214">
        <v>5.0100000000000003E-4</v>
      </c>
      <c r="O21" s="214">
        <v>1.1839999999999999E-3</v>
      </c>
      <c r="P21" s="214">
        <v>-7.8079999999999998E-3</v>
      </c>
      <c r="Q21" s="214">
        <v>-9.1009999999999997E-3</v>
      </c>
      <c r="R21" s="214">
        <v>-8.3850000000000001E-3</v>
      </c>
      <c r="S21" s="214">
        <v>-1.2833000000000001E-2</v>
      </c>
      <c r="T21" s="214">
        <v>-1.1531E-2</v>
      </c>
      <c r="U21" s="214">
        <v>-2.7352999999999999E-2</v>
      </c>
      <c r="V21" s="214">
        <v>-1.9314999999999999E-2</v>
      </c>
      <c r="W21" s="214">
        <v>-8.685E-3</v>
      </c>
      <c r="X21" s="214">
        <v>3.7590000000000002E-3</v>
      </c>
      <c r="Y21" s="214">
        <v>3.3430000000000001E-3</v>
      </c>
      <c r="Z21" s="214">
        <v>-9.7619999999999998E-3</v>
      </c>
      <c r="AA21" s="214">
        <v>-5.0366000000000001E-2</v>
      </c>
      <c r="AB21" s="214">
        <v>-8.7829999999999991E-3</v>
      </c>
      <c r="AC21" s="214">
        <v>-6.547E-2</v>
      </c>
      <c r="AD21" s="214">
        <v>-4.7218999999999997E-2</v>
      </c>
      <c r="AE21" s="214">
        <v>-6.5555000000000002E-2</v>
      </c>
      <c r="AF21" s="214">
        <v>-5.4845999999999999E-2</v>
      </c>
      <c r="AG21" s="214">
        <v>-8.4752999999999995E-2</v>
      </c>
      <c r="AH21" s="214">
        <v>-9.5329999999999998E-2</v>
      </c>
      <c r="AI21" s="214">
        <v>-9.2828999999999995E-2</v>
      </c>
      <c r="AJ21" s="214">
        <v>-4.5268999999999997E-2</v>
      </c>
      <c r="AK21" s="214">
        <v>-2.8816999999999999E-2</v>
      </c>
      <c r="AL21" s="214">
        <v>-2.9146999999999999E-2</v>
      </c>
      <c r="AM21" s="214">
        <v>-4.0753999999999999E-2</v>
      </c>
      <c r="AN21" s="214">
        <v>-4.6316000000000003E-2</v>
      </c>
      <c r="AO21" s="214">
        <v>-7.7116000000000004E-2</v>
      </c>
      <c r="AP21" s="214">
        <v>-5.5878999999999998E-2</v>
      </c>
      <c r="AQ21" s="214">
        <v>-9.6581E-2</v>
      </c>
      <c r="AR21" s="214">
        <v>-0.122707</v>
      </c>
      <c r="AS21" s="214">
        <v>-0.109887</v>
      </c>
      <c r="AT21" s="214">
        <v>-0.118113</v>
      </c>
      <c r="AU21" s="214">
        <v>-9.0188000000000004E-2</v>
      </c>
      <c r="AV21" s="214">
        <v>-9.7324999999999995E-2</v>
      </c>
      <c r="AW21" s="214">
        <v>-9.1872999999999996E-2</v>
      </c>
      <c r="AX21" s="214">
        <v>-5.7249000000000001E-2</v>
      </c>
      <c r="AY21" s="214">
        <v>-5.6177999999999999E-2</v>
      </c>
      <c r="AZ21" s="214">
        <v>-0.1104607</v>
      </c>
      <c r="BA21" s="214">
        <v>-0.120252</v>
      </c>
      <c r="BB21" s="355">
        <v>-0.1201369</v>
      </c>
      <c r="BC21" s="355">
        <v>-0.16880919999999999</v>
      </c>
      <c r="BD21" s="355">
        <v>-0.17672389999999999</v>
      </c>
      <c r="BE21" s="355">
        <v>-0.13520180000000001</v>
      </c>
      <c r="BF21" s="355">
        <v>-0.15573709999999999</v>
      </c>
      <c r="BG21" s="355">
        <v>-0.13264210000000001</v>
      </c>
      <c r="BH21" s="355">
        <v>-0.11957429999999999</v>
      </c>
      <c r="BI21" s="355">
        <v>-0.1186257</v>
      </c>
      <c r="BJ21" s="355">
        <v>-0.1428748</v>
      </c>
      <c r="BK21" s="355">
        <v>-7.4938400000000002E-2</v>
      </c>
      <c r="BL21" s="355">
        <v>-0.1200862</v>
      </c>
      <c r="BM21" s="355">
        <v>-0.150367</v>
      </c>
      <c r="BN21" s="355">
        <v>-0.1440042</v>
      </c>
      <c r="BO21" s="355">
        <v>-0.1882453</v>
      </c>
      <c r="BP21" s="355">
        <v>-0.19845389999999999</v>
      </c>
      <c r="BQ21" s="355">
        <v>-0.16567870000000001</v>
      </c>
      <c r="BR21" s="355">
        <v>-0.18573880000000001</v>
      </c>
      <c r="BS21" s="355">
        <v>-0.16181219999999999</v>
      </c>
      <c r="BT21" s="355">
        <v>-0.14436589999999999</v>
      </c>
      <c r="BU21" s="355">
        <v>-0.14338100000000001</v>
      </c>
      <c r="BV21" s="355">
        <v>-0.1707033</v>
      </c>
    </row>
    <row r="22" spans="1:74" x14ac:dyDescent="0.25">
      <c r="A22" s="640" t="s">
        <v>192</v>
      </c>
      <c r="B22" s="641" t="s">
        <v>1217</v>
      </c>
      <c r="C22" s="214">
        <v>-3.4039E-2</v>
      </c>
      <c r="D22" s="214">
        <v>-0.110239</v>
      </c>
      <c r="E22" s="214">
        <v>-8.2860000000000003E-2</v>
      </c>
      <c r="F22" s="214">
        <v>-7.4591000000000005E-2</v>
      </c>
      <c r="G22" s="214">
        <v>-6.9490999999999997E-2</v>
      </c>
      <c r="H22" s="214">
        <v>-0.111069</v>
      </c>
      <c r="I22" s="214">
        <v>-9.0130000000000002E-2</v>
      </c>
      <c r="J22" s="214">
        <v>-8.0170000000000005E-2</v>
      </c>
      <c r="K22" s="214">
        <v>-0.12925700000000001</v>
      </c>
      <c r="L22" s="214">
        <v>-0.100869</v>
      </c>
      <c r="M22" s="214">
        <v>-0.101162</v>
      </c>
      <c r="N22" s="214">
        <v>-8.3616999999999997E-2</v>
      </c>
      <c r="O22" s="214">
        <v>-5.5212999999999998E-2</v>
      </c>
      <c r="P22" s="214">
        <v>-0.13725000000000001</v>
      </c>
      <c r="Q22" s="214">
        <v>-7.5923000000000004E-2</v>
      </c>
      <c r="R22" s="214">
        <v>-5.9131999999999997E-2</v>
      </c>
      <c r="S22" s="214">
        <v>-6.1331999999999998E-2</v>
      </c>
      <c r="T22" s="214">
        <v>-2.6047000000000001E-2</v>
      </c>
      <c r="U22" s="214">
        <v>-0.181835</v>
      </c>
      <c r="V22" s="214">
        <v>-0.15587300000000001</v>
      </c>
      <c r="W22" s="214">
        <v>-3.7537000000000001E-2</v>
      </c>
      <c r="X22" s="214">
        <v>-0.20626700000000001</v>
      </c>
      <c r="Y22" s="214">
        <v>-4.7704000000000003E-2</v>
      </c>
      <c r="Z22" s="214">
        <v>-0.18892999999999999</v>
      </c>
      <c r="AA22" s="214">
        <v>-0.147455</v>
      </c>
      <c r="AB22" s="214">
        <v>-0.11847000000000001</v>
      </c>
      <c r="AC22" s="214">
        <v>-0.12967500000000001</v>
      </c>
      <c r="AD22" s="214">
        <v>-0.13894200000000001</v>
      </c>
      <c r="AE22" s="214">
        <v>-0.14385899999999999</v>
      </c>
      <c r="AF22" s="214">
        <v>-0.18390699999999999</v>
      </c>
      <c r="AG22" s="214">
        <v>-0.18493799999999999</v>
      </c>
      <c r="AH22" s="214">
        <v>-0.17299</v>
      </c>
      <c r="AI22" s="214">
        <v>-0.135162</v>
      </c>
      <c r="AJ22" s="214">
        <v>-0.130798</v>
      </c>
      <c r="AK22" s="214">
        <v>-0.16863300000000001</v>
      </c>
      <c r="AL22" s="214">
        <v>-0.162221</v>
      </c>
      <c r="AM22" s="214">
        <v>-0.168048</v>
      </c>
      <c r="AN22" s="214">
        <v>-0.208067</v>
      </c>
      <c r="AO22" s="214">
        <v>-0.12506200000000001</v>
      </c>
      <c r="AP22" s="214">
        <v>-0.12581300000000001</v>
      </c>
      <c r="AQ22" s="214">
        <v>-0.165183</v>
      </c>
      <c r="AR22" s="214">
        <v>-0.16383800000000001</v>
      </c>
      <c r="AS22" s="214">
        <v>-0.19986400000000001</v>
      </c>
      <c r="AT22" s="214">
        <v>-0.18681300000000001</v>
      </c>
      <c r="AU22" s="214">
        <v>-0.23347999999999999</v>
      </c>
      <c r="AV22" s="214">
        <v>-0.14313200000000001</v>
      </c>
      <c r="AW22" s="214">
        <v>-0.17910100000000001</v>
      </c>
      <c r="AX22" s="214">
        <v>-0.159466</v>
      </c>
      <c r="AY22" s="214">
        <v>-0.188057</v>
      </c>
      <c r="AZ22" s="214">
        <v>-0.21611314828</v>
      </c>
      <c r="BA22" s="214">
        <v>-0.19265555483999999</v>
      </c>
      <c r="BB22" s="355">
        <v>-0.18522089999999999</v>
      </c>
      <c r="BC22" s="355">
        <v>-0.18400520000000001</v>
      </c>
      <c r="BD22" s="355">
        <v>-0.1872597</v>
      </c>
      <c r="BE22" s="355">
        <v>-0.22181960000000001</v>
      </c>
      <c r="BF22" s="355">
        <v>-0.2135513</v>
      </c>
      <c r="BG22" s="355">
        <v>-0.2218244</v>
      </c>
      <c r="BH22" s="355">
        <v>-0.21103520000000001</v>
      </c>
      <c r="BI22" s="355">
        <v>-0.19058050000000001</v>
      </c>
      <c r="BJ22" s="355">
        <v>-0.22066620000000001</v>
      </c>
      <c r="BK22" s="355">
        <v>-0.2123874</v>
      </c>
      <c r="BL22" s="355">
        <v>-0.24101939999999999</v>
      </c>
      <c r="BM22" s="355">
        <v>-0.20245869999999999</v>
      </c>
      <c r="BN22" s="355">
        <v>-0.1994832</v>
      </c>
      <c r="BO22" s="355">
        <v>-0.1923704</v>
      </c>
      <c r="BP22" s="355">
        <v>-0.2000623</v>
      </c>
      <c r="BQ22" s="355">
        <v>-0.23775309999999999</v>
      </c>
      <c r="BR22" s="355">
        <v>-0.22945189999999999</v>
      </c>
      <c r="BS22" s="355">
        <v>-0.2384696</v>
      </c>
      <c r="BT22" s="355">
        <v>-0.2276262</v>
      </c>
      <c r="BU22" s="355">
        <v>-0.20627029999999999</v>
      </c>
      <c r="BV22" s="355">
        <v>-0.2372291</v>
      </c>
    </row>
    <row r="23" spans="1:74" x14ac:dyDescent="0.25">
      <c r="A23" s="640"/>
      <c r="B23" s="641"/>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48"/>
      <c r="AZ23" s="648"/>
      <c r="BA23" s="648"/>
      <c r="BB23" s="405"/>
      <c r="BC23" s="405"/>
      <c r="BD23" s="405"/>
      <c r="BE23" s="405"/>
      <c r="BF23" s="405"/>
      <c r="BG23" s="405"/>
      <c r="BH23" s="405"/>
      <c r="BI23" s="405"/>
      <c r="BJ23" s="405"/>
      <c r="BK23" s="405"/>
      <c r="BL23" s="405"/>
      <c r="BM23" s="405"/>
      <c r="BN23" s="405"/>
      <c r="BO23" s="405"/>
      <c r="BP23" s="405"/>
      <c r="BQ23" s="405"/>
      <c r="BR23" s="405"/>
      <c r="BS23" s="405"/>
      <c r="BT23" s="405"/>
      <c r="BU23" s="405"/>
      <c r="BV23" s="405"/>
    </row>
    <row r="24" spans="1:74" x14ac:dyDescent="0.25">
      <c r="A24" s="639"/>
      <c r="B24" s="155" t="s">
        <v>1218</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48"/>
      <c r="AZ24" s="648"/>
      <c r="BA24" s="648"/>
      <c r="BB24" s="405"/>
      <c r="BC24" s="405"/>
      <c r="BD24" s="405"/>
      <c r="BE24" s="405"/>
      <c r="BF24" s="405"/>
      <c r="BG24" s="405"/>
      <c r="BH24" s="405"/>
      <c r="BI24" s="405"/>
      <c r="BJ24" s="405"/>
      <c r="BK24" s="405"/>
      <c r="BL24" s="405"/>
      <c r="BM24" s="405"/>
      <c r="BN24" s="405"/>
      <c r="BO24" s="405"/>
      <c r="BP24" s="405"/>
      <c r="BQ24" s="405"/>
      <c r="BR24" s="405"/>
      <c r="BS24" s="405"/>
      <c r="BT24" s="405"/>
      <c r="BU24" s="405"/>
      <c r="BV24" s="405"/>
    </row>
    <row r="25" spans="1:74" x14ac:dyDescent="0.25">
      <c r="A25" s="640" t="s">
        <v>1219</v>
      </c>
      <c r="B25" s="641" t="s">
        <v>1216</v>
      </c>
      <c r="C25" s="214">
        <v>0.35280600000000001</v>
      </c>
      <c r="D25" s="214">
        <v>0.34751700000000002</v>
      </c>
      <c r="E25" s="214">
        <v>0.27967700000000001</v>
      </c>
      <c r="F25" s="214">
        <v>0.27900000000000003</v>
      </c>
      <c r="G25" s="214">
        <v>0.26219300000000001</v>
      </c>
      <c r="H25" s="214">
        <v>0.29380000000000001</v>
      </c>
      <c r="I25" s="214">
        <v>0.28854800000000003</v>
      </c>
      <c r="J25" s="214">
        <v>0.27570899999999998</v>
      </c>
      <c r="K25" s="214">
        <v>0.32490000000000002</v>
      </c>
      <c r="L25" s="214">
        <v>0.42454799999999998</v>
      </c>
      <c r="M25" s="214">
        <v>0.44579999999999997</v>
      </c>
      <c r="N25" s="214">
        <v>0.44848300000000002</v>
      </c>
      <c r="O25" s="214">
        <v>0.37274099999999999</v>
      </c>
      <c r="P25" s="214">
        <v>0.326071</v>
      </c>
      <c r="Q25" s="214">
        <v>0.30693500000000001</v>
      </c>
      <c r="R25" s="214">
        <v>0.26416600000000001</v>
      </c>
      <c r="S25" s="214">
        <v>0.239451</v>
      </c>
      <c r="T25" s="214">
        <v>0.26729999999999998</v>
      </c>
      <c r="U25" s="214">
        <v>0.27396700000000002</v>
      </c>
      <c r="V25" s="214">
        <v>0.27190300000000001</v>
      </c>
      <c r="W25" s="214">
        <v>0.37090000000000001</v>
      </c>
      <c r="X25" s="214">
        <v>0.40064499999999997</v>
      </c>
      <c r="Y25" s="214">
        <v>0.43509999999999999</v>
      </c>
      <c r="Z25" s="214">
        <v>0.43964500000000001</v>
      </c>
      <c r="AA25" s="214">
        <v>0.39203199999999999</v>
      </c>
      <c r="AB25" s="214">
        <v>0.38603500000000002</v>
      </c>
      <c r="AC25" s="214">
        <v>0.34057999999999999</v>
      </c>
      <c r="AD25" s="214">
        <v>0.28249999999999997</v>
      </c>
      <c r="AE25" s="214">
        <v>0.27128999999999998</v>
      </c>
      <c r="AF25" s="214">
        <v>0.27426600000000001</v>
      </c>
      <c r="AG25" s="214">
        <v>0.26551599999999997</v>
      </c>
      <c r="AH25" s="214">
        <v>0.28000000000000003</v>
      </c>
      <c r="AI25" s="214">
        <v>0.36913299999999999</v>
      </c>
      <c r="AJ25" s="214">
        <v>0.41822500000000001</v>
      </c>
      <c r="AK25" s="214">
        <v>0.503166</v>
      </c>
      <c r="AL25" s="214">
        <v>0.51245099999999999</v>
      </c>
      <c r="AM25" s="214">
        <v>0.45787099999999997</v>
      </c>
      <c r="AN25" s="214">
        <v>0.40496399999999999</v>
      </c>
      <c r="AO25" s="214">
        <v>0.32470900000000003</v>
      </c>
      <c r="AP25" s="214">
        <v>0.26916600000000002</v>
      </c>
      <c r="AQ25" s="214">
        <v>0.254774</v>
      </c>
      <c r="AR25" s="214">
        <v>0.274233</v>
      </c>
      <c r="AS25" s="214">
        <v>0.27932299999999999</v>
      </c>
      <c r="AT25" s="214">
        <v>0.29383900000000002</v>
      </c>
      <c r="AU25" s="214">
        <v>0.38556699999999999</v>
      </c>
      <c r="AV25" s="214">
        <v>0.44671</v>
      </c>
      <c r="AW25" s="214">
        <v>0.53029999999999999</v>
      </c>
      <c r="AX25" s="214">
        <v>0.51532299999999998</v>
      </c>
      <c r="AY25" s="214">
        <v>0.51093599999999995</v>
      </c>
      <c r="AZ25" s="214">
        <v>0.38632359999999999</v>
      </c>
      <c r="BA25" s="214">
        <v>0.32697850000000001</v>
      </c>
      <c r="BB25" s="355">
        <v>0.27241799999999999</v>
      </c>
      <c r="BC25" s="355">
        <v>0.25794660000000003</v>
      </c>
      <c r="BD25" s="355">
        <v>0.2738815</v>
      </c>
      <c r="BE25" s="355">
        <v>0.27239629999999998</v>
      </c>
      <c r="BF25" s="355">
        <v>0.29076669999999999</v>
      </c>
      <c r="BG25" s="355">
        <v>0.33754849999999997</v>
      </c>
      <c r="BH25" s="355">
        <v>0.39562540000000002</v>
      </c>
      <c r="BI25" s="355">
        <v>0.45107639999999999</v>
      </c>
      <c r="BJ25" s="355">
        <v>0.44372529999999999</v>
      </c>
      <c r="BK25" s="355">
        <v>0.41125610000000001</v>
      </c>
      <c r="BL25" s="355">
        <v>0.36884850000000002</v>
      </c>
      <c r="BM25" s="355">
        <v>0.31682490000000002</v>
      </c>
      <c r="BN25" s="355">
        <v>0.27546290000000001</v>
      </c>
      <c r="BO25" s="355">
        <v>0.26242710000000002</v>
      </c>
      <c r="BP25" s="355">
        <v>0.27856999999999998</v>
      </c>
      <c r="BQ25" s="355">
        <v>0.275974</v>
      </c>
      <c r="BR25" s="355">
        <v>0.29401379999999999</v>
      </c>
      <c r="BS25" s="355">
        <v>0.34041139999999998</v>
      </c>
      <c r="BT25" s="355">
        <v>0.40053299999999997</v>
      </c>
      <c r="BU25" s="355">
        <v>0.45783289999999999</v>
      </c>
      <c r="BV25" s="355">
        <v>0.44664599999999999</v>
      </c>
    </row>
    <row r="26" spans="1:74" x14ac:dyDescent="0.25">
      <c r="A26" s="640" t="s">
        <v>980</v>
      </c>
      <c r="B26" s="641" t="s">
        <v>1217</v>
      </c>
      <c r="C26" s="214">
        <v>0.159548</v>
      </c>
      <c r="D26" s="214">
        <v>0.18427499999999999</v>
      </c>
      <c r="E26" s="214">
        <v>0.165161</v>
      </c>
      <c r="F26" s="214">
        <v>0.172433</v>
      </c>
      <c r="G26" s="214">
        <v>0.17029</v>
      </c>
      <c r="H26" s="214">
        <v>0.14829999999999999</v>
      </c>
      <c r="I26" s="214">
        <v>0.15009600000000001</v>
      </c>
      <c r="J26" s="214">
        <v>0.16070899999999999</v>
      </c>
      <c r="K26" s="214">
        <v>0.19856599999999999</v>
      </c>
      <c r="L26" s="214">
        <v>0.19728999999999999</v>
      </c>
      <c r="M26" s="214">
        <v>0.18166599999999999</v>
      </c>
      <c r="N26" s="214">
        <v>0.19764499999999999</v>
      </c>
      <c r="O26" s="214">
        <v>0.17054800000000001</v>
      </c>
      <c r="P26" s="214">
        <v>0.18024999999999999</v>
      </c>
      <c r="Q26" s="214">
        <v>0.18335399999999999</v>
      </c>
      <c r="R26" s="214">
        <v>0.16506599999999999</v>
      </c>
      <c r="S26" s="214">
        <v>0.14003199999999999</v>
      </c>
      <c r="T26" s="214">
        <v>0.15840000000000001</v>
      </c>
      <c r="U26" s="214">
        <v>0.15270900000000001</v>
      </c>
      <c r="V26" s="214">
        <v>0.17196700000000001</v>
      </c>
      <c r="W26" s="214">
        <v>0.18953300000000001</v>
      </c>
      <c r="X26" s="214">
        <v>0.16619300000000001</v>
      </c>
      <c r="Y26" s="214">
        <v>0.160166</v>
      </c>
      <c r="Z26" s="214">
        <v>0.14912900000000001</v>
      </c>
      <c r="AA26" s="214">
        <v>0.131935</v>
      </c>
      <c r="AB26" s="214">
        <v>0.14482100000000001</v>
      </c>
      <c r="AC26" s="214">
        <v>0.15432199999999999</v>
      </c>
      <c r="AD26" s="214">
        <v>0.150066</v>
      </c>
      <c r="AE26" s="214">
        <v>0.16083800000000001</v>
      </c>
      <c r="AF26" s="214">
        <v>0.1565</v>
      </c>
      <c r="AG26" s="214">
        <v>0.14816099999999999</v>
      </c>
      <c r="AH26" s="214">
        <v>0.14438699999999999</v>
      </c>
      <c r="AI26" s="214">
        <v>0.1741</v>
      </c>
      <c r="AJ26" s="214">
        <v>0.17535400000000001</v>
      </c>
      <c r="AK26" s="214">
        <v>0.15506600000000001</v>
      </c>
      <c r="AL26" s="214">
        <v>0.14661199999999999</v>
      </c>
      <c r="AM26" s="214">
        <v>0.12883800000000001</v>
      </c>
      <c r="AN26" s="214">
        <v>0.139214</v>
      </c>
      <c r="AO26" s="214">
        <v>0.168935</v>
      </c>
      <c r="AP26" s="214">
        <v>0.13589999999999999</v>
      </c>
      <c r="AQ26" s="214">
        <v>0.13864499999999999</v>
      </c>
      <c r="AR26" s="214">
        <v>0.13966600000000001</v>
      </c>
      <c r="AS26" s="214">
        <v>0.152419</v>
      </c>
      <c r="AT26" s="214">
        <v>0.155032</v>
      </c>
      <c r="AU26" s="214">
        <v>0.160133</v>
      </c>
      <c r="AV26" s="214">
        <v>0.15625800000000001</v>
      </c>
      <c r="AW26" s="214">
        <v>0.145867</v>
      </c>
      <c r="AX26" s="214">
        <v>0.13403200000000001</v>
      </c>
      <c r="AY26" s="214">
        <v>0.15735499999999999</v>
      </c>
      <c r="AZ26" s="214">
        <v>0.14582880000000001</v>
      </c>
      <c r="BA26" s="214">
        <v>0.15624950000000001</v>
      </c>
      <c r="BB26" s="355">
        <v>0.1523245</v>
      </c>
      <c r="BC26" s="355">
        <v>0.1587964</v>
      </c>
      <c r="BD26" s="355">
        <v>0.1544606</v>
      </c>
      <c r="BE26" s="355">
        <v>0.15235460000000001</v>
      </c>
      <c r="BF26" s="355">
        <v>0.15195449999999999</v>
      </c>
      <c r="BG26" s="355">
        <v>0.1659146</v>
      </c>
      <c r="BH26" s="355">
        <v>0.16247639999999999</v>
      </c>
      <c r="BI26" s="355">
        <v>0.15386659999999999</v>
      </c>
      <c r="BJ26" s="355">
        <v>0.14803920000000001</v>
      </c>
      <c r="BK26" s="355">
        <v>0.1367323</v>
      </c>
      <c r="BL26" s="355">
        <v>0.15178050000000001</v>
      </c>
      <c r="BM26" s="355">
        <v>0.15399750000000001</v>
      </c>
      <c r="BN26" s="355">
        <v>0.15169350000000001</v>
      </c>
      <c r="BO26" s="355">
        <v>0.15935379999999999</v>
      </c>
      <c r="BP26" s="355">
        <v>0.15586079999999999</v>
      </c>
      <c r="BQ26" s="355">
        <v>0.15383620000000001</v>
      </c>
      <c r="BR26" s="355">
        <v>0.15329509999999999</v>
      </c>
      <c r="BS26" s="355">
        <v>0.1673074</v>
      </c>
      <c r="BT26" s="355">
        <v>0.1642226</v>
      </c>
      <c r="BU26" s="355">
        <v>0.15632309999999999</v>
      </c>
      <c r="BV26" s="355">
        <v>0.15003230000000001</v>
      </c>
    </row>
    <row r="27" spans="1:74" x14ac:dyDescent="0.25">
      <c r="A27" s="640"/>
      <c r="B27" s="641"/>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48"/>
      <c r="AZ27" s="648"/>
      <c r="BA27" s="648"/>
      <c r="BB27" s="405"/>
      <c r="BC27" s="405"/>
      <c r="BD27" s="405"/>
      <c r="BE27" s="405"/>
      <c r="BF27" s="405"/>
      <c r="BG27" s="405"/>
      <c r="BH27" s="405"/>
      <c r="BI27" s="405"/>
      <c r="BJ27" s="405"/>
      <c r="BK27" s="405"/>
      <c r="BL27" s="405"/>
      <c r="BM27" s="405"/>
      <c r="BN27" s="405"/>
      <c r="BO27" s="405"/>
      <c r="BP27" s="405"/>
      <c r="BQ27" s="405"/>
      <c r="BR27" s="405"/>
      <c r="BS27" s="405"/>
      <c r="BT27" s="405"/>
      <c r="BU27" s="405"/>
      <c r="BV27" s="405"/>
    </row>
    <row r="28" spans="1:74" x14ac:dyDescent="0.25">
      <c r="A28" s="639"/>
      <c r="B28" s="155" t="s">
        <v>1220</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48"/>
      <c r="AZ28" s="648"/>
      <c r="BA28" s="648"/>
      <c r="BB28" s="405"/>
      <c r="BC28" s="405"/>
      <c r="BD28" s="405"/>
      <c r="BE28" s="405"/>
      <c r="BF28" s="405"/>
      <c r="BG28" s="405"/>
      <c r="BH28" s="405"/>
      <c r="BI28" s="405"/>
      <c r="BJ28" s="405"/>
      <c r="BK28" s="405"/>
      <c r="BL28" s="405"/>
      <c r="BM28" s="405"/>
      <c r="BN28" s="405"/>
      <c r="BO28" s="405"/>
      <c r="BP28" s="405"/>
      <c r="BQ28" s="405"/>
      <c r="BR28" s="405"/>
      <c r="BS28" s="405"/>
      <c r="BT28" s="405"/>
      <c r="BU28" s="405"/>
      <c r="BV28" s="405"/>
    </row>
    <row r="29" spans="1:74" x14ac:dyDescent="0.25">
      <c r="A29" s="640" t="s">
        <v>1221</v>
      </c>
      <c r="B29" s="641" t="s">
        <v>1222</v>
      </c>
      <c r="C29" s="214">
        <v>0.99132200000000004</v>
      </c>
      <c r="D29" s="214">
        <v>0.94820599999999999</v>
      </c>
      <c r="E29" s="214">
        <v>0.94261200000000001</v>
      </c>
      <c r="F29" s="214">
        <v>0.93783300000000003</v>
      </c>
      <c r="G29" s="214">
        <v>0.915354</v>
      </c>
      <c r="H29" s="214">
        <v>0.94543299999999997</v>
      </c>
      <c r="I29" s="214">
        <v>0.974935</v>
      </c>
      <c r="J29" s="214">
        <v>0.96725799999999995</v>
      </c>
      <c r="K29" s="214">
        <v>0.95663299999999996</v>
      </c>
      <c r="L29" s="214">
        <v>0.975935</v>
      </c>
      <c r="M29" s="214">
        <v>0.97516599999999998</v>
      </c>
      <c r="N29" s="214">
        <v>0.96967700000000001</v>
      </c>
      <c r="O29" s="214">
        <v>0.95306400000000002</v>
      </c>
      <c r="P29" s="214">
        <v>0.98485699999999998</v>
      </c>
      <c r="Q29" s="214">
        <v>0.93222499999999997</v>
      </c>
      <c r="R29" s="214">
        <v>0.92169999999999996</v>
      </c>
      <c r="S29" s="214">
        <v>0.93474100000000004</v>
      </c>
      <c r="T29" s="214">
        <v>0.90559999999999996</v>
      </c>
      <c r="U29" s="214">
        <v>0.98725799999999997</v>
      </c>
      <c r="V29" s="214">
        <v>0.95425800000000005</v>
      </c>
      <c r="W29" s="214">
        <v>1.050333</v>
      </c>
      <c r="X29" s="214">
        <v>1.063709</v>
      </c>
      <c r="Y29" s="214">
        <v>1.088166</v>
      </c>
      <c r="Z29" s="214">
        <v>1.1059030000000001</v>
      </c>
      <c r="AA29" s="214">
        <v>1.0660000000000001</v>
      </c>
      <c r="AB29" s="214">
        <v>1.0137849999999999</v>
      </c>
      <c r="AC29" s="214">
        <v>1.038419</v>
      </c>
      <c r="AD29" s="214">
        <v>0.97046600000000005</v>
      </c>
      <c r="AE29" s="214">
        <v>0.98609599999999997</v>
      </c>
      <c r="AF29" s="214">
        <v>1.007466</v>
      </c>
      <c r="AG29" s="214">
        <v>1.0508710000000001</v>
      </c>
      <c r="AH29" s="214">
        <v>1.149451</v>
      </c>
      <c r="AI29" s="214">
        <v>1.0971660000000001</v>
      </c>
      <c r="AJ29" s="214">
        <v>1.0400640000000001</v>
      </c>
      <c r="AK29" s="214">
        <v>1.096166</v>
      </c>
      <c r="AL29" s="214">
        <v>1.055677</v>
      </c>
      <c r="AM29" s="214">
        <v>1.015741</v>
      </c>
      <c r="AN29" s="214">
        <v>1.086071</v>
      </c>
      <c r="AO29" s="214">
        <v>1.0076449999999999</v>
      </c>
      <c r="AP29" s="214">
        <v>1.0556000000000001</v>
      </c>
      <c r="AQ29" s="214">
        <v>1.0334829999999999</v>
      </c>
      <c r="AR29" s="214">
        <v>0.969333</v>
      </c>
      <c r="AS29" s="214">
        <v>1.0669999999999999</v>
      </c>
      <c r="AT29" s="214">
        <v>0.97122600000000003</v>
      </c>
      <c r="AU29" s="214">
        <v>1.0353000000000001</v>
      </c>
      <c r="AV29" s="214">
        <v>1.0682259999999999</v>
      </c>
      <c r="AW29" s="214">
        <v>1.1696</v>
      </c>
      <c r="AX29" s="214">
        <v>1.1408389999999999</v>
      </c>
      <c r="AY29" s="214">
        <v>1.103936</v>
      </c>
      <c r="AZ29" s="214">
        <v>1.1059319999999999</v>
      </c>
      <c r="BA29" s="214">
        <v>1.0956049999999999</v>
      </c>
      <c r="BB29" s="355">
        <v>1.103621</v>
      </c>
      <c r="BC29" s="355">
        <v>1.104169</v>
      </c>
      <c r="BD29" s="355">
        <v>1.0841540000000001</v>
      </c>
      <c r="BE29" s="355">
        <v>1.105175</v>
      </c>
      <c r="BF29" s="355">
        <v>1.1177360000000001</v>
      </c>
      <c r="BG29" s="355">
        <v>1.113991</v>
      </c>
      <c r="BH29" s="355">
        <v>1.1279520000000001</v>
      </c>
      <c r="BI29" s="355">
        <v>1.1824330000000001</v>
      </c>
      <c r="BJ29" s="355">
        <v>1.14314</v>
      </c>
      <c r="BK29" s="355">
        <v>1.108036</v>
      </c>
      <c r="BL29" s="355">
        <v>1.096338</v>
      </c>
      <c r="BM29" s="355">
        <v>1.1204069999999999</v>
      </c>
      <c r="BN29" s="355">
        <v>1.1262669999999999</v>
      </c>
      <c r="BO29" s="355">
        <v>1.1372180000000001</v>
      </c>
      <c r="BP29" s="355">
        <v>1.1855260000000001</v>
      </c>
      <c r="BQ29" s="355">
        <v>1.2167269999999999</v>
      </c>
      <c r="BR29" s="355">
        <v>1.2211689999999999</v>
      </c>
      <c r="BS29" s="355">
        <v>1.2448060000000001</v>
      </c>
      <c r="BT29" s="355">
        <v>1.2699069999999999</v>
      </c>
      <c r="BU29" s="355">
        <v>1.277021</v>
      </c>
      <c r="BV29" s="355">
        <v>1.2833870000000001</v>
      </c>
    </row>
    <row r="30" spans="1:74" x14ac:dyDescent="0.25">
      <c r="A30" s="640" t="s">
        <v>1223</v>
      </c>
      <c r="B30" s="641" t="s">
        <v>1224</v>
      </c>
      <c r="C30" s="214">
        <v>1.435524</v>
      </c>
      <c r="D30" s="214">
        <v>1.358142</v>
      </c>
      <c r="E30" s="214">
        <v>1.133826</v>
      </c>
      <c r="F30" s="214">
        <v>1.005293</v>
      </c>
      <c r="G30" s="214">
        <v>1.0373049999999999</v>
      </c>
      <c r="H30" s="214">
        <v>1.033274</v>
      </c>
      <c r="I30" s="214">
        <v>0.98959900000000001</v>
      </c>
      <c r="J30" s="214">
        <v>1.0433760000000001</v>
      </c>
      <c r="K30" s="214">
        <v>1.095297</v>
      </c>
      <c r="L30" s="214">
        <v>1.238523</v>
      </c>
      <c r="M30" s="214">
        <v>1.2774179999999999</v>
      </c>
      <c r="N30" s="214">
        <v>1.452345</v>
      </c>
      <c r="O30" s="214">
        <v>1.7008430000000001</v>
      </c>
      <c r="P30" s="214">
        <v>1.604684</v>
      </c>
      <c r="Q30" s="214">
        <v>1.390374</v>
      </c>
      <c r="R30" s="214">
        <v>1.174285</v>
      </c>
      <c r="S30" s="214">
        <v>0.97267300000000001</v>
      </c>
      <c r="T30" s="214">
        <v>0.94874199999999997</v>
      </c>
      <c r="U30" s="214">
        <v>1.0742849999999999</v>
      </c>
      <c r="V30" s="214">
        <v>1.0515300000000001</v>
      </c>
      <c r="W30" s="214">
        <v>1.1121559999999999</v>
      </c>
      <c r="X30" s="214">
        <v>1.3451070000000001</v>
      </c>
      <c r="Y30" s="214">
        <v>1.4007050000000001</v>
      </c>
      <c r="Z30" s="214">
        <v>1.5430159999999999</v>
      </c>
      <c r="AA30" s="214">
        <v>1.703317</v>
      </c>
      <c r="AB30" s="214">
        <v>1.445079</v>
      </c>
      <c r="AC30" s="214">
        <v>1.2410669999999999</v>
      </c>
      <c r="AD30" s="214">
        <v>1.008805</v>
      </c>
      <c r="AE30" s="214">
        <v>0.76988199999999996</v>
      </c>
      <c r="AF30" s="214">
        <v>0.94150400000000001</v>
      </c>
      <c r="AG30" s="214">
        <v>0.93579199999999996</v>
      </c>
      <c r="AH30" s="214">
        <v>1.009844</v>
      </c>
      <c r="AI30" s="214">
        <v>1.0759209999999999</v>
      </c>
      <c r="AJ30" s="214">
        <v>1.13378</v>
      </c>
      <c r="AK30" s="214">
        <v>1.3458619999999999</v>
      </c>
      <c r="AL30" s="214">
        <v>1.408428</v>
      </c>
      <c r="AM30" s="214">
        <v>1.5681320000000001</v>
      </c>
      <c r="AN30" s="214">
        <v>1.5509390000000001</v>
      </c>
      <c r="AO30" s="214">
        <v>1.189508</v>
      </c>
      <c r="AP30" s="214">
        <v>0.96111100000000005</v>
      </c>
      <c r="AQ30" s="214">
        <v>0.80113000000000001</v>
      </c>
      <c r="AR30" s="214">
        <v>1.0156149999999999</v>
      </c>
      <c r="AS30" s="214">
        <v>0.97987500000000005</v>
      </c>
      <c r="AT30" s="214">
        <v>0.99792899999999995</v>
      </c>
      <c r="AU30" s="214">
        <v>0.89612999999999998</v>
      </c>
      <c r="AV30" s="214">
        <v>1.0195369999999999</v>
      </c>
      <c r="AW30" s="214">
        <v>1.1453660000000001</v>
      </c>
      <c r="AX30" s="214">
        <v>1.3558889999999999</v>
      </c>
      <c r="AY30" s="214">
        <v>1.5771489999999999</v>
      </c>
      <c r="AZ30" s="214">
        <v>1.3840689655</v>
      </c>
      <c r="BA30" s="214">
        <v>1.08</v>
      </c>
      <c r="BB30" s="355">
        <v>0.9969614</v>
      </c>
      <c r="BC30" s="355">
        <v>0.85669530000000005</v>
      </c>
      <c r="BD30" s="355">
        <v>0.89599609999999996</v>
      </c>
      <c r="BE30" s="355">
        <v>0.89791600000000005</v>
      </c>
      <c r="BF30" s="355">
        <v>0.9526597</v>
      </c>
      <c r="BG30" s="355">
        <v>0.98230479999999998</v>
      </c>
      <c r="BH30" s="355">
        <v>1.104533</v>
      </c>
      <c r="BI30" s="355">
        <v>1.215989</v>
      </c>
      <c r="BJ30" s="355">
        <v>1.4042300000000001</v>
      </c>
      <c r="BK30" s="355">
        <v>1.48461</v>
      </c>
      <c r="BL30" s="355">
        <v>1.366096</v>
      </c>
      <c r="BM30" s="355">
        <v>1.1673739999999999</v>
      </c>
      <c r="BN30" s="355">
        <v>0.93153030000000003</v>
      </c>
      <c r="BO30" s="355">
        <v>0.77041890000000002</v>
      </c>
      <c r="BP30" s="355">
        <v>0.83445939999999996</v>
      </c>
      <c r="BQ30" s="355">
        <v>0.88087020000000005</v>
      </c>
      <c r="BR30" s="355">
        <v>0.92091449999999997</v>
      </c>
      <c r="BS30" s="355">
        <v>0.97306400000000004</v>
      </c>
      <c r="BT30" s="355">
        <v>1.07091</v>
      </c>
      <c r="BU30" s="355">
        <v>1.195257</v>
      </c>
      <c r="BV30" s="355">
        <v>1.4197930000000001</v>
      </c>
    </row>
    <row r="31" spans="1:74" x14ac:dyDescent="0.25">
      <c r="A31" s="640" t="s">
        <v>1225</v>
      </c>
      <c r="B31" s="641" t="s">
        <v>1216</v>
      </c>
      <c r="C31" s="214">
        <v>6.9775000000000004E-2</v>
      </c>
      <c r="D31" s="214">
        <v>0.13292300000000001</v>
      </c>
      <c r="E31" s="214">
        <v>0.155086</v>
      </c>
      <c r="F31" s="214">
        <v>0.154947</v>
      </c>
      <c r="G31" s="214">
        <v>0.133186</v>
      </c>
      <c r="H31" s="214">
        <v>5.8111999999999997E-2</v>
      </c>
      <c r="I31" s="214">
        <v>9.3712000000000004E-2</v>
      </c>
      <c r="J31" s="214">
        <v>0.12514500000000001</v>
      </c>
      <c r="K31" s="214">
        <v>9.7359000000000001E-2</v>
      </c>
      <c r="L31" s="214">
        <v>0.12975600000000001</v>
      </c>
      <c r="M31" s="214">
        <v>0.13747799999999999</v>
      </c>
      <c r="N31" s="214">
        <v>0.12637100000000001</v>
      </c>
      <c r="O31" s="214">
        <v>0.10315100000000001</v>
      </c>
      <c r="P31" s="214">
        <v>0.18554899999999999</v>
      </c>
      <c r="Q31" s="214">
        <v>0.16999700000000001</v>
      </c>
      <c r="R31" s="214">
        <v>0.186781</v>
      </c>
      <c r="S31" s="214">
        <v>0.17400599999999999</v>
      </c>
      <c r="T31" s="214">
        <v>0.19403500000000001</v>
      </c>
      <c r="U31" s="214">
        <v>0.21732499999999999</v>
      </c>
      <c r="V31" s="214">
        <v>0.17558799999999999</v>
      </c>
      <c r="W31" s="214">
        <v>0.113916</v>
      </c>
      <c r="X31" s="214">
        <v>0.198436</v>
      </c>
      <c r="Y31" s="214">
        <v>0.20017599999999999</v>
      </c>
      <c r="Z31" s="214">
        <v>0.17330200000000001</v>
      </c>
      <c r="AA31" s="214">
        <v>0.165989</v>
      </c>
      <c r="AB31" s="214">
        <v>0.14400199999999999</v>
      </c>
      <c r="AC31" s="214">
        <v>0.12595100000000001</v>
      </c>
      <c r="AD31" s="214">
        <v>0.218914</v>
      </c>
      <c r="AE31" s="214">
        <v>0.18706</v>
      </c>
      <c r="AF31" s="214">
        <v>0.147455</v>
      </c>
      <c r="AG31" s="214">
        <v>0.15660099999999999</v>
      </c>
      <c r="AH31" s="214">
        <v>0.18299299999999999</v>
      </c>
      <c r="AI31" s="214">
        <v>0.16670599999999999</v>
      </c>
      <c r="AJ31" s="214">
        <v>0.23589299999999999</v>
      </c>
      <c r="AK31" s="214">
        <v>0.231684</v>
      </c>
      <c r="AL31" s="214">
        <v>0.20369300000000001</v>
      </c>
      <c r="AM31" s="214">
        <v>0.180731</v>
      </c>
      <c r="AN31" s="214">
        <v>0.12479</v>
      </c>
      <c r="AO31" s="214">
        <v>0.158885</v>
      </c>
      <c r="AP31" s="214">
        <v>0.212755</v>
      </c>
      <c r="AQ31" s="214">
        <v>0.27309699999999998</v>
      </c>
      <c r="AR31" s="214">
        <v>0.22592599999999999</v>
      </c>
      <c r="AS31" s="214">
        <v>0.28259800000000002</v>
      </c>
      <c r="AT31" s="214">
        <v>0.21998200000000001</v>
      </c>
      <c r="AU31" s="214">
        <v>0.140845</v>
      </c>
      <c r="AV31" s="214">
        <v>0.20577300000000001</v>
      </c>
      <c r="AW31" s="214">
        <v>0.20119300000000001</v>
      </c>
      <c r="AX31" s="214">
        <v>0.188557</v>
      </c>
      <c r="AY31" s="214">
        <v>0.216917</v>
      </c>
      <c r="AZ31" s="214">
        <v>0.14854100000000001</v>
      </c>
      <c r="BA31" s="214">
        <v>0.16244919999999999</v>
      </c>
      <c r="BB31" s="355">
        <v>0.24060200000000001</v>
      </c>
      <c r="BC31" s="355">
        <v>0.22691529999999999</v>
      </c>
      <c r="BD31" s="355">
        <v>0.2161679</v>
      </c>
      <c r="BE31" s="355">
        <v>0.23745630000000001</v>
      </c>
      <c r="BF31" s="355">
        <v>0.22386710000000001</v>
      </c>
      <c r="BG31" s="355">
        <v>0.17706649999999999</v>
      </c>
      <c r="BH31" s="355">
        <v>0.22038179999999999</v>
      </c>
      <c r="BI31" s="355">
        <v>0.22487170000000001</v>
      </c>
      <c r="BJ31" s="355">
        <v>0.21104149999999999</v>
      </c>
      <c r="BK31" s="355">
        <v>0.16528390000000001</v>
      </c>
      <c r="BL31" s="355">
        <v>0.17326659999999999</v>
      </c>
      <c r="BM31" s="355">
        <v>0.17975559999999999</v>
      </c>
      <c r="BN31" s="355">
        <v>0.24653890000000001</v>
      </c>
      <c r="BO31" s="355">
        <v>0.23454150000000001</v>
      </c>
      <c r="BP31" s="355">
        <v>0.2253616</v>
      </c>
      <c r="BQ31" s="355">
        <v>0.24292069999999999</v>
      </c>
      <c r="BR31" s="355">
        <v>0.23078650000000001</v>
      </c>
      <c r="BS31" s="355">
        <v>0.18545020000000001</v>
      </c>
      <c r="BT31" s="355">
        <v>0.2307864</v>
      </c>
      <c r="BU31" s="355">
        <v>0.23634869999999999</v>
      </c>
      <c r="BV31" s="355">
        <v>0.22318969999999999</v>
      </c>
    </row>
    <row r="32" spans="1:74" x14ac:dyDescent="0.25">
      <c r="A32" s="640" t="s">
        <v>967</v>
      </c>
      <c r="B32" s="641" t="s">
        <v>1217</v>
      </c>
      <c r="C32" s="214">
        <v>9.8088999999999996E-2</v>
      </c>
      <c r="D32" s="214">
        <v>2.6828999999999999E-2</v>
      </c>
      <c r="E32" s="214">
        <v>3.4619999999999998E-3</v>
      </c>
      <c r="F32" s="214">
        <v>4.9042000000000002E-2</v>
      </c>
      <c r="G32" s="214">
        <v>6.9508E-2</v>
      </c>
      <c r="H32" s="214">
        <v>1.6964E-2</v>
      </c>
      <c r="I32" s="214">
        <v>7.1096000000000006E-2</v>
      </c>
      <c r="J32" s="214">
        <v>7.5669E-2</v>
      </c>
      <c r="K32" s="214">
        <v>1.4710000000000001E-2</v>
      </c>
      <c r="L32" s="214">
        <v>8.8131000000000001E-2</v>
      </c>
      <c r="M32" s="214">
        <v>4.0804E-2</v>
      </c>
      <c r="N32" s="214">
        <v>4.0801999999999998E-2</v>
      </c>
      <c r="O32" s="214">
        <v>3.2238000000000003E-2</v>
      </c>
      <c r="P32" s="214">
        <v>-1.8321E-2</v>
      </c>
      <c r="Q32" s="214">
        <v>6.7559999999999995E-2</v>
      </c>
      <c r="R32" s="214">
        <v>4.6733999999999998E-2</v>
      </c>
      <c r="S32" s="214">
        <v>7.7313000000000007E-2</v>
      </c>
      <c r="T32" s="214">
        <v>0.11615200000000001</v>
      </c>
      <c r="U32" s="214">
        <v>-3.7383E-2</v>
      </c>
      <c r="V32" s="214">
        <v>4.1739999999999999E-2</v>
      </c>
      <c r="W32" s="214">
        <v>0.156163</v>
      </c>
      <c r="X32" s="214">
        <v>-7.5249999999999996E-3</v>
      </c>
      <c r="Y32" s="214">
        <v>0.110329</v>
      </c>
      <c r="Z32" s="214">
        <v>8.4940000000000002E-2</v>
      </c>
      <c r="AA32" s="214">
        <v>5.0706000000000001E-2</v>
      </c>
      <c r="AB32" s="214">
        <v>6.9922999999999999E-2</v>
      </c>
      <c r="AC32" s="214">
        <v>2.2904999999999998E-2</v>
      </c>
      <c r="AD32" s="214">
        <v>1.529E-2</v>
      </c>
      <c r="AE32" s="214">
        <v>2.3560000000000001E-2</v>
      </c>
      <c r="AF32" s="214">
        <v>8.6926000000000003E-2</v>
      </c>
      <c r="AG32" s="214">
        <v>6.7380000000000001E-3</v>
      </c>
      <c r="AH32" s="214">
        <v>3.8332999999999999E-2</v>
      </c>
      <c r="AI32" s="214">
        <v>7.8171000000000004E-2</v>
      </c>
      <c r="AJ32" s="214">
        <v>8.0200999999999995E-2</v>
      </c>
      <c r="AK32" s="214">
        <v>5.4266000000000002E-2</v>
      </c>
      <c r="AL32" s="214">
        <v>0.104488</v>
      </c>
      <c r="AM32" s="214">
        <v>6.1726000000000003E-2</v>
      </c>
      <c r="AN32" s="214">
        <v>7.8862000000000002E-2</v>
      </c>
      <c r="AO32" s="214">
        <v>0.14596999999999999</v>
      </c>
      <c r="AP32" s="214">
        <v>0.110753</v>
      </c>
      <c r="AQ32" s="214">
        <v>6.3590999999999995E-2</v>
      </c>
      <c r="AR32" s="214">
        <v>9.0794E-2</v>
      </c>
      <c r="AS32" s="214">
        <v>7.2523000000000004E-2</v>
      </c>
      <c r="AT32" s="214">
        <v>0.14625199999999999</v>
      </c>
      <c r="AU32" s="214">
        <v>6.2453000000000002E-2</v>
      </c>
      <c r="AV32" s="214">
        <v>0.13528699999999999</v>
      </c>
      <c r="AW32" s="214">
        <v>3.6232E-2</v>
      </c>
      <c r="AX32" s="214">
        <v>8.0179E-2</v>
      </c>
      <c r="AY32" s="214">
        <v>5.9264999999999998E-2</v>
      </c>
      <c r="AZ32" s="214">
        <v>7.43447E-2</v>
      </c>
      <c r="BA32" s="214">
        <v>6.8596699999999997E-2</v>
      </c>
      <c r="BB32" s="355">
        <v>5.4377500000000002E-2</v>
      </c>
      <c r="BC32" s="355">
        <v>4.6811699999999998E-2</v>
      </c>
      <c r="BD32" s="355">
        <v>7.31102E-2</v>
      </c>
      <c r="BE32" s="355">
        <v>2.9295700000000001E-2</v>
      </c>
      <c r="BF32" s="355">
        <v>8.2797200000000001E-2</v>
      </c>
      <c r="BG32" s="355">
        <v>6.7852700000000002E-2</v>
      </c>
      <c r="BH32" s="355">
        <v>7.48505E-2</v>
      </c>
      <c r="BI32" s="355">
        <v>6.9086499999999995E-2</v>
      </c>
      <c r="BJ32" s="355">
        <v>6.4468200000000003E-2</v>
      </c>
      <c r="BK32" s="355">
        <v>3.2464199999999999E-2</v>
      </c>
      <c r="BL32" s="355">
        <v>5.5422600000000002E-2</v>
      </c>
      <c r="BM32" s="355">
        <v>7.14949E-2</v>
      </c>
      <c r="BN32" s="355">
        <v>5.34361E-2</v>
      </c>
      <c r="BO32" s="355">
        <v>4.71175E-2</v>
      </c>
      <c r="BP32" s="355">
        <v>7.3010900000000004E-2</v>
      </c>
      <c r="BQ32" s="355">
        <v>2.93279E-2</v>
      </c>
      <c r="BR32" s="355">
        <v>8.2786700000000005E-2</v>
      </c>
      <c r="BS32" s="355">
        <v>6.7856100000000003E-2</v>
      </c>
      <c r="BT32" s="355">
        <v>7.4849399999999996E-2</v>
      </c>
      <c r="BU32" s="355">
        <v>6.9086900000000007E-2</v>
      </c>
      <c r="BV32" s="355">
        <v>6.44681E-2</v>
      </c>
    </row>
    <row r="33" spans="1:74" x14ac:dyDescent="0.25">
      <c r="A33" s="640"/>
      <c r="B33" s="641"/>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48"/>
      <c r="AZ33" s="648"/>
      <c r="BA33" s="648"/>
      <c r="BB33" s="405"/>
      <c r="BC33" s="405"/>
      <c r="BD33" s="405"/>
      <c r="BE33" s="405"/>
      <c r="BF33" s="405"/>
      <c r="BG33" s="405"/>
      <c r="BH33" s="405"/>
      <c r="BI33" s="405"/>
      <c r="BJ33" s="405"/>
      <c r="BK33" s="405"/>
      <c r="BL33" s="405"/>
      <c r="BM33" s="405"/>
      <c r="BN33" s="405"/>
      <c r="BO33" s="405"/>
      <c r="BP33" s="405"/>
      <c r="BQ33" s="405"/>
      <c r="BR33" s="405"/>
      <c r="BS33" s="405"/>
      <c r="BT33" s="405"/>
      <c r="BU33" s="405"/>
      <c r="BV33" s="405"/>
    </row>
    <row r="34" spans="1:74" x14ac:dyDescent="0.25">
      <c r="A34" s="640"/>
      <c r="B34" s="155" t="s">
        <v>1226</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48"/>
      <c r="AZ34" s="648"/>
      <c r="BA34" s="648"/>
      <c r="BB34" s="405"/>
      <c r="BC34" s="405"/>
      <c r="BD34" s="405"/>
      <c r="BE34" s="405"/>
      <c r="BF34" s="405"/>
      <c r="BG34" s="405"/>
      <c r="BH34" s="405"/>
      <c r="BI34" s="405"/>
      <c r="BJ34" s="405"/>
      <c r="BK34" s="405"/>
      <c r="BL34" s="405"/>
      <c r="BM34" s="405"/>
      <c r="BN34" s="405"/>
      <c r="BO34" s="405"/>
      <c r="BP34" s="405"/>
      <c r="BQ34" s="405"/>
      <c r="BR34" s="405"/>
      <c r="BS34" s="405"/>
      <c r="BT34" s="405"/>
      <c r="BU34" s="405"/>
      <c r="BV34" s="405"/>
    </row>
    <row r="35" spans="1:74" x14ac:dyDescent="0.25">
      <c r="A35" s="640" t="s">
        <v>1227</v>
      </c>
      <c r="B35" s="641" t="s">
        <v>1222</v>
      </c>
      <c r="C35" s="214">
        <v>24.747</v>
      </c>
      <c r="D35" s="214">
        <v>27.681000000000001</v>
      </c>
      <c r="E35" s="214">
        <v>30.704000000000001</v>
      </c>
      <c r="F35" s="214">
        <v>33.030999999999999</v>
      </c>
      <c r="G35" s="214">
        <v>35.529000000000003</v>
      </c>
      <c r="H35" s="214">
        <v>35.033000000000001</v>
      </c>
      <c r="I35" s="214">
        <v>33.018000000000001</v>
      </c>
      <c r="J35" s="214">
        <v>32.573999999999998</v>
      </c>
      <c r="K35" s="214">
        <v>33.92</v>
      </c>
      <c r="L35" s="214">
        <v>35.177999999999997</v>
      </c>
      <c r="M35" s="214">
        <v>36.557000000000002</v>
      </c>
      <c r="N35" s="214">
        <v>35.396000000000001</v>
      </c>
      <c r="O35" s="214">
        <v>34.222999999999999</v>
      </c>
      <c r="P35" s="214">
        <v>33.799999999999997</v>
      </c>
      <c r="Q35" s="214">
        <v>34.703000000000003</v>
      </c>
      <c r="R35" s="214">
        <v>35.203000000000003</v>
      </c>
      <c r="S35" s="214">
        <v>35.305</v>
      </c>
      <c r="T35" s="214">
        <v>35.024000000000001</v>
      </c>
      <c r="U35" s="214">
        <v>33.581000000000003</v>
      </c>
      <c r="V35" s="214">
        <v>35.024999999999999</v>
      </c>
      <c r="W35" s="214">
        <v>34.780999999999999</v>
      </c>
      <c r="X35" s="214">
        <v>34.445999999999998</v>
      </c>
      <c r="Y35" s="214">
        <v>33.128999999999998</v>
      </c>
      <c r="Z35" s="214">
        <v>30.818000000000001</v>
      </c>
      <c r="AA35" s="214">
        <v>29.908999999999999</v>
      </c>
      <c r="AB35" s="214">
        <v>29.712</v>
      </c>
      <c r="AC35" s="214">
        <v>30.446999999999999</v>
      </c>
      <c r="AD35" s="214">
        <v>34.600999999999999</v>
      </c>
      <c r="AE35" s="214">
        <v>36.808</v>
      </c>
      <c r="AF35" s="214">
        <v>40.052</v>
      </c>
      <c r="AG35" s="214">
        <v>41.19</v>
      </c>
      <c r="AH35" s="214">
        <v>38.113999999999997</v>
      </c>
      <c r="AI35" s="214">
        <v>37.496000000000002</v>
      </c>
      <c r="AJ35" s="214">
        <v>38.130000000000003</v>
      </c>
      <c r="AK35" s="214">
        <v>36.366</v>
      </c>
      <c r="AL35" s="214">
        <v>34.863</v>
      </c>
      <c r="AM35" s="214">
        <v>32.753999999999998</v>
      </c>
      <c r="AN35" s="214">
        <v>30.245000000000001</v>
      </c>
      <c r="AO35" s="214">
        <v>31.027999999999999</v>
      </c>
      <c r="AP35" s="214">
        <v>31.702000000000002</v>
      </c>
      <c r="AQ35" s="214">
        <v>31.146000000000001</v>
      </c>
      <c r="AR35" s="214">
        <v>32.131999999999998</v>
      </c>
      <c r="AS35" s="214">
        <v>30.152999999999999</v>
      </c>
      <c r="AT35" s="214">
        <v>32.457999999999998</v>
      </c>
      <c r="AU35" s="214">
        <v>33.002000000000002</v>
      </c>
      <c r="AV35" s="214">
        <v>33.881</v>
      </c>
      <c r="AW35" s="214">
        <v>33.546999999999997</v>
      </c>
      <c r="AX35" s="214">
        <v>33.927999999999997</v>
      </c>
      <c r="AY35" s="214">
        <v>33.243000000000002</v>
      </c>
      <c r="AZ35" s="214">
        <v>33.17244839</v>
      </c>
      <c r="BA35" s="214">
        <v>34.438690000000001</v>
      </c>
      <c r="BB35" s="355">
        <v>36.331870000000002</v>
      </c>
      <c r="BC35" s="355">
        <v>37.788150000000002</v>
      </c>
      <c r="BD35" s="355">
        <v>38.479520000000001</v>
      </c>
      <c r="BE35" s="355">
        <v>38.210070000000002</v>
      </c>
      <c r="BF35" s="355">
        <v>38.294690000000003</v>
      </c>
      <c r="BG35" s="355">
        <v>37.745609999999999</v>
      </c>
      <c r="BH35" s="355">
        <v>37.38908</v>
      </c>
      <c r="BI35" s="355">
        <v>35.776670000000003</v>
      </c>
      <c r="BJ35" s="355">
        <v>34.48948</v>
      </c>
      <c r="BK35" s="355">
        <v>33.885539999999999</v>
      </c>
      <c r="BL35" s="355">
        <v>33.643810000000002</v>
      </c>
      <c r="BM35" s="355">
        <v>35.180639999999997</v>
      </c>
      <c r="BN35" s="355">
        <v>36.90016</v>
      </c>
      <c r="BO35" s="355">
        <v>38.213889999999999</v>
      </c>
      <c r="BP35" s="355">
        <v>38.859139999999996</v>
      </c>
      <c r="BQ35" s="355">
        <v>38.596449999999997</v>
      </c>
      <c r="BR35" s="355">
        <v>38.697470000000003</v>
      </c>
      <c r="BS35" s="355">
        <v>38.145060000000001</v>
      </c>
      <c r="BT35" s="355">
        <v>37.700600000000001</v>
      </c>
      <c r="BU35" s="355">
        <v>35.928690000000003</v>
      </c>
      <c r="BV35" s="355">
        <v>34.45223</v>
      </c>
    </row>
    <row r="36" spans="1:74" x14ac:dyDescent="0.25">
      <c r="A36" s="640" t="s">
        <v>1228</v>
      </c>
      <c r="B36" s="641" t="s">
        <v>1224</v>
      </c>
      <c r="C36" s="214">
        <v>47.515000000000001</v>
      </c>
      <c r="D36" s="214">
        <v>43.395000000000003</v>
      </c>
      <c r="E36" s="214">
        <v>45.073999999999998</v>
      </c>
      <c r="F36" s="214">
        <v>50.136000000000003</v>
      </c>
      <c r="G36" s="214">
        <v>56.168999999999997</v>
      </c>
      <c r="H36" s="214">
        <v>61.79</v>
      </c>
      <c r="I36" s="214">
        <v>68.736000000000004</v>
      </c>
      <c r="J36" s="214">
        <v>73.063999999999993</v>
      </c>
      <c r="K36" s="214">
        <v>76.2</v>
      </c>
      <c r="L36" s="214">
        <v>74.638999999999996</v>
      </c>
      <c r="M36" s="214">
        <v>72.933000000000007</v>
      </c>
      <c r="N36" s="214">
        <v>67.991</v>
      </c>
      <c r="O36" s="214">
        <v>55.875</v>
      </c>
      <c r="P36" s="214">
        <v>46.994999999999997</v>
      </c>
      <c r="Q36" s="214">
        <v>40.674999999999997</v>
      </c>
      <c r="R36" s="214">
        <v>41.058</v>
      </c>
      <c r="S36" s="214">
        <v>46.901000000000003</v>
      </c>
      <c r="T36" s="214">
        <v>55.308</v>
      </c>
      <c r="U36" s="214">
        <v>59.920999999999999</v>
      </c>
      <c r="V36" s="214">
        <v>65.364999999999995</v>
      </c>
      <c r="W36" s="214">
        <v>68.099000000000004</v>
      </c>
      <c r="X36" s="214">
        <v>62.526000000000003</v>
      </c>
      <c r="Y36" s="214">
        <v>56.088000000000001</v>
      </c>
      <c r="Z36" s="214">
        <v>45.076999999999998</v>
      </c>
      <c r="AA36" s="214">
        <v>31.544</v>
      </c>
      <c r="AB36" s="214">
        <v>28.213999999999999</v>
      </c>
      <c r="AC36" s="214">
        <v>28.806999999999999</v>
      </c>
      <c r="AD36" s="214">
        <v>34.811999999999998</v>
      </c>
      <c r="AE36" s="214">
        <v>47.222000000000001</v>
      </c>
      <c r="AF36" s="214">
        <v>57.899000000000001</v>
      </c>
      <c r="AG36" s="214">
        <v>67.863</v>
      </c>
      <c r="AH36" s="214">
        <v>77.239000000000004</v>
      </c>
      <c r="AI36" s="214">
        <v>81.408000000000001</v>
      </c>
      <c r="AJ36" s="214">
        <v>81.543999999999997</v>
      </c>
      <c r="AK36" s="214">
        <v>80.706000000000003</v>
      </c>
      <c r="AL36" s="214">
        <v>77.945999999999998</v>
      </c>
      <c r="AM36" s="214">
        <v>67.778000000000006</v>
      </c>
      <c r="AN36" s="214">
        <v>54.789000000000001</v>
      </c>
      <c r="AO36" s="214">
        <v>58.1</v>
      </c>
      <c r="AP36" s="214">
        <v>65.277000000000001</v>
      </c>
      <c r="AQ36" s="214">
        <v>77.603999999999999</v>
      </c>
      <c r="AR36" s="214">
        <v>84.197000000000003</v>
      </c>
      <c r="AS36" s="214">
        <v>90.277000000000001</v>
      </c>
      <c r="AT36" s="214">
        <v>96.826999999999998</v>
      </c>
      <c r="AU36" s="214">
        <v>100.196</v>
      </c>
      <c r="AV36" s="214">
        <v>104.431</v>
      </c>
      <c r="AW36" s="214">
        <v>104.455</v>
      </c>
      <c r="AX36" s="214">
        <v>96.665000000000006</v>
      </c>
      <c r="AY36" s="214">
        <v>78.414000000000001</v>
      </c>
      <c r="AZ36" s="214">
        <v>63.917589479</v>
      </c>
      <c r="BA36" s="214">
        <v>65.358000000000004</v>
      </c>
      <c r="BB36" s="355">
        <v>68.130570000000006</v>
      </c>
      <c r="BC36" s="355">
        <v>72.945279999999997</v>
      </c>
      <c r="BD36" s="355">
        <v>80.179310000000001</v>
      </c>
      <c r="BE36" s="355">
        <v>85.826580000000007</v>
      </c>
      <c r="BF36" s="355">
        <v>90.136020000000002</v>
      </c>
      <c r="BG36" s="355">
        <v>91.475170000000006</v>
      </c>
      <c r="BH36" s="355">
        <v>91.401420000000002</v>
      </c>
      <c r="BI36" s="355">
        <v>87.53143</v>
      </c>
      <c r="BJ36" s="355">
        <v>78.629459999999995</v>
      </c>
      <c r="BK36" s="355">
        <v>63.025440000000003</v>
      </c>
      <c r="BL36" s="355">
        <v>54.445450000000001</v>
      </c>
      <c r="BM36" s="355">
        <v>50.753990000000002</v>
      </c>
      <c r="BN36" s="355">
        <v>53.330350000000003</v>
      </c>
      <c r="BO36" s="355">
        <v>61.233080000000001</v>
      </c>
      <c r="BP36" s="355">
        <v>67.262</v>
      </c>
      <c r="BQ36" s="355">
        <v>71.788679999999999</v>
      </c>
      <c r="BR36" s="355">
        <v>74.948300000000003</v>
      </c>
      <c r="BS36" s="355">
        <v>75.697929999999999</v>
      </c>
      <c r="BT36" s="355">
        <v>74.034120000000001</v>
      </c>
      <c r="BU36" s="355">
        <v>70.141840000000002</v>
      </c>
      <c r="BV36" s="355">
        <v>60.089120000000001</v>
      </c>
    </row>
    <row r="37" spans="1:74" x14ac:dyDescent="0.25">
      <c r="A37" s="640" t="s">
        <v>1229</v>
      </c>
      <c r="B37" s="641" t="s">
        <v>1216</v>
      </c>
      <c r="C37" s="214">
        <v>28.986000000000001</v>
      </c>
      <c r="D37" s="214">
        <v>24.67</v>
      </c>
      <c r="E37" s="214">
        <v>26.734000000000002</v>
      </c>
      <c r="F37" s="214">
        <v>32.927</v>
      </c>
      <c r="G37" s="214">
        <v>41.36</v>
      </c>
      <c r="H37" s="214">
        <v>49.825000000000003</v>
      </c>
      <c r="I37" s="214">
        <v>57.963000000000001</v>
      </c>
      <c r="J37" s="214">
        <v>64.760000000000005</v>
      </c>
      <c r="K37" s="214">
        <v>65.096000000000004</v>
      </c>
      <c r="L37" s="214">
        <v>58.655999999999999</v>
      </c>
      <c r="M37" s="214">
        <v>48.018999999999998</v>
      </c>
      <c r="N37" s="214">
        <v>37.142000000000003</v>
      </c>
      <c r="O37" s="214">
        <v>31.102</v>
      </c>
      <c r="P37" s="214">
        <v>26.875</v>
      </c>
      <c r="Q37" s="214">
        <v>27.943000000000001</v>
      </c>
      <c r="R37" s="214">
        <v>35.119</v>
      </c>
      <c r="S37" s="214">
        <v>44.92</v>
      </c>
      <c r="T37" s="214">
        <v>52.84</v>
      </c>
      <c r="U37" s="214">
        <v>60.1</v>
      </c>
      <c r="V37" s="214">
        <v>68.088999999999999</v>
      </c>
      <c r="W37" s="214">
        <v>69.594999999999999</v>
      </c>
      <c r="X37" s="214">
        <v>62.18</v>
      </c>
      <c r="Y37" s="214">
        <v>49.973999999999997</v>
      </c>
      <c r="Z37" s="214">
        <v>38.058999999999997</v>
      </c>
      <c r="AA37" s="214">
        <v>28.135000000000002</v>
      </c>
      <c r="AB37" s="214">
        <v>24.370999999999999</v>
      </c>
      <c r="AC37" s="214">
        <v>26.306999999999999</v>
      </c>
      <c r="AD37" s="214">
        <v>33.110999999999997</v>
      </c>
      <c r="AE37" s="214">
        <v>42.067</v>
      </c>
      <c r="AF37" s="214">
        <v>52.347000000000001</v>
      </c>
      <c r="AG37" s="214">
        <v>62.920999999999999</v>
      </c>
      <c r="AH37" s="214">
        <v>71.977000000000004</v>
      </c>
      <c r="AI37" s="214">
        <v>72.403000000000006</v>
      </c>
      <c r="AJ37" s="214">
        <v>66.212999999999994</v>
      </c>
      <c r="AK37" s="214">
        <v>54.15</v>
      </c>
      <c r="AL37" s="214">
        <v>41.947000000000003</v>
      </c>
      <c r="AM37" s="214">
        <v>32.993000000000002</v>
      </c>
      <c r="AN37" s="214">
        <v>29.279</v>
      </c>
      <c r="AO37" s="214">
        <v>32.46</v>
      </c>
      <c r="AP37" s="214">
        <v>41.834000000000003</v>
      </c>
      <c r="AQ37" s="214">
        <v>50.808</v>
      </c>
      <c r="AR37" s="214">
        <v>59.423000000000002</v>
      </c>
      <c r="AS37" s="214">
        <v>66.415000000000006</v>
      </c>
      <c r="AT37" s="214">
        <v>74.364000000000004</v>
      </c>
      <c r="AU37" s="214">
        <v>76.516999999999996</v>
      </c>
      <c r="AV37" s="214">
        <v>70.694999999999993</v>
      </c>
      <c r="AW37" s="214">
        <v>58.305999999999997</v>
      </c>
      <c r="AX37" s="214">
        <v>46.137</v>
      </c>
      <c r="AY37" s="214">
        <v>33.597999999999999</v>
      </c>
      <c r="AZ37" s="214">
        <v>30.099108752999999</v>
      </c>
      <c r="BA37" s="214">
        <v>32.989449999999998</v>
      </c>
      <c r="BB37" s="355">
        <v>40.156910000000003</v>
      </c>
      <c r="BC37" s="355">
        <v>47.824640000000002</v>
      </c>
      <c r="BD37" s="355">
        <v>54.989780000000003</v>
      </c>
      <c r="BE37" s="355">
        <v>62.568530000000003</v>
      </c>
      <c r="BF37" s="355">
        <v>68.935100000000006</v>
      </c>
      <c r="BG37" s="355">
        <v>69.76146</v>
      </c>
      <c r="BH37" s="355">
        <v>64.196780000000004</v>
      </c>
      <c r="BI37" s="355">
        <v>53.219050000000003</v>
      </c>
      <c r="BJ37" s="355">
        <v>41.694699999999997</v>
      </c>
      <c r="BK37" s="355">
        <v>36.403480000000002</v>
      </c>
      <c r="BL37" s="355">
        <v>33.153089999999999</v>
      </c>
      <c r="BM37" s="355">
        <v>35.613680000000002</v>
      </c>
      <c r="BN37" s="355">
        <v>42.658760000000001</v>
      </c>
      <c r="BO37" s="355">
        <v>50.246360000000003</v>
      </c>
      <c r="BP37" s="355">
        <v>57.318530000000003</v>
      </c>
      <c r="BQ37" s="355">
        <v>64.777540000000002</v>
      </c>
      <c r="BR37" s="355">
        <v>71.022049999999993</v>
      </c>
      <c r="BS37" s="355">
        <v>71.728030000000004</v>
      </c>
      <c r="BT37" s="355">
        <v>66.070999999999998</v>
      </c>
      <c r="BU37" s="355">
        <v>55.008069999999996</v>
      </c>
      <c r="BV37" s="355">
        <v>43.398260000000001</v>
      </c>
    </row>
    <row r="38" spans="1:74" x14ac:dyDescent="0.25">
      <c r="A38" s="640" t="s">
        <v>974</v>
      </c>
      <c r="B38" s="641" t="s">
        <v>1217</v>
      </c>
      <c r="C38" s="214">
        <v>16.791</v>
      </c>
      <c r="D38" s="214">
        <v>15.186999999999999</v>
      </c>
      <c r="E38" s="214">
        <v>15.927</v>
      </c>
      <c r="F38" s="214">
        <v>15.676</v>
      </c>
      <c r="G38" s="214">
        <v>15.379</v>
      </c>
      <c r="H38" s="214">
        <v>16.521999999999998</v>
      </c>
      <c r="I38" s="214">
        <v>16.779</v>
      </c>
      <c r="J38" s="214">
        <v>16.609000000000002</v>
      </c>
      <c r="K38" s="214">
        <v>15.96</v>
      </c>
      <c r="L38" s="214">
        <v>13.811</v>
      </c>
      <c r="M38" s="214">
        <v>13.494999999999999</v>
      </c>
      <c r="N38" s="214">
        <v>12.739000000000001</v>
      </c>
      <c r="O38" s="214">
        <v>13.709</v>
      </c>
      <c r="P38" s="214">
        <v>13.778</v>
      </c>
      <c r="Q38" s="214">
        <v>13.045999999999999</v>
      </c>
      <c r="R38" s="214">
        <v>14.324</v>
      </c>
      <c r="S38" s="214">
        <v>15.89</v>
      </c>
      <c r="T38" s="214">
        <v>17.225000000000001</v>
      </c>
      <c r="U38" s="214">
        <v>19.001000000000001</v>
      </c>
      <c r="V38" s="214">
        <v>18.832999999999998</v>
      </c>
      <c r="W38" s="214">
        <v>18.355</v>
      </c>
      <c r="X38" s="214">
        <v>17.646000000000001</v>
      </c>
      <c r="Y38" s="214">
        <v>18.094999999999999</v>
      </c>
      <c r="Z38" s="214">
        <v>14.471</v>
      </c>
      <c r="AA38" s="214">
        <v>13.792</v>
      </c>
      <c r="AB38" s="214">
        <v>13.257</v>
      </c>
      <c r="AC38" s="214">
        <v>13.984999999999999</v>
      </c>
      <c r="AD38" s="214">
        <v>15.433</v>
      </c>
      <c r="AE38" s="214">
        <v>16.707999999999998</v>
      </c>
      <c r="AF38" s="214">
        <v>15.77</v>
      </c>
      <c r="AG38" s="214">
        <v>17.657</v>
      </c>
      <c r="AH38" s="214">
        <v>19.440999999999999</v>
      </c>
      <c r="AI38" s="214">
        <v>20.387</v>
      </c>
      <c r="AJ38" s="214">
        <v>21.152999999999999</v>
      </c>
      <c r="AK38" s="214">
        <v>21.283000000000001</v>
      </c>
      <c r="AL38" s="214">
        <v>20.608000000000001</v>
      </c>
      <c r="AM38" s="214">
        <v>20.568000000000001</v>
      </c>
      <c r="AN38" s="214">
        <v>18.896999999999998</v>
      </c>
      <c r="AO38" s="214">
        <v>17.163</v>
      </c>
      <c r="AP38" s="214">
        <v>18.209</v>
      </c>
      <c r="AQ38" s="214">
        <v>19.510000000000002</v>
      </c>
      <c r="AR38" s="214">
        <v>20.509</v>
      </c>
      <c r="AS38" s="214">
        <v>21.024000000000001</v>
      </c>
      <c r="AT38" s="214">
        <v>19.468</v>
      </c>
      <c r="AU38" s="214">
        <v>18.998999999999999</v>
      </c>
      <c r="AV38" s="214">
        <v>18.827999999999999</v>
      </c>
      <c r="AW38" s="214">
        <v>20.143000000000001</v>
      </c>
      <c r="AX38" s="214">
        <v>20.542999999999999</v>
      </c>
      <c r="AY38" s="214">
        <v>19.657</v>
      </c>
      <c r="AZ38" s="214">
        <v>19.0153</v>
      </c>
      <c r="BA38" s="214">
        <v>18.405860000000001</v>
      </c>
      <c r="BB38" s="355">
        <v>18.861450000000001</v>
      </c>
      <c r="BC38" s="355">
        <v>19.748989999999999</v>
      </c>
      <c r="BD38" s="355">
        <v>20.349820000000001</v>
      </c>
      <c r="BE38" s="355">
        <v>21.314219999999999</v>
      </c>
      <c r="BF38" s="355">
        <v>21.060269999999999</v>
      </c>
      <c r="BG38" s="355">
        <v>20.77411</v>
      </c>
      <c r="BH38" s="355">
        <v>20.226559999999999</v>
      </c>
      <c r="BI38" s="355">
        <v>20.322430000000001</v>
      </c>
      <c r="BJ38" s="355">
        <v>19.616589999999999</v>
      </c>
      <c r="BK38" s="355">
        <v>19.972380000000001</v>
      </c>
      <c r="BL38" s="355">
        <v>18.801649999999999</v>
      </c>
      <c r="BM38" s="355">
        <v>18.384899999999998</v>
      </c>
      <c r="BN38" s="355">
        <v>18.945930000000001</v>
      </c>
      <c r="BO38" s="355">
        <v>20.050630000000002</v>
      </c>
      <c r="BP38" s="355">
        <v>20.78163</v>
      </c>
      <c r="BQ38" s="355">
        <v>21.832450000000001</v>
      </c>
      <c r="BR38" s="355">
        <v>21.679819999999999</v>
      </c>
      <c r="BS38" s="355">
        <v>21.47484</v>
      </c>
      <c r="BT38" s="355">
        <v>21.01004</v>
      </c>
      <c r="BU38" s="355">
        <v>21.240939999999998</v>
      </c>
      <c r="BV38" s="355">
        <v>20.664850000000001</v>
      </c>
    </row>
    <row r="39" spans="1:74" x14ac:dyDescent="0.25">
      <c r="A39" s="640"/>
      <c r="C39" s="644"/>
      <c r="D39" s="644"/>
      <c r="E39" s="644"/>
      <c r="F39" s="644"/>
      <c r="G39" s="644"/>
      <c r="H39" s="644"/>
      <c r="I39" s="644"/>
      <c r="J39" s="644"/>
      <c r="K39" s="644"/>
      <c r="L39" s="644"/>
      <c r="M39" s="644"/>
      <c r="N39" s="644"/>
      <c r="O39" s="644"/>
      <c r="P39" s="644"/>
      <c r="Q39" s="644"/>
      <c r="R39" s="644"/>
      <c r="S39" s="644"/>
      <c r="T39" s="644"/>
      <c r="U39" s="644"/>
      <c r="V39" s="644"/>
      <c r="W39" s="644"/>
      <c r="X39" s="644"/>
      <c r="Y39" s="644"/>
      <c r="Z39" s="644"/>
      <c r="AA39" s="644"/>
      <c r="AB39" s="644"/>
      <c r="AC39" s="644"/>
      <c r="AD39" s="644"/>
      <c r="AE39" s="644"/>
      <c r="AF39" s="644"/>
      <c r="AG39" s="644"/>
      <c r="AH39" s="644"/>
      <c r="AI39" s="644"/>
      <c r="AJ39" s="644"/>
      <c r="AK39" s="644"/>
      <c r="AL39" s="644"/>
      <c r="AM39" s="644"/>
      <c r="AN39" s="644"/>
      <c r="AO39" s="644"/>
      <c r="AP39" s="644"/>
      <c r="AQ39" s="644"/>
      <c r="AR39" s="644"/>
      <c r="AS39" s="644"/>
      <c r="AT39" s="644"/>
      <c r="AU39" s="644"/>
      <c r="AV39" s="644"/>
      <c r="AW39" s="644"/>
      <c r="AX39" s="644"/>
      <c r="AY39" s="752"/>
      <c r="AZ39" s="752"/>
      <c r="BA39" s="752"/>
      <c r="BB39" s="645"/>
      <c r="BC39" s="645"/>
      <c r="BD39" s="645"/>
      <c r="BE39" s="645"/>
      <c r="BF39" s="645"/>
      <c r="BG39" s="645"/>
      <c r="BH39" s="645"/>
      <c r="BI39" s="645"/>
      <c r="BJ39" s="645"/>
      <c r="BK39" s="645"/>
      <c r="BL39" s="645"/>
      <c r="BM39" s="645"/>
      <c r="BN39" s="645"/>
      <c r="BO39" s="645"/>
      <c r="BP39" s="645"/>
      <c r="BQ39" s="645"/>
      <c r="BR39" s="645"/>
      <c r="BS39" s="645"/>
      <c r="BT39" s="645"/>
      <c r="BU39" s="645"/>
      <c r="BV39" s="645"/>
    </row>
    <row r="40" spans="1:74" ht="11.15" customHeight="1" x14ac:dyDescent="0.25">
      <c r="A40" s="57"/>
      <c r="B40" s="155" t="s">
        <v>736</v>
      </c>
      <c r="C40" s="642"/>
      <c r="D40" s="642"/>
      <c r="E40" s="642"/>
      <c r="F40" s="642"/>
      <c r="G40" s="642"/>
      <c r="H40" s="642"/>
      <c r="I40" s="642"/>
      <c r="J40" s="642"/>
      <c r="K40" s="642"/>
      <c r="L40" s="642"/>
      <c r="M40" s="642"/>
      <c r="N40" s="642"/>
      <c r="O40" s="642"/>
      <c r="P40" s="642"/>
      <c r="Q40" s="642"/>
      <c r="R40" s="642"/>
      <c r="S40" s="642"/>
      <c r="T40" s="642"/>
      <c r="U40" s="642"/>
      <c r="V40" s="642"/>
      <c r="W40" s="642"/>
      <c r="X40" s="642"/>
      <c r="Y40" s="642"/>
      <c r="Z40" s="642"/>
      <c r="AA40" s="642"/>
      <c r="AB40" s="642"/>
      <c r="AC40" s="642"/>
      <c r="AD40" s="642"/>
      <c r="AE40" s="642"/>
      <c r="AF40" s="642"/>
      <c r="AG40" s="642"/>
      <c r="AH40" s="642"/>
      <c r="AI40" s="642"/>
      <c r="AJ40" s="642"/>
      <c r="AK40" s="642"/>
      <c r="AL40" s="642"/>
      <c r="AM40" s="642"/>
      <c r="AN40" s="642"/>
      <c r="AO40" s="642"/>
      <c r="AP40" s="642"/>
      <c r="AQ40" s="642"/>
      <c r="AR40" s="642"/>
      <c r="AS40" s="642"/>
      <c r="AT40" s="642"/>
      <c r="AU40" s="642"/>
      <c r="AV40" s="642"/>
      <c r="AW40" s="642"/>
      <c r="AX40" s="642"/>
      <c r="AY40" s="642"/>
      <c r="AZ40" s="642"/>
      <c r="BA40" s="642"/>
      <c r="BB40" s="643"/>
      <c r="BC40" s="643"/>
      <c r="BD40" s="643"/>
      <c r="BE40" s="643"/>
      <c r="BF40" s="643"/>
      <c r="BG40" s="643"/>
      <c r="BH40" s="643"/>
      <c r="BI40" s="643"/>
      <c r="BJ40" s="643"/>
      <c r="BK40" s="643"/>
      <c r="BL40" s="643"/>
      <c r="BM40" s="643"/>
      <c r="BN40" s="643"/>
      <c r="BO40" s="643"/>
      <c r="BP40" s="643"/>
      <c r="BQ40" s="643"/>
      <c r="BR40" s="643"/>
      <c r="BS40" s="643"/>
      <c r="BT40" s="643"/>
      <c r="BU40" s="643"/>
      <c r="BV40" s="643"/>
    </row>
    <row r="41" spans="1:74" ht="11.15" customHeight="1" x14ac:dyDescent="0.25">
      <c r="A41" s="61" t="s">
        <v>663</v>
      </c>
      <c r="B41" s="179" t="s">
        <v>560</v>
      </c>
      <c r="C41" s="214">
        <v>14.374064000000001</v>
      </c>
      <c r="D41" s="214">
        <v>14.615379000000001</v>
      </c>
      <c r="E41" s="214">
        <v>14.476290000000001</v>
      </c>
      <c r="F41" s="214">
        <v>14.609432999999999</v>
      </c>
      <c r="G41" s="214">
        <v>15.096677</v>
      </c>
      <c r="H41" s="214">
        <v>15.636533</v>
      </c>
      <c r="I41" s="214">
        <v>15.665290000000001</v>
      </c>
      <c r="J41" s="214">
        <v>15.324579999999999</v>
      </c>
      <c r="K41" s="214">
        <v>14.910133</v>
      </c>
      <c r="L41" s="214">
        <v>14.843451</v>
      </c>
      <c r="M41" s="214">
        <v>15.0853</v>
      </c>
      <c r="N41" s="214">
        <v>15.330225</v>
      </c>
      <c r="O41" s="214">
        <v>14.567225000000001</v>
      </c>
      <c r="P41" s="214">
        <v>14.230357</v>
      </c>
      <c r="Q41" s="214">
        <v>14.702612</v>
      </c>
      <c r="R41" s="214">
        <v>14.864433</v>
      </c>
      <c r="S41" s="214">
        <v>15.304838</v>
      </c>
      <c r="T41" s="214">
        <v>15.833033</v>
      </c>
      <c r="U41" s="214">
        <v>16.041677</v>
      </c>
      <c r="V41" s="214">
        <v>15.793193</v>
      </c>
      <c r="W41" s="214">
        <v>15.6358</v>
      </c>
      <c r="X41" s="214">
        <v>14.991129000000001</v>
      </c>
      <c r="Y41" s="214">
        <v>15.632966</v>
      </c>
      <c r="Z41" s="214">
        <v>16.069289999999999</v>
      </c>
      <c r="AA41" s="214">
        <v>15.311064</v>
      </c>
      <c r="AB41" s="214">
        <v>15.127571</v>
      </c>
      <c r="AC41" s="214">
        <v>15.115741</v>
      </c>
      <c r="AD41" s="214">
        <v>15.864133000000001</v>
      </c>
      <c r="AE41" s="214">
        <v>15.945548</v>
      </c>
      <c r="AF41" s="214">
        <v>15.817299999999999</v>
      </c>
      <c r="AG41" s="214">
        <v>16.534451000000001</v>
      </c>
      <c r="AH41" s="214">
        <v>16.460353999999999</v>
      </c>
      <c r="AI41" s="214">
        <v>16.073499999999999</v>
      </c>
      <c r="AJ41" s="214">
        <v>15.361032</v>
      </c>
      <c r="AK41" s="214">
        <v>16.043433</v>
      </c>
      <c r="AL41" s="214">
        <v>16.469031999999999</v>
      </c>
      <c r="AM41" s="214">
        <v>15.492806</v>
      </c>
      <c r="AN41" s="214">
        <v>15.414427999999999</v>
      </c>
      <c r="AO41" s="214">
        <v>15.657482999999999</v>
      </c>
      <c r="AP41" s="214">
        <v>16.2989</v>
      </c>
      <c r="AQ41" s="214">
        <v>16.435451</v>
      </c>
      <c r="AR41" s="214">
        <v>16.694732999999999</v>
      </c>
      <c r="AS41" s="214">
        <v>16.884160999999999</v>
      </c>
      <c r="AT41" s="214">
        <v>16.661515999999999</v>
      </c>
      <c r="AU41" s="214">
        <v>16.174033000000001</v>
      </c>
      <c r="AV41" s="214">
        <v>15.465032000000001</v>
      </c>
      <c r="AW41" s="214">
        <v>16.4894</v>
      </c>
      <c r="AX41" s="214">
        <v>16.765355</v>
      </c>
      <c r="AY41" s="214">
        <v>15.993741999999999</v>
      </c>
      <c r="AZ41" s="214">
        <v>15.771689654999999</v>
      </c>
      <c r="BA41" s="214">
        <v>16.100451613000001</v>
      </c>
      <c r="BB41" s="355">
        <v>16.229839999999999</v>
      </c>
      <c r="BC41" s="355">
        <v>16.313220000000001</v>
      </c>
      <c r="BD41" s="355">
        <v>16.588730000000002</v>
      </c>
      <c r="BE41" s="355">
        <v>16.829650000000001</v>
      </c>
      <c r="BF41" s="355">
        <v>16.699159999999999</v>
      </c>
      <c r="BG41" s="355">
        <v>16.38092</v>
      </c>
      <c r="BH41" s="355">
        <v>15.83497</v>
      </c>
      <c r="BI41" s="355">
        <v>16.407419999999998</v>
      </c>
      <c r="BJ41" s="355">
        <v>16.672930000000001</v>
      </c>
      <c r="BK41" s="355">
        <v>15.60061</v>
      </c>
      <c r="BL41" s="355">
        <v>15.52891</v>
      </c>
      <c r="BM41" s="355">
        <v>15.95614</v>
      </c>
      <c r="BN41" s="355">
        <v>16.309149999999999</v>
      </c>
      <c r="BO41" s="355">
        <v>16.496390000000002</v>
      </c>
      <c r="BP41" s="355">
        <v>16.82893</v>
      </c>
      <c r="BQ41" s="355">
        <v>17.040590000000002</v>
      </c>
      <c r="BR41" s="355">
        <v>16.9099</v>
      </c>
      <c r="BS41" s="355">
        <v>16.578220000000002</v>
      </c>
      <c r="BT41" s="355">
        <v>15.986420000000001</v>
      </c>
      <c r="BU41" s="355">
        <v>16.58371</v>
      </c>
      <c r="BV41" s="355">
        <v>16.828890000000001</v>
      </c>
    </row>
    <row r="42" spans="1:74" ht="11.15" customHeight="1" x14ac:dyDescent="0.25">
      <c r="A42" s="640" t="s">
        <v>1243</v>
      </c>
      <c r="B42" s="641" t="s">
        <v>1236</v>
      </c>
      <c r="C42" s="214">
        <v>0.51235399999999998</v>
      </c>
      <c r="D42" s="214">
        <v>0.53179200000000004</v>
      </c>
      <c r="E42" s="214">
        <v>0.44483800000000001</v>
      </c>
      <c r="F42" s="214">
        <v>0.45143299999999997</v>
      </c>
      <c r="G42" s="214">
        <v>0.43248300000000001</v>
      </c>
      <c r="H42" s="214">
        <v>0.44209999999999999</v>
      </c>
      <c r="I42" s="214">
        <v>0.43864399999999998</v>
      </c>
      <c r="J42" s="214">
        <v>0.43641799999999997</v>
      </c>
      <c r="K42" s="214">
        <v>0.52346599999999999</v>
      </c>
      <c r="L42" s="214">
        <v>0.621838</v>
      </c>
      <c r="M42" s="214">
        <v>0.62746599999999997</v>
      </c>
      <c r="N42" s="214">
        <v>0.64612800000000004</v>
      </c>
      <c r="O42" s="214">
        <v>0.54328900000000002</v>
      </c>
      <c r="P42" s="214">
        <v>0.50632100000000002</v>
      </c>
      <c r="Q42" s="214">
        <v>0.49028899999999997</v>
      </c>
      <c r="R42" s="214">
        <v>0.429232</v>
      </c>
      <c r="S42" s="214">
        <v>0.37948300000000001</v>
      </c>
      <c r="T42" s="214">
        <v>0.42570000000000002</v>
      </c>
      <c r="U42" s="214">
        <v>0.426676</v>
      </c>
      <c r="V42" s="214">
        <v>0.44386999999999999</v>
      </c>
      <c r="W42" s="214">
        <v>0.56043299999999996</v>
      </c>
      <c r="X42" s="214">
        <v>0.56683799999999995</v>
      </c>
      <c r="Y42" s="214">
        <v>0.59526599999999996</v>
      </c>
      <c r="Z42" s="214">
        <v>0.58877400000000002</v>
      </c>
      <c r="AA42" s="214">
        <v>0.52396699999999996</v>
      </c>
      <c r="AB42" s="214">
        <v>0.53085599999999999</v>
      </c>
      <c r="AC42" s="214">
        <v>0.49490200000000001</v>
      </c>
      <c r="AD42" s="214">
        <v>0.43256600000000001</v>
      </c>
      <c r="AE42" s="214">
        <v>0.43212800000000001</v>
      </c>
      <c r="AF42" s="214">
        <v>0.43076599999999998</v>
      </c>
      <c r="AG42" s="214">
        <v>0.41367700000000002</v>
      </c>
      <c r="AH42" s="214">
        <v>0.42438700000000001</v>
      </c>
      <c r="AI42" s="214">
        <v>0.54323299999999997</v>
      </c>
      <c r="AJ42" s="214">
        <v>0.59357899999999997</v>
      </c>
      <c r="AK42" s="214">
        <v>0.65823200000000004</v>
      </c>
      <c r="AL42" s="214">
        <v>0.65906299999999995</v>
      </c>
      <c r="AM42" s="214">
        <v>0.58670900000000004</v>
      </c>
      <c r="AN42" s="214">
        <v>0.54417800000000005</v>
      </c>
      <c r="AO42" s="214">
        <v>0.49364400000000003</v>
      </c>
      <c r="AP42" s="214">
        <v>0.40506599999999998</v>
      </c>
      <c r="AQ42" s="214">
        <v>0.39341900000000002</v>
      </c>
      <c r="AR42" s="214">
        <v>0.41389900000000002</v>
      </c>
      <c r="AS42" s="214">
        <v>0.43174200000000001</v>
      </c>
      <c r="AT42" s="214">
        <v>0.44887100000000002</v>
      </c>
      <c r="AU42" s="214">
        <v>0.54569999999999996</v>
      </c>
      <c r="AV42" s="214">
        <v>0.60296799999999995</v>
      </c>
      <c r="AW42" s="214">
        <v>0.67616699999999996</v>
      </c>
      <c r="AX42" s="214">
        <v>0.64935500000000002</v>
      </c>
      <c r="AY42" s="214">
        <v>0.66829099999999997</v>
      </c>
      <c r="AZ42" s="214">
        <v>0.53215239999999997</v>
      </c>
      <c r="BA42" s="214">
        <v>0.48322799999999999</v>
      </c>
      <c r="BB42" s="355">
        <v>0.42474250000000002</v>
      </c>
      <c r="BC42" s="355">
        <v>0.41674309999999998</v>
      </c>
      <c r="BD42" s="355">
        <v>0.4283421</v>
      </c>
      <c r="BE42" s="355">
        <v>0.42475079999999998</v>
      </c>
      <c r="BF42" s="355">
        <v>0.44272119999999998</v>
      </c>
      <c r="BG42" s="355">
        <v>0.50346310000000005</v>
      </c>
      <c r="BH42" s="355">
        <v>0.55810179999999998</v>
      </c>
      <c r="BI42" s="355">
        <v>0.60494300000000001</v>
      </c>
      <c r="BJ42" s="355">
        <v>0.59176450000000003</v>
      </c>
      <c r="BK42" s="355">
        <v>0.54798840000000004</v>
      </c>
      <c r="BL42" s="355">
        <v>0.52062900000000001</v>
      </c>
      <c r="BM42" s="355">
        <v>0.47082239999999997</v>
      </c>
      <c r="BN42" s="355">
        <v>0.42715639999999999</v>
      </c>
      <c r="BO42" s="355">
        <v>0.42178090000000001</v>
      </c>
      <c r="BP42" s="355">
        <v>0.43443090000000001</v>
      </c>
      <c r="BQ42" s="355">
        <v>0.42981019999999998</v>
      </c>
      <c r="BR42" s="355">
        <v>0.44730890000000001</v>
      </c>
      <c r="BS42" s="355">
        <v>0.50771880000000003</v>
      </c>
      <c r="BT42" s="355">
        <v>0.56475560000000002</v>
      </c>
      <c r="BU42" s="355">
        <v>0.61415589999999998</v>
      </c>
      <c r="BV42" s="355">
        <v>0.59667840000000005</v>
      </c>
    </row>
    <row r="43" spans="1:74" ht="11.15" customHeight="1" x14ac:dyDescent="0.25">
      <c r="A43" s="61" t="s">
        <v>1129</v>
      </c>
      <c r="B43" s="179" t="s">
        <v>561</v>
      </c>
      <c r="C43" s="214">
        <v>0.98</v>
      </c>
      <c r="D43" s="214">
        <v>1.015034</v>
      </c>
      <c r="E43" s="214">
        <v>1.021193</v>
      </c>
      <c r="F43" s="214">
        <v>1.036</v>
      </c>
      <c r="G43" s="214">
        <v>1.059258</v>
      </c>
      <c r="H43" s="214">
        <v>1.094733</v>
      </c>
      <c r="I43" s="214">
        <v>1.074354</v>
      </c>
      <c r="J43" s="214">
        <v>1.092387</v>
      </c>
      <c r="K43" s="214">
        <v>1.0530999999999999</v>
      </c>
      <c r="L43" s="214">
        <v>1.075871</v>
      </c>
      <c r="M43" s="214">
        <v>1.0629660000000001</v>
      </c>
      <c r="N43" s="214">
        <v>1.046451</v>
      </c>
      <c r="O43" s="214">
        <v>1.004419</v>
      </c>
      <c r="P43" s="214">
        <v>1.0441780000000001</v>
      </c>
      <c r="Q43" s="214">
        <v>1.075774</v>
      </c>
      <c r="R43" s="214">
        <v>1.093566</v>
      </c>
      <c r="S43" s="214">
        <v>1.1223540000000001</v>
      </c>
      <c r="T43" s="214">
        <v>1.1376999999999999</v>
      </c>
      <c r="U43" s="214">
        <v>1.1490959999999999</v>
      </c>
      <c r="V43" s="214">
        <v>1.1790959999999999</v>
      </c>
      <c r="W43" s="214">
        <v>1.1344000000000001</v>
      </c>
      <c r="X43" s="214">
        <v>1.145322</v>
      </c>
      <c r="Y43" s="214">
        <v>1.1496</v>
      </c>
      <c r="Z43" s="214">
        <v>1.1417409999999999</v>
      </c>
      <c r="AA43" s="214">
        <v>1.067677</v>
      </c>
      <c r="AB43" s="214">
        <v>1.0858209999999999</v>
      </c>
      <c r="AC43" s="214">
        <v>1.118096</v>
      </c>
      <c r="AD43" s="214">
        <v>1.1534329999999999</v>
      </c>
      <c r="AE43" s="214">
        <v>1.1652579999999999</v>
      </c>
      <c r="AF43" s="214">
        <v>1.169233</v>
      </c>
      <c r="AG43" s="214">
        <v>1.172032</v>
      </c>
      <c r="AH43" s="214">
        <v>1.1677090000000001</v>
      </c>
      <c r="AI43" s="214">
        <v>1.1371659999999999</v>
      </c>
      <c r="AJ43" s="214">
        <v>1.138774</v>
      </c>
      <c r="AK43" s="214">
        <v>1.1353</v>
      </c>
      <c r="AL43" s="214">
        <v>1.1526449999999999</v>
      </c>
      <c r="AM43" s="214">
        <v>1.0926769999999999</v>
      </c>
      <c r="AN43" s="214">
        <v>1.1194999999999999</v>
      </c>
      <c r="AO43" s="214">
        <v>1.1384829999999999</v>
      </c>
      <c r="AP43" s="214">
        <v>1.1654329999999999</v>
      </c>
      <c r="AQ43" s="214">
        <v>1.1671290000000001</v>
      </c>
      <c r="AR43" s="214">
        <v>1.2006330000000001</v>
      </c>
      <c r="AS43" s="214">
        <v>1.21271</v>
      </c>
      <c r="AT43" s="214">
        <v>1.188097</v>
      </c>
      <c r="AU43" s="214">
        <v>1.18</v>
      </c>
      <c r="AV43" s="214">
        <v>1.1786129999999999</v>
      </c>
      <c r="AW43" s="214">
        <v>1.1556999999999999</v>
      </c>
      <c r="AX43" s="214">
        <v>1.169419</v>
      </c>
      <c r="AY43" s="214">
        <v>1.115032</v>
      </c>
      <c r="AZ43" s="214">
        <v>1.1526860137999999</v>
      </c>
      <c r="BA43" s="214">
        <v>1.1899968999999999</v>
      </c>
      <c r="BB43" s="355">
        <v>1.238116</v>
      </c>
      <c r="BC43" s="355">
        <v>1.2322569999999999</v>
      </c>
      <c r="BD43" s="355">
        <v>1.2453160000000001</v>
      </c>
      <c r="BE43" s="355">
        <v>1.2969809999999999</v>
      </c>
      <c r="BF43" s="355">
        <v>1.2802849999999999</v>
      </c>
      <c r="BG43" s="355">
        <v>1.2597039999999999</v>
      </c>
      <c r="BH43" s="355">
        <v>1.2542679999999999</v>
      </c>
      <c r="BI43" s="355">
        <v>1.256618</v>
      </c>
      <c r="BJ43" s="355">
        <v>1.240024</v>
      </c>
      <c r="BK43" s="355">
        <v>1.187735</v>
      </c>
      <c r="BL43" s="355">
        <v>1.184515</v>
      </c>
      <c r="BM43" s="355">
        <v>1.233738</v>
      </c>
      <c r="BN43" s="355">
        <v>1.250426</v>
      </c>
      <c r="BO43" s="355">
        <v>1.254486</v>
      </c>
      <c r="BP43" s="355">
        <v>1.260203</v>
      </c>
      <c r="BQ43" s="355">
        <v>1.31115</v>
      </c>
      <c r="BR43" s="355">
        <v>1.2972790000000001</v>
      </c>
      <c r="BS43" s="355">
        <v>1.268748</v>
      </c>
      <c r="BT43" s="355">
        <v>1.2691840000000001</v>
      </c>
      <c r="BU43" s="355">
        <v>1.275768</v>
      </c>
      <c r="BV43" s="355">
        <v>1.2541</v>
      </c>
    </row>
    <row r="44" spans="1:74" ht="11.15" customHeight="1" x14ac:dyDescent="0.25">
      <c r="A44" s="61" t="s">
        <v>981</v>
      </c>
      <c r="B44" s="641" t="s">
        <v>562</v>
      </c>
      <c r="C44" s="214">
        <v>0.411935</v>
      </c>
      <c r="D44" s="214">
        <v>0.27761999999999998</v>
      </c>
      <c r="E44" s="214">
        <v>0.35548299999999999</v>
      </c>
      <c r="F44" s="214">
        <v>0.6694</v>
      </c>
      <c r="G44" s="214">
        <v>0.75677399999999995</v>
      </c>
      <c r="H44" s="214">
        <v>0.68513299999999999</v>
      </c>
      <c r="I44" s="214">
        <v>0.657161</v>
      </c>
      <c r="J44" s="214">
        <v>0.61606399999999994</v>
      </c>
      <c r="K44" s="214">
        <v>0.60903300000000005</v>
      </c>
      <c r="L44" s="214">
        <v>0.51938700000000004</v>
      </c>
      <c r="M44" s="214">
        <v>0.51419999999999999</v>
      </c>
      <c r="N44" s="214">
        <v>0.63764500000000002</v>
      </c>
      <c r="O44" s="214">
        <v>0.415161</v>
      </c>
      <c r="P44" s="214">
        <v>0.52275000000000005</v>
      </c>
      <c r="Q44" s="214">
        <v>0.47251599999999999</v>
      </c>
      <c r="R44" s="214">
        <v>0.530833</v>
      </c>
      <c r="S44" s="214">
        <v>0.79967699999999997</v>
      </c>
      <c r="T44" s="214">
        <v>0.63756599999999997</v>
      </c>
      <c r="U44" s="214">
        <v>0.68080600000000002</v>
      </c>
      <c r="V44" s="214">
        <v>0.76109599999999999</v>
      </c>
      <c r="W44" s="214">
        <v>0.564133</v>
      </c>
      <c r="X44" s="214">
        <v>0.48074099999999997</v>
      </c>
      <c r="Y44" s="214">
        <v>0.31753300000000001</v>
      </c>
      <c r="Z44" s="214">
        <v>0.39838699999999999</v>
      </c>
      <c r="AA44" s="214">
        <v>0.17857999999999999</v>
      </c>
      <c r="AB44" s="214">
        <v>0.129857</v>
      </c>
      <c r="AC44" s="214">
        <v>0.44748300000000002</v>
      </c>
      <c r="AD44" s="214">
        <v>0.33133299999999999</v>
      </c>
      <c r="AE44" s="214">
        <v>0.55432199999999998</v>
      </c>
      <c r="AF44" s="214">
        <v>0.63506600000000002</v>
      </c>
      <c r="AG44" s="214">
        <v>0.50125799999999998</v>
      </c>
      <c r="AH44" s="214">
        <v>0.43154799999999999</v>
      </c>
      <c r="AI44" s="214">
        <v>0.28860000000000002</v>
      </c>
      <c r="AJ44" s="214">
        <v>0.116032</v>
      </c>
      <c r="AK44" s="214">
        <v>0.50853300000000001</v>
      </c>
      <c r="AL44" s="214">
        <v>0.73009599999999997</v>
      </c>
      <c r="AM44" s="214">
        <v>0.20103199999999999</v>
      </c>
      <c r="AN44" s="214">
        <v>0.239928</v>
      </c>
      <c r="AO44" s="214">
        <v>0.27670899999999998</v>
      </c>
      <c r="AP44" s="214">
        <v>0.281366</v>
      </c>
      <c r="AQ44" s="214">
        <v>0.23377400000000001</v>
      </c>
      <c r="AR44" s="214">
        <v>0.130633</v>
      </c>
      <c r="AS44" s="214">
        <v>0.31038700000000002</v>
      </c>
      <c r="AT44" s="214">
        <v>0.36480699999999999</v>
      </c>
      <c r="AU44" s="214">
        <v>0.46960000000000002</v>
      </c>
      <c r="AV44" s="214">
        <v>0.407032</v>
      </c>
      <c r="AW44" s="214">
        <v>0.26586700000000002</v>
      </c>
      <c r="AX44" s="214">
        <v>0.131548</v>
      </c>
      <c r="AY44" s="214">
        <v>0.14122599999999999</v>
      </c>
      <c r="AZ44" s="214">
        <v>0.19014606452999999</v>
      </c>
      <c r="BA44" s="214">
        <v>0.25044618327000001</v>
      </c>
      <c r="BB44" s="355">
        <v>0.24108930000000001</v>
      </c>
      <c r="BC44" s="355">
        <v>0.37708469999999999</v>
      </c>
      <c r="BD44" s="355">
        <v>0.3227719</v>
      </c>
      <c r="BE44" s="355">
        <v>0.3492865</v>
      </c>
      <c r="BF44" s="355">
        <v>0.37501309999999999</v>
      </c>
      <c r="BG44" s="355">
        <v>0.3378101</v>
      </c>
      <c r="BH44" s="355">
        <v>0.23102790000000001</v>
      </c>
      <c r="BI44" s="355">
        <v>0.2869814</v>
      </c>
      <c r="BJ44" s="355">
        <v>0.36995869999999997</v>
      </c>
      <c r="BK44" s="355">
        <v>0.13262019999999999</v>
      </c>
      <c r="BL44" s="355">
        <v>0.19099340000000001</v>
      </c>
      <c r="BM44" s="355">
        <v>0.24479780000000001</v>
      </c>
      <c r="BN44" s="355">
        <v>0.27905390000000002</v>
      </c>
      <c r="BO44" s="355">
        <v>0.40088109999999999</v>
      </c>
      <c r="BP44" s="355">
        <v>0.34392990000000001</v>
      </c>
      <c r="BQ44" s="355">
        <v>0.36853320000000001</v>
      </c>
      <c r="BR44" s="355">
        <v>0.39383600000000002</v>
      </c>
      <c r="BS44" s="355">
        <v>0.35611700000000002</v>
      </c>
      <c r="BT44" s="355">
        <v>0.24966940000000001</v>
      </c>
      <c r="BU44" s="355">
        <v>0.30450199999999999</v>
      </c>
      <c r="BV44" s="355">
        <v>0.3879146</v>
      </c>
    </row>
    <row r="45" spans="1:74" ht="11.15" customHeight="1" x14ac:dyDescent="0.25">
      <c r="A45" s="61" t="s">
        <v>982</v>
      </c>
      <c r="B45" s="179" t="s">
        <v>1034</v>
      </c>
      <c r="C45" s="214">
        <v>0.26267699999999999</v>
      </c>
      <c r="D45" s="214">
        <v>0.333069</v>
      </c>
      <c r="E45" s="214">
        <v>0.63241899999999995</v>
      </c>
      <c r="F45" s="214">
        <v>0.50193299999999996</v>
      </c>
      <c r="G45" s="214">
        <v>0.50090299999999999</v>
      </c>
      <c r="H45" s="214">
        <v>0.40213300000000002</v>
      </c>
      <c r="I45" s="214">
        <v>0.41754799999999997</v>
      </c>
      <c r="J45" s="214">
        <v>0.72767700000000002</v>
      </c>
      <c r="K45" s="214">
        <v>0.3402</v>
      </c>
      <c r="L45" s="214">
        <v>0.40138699999999999</v>
      </c>
      <c r="M45" s="214">
        <v>0.17003299999999999</v>
      </c>
      <c r="N45" s="214">
        <v>-5.6000000000000001E-2</v>
      </c>
      <c r="O45" s="214">
        <v>0.30670900000000001</v>
      </c>
      <c r="P45" s="214">
        <v>0.70353500000000002</v>
      </c>
      <c r="Q45" s="214">
        <v>0.55938699999999997</v>
      </c>
      <c r="R45" s="214">
        <v>0.71676600000000001</v>
      </c>
      <c r="S45" s="214">
        <v>0.76029000000000002</v>
      </c>
      <c r="T45" s="214">
        <v>0.66726600000000003</v>
      </c>
      <c r="U45" s="214">
        <v>0.52832199999999996</v>
      </c>
      <c r="V45" s="214">
        <v>0.53041899999999997</v>
      </c>
      <c r="W45" s="214">
        <v>0.307</v>
      </c>
      <c r="X45" s="214">
        <v>0.77235399999999998</v>
      </c>
      <c r="Y45" s="214">
        <v>0.46789999999999998</v>
      </c>
      <c r="Z45" s="214">
        <v>0.250612</v>
      </c>
      <c r="AA45" s="214">
        <v>0.16545099999999999</v>
      </c>
      <c r="AB45" s="214">
        <v>0.57403499999999996</v>
      </c>
      <c r="AC45" s="214">
        <v>0.91048300000000004</v>
      </c>
      <c r="AD45" s="214">
        <v>1.0444</v>
      </c>
      <c r="AE45" s="214">
        <v>1.041709</v>
      </c>
      <c r="AF45" s="214">
        <v>0.922933</v>
      </c>
      <c r="AG45" s="214">
        <v>0.94122499999999998</v>
      </c>
      <c r="AH45" s="214">
        <v>0.84074099999999996</v>
      </c>
      <c r="AI45" s="214">
        <v>0.59953299999999998</v>
      </c>
      <c r="AJ45" s="214">
        <v>0.78064500000000003</v>
      </c>
      <c r="AK45" s="214">
        <v>5.6633000000000003E-2</v>
      </c>
      <c r="AL45" s="214">
        <v>0.136322</v>
      </c>
      <c r="AM45" s="214">
        <v>0.49293500000000001</v>
      </c>
      <c r="AN45" s="214">
        <v>0.772142</v>
      </c>
      <c r="AO45" s="214">
        <v>0.89132199999999995</v>
      </c>
      <c r="AP45" s="214">
        <v>0.90590000000000004</v>
      </c>
      <c r="AQ45" s="214">
        <v>0.94428999999999996</v>
      </c>
      <c r="AR45" s="214">
        <v>0.86993299999999996</v>
      </c>
      <c r="AS45" s="214">
        <v>0.81487100000000001</v>
      </c>
      <c r="AT45" s="214">
        <v>0.786968</v>
      </c>
      <c r="AU45" s="214">
        <v>0.64736700000000003</v>
      </c>
      <c r="AV45" s="214">
        <v>0.96093600000000001</v>
      </c>
      <c r="AW45" s="214">
        <v>0.20019999999999999</v>
      </c>
      <c r="AX45" s="214">
        <v>1.5935999999999999E-2</v>
      </c>
      <c r="AY45" s="214">
        <v>-0.32641900000000001</v>
      </c>
      <c r="AZ45" s="214">
        <v>0.62420689654999995</v>
      </c>
      <c r="BA45" s="214">
        <v>0.71545161290000003</v>
      </c>
      <c r="BB45" s="355">
        <v>0.89111940000000001</v>
      </c>
      <c r="BC45" s="355">
        <v>0.96065940000000005</v>
      </c>
      <c r="BD45" s="355">
        <v>0.87290279999999998</v>
      </c>
      <c r="BE45" s="355">
        <v>0.78310869999999999</v>
      </c>
      <c r="BF45" s="355">
        <v>0.82338920000000004</v>
      </c>
      <c r="BG45" s="355">
        <v>0.59762459999999995</v>
      </c>
      <c r="BH45" s="355">
        <v>0.72209299999999998</v>
      </c>
      <c r="BI45" s="355">
        <v>0.373197</v>
      </c>
      <c r="BJ45" s="355">
        <v>0.33744180000000001</v>
      </c>
      <c r="BK45" s="355">
        <v>0.47047509999999998</v>
      </c>
      <c r="BL45" s="355">
        <v>0.68919050000000004</v>
      </c>
      <c r="BM45" s="355">
        <v>0.83652660000000001</v>
      </c>
      <c r="BN45" s="355">
        <v>0.90657520000000003</v>
      </c>
      <c r="BO45" s="355">
        <v>0.95851750000000002</v>
      </c>
      <c r="BP45" s="355">
        <v>0.87205480000000002</v>
      </c>
      <c r="BQ45" s="355">
        <v>0.78288500000000005</v>
      </c>
      <c r="BR45" s="355">
        <v>0.82333409999999996</v>
      </c>
      <c r="BS45" s="355">
        <v>0.59761120000000001</v>
      </c>
      <c r="BT45" s="355">
        <v>0.76208980000000004</v>
      </c>
      <c r="BU45" s="355">
        <v>0.42386889999999999</v>
      </c>
      <c r="BV45" s="355">
        <v>0.34970240000000002</v>
      </c>
    </row>
    <row r="46" spans="1:74" ht="11.15" customHeight="1" x14ac:dyDescent="0.25">
      <c r="A46" s="61" t="s">
        <v>983</v>
      </c>
      <c r="B46" s="179" t="s">
        <v>1035</v>
      </c>
      <c r="C46" s="214">
        <v>-4.1899999999999999E-4</v>
      </c>
      <c r="D46" s="214">
        <v>8.9599999999999999E-4</v>
      </c>
      <c r="E46" s="214">
        <v>-7.4100000000000001E-4</v>
      </c>
      <c r="F46" s="214">
        <v>3.6600000000000001E-4</v>
      </c>
      <c r="G46" s="214">
        <v>2.2499999999999999E-4</v>
      </c>
      <c r="H46" s="214">
        <v>1E-4</v>
      </c>
      <c r="I46" s="214">
        <v>6.3999999999999997E-5</v>
      </c>
      <c r="J46" s="214">
        <v>-4.8299999999999998E-4</v>
      </c>
      <c r="K46" s="214">
        <v>5.0000000000000001E-4</v>
      </c>
      <c r="L46" s="214">
        <v>2.5799999999999998E-4</v>
      </c>
      <c r="M46" s="214">
        <v>-6.6000000000000005E-5</v>
      </c>
      <c r="N46" s="214">
        <v>-6.7699999999999998E-4</v>
      </c>
      <c r="O46" s="214">
        <v>7.0899999999999999E-4</v>
      </c>
      <c r="P46" s="214">
        <v>-2.5000000000000001E-4</v>
      </c>
      <c r="Q46" s="214">
        <v>0</v>
      </c>
      <c r="R46" s="214">
        <v>1.266E-3</v>
      </c>
      <c r="S46" s="214">
        <v>3.8699999999999997E-4</v>
      </c>
      <c r="T46" s="214">
        <v>3.6600000000000001E-4</v>
      </c>
      <c r="U46" s="214">
        <v>1.2899999999999999E-4</v>
      </c>
      <c r="V46" s="214">
        <v>1.6100000000000001E-4</v>
      </c>
      <c r="W46" s="214">
        <v>4.0000000000000002E-4</v>
      </c>
      <c r="X46" s="214">
        <v>-1.6100000000000001E-4</v>
      </c>
      <c r="Y46" s="214">
        <v>0</v>
      </c>
      <c r="Z46" s="214">
        <v>9.6000000000000002E-5</v>
      </c>
      <c r="AA46" s="214">
        <v>-3.1999999999999999E-5</v>
      </c>
      <c r="AB46" s="214">
        <v>1.7799999999999999E-4</v>
      </c>
      <c r="AC46" s="214">
        <v>-3.1999999999999999E-5</v>
      </c>
      <c r="AD46" s="214">
        <v>1.3300000000000001E-4</v>
      </c>
      <c r="AE46" s="214">
        <v>3.1999999999999999E-5</v>
      </c>
      <c r="AF46" s="214">
        <v>1.66E-4</v>
      </c>
      <c r="AG46" s="214">
        <v>3.1999999999999999E-5</v>
      </c>
      <c r="AH46" s="214">
        <v>1.93E-4</v>
      </c>
      <c r="AI46" s="214">
        <v>2.0000000000000001E-4</v>
      </c>
      <c r="AJ46" s="214">
        <v>-9.6000000000000002E-5</v>
      </c>
      <c r="AK46" s="214">
        <v>3.3000000000000003E-5</v>
      </c>
      <c r="AL46" s="214">
        <v>6.3999999999999997E-5</v>
      </c>
      <c r="AM46" s="214">
        <v>-1.93E-4</v>
      </c>
      <c r="AN46" s="214">
        <v>2.5000000000000001E-4</v>
      </c>
      <c r="AO46" s="214">
        <v>1.645E-3</v>
      </c>
      <c r="AP46" s="214">
        <v>-1E-4</v>
      </c>
      <c r="AQ46" s="214">
        <v>1.93E-4</v>
      </c>
      <c r="AR46" s="214">
        <v>6.6000000000000005E-5</v>
      </c>
      <c r="AS46" s="214">
        <v>1.6100000000000001E-4</v>
      </c>
      <c r="AT46" s="214">
        <v>1.6100000000000001E-4</v>
      </c>
      <c r="AU46" s="214">
        <v>-1E-4</v>
      </c>
      <c r="AV46" s="214">
        <v>1.6100000000000001E-4</v>
      </c>
      <c r="AW46" s="214">
        <v>3.3000000000000003E-5</v>
      </c>
      <c r="AX46" s="214">
        <v>0</v>
      </c>
      <c r="AY46" s="214">
        <v>9.7E-5</v>
      </c>
      <c r="AZ46" s="214">
        <v>3.2066670000000002E-4</v>
      </c>
      <c r="BA46" s="214">
        <v>4.3233300000000002E-4</v>
      </c>
      <c r="BB46" s="355">
        <v>1.3300000000000001E-4</v>
      </c>
      <c r="BC46" s="355">
        <v>1.7699999999999999E-4</v>
      </c>
      <c r="BD46" s="355">
        <v>1.6640000000000001E-4</v>
      </c>
      <c r="BE46" s="355">
        <v>5.7800000000000002E-5</v>
      </c>
      <c r="BF46" s="355">
        <v>-1.9999999999999999E-7</v>
      </c>
      <c r="BG46" s="355">
        <v>1.8679999999999999E-4</v>
      </c>
      <c r="BH46" s="355">
        <v>-1.2799999999999999E-5</v>
      </c>
      <c r="BI46" s="355">
        <v>-5.3199999999999999E-5</v>
      </c>
      <c r="BJ46" s="355">
        <v>-1.7440000000000001E-4</v>
      </c>
      <c r="BK46" s="355">
        <v>-4.29667E-4</v>
      </c>
      <c r="BL46" s="355">
        <v>-7.1333299999999997E-5</v>
      </c>
      <c r="BM46" s="355">
        <v>2.36333E-4</v>
      </c>
      <c r="BN46" s="355">
        <v>1.3300000000000001E-4</v>
      </c>
      <c r="BO46" s="355">
        <v>1.7699999999999999E-4</v>
      </c>
      <c r="BP46" s="355">
        <v>1.6640000000000001E-4</v>
      </c>
      <c r="BQ46" s="355">
        <v>5.7800000000000002E-5</v>
      </c>
      <c r="BR46" s="355">
        <v>-1.9999999999999999E-7</v>
      </c>
      <c r="BS46" s="355">
        <v>1.8679999999999999E-4</v>
      </c>
      <c r="BT46" s="355">
        <v>-1.2799999999999999E-5</v>
      </c>
      <c r="BU46" s="355">
        <v>-5.3199999999999999E-5</v>
      </c>
      <c r="BV46" s="355">
        <v>-1.7440000000000001E-4</v>
      </c>
    </row>
    <row r="47" spans="1:74" s="157" customFormat="1" ht="11.15" customHeight="1" x14ac:dyDescent="0.25">
      <c r="A47" s="61" t="s">
        <v>984</v>
      </c>
      <c r="B47" s="179" t="s">
        <v>737</v>
      </c>
      <c r="C47" s="214">
        <v>16.530577999999998</v>
      </c>
      <c r="D47" s="214">
        <v>16.773790000000002</v>
      </c>
      <c r="E47" s="214">
        <v>16.929482</v>
      </c>
      <c r="F47" s="214">
        <v>17.268564999999999</v>
      </c>
      <c r="G47" s="214">
        <v>17.846319999999999</v>
      </c>
      <c r="H47" s="214">
        <v>18.260732000000001</v>
      </c>
      <c r="I47" s="214">
        <v>18.253060999999999</v>
      </c>
      <c r="J47" s="214">
        <v>18.196643000000002</v>
      </c>
      <c r="K47" s="214">
        <v>17.436432</v>
      </c>
      <c r="L47" s="214">
        <v>17.462192000000002</v>
      </c>
      <c r="M47" s="214">
        <v>17.459899</v>
      </c>
      <c r="N47" s="214">
        <v>17.603771999999999</v>
      </c>
      <c r="O47" s="214">
        <v>16.837512</v>
      </c>
      <c r="P47" s="214">
        <v>17.006891</v>
      </c>
      <c r="Q47" s="214">
        <v>17.300578000000002</v>
      </c>
      <c r="R47" s="214">
        <v>17.636095999999998</v>
      </c>
      <c r="S47" s="214">
        <v>18.367028999999999</v>
      </c>
      <c r="T47" s="214">
        <v>18.701630999999999</v>
      </c>
      <c r="U47" s="214">
        <v>18.826706000000001</v>
      </c>
      <c r="V47" s="214">
        <v>18.707834999999999</v>
      </c>
      <c r="W47" s="214">
        <v>18.202165999999998</v>
      </c>
      <c r="X47" s="214">
        <v>17.956223000000001</v>
      </c>
      <c r="Y47" s="214">
        <v>18.163264999999999</v>
      </c>
      <c r="Z47" s="214">
        <v>18.448899999999998</v>
      </c>
      <c r="AA47" s="214">
        <v>17.246707000000001</v>
      </c>
      <c r="AB47" s="214">
        <v>17.448318</v>
      </c>
      <c r="AC47" s="214">
        <v>18.086673000000001</v>
      </c>
      <c r="AD47" s="214">
        <v>18.825997999999998</v>
      </c>
      <c r="AE47" s="214">
        <v>19.138997</v>
      </c>
      <c r="AF47" s="214">
        <v>18.975463999999999</v>
      </c>
      <c r="AG47" s="214">
        <v>19.562674999999999</v>
      </c>
      <c r="AH47" s="214">
        <v>19.324932</v>
      </c>
      <c r="AI47" s="214">
        <v>18.642232</v>
      </c>
      <c r="AJ47" s="214">
        <v>17.989965999999999</v>
      </c>
      <c r="AK47" s="214">
        <v>18.402163999999999</v>
      </c>
      <c r="AL47" s="214">
        <v>19.147221999999999</v>
      </c>
      <c r="AM47" s="214">
        <v>17.865966</v>
      </c>
      <c r="AN47" s="214">
        <v>18.090426000000001</v>
      </c>
      <c r="AO47" s="214">
        <v>18.459285999999999</v>
      </c>
      <c r="AP47" s="214">
        <v>19.056564999999999</v>
      </c>
      <c r="AQ47" s="214">
        <v>19.174256</v>
      </c>
      <c r="AR47" s="214">
        <v>19.309896999999999</v>
      </c>
      <c r="AS47" s="214">
        <v>19.654032000000001</v>
      </c>
      <c r="AT47" s="214">
        <v>19.450420000000001</v>
      </c>
      <c r="AU47" s="214">
        <v>19.0166</v>
      </c>
      <c r="AV47" s="214">
        <v>18.614742</v>
      </c>
      <c r="AW47" s="214">
        <v>18.787367</v>
      </c>
      <c r="AX47" s="214">
        <v>18.731612999999999</v>
      </c>
      <c r="AY47" s="214">
        <v>17.591968999999999</v>
      </c>
      <c r="AZ47" s="214">
        <v>18.271201696999999</v>
      </c>
      <c r="BA47" s="214">
        <v>18.740006642000001</v>
      </c>
      <c r="BB47" s="355">
        <v>19.025040000000001</v>
      </c>
      <c r="BC47" s="355">
        <v>19.300139999999999</v>
      </c>
      <c r="BD47" s="355">
        <v>19.45823</v>
      </c>
      <c r="BE47" s="355">
        <v>19.68383</v>
      </c>
      <c r="BF47" s="355">
        <v>19.620560000000001</v>
      </c>
      <c r="BG47" s="355">
        <v>19.079709999999999</v>
      </c>
      <c r="BH47" s="355">
        <v>18.600449999999999</v>
      </c>
      <c r="BI47" s="355">
        <v>18.929099999999998</v>
      </c>
      <c r="BJ47" s="355">
        <v>19.211939999999998</v>
      </c>
      <c r="BK47" s="355">
        <v>17.939</v>
      </c>
      <c r="BL47" s="355">
        <v>18.114170000000001</v>
      </c>
      <c r="BM47" s="355">
        <v>18.742260000000002</v>
      </c>
      <c r="BN47" s="355">
        <v>19.172499999999999</v>
      </c>
      <c r="BO47" s="355">
        <v>19.532229999999998</v>
      </c>
      <c r="BP47" s="355">
        <v>19.739709999999999</v>
      </c>
      <c r="BQ47" s="355">
        <v>19.933029999999999</v>
      </c>
      <c r="BR47" s="355">
        <v>19.871659999999999</v>
      </c>
      <c r="BS47" s="355">
        <v>19.308599999999998</v>
      </c>
      <c r="BT47" s="355">
        <v>18.83211</v>
      </c>
      <c r="BU47" s="355">
        <v>19.20195</v>
      </c>
      <c r="BV47" s="355">
        <v>19.417110000000001</v>
      </c>
    </row>
    <row r="48" spans="1:74" s="157" customFormat="1" ht="11.15" customHeight="1" x14ac:dyDescent="0.25">
      <c r="A48" s="61"/>
      <c r="B48" s="156"/>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W48" s="214"/>
      <c r="AX48" s="214"/>
      <c r="AY48" s="214"/>
      <c r="AZ48" s="214"/>
      <c r="BA48" s="214"/>
      <c r="BB48" s="355"/>
      <c r="BC48" s="355"/>
      <c r="BD48" s="355"/>
      <c r="BE48" s="355"/>
      <c r="BF48" s="355"/>
      <c r="BG48" s="355"/>
      <c r="BH48" s="355"/>
      <c r="BI48" s="355"/>
      <c r="BJ48" s="355"/>
      <c r="BK48" s="355"/>
      <c r="BL48" s="355"/>
      <c r="BM48" s="355"/>
      <c r="BN48" s="355"/>
      <c r="BO48" s="355"/>
      <c r="BP48" s="355"/>
      <c r="BQ48" s="355"/>
      <c r="BR48" s="355"/>
      <c r="BS48" s="355"/>
      <c r="BT48" s="355"/>
      <c r="BU48" s="355"/>
      <c r="BV48" s="355"/>
    </row>
    <row r="49" spans="1:74" ht="11.15" customHeight="1" x14ac:dyDescent="0.25">
      <c r="A49" s="61" t="s">
        <v>665</v>
      </c>
      <c r="B49" s="180" t="s">
        <v>563</v>
      </c>
      <c r="C49" s="214">
        <v>1.0534479999999999</v>
      </c>
      <c r="D49" s="214">
        <v>1.064238</v>
      </c>
      <c r="E49" s="214">
        <v>1.07419</v>
      </c>
      <c r="F49" s="214">
        <v>1.026632</v>
      </c>
      <c r="G49" s="214">
        <v>1.0893820000000001</v>
      </c>
      <c r="H49" s="214">
        <v>1.099629</v>
      </c>
      <c r="I49" s="214">
        <v>1.06548</v>
      </c>
      <c r="J49" s="214">
        <v>1.0451900000000001</v>
      </c>
      <c r="K49" s="214">
        <v>1.001064</v>
      </c>
      <c r="L49" s="214">
        <v>1.005898</v>
      </c>
      <c r="M49" s="214">
        <v>1.0320640000000001</v>
      </c>
      <c r="N49" s="214">
        <v>1.1524779999999999</v>
      </c>
      <c r="O49" s="214">
        <v>1.0608029999999999</v>
      </c>
      <c r="P49" s="214">
        <v>0.966283</v>
      </c>
      <c r="Q49" s="214">
        <v>1.0118339999999999</v>
      </c>
      <c r="R49" s="214">
        <v>1.0929009999999999</v>
      </c>
      <c r="S49" s="214">
        <v>1.03948</v>
      </c>
      <c r="T49" s="214">
        <v>1.0871310000000001</v>
      </c>
      <c r="U49" s="214">
        <v>1.131902</v>
      </c>
      <c r="V49" s="214">
        <v>1.114933</v>
      </c>
      <c r="W49" s="214">
        <v>1.135928</v>
      </c>
      <c r="X49" s="214">
        <v>1.0848340000000001</v>
      </c>
      <c r="Y49" s="214">
        <v>1.126263</v>
      </c>
      <c r="Z49" s="214">
        <v>1.1790929999999999</v>
      </c>
      <c r="AA49" s="214">
        <v>1.107288</v>
      </c>
      <c r="AB49" s="214">
        <v>1.064354</v>
      </c>
      <c r="AC49" s="214">
        <v>0.99148099999999995</v>
      </c>
      <c r="AD49" s="214">
        <v>1.0779650000000001</v>
      </c>
      <c r="AE49" s="214">
        <v>1.0128980000000001</v>
      </c>
      <c r="AF49" s="214">
        <v>1.121499</v>
      </c>
      <c r="AG49" s="214">
        <v>1.1071880000000001</v>
      </c>
      <c r="AH49" s="214">
        <v>1.1626719999999999</v>
      </c>
      <c r="AI49" s="214">
        <v>1.0154289999999999</v>
      </c>
      <c r="AJ49" s="214">
        <v>1.028383</v>
      </c>
      <c r="AK49" s="214">
        <v>1.1776960000000001</v>
      </c>
      <c r="AL49" s="214">
        <v>1.0999989999999999</v>
      </c>
      <c r="AM49" s="214">
        <v>1.023028</v>
      </c>
      <c r="AN49" s="214">
        <v>0.95488899999999999</v>
      </c>
      <c r="AO49" s="214">
        <v>0.99851199999999996</v>
      </c>
      <c r="AP49" s="214">
        <v>1.0420640000000001</v>
      </c>
      <c r="AQ49" s="214">
        <v>1.0412539999999999</v>
      </c>
      <c r="AR49" s="214">
        <v>0.98986499999999999</v>
      </c>
      <c r="AS49" s="214">
        <v>1.0526789999999999</v>
      </c>
      <c r="AT49" s="214">
        <v>1.1635800000000001</v>
      </c>
      <c r="AU49" s="214">
        <v>1.009234</v>
      </c>
      <c r="AV49" s="214">
        <v>1.0173570000000001</v>
      </c>
      <c r="AW49" s="214">
        <v>1.0506660000000001</v>
      </c>
      <c r="AX49" s="214">
        <v>1.1018399999999999</v>
      </c>
      <c r="AY49" s="214">
        <v>1.106096</v>
      </c>
      <c r="AZ49" s="214">
        <v>0.95931999999999995</v>
      </c>
      <c r="BA49" s="214">
        <v>0.99625600000000003</v>
      </c>
      <c r="BB49" s="355">
        <v>1.047787</v>
      </c>
      <c r="BC49" s="355">
        <v>1.041318</v>
      </c>
      <c r="BD49" s="355">
        <v>1.0622860000000001</v>
      </c>
      <c r="BE49" s="355">
        <v>1.0724400000000001</v>
      </c>
      <c r="BF49" s="355">
        <v>1.0897380000000001</v>
      </c>
      <c r="BG49" s="355">
        <v>1.070384</v>
      </c>
      <c r="BH49" s="355">
        <v>1.0469010000000001</v>
      </c>
      <c r="BI49" s="355">
        <v>1.0843370000000001</v>
      </c>
      <c r="BJ49" s="355">
        <v>1.103602</v>
      </c>
      <c r="BK49" s="355">
        <v>1.048241</v>
      </c>
      <c r="BL49" s="355">
        <v>1.0161070000000001</v>
      </c>
      <c r="BM49" s="355">
        <v>1.0280450000000001</v>
      </c>
      <c r="BN49" s="355">
        <v>1.054141</v>
      </c>
      <c r="BO49" s="355">
        <v>1.058263</v>
      </c>
      <c r="BP49" s="355">
        <v>1.0770150000000001</v>
      </c>
      <c r="BQ49" s="355">
        <v>1.084751</v>
      </c>
      <c r="BR49" s="355">
        <v>1.100606</v>
      </c>
      <c r="BS49" s="355">
        <v>1.0805659999999999</v>
      </c>
      <c r="BT49" s="355">
        <v>1.05124</v>
      </c>
      <c r="BU49" s="355">
        <v>1.093996</v>
      </c>
      <c r="BV49" s="355">
        <v>1.1113729999999999</v>
      </c>
    </row>
    <row r="50" spans="1:74" ht="11.15" customHeight="1" x14ac:dyDescent="0.25">
      <c r="A50" s="61"/>
      <c r="B50" s="158"/>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214"/>
      <c r="AZ50" s="214"/>
      <c r="BA50" s="214"/>
      <c r="BB50" s="355"/>
      <c r="BC50" s="355"/>
      <c r="BD50" s="355"/>
      <c r="BE50" s="355"/>
      <c r="BF50" s="355"/>
      <c r="BG50" s="355"/>
      <c r="BH50" s="355"/>
      <c r="BI50" s="355"/>
      <c r="BJ50" s="355"/>
      <c r="BK50" s="355"/>
      <c r="BL50" s="355"/>
      <c r="BM50" s="355"/>
      <c r="BN50" s="355"/>
      <c r="BO50" s="355"/>
      <c r="BP50" s="355"/>
      <c r="BQ50" s="355"/>
      <c r="BR50" s="355"/>
      <c r="BS50" s="355"/>
      <c r="BT50" s="355"/>
      <c r="BU50" s="355"/>
      <c r="BV50" s="355"/>
    </row>
    <row r="51" spans="1:74" ht="11.15" customHeight="1" x14ac:dyDescent="0.25">
      <c r="A51" s="57"/>
      <c r="B51" s="155" t="s">
        <v>738</v>
      </c>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355"/>
      <c r="BC51" s="355"/>
      <c r="BD51" s="355"/>
      <c r="BE51" s="355"/>
      <c r="BF51" s="355"/>
      <c r="BG51" s="355"/>
      <c r="BH51" s="355"/>
      <c r="BI51" s="355"/>
      <c r="BJ51" s="355"/>
      <c r="BK51" s="355"/>
      <c r="BL51" s="355"/>
      <c r="BM51" s="355"/>
      <c r="BN51" s="355"/>
      <c r="BO51" s="355"/>
      <c r="BP51" s="355"/>
      <c r="BQ51" s="355"/>
      <c r="BR51" s="355"/>
      <c r="BS51" s="355"/>
      <c r="BT51" s="355"/>
      <c r="BU51" s="355"/>
      <c r="BV51" s="355"/>
    </row>
    <row r="52" spans="1:74" ht="11.15" customHeight="1" x14ac:dyDescent="0.25">
      <c r="A52" s="640" t="s">
        <v>1244</v>
      </c>
      <c r="B52" s="641" t="s">
        <v>1236</v>
      </c>
      <c r="C52" s="214">
        <v>0.42077399999999998</v>
      </c>
      <c r="D52" s="214">
        <v>0.50265499999999996</v>
      </c>
      <c r="E52" s="214">
        <v>0.68751600000000002</v>
      </c>
      <c r="F52" s="214">
        <v>0.83499999999999996</v>
      </c>
      <c r="G52" s="214">
        <v>0.85796700000000004</v>
      </c>
      <c r="H52" s="214">
        <v>0.84116599999999997</v>
      </c>
      <c r="I52" s="214">
        <v>0.84764499999999998</v>
      </c>
      <c r="J52" s="214">
        <v>0.77916099999999999</v>
      </c>
      <c r="K52" s="214">
        <v>0.55283300000000002</v>
      </c>
      <c r="L52" s="214">
        <v>0.46951599999999999</v>
      </c>
      <c r="M52" s="214">
        <v>0.36430000000000001</v>
      </c>
      <c r="N52" s="214">
        <v>0.39022499999999999</v>
      </c>
      <c r="O52" s="214">
        <v>0.41048299999999999</v>
      </c>
      <c r="P52" s="214">
        <v>0.47739199999999998</v>
      </c>
      <c r="Q52" s="214">
        <v>0.64754800000000001</v>
      </c>
      <c r="R52" s="214">
        <v>0.81410000000000005</v>
      </c>
      <c r="S52" s="214">
        <v>0.86038700000000001</v>
      </c>
      <c r="T52" s="214">
        <v>0.8407</v>
      </c>
      <c r="U52" s="214">
        <v>0.85825799999999997</v>
      </c>
      <c r="V52" s="214">
        <v>0.82909600000000006</v>
      </c>
      <c r="W52" s="214">
        <v>0.62983299999999998</v>
      </c>
      <c r="X52" s="214">
        <v>0.41838700000000001</v>
      </c>
      <c r="Y52" s="214">
        <v>0.30126599999999998</v>
      </c>
      <c r="Z52" s="214">
        <v>0.376</v>
      </c>
      <c r="AA52" s="214">
        <v>0.40551599999999999</v>
      </c>
      <c r="AB52" s="214">
        <v>0.50475000000000003</v>
      </c>
      <c r="AC52" s="214">
        <v>0.66609600000000002</v>
      </c>
      <c r="AD52" s="214">
        <v>0.86009999999999998</v>
      </c>
      <c r="AE52" s="214">
        <v>0.886741</v>
      </c>
      <c r="AF52" s="214">
        <v>0.87043300000000001</v>
      </c>
      <c r="AG52" s="214">
        <v>0.909161</v>
      </c>
      <c r="AH52" s="214">
        <v>0.887741</v>
      </c>
      <c r="AI52" s="214">
        <v>0.61023300000000003</v>
      </c>
      <c r="AJ52" s="214">
        <v>0.44425799999999999</v>
      </c>
      <c r="AK52" s="214">
        <v>0.386766</v>
      </c>
      <c r="AL52" s="214">
        <v>0.39809600000000001</v>
      </c>
      <c r="AM52" s="214">
        <v>0.39480599999999999</v>
      </c>
      <c r="AN52" s="214">
        <v>0.39824999999999999</v>
      </c>
      <c r="AO52" s="214">
        <v>0.609483</v>
      </c>
      <c r="AP52" s="214">
        <v>0.82296599999999998</v>
      </c>
      <c r="AQ52" s="214">
        <v>0.883741</v>
      </c>
      <c r="AR52" s="214">
        <v>0.85816599999999998</v>
      </c>
      <c r="AS52" s="214">
        <v>0.84951600000000005</v>
      </c>
      <c r="AT52" s="214">
        <v>0.83612900000000001</v>
      </c>
      <c r="AU52" s="214">
        <v>0.5796</v>
      </c>
      <c r="AV52" s="214">
        <v>0.43664500000000001</v>
      </c>
      <c r="AW52" s="214">
        <v>0.33040000000000003</v>
      </c>
      <c r="AX52" s="214">
        <v>0.33041900000000002</v>
      </c>
      <c r="AY52" s="214">
        <v>0.34577400000000003</v>
      </c>
      <c r="AZ52" s="214">
        <v>0.43239619000000001</v>
      </c>
      <c r="BA52" s="214">
        <v>0.61439012999999998</v>
      </c>
      <c r="BB52" s="355">
        <v>0.80154990000000004</v>
      </c>
      <c r="BC52" s="355">
        <v>0.84926239999999997</v>
      </c>
      <c r="BD52" s="355">
        <v>0.85020419999999997</v>
      </c>
      <c r="BE52" s="355">
        <v>0.85394190000000003</v>
      </c>
      <c r="BF52" s="355">
        <v>0.83640270000000005</v>
      </c>
      <c r="BG52" s="355">
        <v>0.59575049999999996</v>
      </c>
      <c r="BH52" s="355">
        <v>0.4535304</v>
      </c>
      <c r="BI52" s="355">
        <v>0.35595169999999998</v>
      </c>
      <c r="BJ52" s="355">
        <v>0.36632550000000003</v>
      </c>
      <c r="BK52" s="355">
        <v>0.40086119999999997</v>
      </c>
      <c r="BL52" s="355">
        <v>0.44858819999999999</v>
      </c>
      <c r="BM52" s="355">
        <v>0.62441329999999995</v>
      </c>
      <c r="BN52" s="355">
        <v>0.80791559999999996</v>
      </c>
      <c r="BO52" s="355">
        <v>0.85310730000000001</v>
      </c>
      <c r="BP52" s="355">
        <v>0.85348889999999999</v>
      </c>
      <c r="BQ52" s="355">
        <v>0.85449580000000003</v>
      </c>
      <c r="BR52" s="355">
        <v>0.83511939999999996</v>
      </c>
      <c r="BS52" s="355">
        <v>0.59929719999999997</v>
      </c>
      <c r="BT52" s="355">
        <v>0.45851999999999998</v>
      </c>
      <c r="BU52" s="355">
        <v>0.36414069999999998</v>
      </c>
      <c r="BV52" s="355">
        <v>0.37024550000000001</v>
      </c>
    </row>
    <row r="53" spans="1:74" ht="11.15" customHeight="1" x14ac:dyDescent="0.25">
      <c r="A53" s="61" t="s">
        <v>985</v>
      </c>
      <c r="B53" s="179" t="s">
        <v>564</v>
      </c>
      <c r="C53" s="214">
        <v>8.3845159999999996</v>
      </c>
      <c r="D53" s="214">
        <v>8.6061720000000008</v>
      </c>
      <c r="E53" s="214">
        <v>8.7046449999999993</v>
      </c>
      <c r="F53" s="214">
        <v>8.7201000000000004</v>
      </c>
      <c r="G53" s="214">
        <v>8.9495799999999992</v>
      </c>
      <c r="H53" s="214">
        <v>9.1570330000000002</v>
      </c>
      <c r="I53" s="214">
        <v>9.0726119999999995</v>
      </c>
      <c r="J53" s="214">
        <v>9.2366119999999992</v>
      </c>
      <c r="K53" s="214">
        <v>8.8879999999999999</v>
      </c>
      <c r="L53" s="214">
        <v>9.1758380000000006</v>
      </c>
      <c r="M53" s="214">
        <v>9.1561000000000003</v>
      </c>
      <c r="N53" s="214">
        <v>9.0505800000000001</v>
      </c>
      <c r="O53" s="214">
        <v>8.7176120000000008</v>
      </c>
      <c r="P53" s="214">
        <v>8.9259640000000005</v>
      </c>
      <c r="Q53" s="214">
        <v>8.9713539999999998</v>
      </c>
      <c r="R53" s="214">
        <v>9.0419999999999998</v>
      </c>
      <c r="S53" s="214">
        <v>9.2991290000000006</v>
      </c>
      <c r="T53" s="214">
        <v>9.4721659999999996</v>
      </c>
      <c r="U53" s="214">
        <v>9.3740000000000006</v>
      </c>
      <c r="V53" s="214">
        <v>9.3402580000000004</v>
      </c>
      <c r="W53" s="214">
        <v>9.1903330000000008</v>
      </c>
      <c r="X53" s="214">
        <v>9.4836120000000008</v>
      </c>
      <c r="Y53" s="214">
        <v>9.4760659999999994</v>
      </c>
      <c r="Z53" s="214">
        <v>9.4951930000000004</v>
      </c>
      <c r="AA53" s="214">
        <v>8.8490000000000002</v>
      </c>
      <c r="AB53" s="214">
        <v>9.1105350000000005</v>
      </c>
      <c r="AC53" s="214">
        <v>9.3675160000000002</v>
      </c>
      <c r="AD53" s="214">
        <v>9.6522000000000006</v>
      </c>
      <c r="AE53" s="214">
        <v>9.8340960000000006</v>
      </c>
      <c r="AF53" s="214">
        <v>9.8093660000000007</v>
      </c>
      <c r="AG53" s="214">
        <v>9.9830640000000006</v>
      </c>
      <c r="AH53" s="214">
        <v>9.7409669999999995</v>
      </c>
      <c r="AI53" s="214">
        <v>9.4035659999999996</v>
      </c>
      <c r="AJ53" s="214">
        <v>9.5520639999999997</v>
      </c>
      <c r="AK53" s="214">
        <v>9.6074330000000003</v>
      </c>
      <c r="AL53" s="214">
        <v>9.8975480000000005</v>
      </c>
      <c r="AM53" s="214">
        <v>9.3205480000000005</v>
      </c>
      <c r="AN53" s="214">
        <v>9.5459999999999994</v>
      </c>
      <c r="AO53" s="214">
        <v>9.5714509999999997</v>
      </c>
      <c r="AP53" s="214">
        <v>9.7871659999999991</v>
      </c>
      <c r="AQ53" s="214">
        <v>9.8107089999999992</v>
      </c>
      <c r="AR53" s="214">
        <v>9.8939330000000005</v>
      </c>
      <c r="AS53" s="214">
        <v>10.036807</v>
      </c>
      <c r="AT53" s="214">
        <v>9.9931940000000008</v>
      </c>
      <c r="AU53" s="214">
        <v>9.8657000000000004</v>
      </c>
      <c r="AV53" s="214">
        <v>9.9258070000000007</v>
      </c>
      <c r="AW53" s="214">
        <v>9.7944669999999991</v>
      </c>
      <c r="AX53" s="214">
        <v>9.7719679999999993</v>
      </c>
      <c r="AY53" s="214">
        <v>9.3550319999999996</v>
      </c>
      <c r="AZ53" s="214">
        <v>9.7478965517000002</v>
      </c>
      <c r="BA53" s="214">
        <v>9.7105161290000002</v>
      </c>
      <c r="BB53" s="355">
        <v>9.8370470000000001</v>
      </c>
      <c r="BC53" s="355">
        <v>9.9735510000000005</v>
      </c>
      <c r="BD53" s="355">
        <v>10.06494</v>
      </c>
      <c r="BE53" s="355">
        <v>10.091609999999999</v>
      </c>
      <c r="BF53" s="355">
        <v>10.07118</v>
      </c>
      <c r="BG53" s="355">
        <v>9.8810009999999995</v>
      </c>
      <c r="BH53" s="355">
        <v>9.9458760000000002</v>
      </c>
      <c r="BI53" s="355">
        <v>9.9063970000000001</v>
      </c>
      <c r="BJ53" s="355">
        <v>10.00001</v>
      </c>
      <c r="BK53" s="355">
        <v>9.4539829999999991</v>
      </c>
      <c r="BL53" s="355">
        <v>9.6442049999999995</v>
      </c>
      <c r="BM53" s="355">
        <v>9.788062</v>
      </c>
      <c r="BN53" s="355">
        <v>9.9051209999999994</v>
      </c>
      <c r="BO53" s="355">
        <v>10.07184</v>
      </c>
      <c r="BP53" s="355">
        <v>10.15746</v>
      </c>
      <c r="BQ53" s="355">
        <v>10.15319</v>
      </c>
      <c r="BR53" s="355">
        <v>10.11918</v>
      </c>
      <c r="BS53" s="355">
        <v>9.9235430000000004</v>
      </c>
      <c r="BT53" s="355">
        <v>10.0456</v>
      </c>
      <c r="BU53" s="355">
        <v>10.05823</v>
      </c>
      <c r="BV53" s="355">
        <v>10.046110000000001</v>
      </c>
    </row>
    <row r="54" spans="1:74" ht="11.15" customHeight="1" x14ac:dyDescent="0.25">
      <c r="A54" s="61" t="s">
        <v>986</v>
      </c>
      <c r="B54" s="179" t="s">
        <v>565</v>
      </c>
      <c r="C54" s="214">
        <v>1.4371929999999999</v>
      </c>
      <c r="D54" s="214">
        <v>1.4017930000000001</v>
      </c>
      <c r="E54" s="214">
        <v>1.4119999999999999</v>
      </c>
      <c r="F54" s="214">
        <v>1.4339</v>
      </c>
      <c r="G54" s="214">
        <v>1.469096</v>
      </c>
      <c r="H54" s="214">
        <v>1.6095330000000001</v>
      </c>
      <c r="I54" s="214">
        <v>1.6125480000000001</v>
      </c>
      <c r="J54" s="214">
        <v>1.56029</v>
      </c>
      <c r="K54" s="214">
        <v>1.4497329999999999</v>
      </c>
      <c r="L54" s="214">
        <v>1.418709</v>
      </c>
      <c r="M54" s="214">
        <v>1.374466</v>
      </c>
      <c r="N54" s="214">
        <v>1.4655800000000001</v>
      </c>
      <c r="O54" s="214">
        <v>1.4144509999999999</v>
      </c>
      <c r="P54" s="214">
        <v>1.4017139999999999</v>
      </c>
      <c r="Q54" s="214">
        <v>1.4614510000000001</v>
      </c>
      <c r="R54" s="214">
        <v>1.5244329999999999</v>
      </c>
      <c r="S54" s="214">
        <v>1.4495480000000001</v>
      </c>
      <c r="T54" s="214">
        <v>1.5217000000000001</v>
      </c>
      <c r="U54" s="214">
        <v>1.5608059999999999</v>
      </c>
      <c r="V54" s="214">
        <v>1.6048709999999999</v>
      </c>
      <c r="W54" s="214">
        <v>1.5439659999999999</v>
      </c>
      <c r="X54" s="214">
        <v>1.4258710000000001</v>
      </c>
      <c r="Y54" s="214">
        <v>1.4911000000000001</v>
      </c>
      <c r="Z54" s="214">
        <v>1.5859350000000001</v>
      </c>
      <c r="AA54" s="214">
        <v>1.479225</v>
      </c>
      <c r="AB54" s="214">
        <v>1.4526779999999999</v>
      </c>
      <c r="AC54" s="214">
        <v>1.4209670000000001</v>
      </c>
      <c r="AD54" s="214">
        <v>1.4982329999999999</v>
      </c>
      <c r="AE54" s="214">
        <v>1.467516</v>
      </c>
      <c r="AF54" s="214">
        <v>1.521433</v>
      </c>
      <c r="AG54" s="214">
        <v>1.636741</v>
      </c>
      <c r="AH54" s="214">
        <v>1.674838</v>
      </c>
      <c r="AI54" s="214">
        <v>1.6185659999999999</v>
      </c>
      <c r="AJ54" s="214">
        <v>1.484612</v>
      </c>
      <c r="AK54" s="214">
        <v>1.569566</v>
      </c>
      <c r="AL54" s="214">
        <v>1.664838</v>
      </c>
      <c r="AM54" s="214">
        <v>1.5051289999999999</v>
      </c>
      <c r="AN54" s="214">
        <v>1.51725</v>
      </c>
      <c r="AO54" s="214">
        <v>1.4920640000000001</v>
      </c>
      <c r="AP54" s="214">
        <v>1.586533</v>
      </c>
      <c r="AQ54" s="214">
        <v>1.600419</v>
      </c>
      <c r="AR54" s="214">
        <v>1.631866</v>
      </c>
      <c r="AS54" s="214">
        <v>1.6634519999999999</v>
      </c>
      <c r="AT54" s="214">
        <v>1.5981289999999999</v>
      </c>
      <c r="AU54" s="214">
        <v>1.5412669999999999</v>
      </c>
      <c r="AV54" s="214">
        <v>1.5509679999999999</v>
      </c>
      <c r="AW54" s="214">
        <v>1.632533</v>
      </c>
      <c r="AX54" s="214">
        <v>1.698</v>
      </c>
      <c r="AY54" s="214">
        <v>1.5721940000000001</v>
      </c>
      <c r="AZ54" s="214">
        <v>1.5425517241</v>
      </c>
      <c r="BA54" s="214">
        <v>1.5821935484</v>
      </c>
      <c r="BB54" s="355">
        <v>1.549175</v>
      </c>
      <c r="BC54" s="355">
        <v>1.53451</v>
      </c>
      <c r="BD54" s="355">
        <v>1.5990740000000001</v>
      </c>
      <c r="BE54" s="355">
        <v>1.62534</v>
      </c>
      <c r="BF54" s="355">
        <v>1.5694170000000001</v>
      </c>
      <c r="BG54" s="355">
        <v>1.573661</v>
      </c>
      <c r="BH54" s="355">
        <v>1.5110239999999999</v>
      </c>
      <c r="BI54" s="355">
        <v>1.589923</v>
      </c>
      <c r="BJ54" s="355">
        <v>1.6457900000000001</v>
      </c>
      <c r="BK54" s="355">
        <v>1.492418</v>
      </c>
      <c r="BL54" s="355">
        <v>1.473687</v>
      </c>
      <c r="BM54" s="355">
        <v>1.5152859999999999</v>
      </c>
      <c r="BN54" s="355">
        <v>1.555007</v>
      </c>
      <c r="BO54" s="355">
        <v>1.5852189999999999</v>
      </c>
      <c r="BP54" s="355">
        <v>1.650339</v>
      </c>
      <c r="BQ54" s="355">
        <v>1.6864269999999999</v>
      </c>
      <c r="BR54" s="355">
        <v>1.6289370000000001</v>
      </c>
      <c r="BS54" s="355">
        <v>1.6238669999999999</v>
      </c>
      <c r="BT54" s="355">
        <v>1.550241</v>
      </c>
      <c r="BU54" s="355">
        <v>1.6025940000000001</v>
      </c>
      <c r="BV54" s="355">
        <v>1.661635</v>
      </c>
    </row>
    <row r="55" spans="1:74" ht="11.15" customHeight="1" x14ac:dyDescent="0.25">
      <c r="A55" s="61" t="s">
        <v>987</v>
      </c>
      <c r="B55" s="179" t="s">
        <v>566</v>
      </c>
      <c r="C55" s="214">
        <v>4.5003869999999999</v>
      </c>
      <c r="D55" s="214">
        <v>4.4076890000000004</v>
      </c>
      <c r="E55" s="214">
        <v>4.2627740000000003</v>
      </c>
      <c r="F55" s="214">
        <v>4.3517000000000001</v>
      </c>
      <c r="G55" s="214">
        <v>4.5472900000000003</v>
      </c>
      <c r="H55" s="214">
        <v>4.6318000000000001</v>
      </c>
      <c r="I55" s="214">
        <v>4.6600640000000002</v>
      </c>
      <c r="J55" s="214">
        <v>4.5997089999999998</v>
      </c>
      <c r="K55" s="214">
        <v>4.5655000000000001</v>
      </c>
      <c r="L55" s="214">
        <v>4.5098380000000002</v>
      </c>
      <c r="M55" s="214">
        <v>4.6688000000000001</v>
      </c>
      <c r="N55" s="214">
        <v>4.8844190000000003</v>
      </c>
      <c r="O55" s="214">
        <v>4.479838</v>
      </c>
      <c r="P55" s="214">
        <v>4.2805</v>
      </c>
      <c r="Q55" s="214">
        <v>4.2838060000000002</v>
      </c>
      <c r="R55" s="214">
        <v>4.4164329999999996</v>
      </c>
      <c r="S55" s="214">
        <v>4.7671289999999997</v>
      </c>
      <c r="T55" s="214">
        <v>4.7915000000000001</v>
      </c>
      <c r="U55" s="214">
        <v>4.9338059999999997</v>
      </c>
      <c r="V55" s="214">
        <v>4.9299670000000004</v>
      </c>
      <c r="W55" s="214">
        <v>4.8883660000000004</v>
      </c>
      <c r="X55" s="214">
        <v>4.8148059999999999</v>
      </c>
      <c r="Y55" s="214">
        <v>5.0496660000000002</v>
      </c>
      <c r="Z55" s="214">
        <v>5.1216119999999998</v>
      </c>
      <c r="AA55" s="214">
        <v>4.6852900000000002</v>
      </c>
      <c r="AB55" s="214">
        <v>4.5944640000000003</v>
      </c>
      <c r="AC55" s="214">
        <v>4.7796770000000004</v>
      </c>
      <c r="AD55" s="214">
        <v>4.9878999999999998</v>
      </c>
      <c r="AE55" s="214">
        <v>5.0261290000000001</v>
      </c>
      <c r="AF55" s="214">
        <v>4.8959999999999999</v>
      </c>
      <c r="AG55" s="214">
        <v>5.0211930000000002</v>
      </c>
      <c r="AH55" s="214">
        <v>5.0424509999999998</v>
      </c>
      <c r="AI55" s="214">
        <v>4.9398</v>
      </c>
      <c r="AJ55" s="214">
        <v>4.6619999999999999</v>
      </c>
      <c r="AK55" s="214">
        <v>5.0116329999999998</v>
      </c>
      <c r="AL55" s="214">
        <v>5.3228710000000001</v>
      </c>
      <c r="AM55" s="214">
        <v>4.8279030000000001</v>
      </c>
      <c r="AN55" s="214">
        <v>4.7457140000000004</v>
      </c>
      <c r="AO55" s="214">
        <v>4.8822580000000002</v>
      </c>
      <c r="AP55" s="214">
        <v>4.9807329999999999</v>
      </c>
      <c r="AQ55" s="214">
        <v>4.973967</v>
      </c>
      <c r="AR55" s="214">
        <v>5.0208000000000004</v>
      </c>
      <c r="AS55" s="214">
        <v>5.0910320000000002</v>
      </c>
      <c r="AT55" s="214">
        <v>5.1075480000000004</v>
      </c>
      <c r="AU55" s="214">
        <v>5.0531670000000002</v>
      </c>
      <c r="AV55" s="214">
        <v>4.8151289999999998</v>
      </c>
      <c r="AW55" s="214">
        <v>5.1435329999999997</v>
      </c>
      <c r="AX55" s="214">
        <v>5.0439360000000004</v>
      </c>
      <c r="AY55" s="214">
        <v>4.5407099999999998</v>
      </c>
      <c r="AZ55" s="214">
        <v>4.6170745171999998</v>
      </c>
      <c r="BA55" s="214">
        <v>4.8129973129000003</v>
      </c>
      <c r="BB55" s="355">
        <v>4.9771299999999998</v>
      </c>
      <c r="BC55" s="355">
        <v>5.0814060000000003</v>
      </c>
      <c r="BD55" s="355">
        <v>5.0521310000000001</v>
      </c>
      <c r="BE55" s="355">
        <v>5.146598</v>
      </c>
      <c r="BF55" s="355">
        <v>5.1434309999999996</v>
      </c>
      <c r="BG55" s="355">
        <v>5.089245</v>
      </c>
      <c r="BH55" s="355">
        <v>4.8114929999999996</v>
      </c>
      <c r="BI55" s="355">
        <v>5.1482359999999998</v>
      </c>
      <c r="BJ55" s="355">
        <v>5.263852</v>
      </c>
      <c r="BK55" s="355">
        <v>4.7780069999999997</v>
      </c>
      <c r="BL55" s="355">
        <v>4.6931330000000004</v>
      </c>
      <c r="BM55" s="355">
        <v>4.9317869999999999</v>
      </c>
      <c r="BN55" s="355">
        <v>5.0385869999999997</v>
      </c>
      <c r="BO55" s="355">
        <v>5.1352570000000002</v>
      </c>
      <c r="BP55" s="355">
        <v>5.1496969999999997</v>
      </c>
      <c r="BQ55" s="355">
        <v>5.2301209999999996</v>
      </c>
      <c r="BR55" s="355">
        <v>5.259811</v>
      </c>
      <c r="BS55" s="355">
        <v>5.183001</v>
      </c>
      <c r="BT55" s="355">
        <v>4.888611</v>
      </c>
      <c r="BU55" s="355">
        <v>5.2251440000000002</v>
      </c>
      <c r="BV55" s="355">
        <v>5.3650539999999998</v>
      </c>
    </row>
    <row r="56" spans="1:74" ht="11.15" customHeight="1" x14ac:dyDescent="0.25">
      <c r="A56" s="61" t="s">
        <v>988</v>
      </c>
      <c r="B56" s="179" t="s">
        <v>567</v>
      </c>
      <c r="C56" s="214">
        <v>0.499774</v>
      </c>
      <c r="D56" s="214">
        <v>0.54775799999999997</v>
      </c>
      <c r="E56" s="214">
        <v>0.57728999999999997</v>
      </c>
      <c r="F56" s="214">
        <v>0.52493299999999998</v>
      </c>
      <c r="G56" s="214">
        <v>0.50861199999999995</v>
      </c>
      <c r="H56" s="214">
        <v>0.53823299999999996</v>
      </c>
      <c r="I56" s="214">
        <v>0.48603200000000002</v>
      </c>
      <c r="J56" s="214">
        <v>0.49509599999999998</v>
      </c>
      <c r="K56" s="214">
        <v>0.50773299999999999</v>
      </c>
      <c r="L56" s="214">
        <v>0.480516</v>
      </c>
      <c r="M56" s="214">
        <v>0.45750000000000002</v>
      </c>
      <c r="N56" s="214">
        <v>0.38767699999999999</v>
      </c>
      <c r="O56" s="214">
        <v>0.39538699999999999</v>
      </c>
      <c r="P56" s="214">
        <v>0.50414199999999998</v>
      </c>
      <c r="Q56" s="214">
        <v>0.56941900000000001</v>
      </c>
      <c r="R56" s="214">
        <v>0.50819999999999999</v>
      </c>
      <c r="S56" s="214">
        <v>0.48809599999999997</v>
      </c>
      <c r="T56" s="214">
        <v>0.46896599999999999</v>
      </c>
      <c r="U56" s="214">
        <v>0.48141899999999999</v>
      </c>
      <c r="V56" s="214">
        <v>0.41687099999999999</v>
      </c>
      <c r="W56" s="214">
        <v>0.43383300000000002</v>
      </c>
      <c r="X56" s="214">
        <v>0.42029</v>
      </c>
      <c r="Y56" s="214">
        <v>0.46616600000000002</v>
      </c>
      <c r="Z56" s="214">
        <v>0.45477400000000001</v>
      </c>
      <c r="AA56" s="214">
        <v>0.47632200000000002</v>
      </c>
      <c r="AB56" s="214">
        <v>0.42746400000000001</v>
      </c>
      <c r="AC56" s="214">
        <v>0.46083800000000003</v>
      </c>
      <c r="AD56" s="214">
        <v>0.420433</v>
      </c>
      <c r="AE56" s="214">
        <v>0.45429000000000003</v>
      </c>
      <c r="AF56" s="214">
        <v>0.45469999999999999</v>
      </c>
      <c r="AG56" s="214">
        <v>0.40212900000000001</v>
      </c>
      <c r="AH56" s="214">
        <v>0.43867699999999998</v>
      </c>
      <c r="AI56" s="214">
        <v>0.40976600000000002</v>
      </c>
      <c r="AJ56" s="214">
        <v>0.41564499999999999</v>
      </c>
      <c r="AK56" s="214">
        <v>0.46200000000000002</v>
      </c>
      <c r="AL56" s="214">
        <v>0.40116099999999999</v>
      </c>
      <c r="AM56" s="214">
        <v>0.37670900000000002</v>
      </c>
      <c r="AN56" s="214">
        <v>0.42139199999999999</v>
      </c>
      <c r="AO56" s="214">
        <v>0.47832200000000002</v>
      </c>
      <c r="AP56" s="214">
        <v>0.46853299999999998</v>
      </c>
      <c r="AQ56" s="214">
        <v>0.43551600000000001</v>
      </c>
      <c r="AR56" s="214">
        <v>0.41333300000000001</v>
      </c>
      <c r="AS56" s="214">
        <v>0.42606500000000003</v>
      </c>
      <c r="AT56" s="214">
        <v>0.40367700000000001</v>
      </c>
      <c r="AU56" s="214">
        <v>0.41416700000000001</v>
      </c>
      <c r="AV56" s="214">
        <v>0.419323</v>
      </c>
      <c r="AW56" s="214">
        <v>0.38616699999999998</v>
      </c>
      <c r="AX56" s="214">
        <v>0.37638700000000003</v>
      </c>
      <c r="AY56" s="214">
        <v>0.39712900000000001</v>
      </c>
      <c r="AZ56" s="214">
        <v>0.42031034483000002</v>
      </c>
      <c r="BA56" s="214">
        <v>0.40645161289999998</v>
      </c>
      <c r="BB56" s="355">
        <v>0.44425310000000001</v>
      </c>
      <c r="BC56" s="355">
        <v>0.41705969999999998</v>
      </c>
      <c r="BD56" s="355">
        <v>0.41482330000000001</v>
      </c>
      <c r="BE56" s="355">
        <v>0.40582210000000002</v>
      </c>
      <c r="BF56" s="355">
        <v>0.40846579999999999</v>
      </c>
      <c r="BG56" s="355">
        <v>0.40215630000000002</v>
      </c>
      <c r="BH56" s="355">
        <v>0.41832429999999998</v>
      </c>
      <c r="BI56" s="355">
        <v>0.4078793</v>
      </c>
      <c r="BJ56" s="355">
        <v>0.37811250000000002</v>
      </c>
      <c r="BK56" s="355">
        <v>0.39865499999999998</v>
      </c>
      <c r="BL56" s="355">
        <v>0.43064269999999999</v>
      </c>
      <c r="BM56" s="355">
        <v>0.46557700000000002</v>
      </c>
      <c r="BN56" s="355">
        <v>0.46450989999999998</v>
      </c>
      <c r="BO56" s="355">
        <v>0.43881740000000002</v>
      </c>
      <c r="BP56" s="355">
        <v>0.41553970000000001</v>
      </c>
      <c r="BQ56" s="355">
        <v>0.40623150000000002</v>
      </c>
      <c r="BR56" s="355">
        <v>0.41764210000000002</v>
      </c>
      <c r="BS56" s="355">
        <v>0.41396369999999999</v>
      </c>
      <c r="BT56" s="355">
        <v>0.41747119999999999</v>
      </c>
      <c r="BU56" s="355">
        <v>0.41367680000000001</v>
      </c>
      <c r="BV56" s="355">
        <v>0.40546840000000001</v>
      </c>
    </row>
    <row r="57" spans="1:74" ht="11.15" customHeight="1" x14ac:dyDescent="0.25">
      <c r="A57" s="61" t="s">
        <v>989</v>
      </c>
      <c r="B57" s="641" t="s">
        <v>1245</v>
      </c>
      <c r="C57" s="214">
        <v>2.3413819999999999</v>
      </c>
      <c r="D57" s="214">
        <v>2.3719610000000002</v>
      </c>
      <c r="E57" s="214">
        <v>2.3594469999999998</v>
      </c>
      <c r="F57" s="214">
        <v>2.4295640000000001</v>
      </c>
      <c r="G57" s="214">
        <v>2.6031569999999999</v>
      </c>
      <c r="H57" s="214">
        <v>2.5825960000000001</v>
      </c>
      <c r="I57" s="214">
        <v>2.63964</v>
      </c>
      <c r="J57" s="214">
        <v>2.5709650000000002</v>
      </c>
      <c r="K57" s="214">
        <v>2.473697</v>
      </c>
      <c r="L57" s="214">
        <v>2.4136730000000002</v>
      </c>
      <c r="M57" s="214">
        <v>2.4707970000000001</v>
      </c>
      <c r="N57" s="214">
        <v>2.577769</v>
      </c>
      <c r="O57" s="214">
        <v>2.4805440000000001</v>
      </c>
      <c r="P57" s="214">
        <v>2.3834620000000002</v>
      </c>
      <c r="Q57" s="214">
        <v>2.3788339999999999</v>
      </c>
      <c r="R57" s="214">
        <v>2.4238309999999998</v>
      </c>
      <c r="S57" s="214">
        <v>2.5422199999999999</v>
      </c>
      <c r="T57" s="214">
        <v>2.69373</v>
      </c>
      <c r="U57" s="214">
        <v>2.7503190000000002</v>
      </c>
      <c r="V57" s="214">
        <v>2.701705</v>
      </c>
      <c r="W57" s="214">
        <v>2.6517629999999999</v>
      </c>
      <c r="X57" s="214">
        <v>2.478091</v>
      </c>
      <c r="Y57" s="214">
        <v>2.5052639999999999</v>
      </c>
      <c r="Z57" s="214">
        <v>2.5944790000000002</v>
      </c>
      <c r="AA57" s="214">
        <v>2.4586420000000002</v>
      </c>
      <c r="AB57" s="214">
        <v>2.4227810000000001</v>
      </c>
      <c r="AC57" s="214">
        <v>2.38306</v>
      </c>
      <c r="AD57" s="214">
        <v>2.4850970000000001</v>
      </c>
      <c r="AE57" s="214">
        <v>2.483123</v>
      </c>
      <c r="AF57" s="214">
        <v>2.5450309999999998</v>
      </c>
      <c r="AG57" s="214">
        <v>2.7175750000000001</v>
      </c>
      <c r="AH57" s="214">
        <v>2.7029299999999998</v>
      </c>
      <c r="AI57" s="214">
        <v>2.6757300000000002</v>
      </c>
      <c r="AJ57" s="214">
        <v>2.4597699999999998</v>
      </c>
      <c r="AK57" s="214">
        <v>2.542462</v>
      </c>
      <c r="AL57" s="214">
        <v>2.5627070000000001</v>
      </c>
      <c r="AM57" s="214">
        <v>2.4638990000000001</v>
      </c>
      <c r="AN57" s="214">
        <v>2.416709</v>
      </c>
      <c r="AO57" s="214">
        <v>2.42422</v>
      </c>
      <c r="AP57" s="214">
        <v>2.4526979999999998</v>
      </c>
      <c r="AQ57" s="214">
        <v>2.511158</v>
      </c>
      <c r="AR57" s="214">
        <v>2.4816639999999999</v>
      </c>
      <c r="AS57" s="214">
        <v>2.6398389999999998</v>
      </c>
      <c r="AT57" s="214">
        <v>2.6753230000000001</v>
      </c>
      <c r="AU57" s="214">
        <v>2.571933</v>
      </c>
      <c r="AV57" s="214">
        <v>2.4842270000000002</v>
      </c>
      <c r="AW57" s="214">
        <v>2.5509330000000001</v>
      </c>
      <c r="AX57" s="214">
        <v>2.612743</v>
      </c>
      <c r="AY57" s="214">
        <v>2.4872260000000002</v>
      </c>
      <c r="AZ57" s="214">
        <v>2.4702923688</v>
      </c>
      <c r="BA57" s="214">
        <v>2.6097139088999999</v>
      </c>
      <c r="BB57" s="355">
        <v>2.4636670000000001</v>
      </c>
      <c r="BC57" s="355">
        <v>2.4856720000000001</v>
      </c>
      <c r="BD57" s="355">
        <v>2.539345</v>
      </c>
      <c r="BE57" s="355">
        <v>2.6329660000000001</v>
      </c>
      <c r="BF57" s="355">
        <v>2.6814100000000001</v>
      </c>
      <c r="BG57" s="355">
        <v>2.6082770000000002</v>
      </c>
      <c r="BH57" s="355">
        <v>2.5071029999999999</v>
      </c>
      <c r="BI57" s="355">
        <v>2.605051</v>
      </c>
      <c r="BJ57" s="355">
        <v>2.6614520000000002</v>
      </c>
      <c r="BK57" s="355">
        <v>2.463314</v>
      </c>
      <c r="BL57" s="355">
        <v>2.440016</v>
      </c>
      <c r="BM57" s="355">
        <v>2.4451779999999999</v>
      </c>
      <c r="BN57" s="355">
        <v>2.4554939999999998</v>
      </c>
      <c r="BO57" s="355">
        <v>2.506256</v>
      </c>
      <c r="BP57" s="355">
        <v>2.5901990000000001</v>
      </c>
      <c r="BQ57" s="355">
        <v>2.6873140000000002</v>
      </c>
      <c r="BR57" s="355">
        <v>2.7115800000000001</v>
      </c>
      <c r="BS57" s="355">
        <v>2.6454970000000002</v>
      </c>
      <c r="BT57" s="355">
        <v>2.5228989999999998</v>
      </c>
      <c r="BU57" s="355">
        <v>2.6321590000000001</v>
      </c>
      <c r="BV57" s="355">
        <v>2.6799719999999998</v>
      </c>
    </row>
    <row r="58" spans="1:74" ht="11.15" customHeight="1" x14ac:dyDescent="0.25">
      <c r="A58" s="61" t="s">
        <v>990</v>
      </c>
      <c r="B58" s="179" t="s">
        <v>739</v>
      </c>
      <c r="C58" s="214">
        <v>17.584026000000001</v>
      </c>
      <c r="D58" s="214">
        <v>17.838028000000001</v>
      </c>
      <c r="E58" s="214">
        <v>18.003672000000002</v>
      </c>
      <c r="F58" s="214">
        <v>18.295197000000002</v>
      </c>
      <c r="G58" s="214">
        <v>18.935701999999999</v>
      </c>
      <c r="H58" s="214">
        <v>19.360361000000001</v>
      </c>
      <c r="I58" s="214">
        <v>19.318541</v>
      </c>
      <c r="J58" s="214">
        <v>19.241833</v>
      </c>
      <c r="K58" s="214">
        <v>18.437495999999999</v>
      </c>
      <c r="L58" s="214">
        <v>18.46809</v>
      </c>
      <c r="M58" s="214">
        <v>18.491962999999998</v>
      </c>
      <c r="N58" s="214">
        <v>18.756250000000001</v>
      </c>
      <c r="O58" s="214">
        <v>17.898315</v>
      </c>
      <c r="P58" s="214">
        <v>17.973174</v>
      </c>
      <c r="Q58" s="214">
        <v>18.312411999999998</v>
      </c>
      <c r="R58" s="214">
        <v>18.728997</v>
      </c>
      <c r="S58" s="214">
        <v>19.406509</v>
      </c>
      <c r="T58" s="214">
        <v>19.788761999999998</v>
      </c>
      <c r="U58" s="214">
        <v>19.958608000000002</v>
      </c>
      <c r="V58" s="214">
        <v>19.822768</v>
      </c>
      <c r="W58" s="214">
        <v>19.338094000000002</v>
      </c>
      <c r="X58" s="214">
        <v>19.041056999999999</v>
      </c>
      <c r="Y58" s="214">
        <v>19.289528000000001</v>
      </c>
      <c r="Z58" s="214">
        <v>19.627993</v>
      </c>
      <c r="AA58" s="214">
        <v>18.353995000000001</v>
      </c>
      <c r="AB58" s="214">
        <v>18.512671999999998</v>
      </c>
      <c r="AC58" s="214">
        <v>19.078154000000001</v>
      </c>
      <c r="AD58" s="214">
        <v>19.903963000000001</v>
      </c>
      <c r="AE58" s="214">
        <v>20.151895</v>
      </c>
      <c r="AF58" s="214">
        <v>20.096962999999999</v>
      </c>
      <c r="AG58" s="214">
        <v>20.669862999999999</v>
      </c>
      <c r="AH58" s="214">
        <v>20.487604000000001</v>
      </c>
      <c r="AI58" s="214">
        <v>19.657661000000001</v>
      </c>
      <c r="AJ58" s="214">
        <v>19.018349000000001</v>
      </c>
      <c r="AK58" s="214">
        <v>19.57986</v>
      </c>
      <c r="AL58" s="214">
        <v>20.247221</v>
      </c>
      <c r="AM58" s="214">
        <v>18.888994</v>
      </c>
      <c r="AN58" s="214">
        <v>19.045314999999999</v>
      </c>
      <c r="AO58" s="214">
        <v>19.457798</v>
      </c>
      <c r="AP58" s="214">
        <v>20.098628999999999</v>
      </c>
      <c r="AQ58" s="214">
        <v>20.215509999999998</v>
      </c>
      <c r="AR58" s="214">
        <v>20.299762000000001</v>
      </c>
      <c r="AS58" s="214">
        <v>20.706710999999999</v>
      </c>
      <c r="AT58" s="214">
        <v>20.614000000000001</v>
      </c>
      <c r="AU58" s="214">
        <v>20.025834</v>
      </c>
      <c r="AV58" s="214">
        <v>19.632099</v>
      </c>
      <c r="AW58" s="214">
        <v>19.838032999999999</v>
      </c>
      <c r="AX58" s="214">
        <v>19.833452999999999</v>
      </c>
      <c r="AY58" s="214">
        <v>18.698065</v>
      </c>
      <c r="AZ58" s="214">
        <v>19.230521697</v>
      </c>
      <c r="BA58" s="214">
        <v>19.736262642</v>
      </c>
      <c r="BB58" s="355">
        <v>20.07282</v>
      </c>
      <c r="BC58" s="355">
        <v>20.341460000000001</v>
      </c>
      <c r="BD58" s="355">
        <v>20.520520000000001</v>
      </c>
      <c r="BE58" s="355">
        <v>20.756270000000001</v>
      </c>
      <c r="BF58" s="355">
        <v>20.7103</v>
      </c>
      <c r="BG58" s="355">
        <v>20.150089999999999</v>
      </c>
      <c r="BH58" s="355">
        <v>19.647349999999999</v>
      </c>
      <c r="BI58" s="355">
        <v>20.013439999999999</v>
      </c>
      <c r="BJ58" s="355">
        <v>20.315550000000002</v>
      </c>
      <c r="BK58" s="355">
        <v>18.98724</v>
      </c>
      <c r="BL58" s="355">
        <v>19.130269999999999</v>
      </c>
      <c r="BM58" s="355">
        <v>19.770299999999999</v>
      </c>
      <c r="BN58" s="355">
        <v>20.22664</v>
      </c>
      <c r="BO58" s="355">
        <v>20.590489999999999</v>
      </c>
      <c r="BP58" s="355">
        <v>20.81673</v>
      </c>
      <c r="BQ58" s="355">
        <v>21.017779999999998</v>
      </c>
      <c r="BR58" s="355">
        <v>20.972270000000002</v>
      </c>
      <c r="BS58" s="355">
        <v>20.38917</v>
      </c>
      <c r="BT58" s="355">
        <v>19.88335</v>
      </c>
      <c r="BU58" s="355">
        <v>20.295950000000001</v>
      </c>
      <c r="BV58" s="355">
        <v>20.528479999999998</v>
      </c>
    </row>
    <row r="59" spans="1:74" ht="11.15" customHeight="1" x14ac:dyDescent="0.25">
      <c r="A59" s="61"/>
      <c r="B59" s="156"/>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c r="AA59" s="214"/>
      <c r="AB59" s="214"/>
      <c r="AC59" s="214"/>
      <c r="AD59" s="214"/>
      <c r="AE59" s="214"/>
      <c r="AF59" s="214"/>
      <c r="AG59" s="214"/>
      <c r="AH59" s="214"/>
      <c r="AI59" s="214"/>
      <c r="AJ59" s="214"/>
      <c r="AK59" s="214"/>
      <c r="AL59" s="214"/>
      <c r="AM59" s="214"/>
      <c r="AN59" s="214"/>
      <c r="AO59" s="214"/>
      <c r="AP59" s="214"/>
      <c r="AQ59" s="214"/>
      <c r="AR59" s="214"/>
      <c r="AS59" s="214"/>
      <c r="AT59" s="214"/>
      <c r="AU59" s="214"/>
      <c r="AV59" s="214"/>
      <c r="AW59" s="214"/>
      <c r="AX59" s="214"/>
      <c r="AY59" s="214"/>
      <c r="AZ59" s="214"/>
      <c r="BA59" s="214"/>
      <c r="BB59" s="355"/>
      <c r="BC59" s="355"/>
      <c r="BD59" s="355"/>
      <c r="BE59" s="355"/>
      <c r="BF59" s="355"/>
      <c r="BG59" s="355"/>
      <c r="BH59" s="355"/>
      <c r="BI59" s="355"/>
      <c r="BJ59" s="355"/>
      <c r="BK59" s="355"/>
      <c r="BL59" s="355"/>
      <c r="BM59" s="355"/>
      <c r="BN59" s="355"/>
      <c r="BO59" s="355"/>
      <c r="BP59" s="355"/>
      <c r="BQ59" s="355"/>
      <c r="BR59" s="355"/>
      <c r="BS59" s="355"/>
      <c r="BT59" s="355"/>
      <c r="BU59" s="355"/>
      <c r="BV59" s="355"/>
    </row>
    <row r="60" spans="1:74" ht="11.15" customHeight="1" x14ac:dyDescent="0.25">
      <c r="A60" s="61" t="s">
        <v>993</v>
      </c>
      <c r="B60" s="180" t="s">
        <v>569</v>
      </c>
      <c r="C60" s="214">
        <v>14.864838000000001</v>
      </c>
      <c r="D60" s="214">
        <v>15.019448000000001</v>
      </c>
      <c r="E60" s="214">
        <v>14.782515999999999</v>
      </c>
      <c r="F60" s="214">
        <v>14.952066</v>
      </c>
      <c r="G60" s="214">
        <v>15.656708999999999</v>
      </c>
      <c r="H60" s="214">
        <v>15.982799999999999</v>
      </c>
      <c r="I60" s="214">
        <v>15.990548</v>
      </c>
      <c r="J60" s="214">
        <v>15.679</v>
      </c>
      <c r="K60" s="214">
        <v>15.248100000000001</v>
      </c>
      <c r="L60" s="214">
        <v>15.153129</v>
      </c>
      <c r="M60" s="214">
        <v>15.4162</v>
      </c>
      <c r="N60" s="214">
        <v>15.717129</v>
      </c>
      <c r="O60" s="214">
        <v>14.934450999999999</v>
      </c>
      <c r="P60" s="214">
        <v>14.541642</v>
      </c>
      <c r="Q60" s="214">
        <v>14.907</v>
      </c>
      <c r="R60" s="214">
        <v>15.282366</v>
      </c>
      <c r="S60" s="214">
        <v>15.713645</v>
      </c>
      <c r="T60" s="214">
        <v>16.312965999999999</v>
      </c>
      <c r="U60" s="214">
        <v>16.483225000000001</v>
      </c>
      <c r="V60" s="214">
        <v>16.290645000000001</v>
      </c>
      <c r="W60" s="214">
        <v>16.156666000000001</v>
      </c>
      <c r="X60" s="214">
        <v>15.474966999999999</v>
      </c>
      <c r="Y60" s="214">
        <v>16.135100000000001</v>
      </c>
      <c r="Z60" s="214">
        <v>16.376871000000001</v>
      </c>
      <c r="AA60" s="214">
        <v>15.649224999999999</v>
      </c>
      <c r="AB60" s="214">
        <v>15.517678</v>
      </c>
      <c r="AC60" s="214">
        <v>15.390032</v>
      </c>
      <c r="AD60" s="214">
        <v>16.264299999999999</v>
      </c>
      <c r="AE60" s="214">
        <v>16.196611999999998</v>
      </c>
      <c r="AF60" s="214">
        <v>16.087199999999999</v>
      </c>
      <c r="AG60" s="214">
        <v>16.880032</v>
      </c>
      <c r="AH60" s="214">
        <v>16.707000000000001</v>
      </c>
      <c r="AI60" s="214">
        <v>16.358166000000001</v>
      </c>
      <c r="AJ60" s="214">
        <v>15.659708999999999</v>
      </c>
      <c r="AK60" s="214">
        <v>16.366533</v>
      </c>
      <c r="AL60" s="214">
        <v>16.751258</v>
      </c>
      <c r="AM60" s="214">
        <v>15.805548</v>
      </c>
      <c r="AN60" s="214">
        <v>15.66175</v>
      </c>
      <c r="AO60" s="214">
        <v>15.859902999999999</v>
      </c>
      <c r="AP60" s="214">
        <v>16.523066</v>
      </c>
      <c r="AQ60" s="214">
        <v>16.612451</v>
      </c>
      <c r="AR60" s="214">
        <v>16.936665999999999</v>
      </c>
      <c r="AS60" s="214">
        <v>17.178452</v>
      </c>
      <c r="AT60" s="214">
        <v>16.962516000000001</v>
      </c>
      <c r="AU60" s="214">
        <v>16.394333</v>
      </c>
      <c r="AV60" s="214">
        <v>15.690289999999999</v>
      </c>
      <c r="AW60" s="214">
        <v>16.672733000000001</v>
      </c>
      <c r="AX60" s="214">
        <v>16.848258000000001</v>
      </c>
      <c r="AY60" s="214">
        <v>16.365065000000001</v>
      </c>
      <c r="AZ60" s="214">
        <v>15.961793103</v>
      </c>
      <c r="BA60" s="214">
        <v>16.306483871000001</v>
      </c>
      <c r="BB60" s="355">
        <v>16.46874</v>
      </c>
      <c r="BC60" s="355">
        <v>16.476970000000001</v>
      </c>
      <c r="BD60" s="355">
        <v>16.851459999999999</v>
      </c>
      <c r="BE60" s="355">
        <v>17.090720000000001</v>
      </c>
      <c r="BF60" s="355">
        <v>16.972570000000001</v>
      </c>
      <c r="BG60" s="355">
        <v>16.654640000000001</v>
      </c>
      <c r="BH60" s="355">
        <v>16.093019999999999</v>
      </c>
      <c r="BI60" s="355">
        <v>16.676880000000001</v>
      </c>
      <c r="BJ60" s="355">
        <v>16.918759999999999</v>
      </c>
      <c r="BK60" s="355">
        <v>15.97518</v>
      </c>
      <c r="BL60" s="355">
        <v>15.855</v>
      </c>
      <c r="BM60" s="355">
        <v>16.14592</v>
      </c>
      <c r="BN60" s="355">
        <v>16.542449999999999</v>
      </c>
      <c r="BO60" s="355">
        <v>16.64059</v>
      </c>
      <c r="BP60" s="355">
        <v>17.064979999999998</v>
      </c>
      <c r="BQ60" s="355">
        <v>17.278300000000002</v>
      </c>
      <c r="BR60" s="355">
        <v>17.159929999999999</v>
      </c>
      <c r="BS60" s="355">
        <v>16.830120000000001</v>
      </c>
      <c r="BT60" s="355">
        <v>16.228190000000001</v>
      </c>
      <c r="BU60" s="355">
        <v>16.83379</v>
      </c>
      <c r="BV60" s="355">
        <v>17.057829999999999</v>
      </c>
    </row>
    <row r="61" spans="1:74" ht="11.15" customHeight="1" x14ac:dyDescent="0.25">
      <c r="A61" s="61" t="s">
        <v>991</v>
      </c>
      <c r="B61" s="180" t="s">
        <v>568</v>
      </c>
      <c r="C61" s="214">
        <v>17.367177999999999</v>
      </c>
      <c r="D61" s="214">
        <v>17.367177999999999</v>
      </c>
      <c r="E61" s="214">
        <v>17.275480000000002</v>
      </c>
      <c r="F61" s="214">
        <v>17.275480000000002</v>
      </c>
      <c r="G61" s="214">
        <v>17.275480000000002</v>
      </c>
      <c r="H61" s="214">
        <v>17.275480000000002</v>
      </c>
      <c r="I61" s="214">
        <v>17.290980000000001</v>
      </c>
      <c r="J61" s="214">
        <v>17.210979999999999</v>
      </c>
      <c r="K61" s="214">
        <v>17.400144999999998</v>
      </c>
      <c r="L61" s="214">
        <v>17.402027</v>
      </c>
      <c r="M61" s="214">
        <v>17.407952000000002</v>
      </c>
      <c r="N61" s="214">
        <v>17.391152000000002</v>
      </c>
      <c r="O61" s="214">
        <v>17.823159</v>
      </c>
      <c r="P61" s="214">
        <v>17.813963000000001</v>
      </c>
      <c r="Q61" s="214">
        <v>17.813963000000001</v>
      </c>
      <c r="R61" s="214">
        <v>17.813963000000001</v>
      </c>
      <c r="S61" s="214">
        <v>17.815463000000001</v>
      </c>
      <c r="T61" s="214">
        <v>17.815463000000001</v>
      </c>
      <c r="U61" s="214">
        <v>17.817762999999999</v>
      </c>
      <c r="V61" s="214">
        <v>17.819762999999998</v>
      </c>
      <c r="W61" s="214">
        <v>17.819762999999998</v>
      </c>
      <c r="X61" s="214">
        <v>17.819762999999998</v>
      </c>
      <c r="Y61" s="214">
        <v>17.819762999999998</v>
      </c>
      <c r="Z61" s="214">
        <v>17.819762999999998</v>
      </c>
      <c r="AA61" s="214">
        <v>17.924630000000001</v>
      </c>
      <c r="AB61" s="214">
        <v>17.924630000000001</v>
      </c>
      <c r="AC61" s="214">
        <v>17.930630000000001</v>
      </c>
      <c r="AD61" s="214">
        <v>17.951229999999999</v>
      </c>
      <c r="AE61" s="214">
        <v>17.951229999999999</v>
      </c>
      <c r="AF61" s="214">
        <v>17.824694999999998</v>
      </c>
      <c r="AG61" s="214">
        <v>17.834695</v>
      </c>
      <c r="AH61" s="214">
        <v>17.834695</v>
      </c>
      <c r="AI61" s="214">
        <v>17.834695</v>
      </c>
      <c r="AJ61" s="214">
        <v>17.850695000000002</v>
      </c>
      <c r="AK61" s="214">
        <v>17.810694999999999</v>
      </c>
      <c r="AL61" s="214">
        <v>17.811382999999999</v>
      </c>
      <c r="AM61" s="214">
        <v>17.888988000000001</v>
      </c>
      <c r="AN61" s="214">
        <v>17.873487999999998</v>
      </c>
      <c r="AO61" s="214">
        <v>17.873988000000001</v>
      </c>
      <c r="AP61" s="214">
        <v>17.961587999999999</v>
      </c>
      <c r="AQ61" s="214">
        <v>17.961587999999999</v>
      </c>
      <c r="AR61" s="214">
        <v>18.017437999999999</v>
      </c>
      <c r="AS61" s="214">
        <v>18.058437999999999</v>
      </c>
      <c r="AT61" s="214">
        <v>18.059438</v>
      </c>
      <c r="AU61" s="214">
        <v>18.125350000000001</v>
      </c>
      <c r="AV61" s="214">
        <v>18.125350000000001</v>
      </c>
      <c r="AW61" s="214">
        <v>18.171600000000002</v>
      </c>
      <c r="AX61" s="214">
        <v>18.1861</v>
      </c>
      <c r="AY61" s="214">
        <v>18.315135999999999</v>
      </c>
      <c r="AZ61" s="214">
        <v>18.172000000000001</v>
      </c>
      <c r="BA61" s="214">
        <v>18.172000000000001</v>
      </c>
      <c r="BB61" s="355">
        <v>18.172000000000001</v>
      </c>
      <c r="BC61" s="355">
        <v>18.172000000000001</v>
      </c>
      <c r="BD61" s="355">
        <v>18.172000000000001</v>
      </c>
      <c r="BE61" s="355">
        <v>18.332000000000001</v>
      </c>
      <c r="BF61" s="355">
        <v>18.332000000000001</v>
      </c>
      <c r="BG61" s="355">
        <v>18.332000000000001</v>
      </c>
      <c r="BH61" s="355">
        <v>18.396999999999998</v>
      </c>
      <c r="BI61" s="355">
        <v>18.396999999999998</v>
      </c>
      <c r="BJ61" s="355">
        <v>18.446999999999999</v>
      </c>
      <c r="BK61" s="355">
        <v>18.446999999999999</v>
      </c>
      <c r="BL61" s="355">
        <v>18.446999999999999</v>
      </c>
      <c r="BM61" s="355">
        <v>18.446999999999999</v>
      </c>
      <c r="BN61" s="355">
        <v>18.446999999999999</v>
      </c>
      <c r="BO61" s="355">
        <v>18.446999999999999</v>
      </c>
      <c r="BP61" s="355">
        <v>18.446999999999999</v>
      </c>
      <c r="BQ61" s="355">
        <v>18.446999999999999</v>
      </c>
      <c r="BR61" s="355">
        <v>18.446999999999999</v>
      </c>
      <c r="BS61" s="355">
        <v>18.446999999999999</v>
      </c>
      <c r="BT61" s="355">
        <v>18.446999999999999</v>
      </c>
      <c r="BU61" s="355">
        <v>18.446999999999999</v>
      </c>
      <c r="BV61" s="355">
        <v>18.446999999999999</v>
      </c>
    </row>
    <row r="62" spans="1:74" ht="11.15" customHeight="1" x14ac:dyDescent="0.25">
      <c r="A62" s="61" t="s">
        <v>992</v>
      </c>
      <c r="B62" s="181" t="s">
        <v>902</v>
      </c>
      <c r="C62" s="215">
        <v>0.85591556671000002</v>
      </c>
      <c r="D62" s="215">
        <v>0.86481799172999996</v>
      </c>
      <c r="E62" s="215">
        <v>0.85569350316000004</v>
      </c>
      <c r="F62" s="215">
        <v>0.86550799167000003</v>
      </c>
      <c r="G62" s="215">
        <v>0.90629661231000003</v>
      </c>
      <c r="H62" s="215">
        <v>0.92517255670999998</v>
      </c>
      <c r="I62" s="215">
        <v>0.92479130738000004</v>
      </c>
      <c r="J62" s="215">
        <v>0.91098821798999996</v>
      </c>
      <c r="K62" s="215">
        <v>0.87632028354000002</v>
      </c>
      <c r="L62" s="215">
        <v>0.87076804329000002</v>
      </c>
      <c r="M62" s="215">
        <v>0.88558378378000002</v>
      </c>
      <c r="N62" s="215">
        <v>0.90374283429000002</v>
      </c>
      <c r="O62" s="215">
        <v>0.83792390562999997</v>
      </c>
      <c r="P62" s="215">
        <v>0.81630583829000003</v>
      </c>
      <c r="Q62" s="215">
        <v>0.83681548007999995</v>
      </c>
      <c r="R62" s="215">
        <v>0.85788692836000002</v>
      </c>
      <c r="S62" s="215">
        <v>0.88202282478000005</v>
      </c>
      <c r="T62" s="215">
        <v>0.91566332011999996</v>
      </c>
      <c r="U62" s="215">
        <v>0.92510069867</v>
      </c>
      <c r="V62" s="215">
        <v>0.91418976783999994</v>
      </c>
      <c r="W62" s="215">
        <v>0.90667120545000002</v>
      </c>
      <c r="X62" s="215">
        <v>0.86841598285999999</v>
      </c>
      <c r="Y62" s="215">
        <v>0.90546097610999998</v>
      </c>
      <c r="Z62" s="215">
        <v>0.91902855273999995</v>
      </c>
      <c r="AA62" s="215">
        <v>0.87305707287000001</v>
      </c>
      <c r="AB62" s="215">
        <v>0.86571817660999995</v>
      </c>
      <c r="AC62" s="215">
        <v>0.85830960763999997</v>
      </c>
      <c r="AD62" s="215">
        <v>0.90602705219000002</v>
      </c>
      <c r="AE62" s="215">
        <v>0.90225639134000002</v>
      </c>
      <c r="AF62" s="215">
        <v>0.90252315677999995</v>
      </c>
      <c r="AG62" s="215">
        <v>0.94647158249999996</v>
      </c>
      <c r="AH62" s="215">
        <v>0.93676959431999995</v>
      </c>
      <c r="AI62" s="215">
        <v>0.91721030273000004</v>
      </c>
      <c r="AJ62" s="215">
        <v>0.87726046521000001</v>
      </c>
      <c r="AK62" s="215">
        <v>0.91891602209000001</v>
      </c>
      <c r="AL62" s="215">
        <v>0.94048047813000002</v>
      </c>
      <c r="AM62" s="215">
        <v>0.88353505519999997</v>
      </c>
      <c r="AN62" s="215">
        <v>0.87625593840000005</v>
      </c>
      <c r="AO62" s="215">
        <v>0.88731753652000001</v>
      </c>
      <c r="AP62" s="215">
        <v>0.91991120161999995</v>
      </c>
      <c r="AQ62" s="215">
        <v>0.92488765470000001</v>
      </c>
      <c r="AR62" s="215">
        <v>0.94001522302999996</v>
      </c>
      <c r="AS62" s="215">
        <v>0.95127009324</v>
      </c>
      <c r="AT62" s="215">
        <v>0.93926045760999999</v>
      </c>
      <c r="AU62" s="215">
        <v>0.90449745798000003</v>
      </c>
      <c r="AV62" s="215">
        <v>0.86565445633000004</v>
      </c>
      <c r="AW62" s="215">
        <v>0.91751595897000005</v>
      </c>
      <c r="AX62" s="215">
        <v>0.92643601432</v>
      </c>
      <c r="AY62" s="215">
        <v>0.89352680755000002</v>
      </c>
      <c r="AZ62" s="215">
        <v>0.87837294208000005</v>
      </c>
      <c r="BA62" s="215">
        <v>0.89734117713999995</v>
      </c>
      <c r="BB62" s="386">
        <v>0.90626989999999996</v>
      </c>
      <c r="BC62" s="386">
        <v>0.90672319999999995</v>
      </c>
      <c r="BD62" s="386">
        <v>0.92733120000000002</v>
      </c>
      <c r="BE62" s="386">
        <v>0.93228900000000003</v>
      </c>
      <c r="BF62" s="386">
        <v>0.92584379999999999</v>
      </c>
      <c r="BG62" s="386">
        <v>0.9085008</v>
      </c>
      <c r="BH62" s="386">
        <v>0.87476330000000002</v>
      </c>
      <c r="BI62" s="386">
        <v>0.90649979999999997</v>
      </c>
      <c r="BJ62" s="386">
        <v>0.9171549</v>
      </c>
      <c r="BK62" s="386">
        <v>0.866004</v>
      </c>
      <c r="BL62" s="386">
        <v>0.85948930000000001</v>
      </c>
      <c r="BM62" s="386">
        <v>0.87526000000000004</v>
      </c>
      <c r="BN62" s="386">
        <v>0.89675539999999998</v>
      </c>
      <c r="BO62" s="386">
        <v>0.90207550000000003</v>
      </c>
      <c r="BP62" s="386">
        <v>0.92508140000000005</v>
      </c>
      <c r="BQ62" s="386">
        <v>0.93664539999999996</v>
      </c>
      <c r="BR62" s="386">
        <v>0.93022890000000003</v>
      </c>
      <c r="BS62" s="386">
        <v>0.91234990000000005</v>
      </c>
      <c r="BT62" s="386">
        <v>0.87971999999999995</v>
      </c>
      <c r="BU62" s="386">
        <v>0.91254919999999995</v>
      </c>
      <c r="BV62" s="386">
        <v>0.92469389999999996</v>
      </c>
    </row>
    <row r="63" spans="1:74" ht="11.15" customHeight="1" x14ac:dyDescent="0.25">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ht="12" customHeight="1" x14ac:dyDescent="0.25">
      <c r="A64" s="61"/>
      <c r="B64" s="780" t="s">
        <v>1044</v>
      </c>
      <c r="C64" s="777"/>
      <c r="D64" s="777"/>
      <c r="E64" s="777"/>
      <c r="F64" s="777"/>
      <c r="G64" s="777"/>
      <c r="H64" s="777"/>
      <c r="I64" s="777"/>
      <c r="J64" s="777"/>
      <c r="K64" s="777"/>
      <c r="L64" s="777"/>
      <c r="M64" s="777"/>
      <c r="N64" s="777"/>
      <c r="O64" s="777"/>
      <c r="P64" s="777"/>
      <c r="Q64" s="777"/>
    </row>
    <row r="65" spans="1:74" s="443" customFormat="1" ht="22.4" customHeight="1" x14ac:dyDescent="0.25">
      <c r="A65" s="442"/>
      <c r="B65" s="799" t="s">
        <v>1247</v>
      </c>
      <c r="C65" s="767"/>
      <c r="D65" s="767"/>
      <c r="E65" s="767"/>
      <c r="F65" s="767"/>
      <c r="G65" s="767"/>
      <c r="H65" s="767"/>
      <c r="I65" s="767"/>
      <c r="J65" s="767"/>
      <c r="K65" s="767"/>
      <c r="L65" s="767"/>
      <c r="M65" s="767"/>
      <c r="N65" s="767"/>
      <c r="O65" s="767"/>
      <c r="P65" s="767"/>
      <c r="Q65" s="763"/>
      <c r="AY65" s="535"/>
      <c r="AZ65" s="535"/>
      <c r="BA65" s="535"/>
      <c r="BB65" s="535"/>
      <c r="BC65" s="535"/>
      <c r="BD65" s="535"/>
      <c r="BE65" s="535"/>
      <c r="BF65" s="670"/>
      <c r="BG65" s="535"/>
      <c r="BH65" s="535"/>
      <c r="BI65" s="535"/>
      <c r="BJ65" s="535"/>
    </row>
    <row r="66" spans="1:74" s="443" customFormat="1" ht="12" customHeight="1" x14ac:dyDescent="0.25">
      <c r="A66" s="442"/>
      <c r="B66" s="766" t="s">
        <v>1071</v>
      </c>
      <c r="C66" s="767"/>
      <c r="D66" s="767"/>
      <c r="E66" s="767"/>
      <c r="F66" s="767"/>
      <c r="G66" s="767"/>
      <c r="H66" s="767"/>
      <c r="I66" s="767"/>
      <c r="J66" s="767"/>
      <c r="K66" s="767"/>
      <c r="L66" s="767"/>
      <c r="M66" s="767"/>
      <c r="N66" s="767"/>
      <c r="O66" s="767"/>
      <c r="P66" s="767"/>
      <c r="Q66" s="763"/>
      <c r="AY66" s="535"/>
      <c r="AZ66" s="535"/>
      <c r="BA66" s="535"/>
      <c r="BB66" s="535"/>
      <c r="BC66" s="535"/>
      <c r="BD66" s="535"/>
      <c r="BE66" s="535"/>
      <c r="BF66" s="670"/>
      <c r="BG66" s="535"/>
      <c r="BH66" s="535"/>
      <c r="BI66" s="535"/>
      <c r="BJ66" s="535"/>
    </row>
    <row r="67" spans="1:74" s="443" customFormat="1" ht="12" customHeight="1" x14ac:dyDescent="0.25">
      <c r="A67" s="442"/>
      <c r="B67" s="766" t="s">
        <v>1089</v>
      </c>
      <c r="C67" s="767"/>
      <c r="D67" s="767"/>
      <c r="E67" s="767"/>
      <c r="F67" s="767"/>
      <c r="G67" s="767"/>
      <c r="H67" s="767"/>
      <c r="I67" s="767"/>
      <c r="J67" s="767"/>
      <c r="K67" s="767"/>
      <c r="L67" s="767"/>
      <c r="M67" s="767"/>
      <c r="N67" s="767"/>
      <c r="O67" s="767"/>
      <c r="P67" s="767"/>
      <c r="Q67" s="763"/>
      <c r="AY67" s="535"/>
      <c r="AZ67" s="535"/>
      <c r="BA67" s="535"/>
      <c r="BB67" s="535"/>
      <c r="BC67" s="535"/>
      <c r="BD67" s="535"/>
      <c r="BE67" s="535"/>
      <c r="BF67" s="670"/>
      <c r="BG67" s="535"/>
      <c r="BH67" s="535"/>
      <c r="BI67" s="535"/>
      <c r="BJ67" s="535"/>
    </row>
    <row r="68" spans="1:74" s="443" customFormat="1" ht="12" customHeight="1" x14ac:dyDescent="0.25">
      <c r="A68" s="442"/>
      <c r="B68" s="768" t="s">
        <v>1091</v>
      </c>
      <c r="C68" s="762"/>
      <c r="D68" s="762"/>
      <c r="E68" s="762"/>
      <c r="F68" s="762"/>
      <c r="G68" s="762"/>
      <c r="H68" s="762"/>
      <c r="I68" s="762"/>
      <c r="J68" s="762"/>
      <c r="K68" s="762"/>
      <c r="L68" s="762"/>
      <c r="M68" s="762"/>
      <c r="N68" s="762"/>
      <c r="O68" s="762"/>
      <c r="P68" s="762"/>
      <c r="Q68" s="763"/>
      <c r="AY68" s="535"/>
      <c r="AZ68" s="535"/>
      <c r="BA68" s="535"/>
      <c r="BB68" s="535"/>
      <c r="BC68" s="535"/>
      <c r="BD68" s="535"/>
      <c r="BE68" s="535"/>
      <c r="BF68" s="670"/>
      <c r="BG68" s="535"/>
      <c r="BH68" s="535"/>
      <c r="BI68" s="535"/>
      <c r="BJ68" s="535"/>
    </row>
    <row r="69" spans="1:74" s="443" customFormat="1" ht="12" customHeight="1" x14ac:dyDescent="0.25">
      <c r="A69" s="442"/>
      <c r="B69" s="761" t="s">
        <v>1075</v>
      </c>
      <c r="C69" s="762"/>
      <c r="D69" s="762"/>
      <c r="E69" s="762"/>
      <c r="F69" s="762"/>
      <c r="G69" s="762"/>
      <c r="H69" s="762"/>
      <c r="I69" s="762"/>
      <c r="J69" s="762"/>
      <c r="K69" s="762"/>
      <c r="L69" s="762"/>
      <c r="M69" s="762"/>
      <c r="N69" s="762"/>
      <c r="O69" s="762"/>
      <c r="P69" s="762"/>
      <c r="Q69" s="763"/>
      <c r="AY69" s="535"/>
      <c r="AZ69" s="535"/>
      <c r="BA69" s="535"/>
      <c r="BB69" s="535"/>
      <c r="BC69" s="535"/>
      <c r="BD69" s="535"/>
      <c r="BE69" s="535"/>
      <c r="BF69" s="670"/>
      <c r="BG69" s="535"/>
      <c r="BH69" s="535"/>
      <c r="BI69" s="535"/>
      <c r="BJ69" s="535"/>
    </row>
    <row r="70" spans="1:74" s="443" customFormat="1" ht="12" customHeight="1" x14ac:dyDescent="0.25">
      <c r="A70" s="436"/>
      <c r="B70" s="783" t="s">
        <v>1186</v>
      </c>
      <c r="C70" s="763"/>
      <c r="D70" s="763"/>
      <c r="E70" s="763"/>
      <c r="F70" s="763"/>
      <c r="G70" s="763"/>
      <c r="H70" s="763"/>
      <c r="I70" s="763"/>
      <c r="J70" s="763"/>
      <c r="K70" s="763"/>
      <c r="L70" s="763"/>
      <c r="M70" s="763"/>
      <c r="N70" s="763"/>
      <c r="O70" s="763"/>
      <c r="P70" s="763"/>
      <c r="Q70" s="763"/>
      <c r="AY70" s="535"/>
      <c r="AZ70" s="535"/>
      <c r="BA70" s="535"/>
      <c r="BB70" s="535"/>
      <c r="BC70" s="535"/>
      <c r="BD70" s="535"/>
      <c r="BE70" s="535"/>
      <c r="BF70" s="670"/>
      <c r="BG70" s="535"/>
      <c r="BH70" s="535"/>
      <c r="BI70" s="535"/>
      <c r="BJ70" s="535"/>
    </row>
    <row r="71" spans="1:74" x14ac:dyDescent="0.25">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5"/>
      <c r="AZ71" s="405"/>
      <c r="BA71" s="405"/>
      <c r="BB71" s="405"/>
      <c r="BC71" s="405"/>
      <c r="BD71" s="405"/>
      <c r="BE71" s="405"/>
      <c r="BF71" s="648"/>
      <c r="BG71" s="405"/>
      <c r="BH71" s="405"/>
      <c r="BI71" s="405"/>
      <c r="BJ71" s="405"/>
      <c r="BK71" s="405"/>
      <c r="BL71" s="405"/>
      <c r="BM71" s="405"/>
      <c r="BN71" s="405"/>
      <c r="BO71" s="405"/>
      <c r="BP71" s="405"/>
      <c r="BQ71" s="405"/>
      <c r="BR71" s="405"/>
      <c r="BS71" s="405"/>
      <c r="BT71" s="405"/>
      <c r="BU71" s="405"/>
      <c r="BV71" s="405"/>
    </row>
    <row r="72" spans="1:74" x14ac:dyDescent="0.25">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5"/>
      <c r="AZ72" s="405"/>
      <c r="BA72" s="405"/>
      <c r="BB72" s="405"/>
      <c r="BC72" s="405"/>
      <c r="BD72" s="405"/>
      <c r="BE72" s="405"/>
      <c r="BF72" s="648"/>
      <c r="BG72" s="405"/>
      <c r="BH72" s="405"/>
      <c r="BI72" s="405"/>
      <c r="BJ72" s="405"/>
      <c r="BK72" s="405"/>
      <c r="BL72" s="405"/>
      <c r="BM72" s="405"/>
      <c r="BN72" s="405"/>
      <c r="BO72" s="405"/>
      <c r="BP72" s="405"/>
      <c r="BQ72" s="405"/>
      <c r="BR72" s="405"/>
      <c r="BS72" s="405"/>
      <c r="BT72" s="405"/>
      <c r="BU72" s="405"/>
      <c r="BV72" s="405"/>
    </row>
    <row r="73" spans="1:74" x14ac:dyDescent="0.25">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5"/>
      <c r="AZ73" s="405"/>
      <c r="BA73" s="405"/>
      <c r="BB73" s="405"/>
      <c r="BC73" s="405"/>
      <c r="BD73" s="405"/>
      <c r="BE73" s="405"/>
      <c r="BF73" s="648"/>
      <c r="BG73" s="405"/>
      <c r="BH73" s="405"/>
      <c r="BI73" s="405"/>
      <c r="BJ73" s="405"/>
      <c r="BK73" s="405"/>
      <c r="BL73" s="405"/>
      <c r="BM73" s="405"/>
      <c r="BN73" s="405"/>
      <c r="BO73" s="405"/>
      <c r="BP73" s="405"/>
      <c r="BQ73" s="405"/>
      <c r="BR73" s="405"/>
      <c r="BS73" s="405"/>
      <c r="BT73" s="405"/>
      <c r="BU73" s="405"/>
      <c r="BV73" s="405"/>
    </row>
    <row r="74" spans="1:74" x14ac:dyDescent="0.25">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405"/>
      <c r="BE74" s="405"/>
      <c r="BF74" s="648"/>
      <c r="BG74" s="405"/>
      <c r="BH74" s="405"/>
      <c r="BI74" s="405"/>
      <c r="BJ74" s="405"/>
      <c r="BK74" s="405"/>
      <c r="BL74" s="405"/>
      <c r="BM74" s="405"/>
      <c r="BN74" s="405"/>
      <c r="BO74" s="405"/>
      <c r="BP74" s="405"/>
      <c r="BQ74" s="405"/>
      <c r="BR74" s="405"/>
      <c r="BS74" s="405"/>
      <c r="BT74" s="405"/>
      <c r="BU74" s="405"/>
      <c r="BV74" s="405"/>
    </row>
    <row r="75" spans="1:74" x14ac:dyDescent="0.25">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405"/>
      <c r="BE75" s="405"/>
      <c r="BF75" s="648"/>
      <c r="BG75" s="405"/>
      <c r="BH75" s="405"/>
      <c r="BI75" s="405"/>
      <c r="BJ75" s="405"/>
      <c r="BK75" s="405"/>
      <c r="BL75" s="405"/>
      <c r="BM75" s="405"/>
      <c r="BN75" s="405"/>
      <c r="BO75" s="405"/>
      <c r="BP75" s="405"/>
      <c r="BQ75" s="405"/>
      <c r="BR75" s="405"/>
      <c r="BS75" s="405"/>
      <c r="BT75" s="405"/>
      <c r="BU75" s="405"/>
      <c r="BV75" s="405"/>
    </row>
    <row r="76" spans="1:74" x14ac:dyDescent="0.25">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405"/>
      <c r="BE76" s="405"/>
      <c r="BF76" s="648"/>
      <c r="BG76" s="405"/>
      <c r="BH76" s="405"/>
      <c r="BI76" s="405"/>
      <c r="BJ76" s="405"/>
      <c r="BK76" s="405"/>
      <c r="BL76" s="405"/>
      <c r="BM76" s="405"/>
      <c r="BN76" s="405"/>
      <c r="BO76" s="405"/>
      <c r="BP76" s="405"/>
      <c r="BQ76" s="405"/>
      <c r="BR76" s="405"/>
      <c r="BS76" s="405"/>
      <c r="BT76" s="405"/>
      <c r="BU76" s="405"/>
      <c r="BV76" s="405"/>
    </row>
    <row r="77" spans="1:74" x14ac:dyDescent="0.25">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405"/>
      <c r="BE77" s="405"/>
      <c r="BF77" s="648"/>
      <c r="BG77" s="405"/>
      <c r="BH77" s="405"/>
      <c r="BI77" s="405"/>
      <c r="BJ77" s="405"/>
      <c r="BK77" s="405"/>
      <c r="BL77" s="405"/>
      <c r="BM77" s="405"/>
      <c r="BN77" s="405"/>
      <c r="BO77" s="405"/>
      <c r="BP77" s="405"/>
      <c r="BQ77" s="405"/>
      <c r="BR77" s="405"/>
      <c r="BS77" s="405"/>
      <c r="BT77" s="405"/>
      <c r="BU77" s="405"/>
      <c r="BV77" s="405"/>
    </row>
    <row r="78" spans="1:74" x14ac:dyDescent="0.25">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405"/>
      <c r="BE78" s="405"/>
      <c r="BF78" s="648"/>
      <c r="BG78" s="405"/>
      <c r="BH78" s="405"/>
      <c r="BI78" s="405"/>
      <c r="BJ78" s="405"/>
      <c r="BK78" s="405"/>
      <c r="BL78" s="405"/>
      <c r="BM78" s="405"/>
      <c r="BN78" s="405"/>
      <c r="BO78" s="405"/>
      <c r="BP78" s="405"/>
      <c r="BQ78" s="405"/>
      <c r="BR78" s="405"/>
      <c r="BS78" s="405"/>
      <c r="BT78" s="405"/>
      <c r="BU78" s="405"/>
      <c r="BV78" s="405"/>
    </row>
    <row r="79" spans="1:74" x14ac:dyDescent="0.25">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405"/>
      <c r="BE79" s="405"/>
      <c r="BF79" s="648"/>
      <c r="BG79" s="405"/>
      <c r="BH79" s="405"/>
      <c r="BI79" s="405"/>
      <c r="BJ79" s="405"/>
      <c r="BK79" s="405"/>
      <c r="BL79" s="405"/>
      <c r="BM79" s="405"/>
      <c r="BN79" s="405"/>
      <c r="BO79" s="405"/>
      <c r="BP79" s="405"/>
      <c r="BQ79" s="405"/>
      <c r="BR79" s="405"/>
      <c r="BS79" s="405"/>
      <c r="BT79" s="405"/>
      <c r="BU79" s="405"/>
      <c r="BV79" s="405"/>
    </row>
    <row r="80" spans="1:74" x14ac:dyDescent="0.25">
      <c r="BK80" s="406"/>
      <c r="BL80" s="406"/>
      <c r="BM80" s="406"/>
      <c r="BN80" s="406"/>
      <c r="BO80" s="406"/>
      <c r="BP80" s="406"/>
      <c r="BQ80" s="406"/>
      <c r="BR80" s="406"/>
      <c r="BS80" s="406"/>
      <c r="BT80" s="406"/>
      <c r="BU80" s="406"/>
      <c r="BV80" s="406"/>
    </row>
    <row r="81" spans="63:74" x14ac:dyDescent="0.25">
      <c r="BK81" s="406"/>
      <c r="BL81" s="406"/>
      <c r="BM81" s="406"/>
      <c r="BN81" s="406"/>
      <c r="BO81" s="406"/>
      <c r="BP81" s="406"/>
      <c r="BQ81" s="406"/>
      <c r="BR81" s="406"/>
      <c r="BS81" s="406"/>
      <c r="BT81" s="406"/>
      <c r="BU81" s="406"/>
      <c r="BV81" s="406"/>
    </row>
    <row r="82" spans="63:74" x14ac:dyDescent="0.25">
      <c r="BK82" s="406"/>
      <c r="BL82" s="406"/>
      <c r="BM82" s="406"/>
      <c r="BN82" s="406"/>
      <c r="BO82" s="406"/>
      <c r="BP82" s="406"/>
      <c r="BQ82" s="406"/>
      <c r="BR82" s="406"/>
      <c r="BS82" s="406"/>
      <c r="BT82" s="406"/>
      <c r="BU82" s="406"/>
      <c r="BV82" s="406"/>
    </row>
    <row r="83" spans="63:74" x14ac:dyDescent="0.25">
      <c r="BK83" s="406"/>
      <c r="BL83" s="406"/>
      <c r="BM83" s="406"/>
      <c r="BN83" s="406"/>
      <c r="BO83" s="406"/>
      <c r="BP83" s="406"/>
      <c r="BQ83" s="406"/>
      <c r="BR83" s="406"/>
      <c r="BS83" s="406"/>
      <c r="BT83" s="406"/>
      <c r="BU83" s="406"/>
      <c r="BV83" s="406"/>
    </row>
    <row r="84" spans="63:74" x14ac:dyDescent="0.25">
      <c r="BK84" s="406"/>
      <c r="BL84" s="406"/>
      <c r="BM84" s="406"/>
      <c r="BN84" s="406"/>
      <c r="BO84" s="406"/>
      <c r="BP84" s="406"/>
      <c r="BQ84" s="406"/>
      <c r="BR84" s="406"/>
      <c r="BS84" s="406"/>
      <c r="BT84" s="406"/>
      <c r="BU84" s="406"/>
      <c r="BV84" s="406"/>
    </row>
    <row r="85" spans="63:74" x14ac:dyDescent="0.25">
      <c r="BK85" s="406"/>
      <c r="BL85" s="406"/>
      <c r="BM85" s="406"/>
      <c r="BN85" s="406"/>
      <c r="BO85" s="406"/>
      <c r="BP85" s="406"/>
      <c r="BQ85" s="406"/>
      <c r="BR85" s="406"/>
      <c r="BS85" s="406"/>
      <c r="BT85" s="406"/>
      <c r="BU85" s="406"/>
      <c r="BV85" s="406"/>
    </row>
    <row r="86" spans="63:74" x14ac:dyDescent="0.25">
      <c r="BK86" s="406"/>
      <c r="BL86" s="406"/>
      <c r="BM86" s="406"/>
      <c r="BN86" s="406"/>
      <c r="BO86" s="406"/>
      <c r="BP86" s="406"/>
      <c r="BQ86" s="406"/>
      <c r="BR86" s="406"/>
      <c r="BS86" s="406"/>
      <c r="BT86" s="406"/>
      <c r="BU86" s="406"/>
      <c r="BV86" s="406"/>
    </row>
    <row r="87" spans="63:74" x14ac:dyDescent="0.25">
      <c r="BK87" s="406"/>
      <c r="BL87" s="406"/>
      <c r="BM87" s="406"/>
      <c r="BN87" s="406"/>
      <c r="BO87" s="406"/>
      <c r="BP87" s="406"/>
      <c r="BQ87" s="406"/>
      <c r="BR87" s="406"/>
      <c r="BS87" s="406"/>
      <c r="BT87" s="406"/>
      <c r="BU87" s="406"/>
      <c r="BV87" s="406"/>
    </row>
    <row r="88" spans="63:74" x14ac:dyDescent="0.25">
      <c r="BK88" s="406"/>
      <c r="BL88" s="406"/>
      <c r="BM88" s="406"/>
      <c r="BN88" s="406"/>
      <c r="BO88" s="406"/>
      <c r="BP88" s="406"/>
      <c r="BQ88" s="406"/>
      <c r="BR88" s="406"/>
      <c r="BS88" s="406"/>
      <c r="BT88" s="406"/>
      <c r="BU88" s="406"/>
      <c r="BV88" s="406"/>
    </row>
    <row r="89" spans="63:74" x14ac:dyDescent="0.25">
      <c r="BK89" s="406"/>
      <c r="BL89" s="406"/>
      <c r="BM89" s="406"/>
      <c r="BN89" s="406"/>
      <c r="BO89" s="406"/>
      <c r="BP89" s="406"/>
      <c r="BQ89" s="406"/>
      <c r="BR89" s="406"/>
      <c r="BS89" s="406"/>
      <c r="BT89" s="406"/>
      <c r="BU89" s="406"/>
      <c r="BV89" s="406"/>
    </row>
    <row r="90" spans="63:74" x14ac:dyDescent="0.25">
      <c r="BK90" s="406"/>
      <c r="BL90" s="406"/>
      <c r="BM90" s="406"/>
      <c r="BN90" s="406"/>
      <c r="BO90" s="406"/>
      <c r="BP90" s="406"/>
      <c r="BQ90" s="406"/>
      <c r="BR90" s="406"/>
      <c r="BS90" s="406"/>
      <c r="BT90" s="406"/>
      <c r="BU90" s="406"/>
      <c r="BV90" s="406"/>
    </row>
    <row r="91" spans="63:74" x14ac:dyDescent="0.25">
      <c r="BK91" s="406"/>
      <c r="BL91" s="406"/>
      <c r="BM91" s="406"/>
      <c r="BN91" s="406"/>
      <c r="BO91" s="406"/>
      <c r="BP91" s="406"/>
      <c r="BQ91" s="406"/>
      <c r="BR91" s="406"/>
      <c r="BS91" s="406"/>
      <c r="BT91" s="406"/>
      <c r="BU91" s="406"/>
      <c r="BV91" s="406"/>
    </row>
    <row r="92" spans="63:74" x14ac:dyDescent="0.25">
      <c r="BK92" s="406"/>
      <c r="BL92" s="406"/>
      <c r="BM92" s="406"/>
      <c r="BN92" s="406"/>
      <c r="BO92" s="406"/>
      <c r="BP92" s="406"/>
      <c r="BQ92" s="406"/>
      <c r="BR92" s="406"/>
      <c r="BS92" s="406"/>
      <c r="BT92" s="406"/>
      <c r="BU92" s="406"/>
      <c r="BV92" s="406"/>
    </row>
    <row r="93" spans="63:74" x14ac:dyDescent="0.25">
      <c r="BK93" s="406"/>
      <c r="BL93" s="406"/>
      <c r="BM93" s="406"/>
      <c r="BN93" s="406"/>
      <c r="BO93" s="406"/>
      <c r="BP93" s="406"/>
      <c r="BQ93" s="406"/>
      <c r="BR93" s="406"/>
      <c r="BS93" s="406"/>
      <c r="BT93" s="406"/>
      <c r="BU93" s="406"/>
      <c r="BV93" s="406"/>
    </row>
    <row r="94" spans="63:74" x14ac:dyDescent="0.25">
      <c r="BK94" s="406"/>
      <c r="BL94" s="406"/>
      <c r="BM94" s="406"/>
      <c r="BN94" s="406"/>
      <c r="BO94" s="406"/>
      <c r="BP94" s="406"/>
      <c r="BQ94" s="406"/>
      <c r="BR94" s="406"/>
      <c r="BS94" s="406"/>
      <c r="BT94" s="406"/>
      <c r="BU94" s="406"/>
      <c r="BV94" s="406"/>
    </row>
    <row r="95" spans="63:74" x14ac:dyDescent="0.25">
      <c r="BK95" s="406"/>
      <c r="BL95" s="406"/>
      <c r="BM95" s="406"/>
      <c r="BN95" s="406"/>
      <c r="BO95" s="406"/>
      <c r="BP95" s="406"/>
      <c r="BQ95" s="406"/>
      <c r="BR95" s="406"/>
      <c r="BS95" s="406"/>
      <c r="BT95" s="406"/>
      <c r="BU95" s="406"/>
      <c r="BV95" s="406"/>
    </row>
    <row r="96" spans="63:74" x14ac:dyDescent="0.25">
      <c r="BK96" s="406"/>
      <c r="BL96" s="406"/>
      <c r="BM96" s="406"/>
      <c r="BN96" s="406"/>
      <c r="BO96" s="406"/>
      <c r="BP96" s="406"/>
      <c r="BQ96" s="406"/>
      <c r="BR96" s="406"/>
      <c r="BS96" s="406"/>
      <c r="BT96" s="406"/>
      <c r="BU96" s="406"/>
      <c r="BV96" s="406"/>
    </row>
    <row r="97" spans="63:74" x14ac:dyDescent="0.25">
      <c r="BK97" s="406"/>
      <c r="BL97" s="406"/>
      <c r="BM97" s="406"/>
      <c r="BN97" s="406"/>
      <c r="BO97" s="406"/>
      <c r="BP97" s="406"/>
      <c r="BQ97" s="406"/>
      <c r="BR97" s="406"/>
      <c r="BS97" s="406"/>
      <c r="BT97" s="406"/>
      <c r="BU97" s="406"/>
      <c r="BV97" s="406"/>
    </row>
    <row r="98" spans="63:74" x14ac:dyDescent="0.25">
      <c r="BK98" s="406"/>
      <c r="BL98" s="406"/>
      <c r="BM98" s="406"/>
      <c r="BN98" s="406"/>
      <c r="BO98" s="406"/>
      <c r="BP98" s="406"/>
      <c r="BQ98" s="406"/>
      <c r="BR98" s="406"/>
      <c r="BS98" s="406"/>
      <c r="BT98" s="406"/>
      <c r="BU98" s="406"/>
      <c r="BV98" s="406"/>
    </row>
    <row r="99" spans="63:74" x14ac:dyDescent="0.25">
      <c r="BK99" s="406"/>
      <c r="BL99" s="406"/>
      <c r="BM99" s="406"/>
      <c r="BN99" s="406"/>
      <c r="BO99" s="406"/>
      <c r="BP99" s="406"/>
      <c r="BQ99" s="406"/>
      <c r="BR99" s="406"/>
      <c r="BS99" s="406"/>
      <c r="BT99" s="406"/>
      <c r="BU99" s="406"/>
      <c r="BV99" s="406"/>
    </row>
    <row r="100" spans="63:74" x14ac:dyDescent="0.25">
      <c r="BK100" s="406"/>
      <c r="BL100" s="406"/>
      <c r="BM100" s="406"/>
      <c r="BN100" s="406"/>
      <c r="BO100" s="406"/>
      <c r="BP100" s="406"/>
      <c r="BQ100" s="406"/>
      <c r="BR100" s="406"/>
      <c r="BS100" s="406"/>
      <c r="BT100" s="406"/>
      <c r="BU100" s="406"/>
      <c r="BV100" s="406"/>
    </row>
    <row r="101" spans="63:74" x14ac:dyDescent="0.25">
      <c r="BK101" s="406"/>
      <c r="BL101" s="406"/>
      <c r="BM101" s="406"/>
      <c r="BN101" s="406"/>
      <c r="BO101" s="406"/>
      <c r="BP101" s="406"/>
      <c r="BQ101" s="406"/>
      <c r="BR101" s="406"/>
      <c r="BS101" s="406"/>
      <c r="BT101" s="406"/>
      <c r="BU101" s="406"/>
      <c r="BV101" s="406"/>
    </row>
    <row r="102" spans="63:74" x14ac:dyDescent="0.25">
      <c r="BK102" s="406"/>
      <c r="BL102" s="406"/>
      <c r="BM102" s="406"/>
      <c r="BN102" s="406"/>
      <c r="BO102" s="406"/>
      <c r="BP102" s="406"/>
      <c r="BQ102" s="406"/>
      <c r="BR102" s="406"/>
      <c r="BS102" s="406"/>
      <c r="BT102" s="406"/>
      <c r="BU102" s="406"/>
      <c r="BV102" s="406"/>
    </row>
    <row r="103" spans="63:74" x14ac:dyDescent="0.25">
      <c r="BK103" s="406"/>
      <c r="BL103" s="406"/>
      <c r="BM103" s="406"/>
      <c r="BN103" s="406"/>
      <c r="BO103" s="406"/>
      <c r="BP103" s="406"/>
      <c r="BQ103" s="406"/>
      <c r="BR103" s="406"/>
      <c r="BS103" s="406"/>
      <c r="BT103" s="406"/>
      <c r="BU103" s="406"/>
      <c r="BV103" s="406"/>
    </row>
    <row r="104" spans="63:74" x14ac:dyDescent="0.25">
      <c r="BK104" s="406"/>
      <c r="BL104" s="406"/>
      <c r="BM104" s="406"/>
      <c r="BN104" s="406"/>
      <c r="BO104" s="406"/>
      <c r="BP104" s="406"/>
      <c r="BQ104" s="406"/>
      <c r="BR104" s="406"/>
      <c r="BS104" s="406"/>
      <c r="BT104" s="406"/>
      <c r="BU104" s="406"/>
      <c r="BV104" s="406"/>
    </row>
    <row r="105" spans="63:74" x14ac:dyDescent="0.25">
      <c r="BK105" s="406"/>
      <c r="BL105" s="406"/>
      <c r="BM105" s="406"/>
      <c r="BN105" s="406"/>
      <c r="BO105" s="406"/>
      <c r="BP105" s="406"/>
      <c r="BQ105" s="406"/>
      <c r="BR105" s="406"/>
      <c r="BS105" s="406"/>
      <c r="BT105" s="406"/>
      <c r="BU105" s="406"/>
      <c r="BV105" s="406"/>
    </row>
    <row r="106" spans="63:74" x14ac:dyDescent="0.25">
      <c r="BK106" s="406"/>
      <c r="BL106" s="406"/>
      <c r="BM106" s="406"/>
      <c r="BN106" s="406"/>
      <c r="BO106" s="406"/>
      <c r="BP106" s="406"/>
      <c r="BQ106" s="406"/>
      <c r="BR106" s="406"/>
      <c r="BS106" s="406"/>
      <c r="BT106" s="406"/>
      <c r="BU106" s="406"/>
      <c r="BV106" s="406"/>
    </row>
    <row r="107" spans="63:74" x14ac:dyDescent="0.25">
      <c r="BK107" s="406"/>
      <c r="BL107" s="406"/>
      <c r="BM107" s="406"/>
      <c r="BN107" s="406"/>
      <c r="BO107" s="406"/>
      <c r="BP107" s="406"/>
      <c r="BQ107" s="406"/>
      <c r="BR107" s="406"/>
      <c r="BS107" s="406"/>
      <c r="BT107" s="406"/>
      <c r="BU107" s="406"/>
      <c r="BV107" s="406"/>
    </row>
    <row r="108" spans="63:74" x14ac:dyDescent="0.25">
      <c r="BK108" s="406"/>
      <c r="BL108" s="406"/>
      <c r="BM108" s="406"/>
      <c r="BN108" s="406"/>
      <c r="BO108" s="406"/>
      <c r="BP108" s="406"/>
      <c r="BQ108" s="406"/>
      <c r="BR108" s="406"/>
      <c r="BS108" s="406"/>
      <c r="BT108" s="406"/>
      <c r="BU108" s="406"/>
      <c r="BV108" s="406"/>
    </row>
    <row r="109" spans="63:74" x14ac:dyDescent="0.25">
      <c r="BK109" s="406"/>
      <c r="BL109" s="406"/>
      <c r="BM109" s="406"/>
      <c r="BN109" s="406"/>
      <c r="BO109" s="406"/>
      <c r="BP109" s="406"/>
      <c r="BQ109" s="406"/>
      <c r="BR109" s="406"/>
      <c r="BS109" s="406"/>
      <c r="BT109" s="406"/>
      <c r="BU109" s="406"/>
      <c r="BV109" s="406"/>
    </row>
    <row r="110" spans="63:74" x14ac:dyDescent="0.25">
      <c r="BK110" s="406"/>
      <c r="BL110" s="406"/>
      <c r="BM110" s="406"/>
      <c r="BN110" s="406"/>
      <c r="BO110" s="406"/>
      <c r="BP110" s="406"/>
      <c r="BQ110" s="406"/>
      <c r="BR110" s="406"/>
      <c r="BS110" s="406"/>
      <c r="BT110" s="406"/>
      <c r="BU110" s="406"/>
      <c r="BV110" s="406"/>
    </row>
    <row r="111" spans="63:74" x14ac:dyDescent="0.25">
      <c r="BK111" s="406"/>
      <c r="BL111" s="406"/>
      <c r="BM111" s="406"/>
      <c r="BN111" s="406"/>
      <c r="BO111" s="406"/>
      <c r="BP111" s="406"/>
      <c r="BQ111" s="406"/>
      <c r="BR111" s="406"/>
      <c r="BS111" s="406"/>
      <c r="BT111" s="406"/>
      <c r="BU111" s="406"/>
      <c r="BV111" s="406"/>
    </row>
    <row r="112" spans="63:74" x14ac:dyDescent="0.25">
      <c r="BK112" s="406"/>
      <c r="BL112" s="406"/>
      <c r="BM112" s="406"/>
      <c r="BN112" s="406"/>
      <c r="BO112" s="406"/>
      <c r="BP112" s="406"/>
      <c r="BQ112" s="406"/>
      <c r="BR112" s="406"/>
      <c r="BS112" s="406"/>
      <c r="BT112" s="406"/>
      <c r="BU112" s="406"/>
      <c r="BV112" s="406"/>
    </row>
    <row r="113" spans="63:74" x14ac:dyDescent="0.25">
      <c r="BK113" s="406"/>
      <c r="BL113" s="406"/>
      <c r="BM113" s="406"/>
      <c r="BN113" s="406"/>
      <c r="BO113" s="406"/>
      <c r="BP113" s="406"/>
      <c r="BQ113" s="406"/>
      <c r="BR113" s="406"/>
      <c r="BS113" s="406"/>
      <c r="BT113" s="406"/>
      <c r="BU113" s="406"/>
      <c r="BV113" s="406"/>
    </row>
    <row r="114" spans="63:74" x14ac:dyDescent="0.25">
      <c r="BK114" s="406"/>
      <c r="BL114" s="406"/>
      <c r="BM114" s="406"/>
      <c r="BN114" s="406"/>
      <c r="BO114" s="406"/>
      <c r="BP114" s="406"/>
      <c r="BQ114" s="406"/>
      <c r="BR114" s="406"/>
      <c r="BS114" s="406"/>
      <c r="BT114" s="406"/>
      <c r="BU114" s="406"/>
      <c r="BV114" s="406"/>
    </row>
    <row r="115" spans="63:74" x14ac:dyDescent="0.25">
      <c r="BK115" s="406"/>
      <c r="BL115" s="406"/>
      <c r="BM115" s="406"/>
      <c r="BN115" s="406"/>
      <c r="BO115" s="406"/>
      <c r="BP115" s="406"/>
      <c r="BQ115" s="406"/>
      <c r="BR115" s="406"/>
      <c r="BS115" s="406"/>
      <c r="BT115" s="406"/>
      <c r="BU115" s="406"/>
      <c r="BV115" s="406"/>
    </row>
    <row r="116" spans="63:74" x14ac:dyDescent="0.25">
      <c r="BK116" s="406"/>
      <c r="BL116" s="406"/>
      <c r="BM116" s="406"/>
      <c r="BN116" s="406"/>
      <c r="BO116" s="406"/>
      <c r="BP116" s="406"/>
      <c r="BQ116" s="406"/>
      <c r="BR116" s="406"/>
      <c r="BS116" s="406"/>
      <c r="BT116" s="406"/>
      <c r="BU116" s="406"/>
      <c r="BV116" s="406"/>
    </row>
    <row r="117" spans="63:74" x14ac:dyDescent="0.25">
      <c r="BK117" s="406"/>
      <c r="BL117" s="406"/>
      <c r="BM117" s="406"/>
      <c r="BN117" s="406"/>
      <c r="BO117" s="406"/>
      <c r="BP117" s="406"/>
      <c r="BQ117" s="406"/>
      <c r="BR117" s="406"/>
      <c r="BS117" s="406"/>
      <c r="BT117" s="406"/>
      <c r="BU117" s="406"/>
      <c r="BV117" s="406"/>
    </row>
    <row r="118" spans="63:74" x14ac:dyDescent="0.25">
      <c r="BK118" s="406"/>
      <c r="BL118" s="406"/>
      <c r="BM118" s="406"/>
      <c r="BN118" s="406"/>
      <c r="BO118" s="406"/>
      <c r="BP118" s="406"/>
      <c r="BQ118" s="406"/>
      <c r="BR118" s="406"/>
      <c r="BS118" s="406"/>
      <c r="BT118" s="406"/>
      <c r="BU118" s="406"/>
      <c r="BV118" s="406"/>
    </row>
    <row r="119" spans="63:74" x14ac:dyDescent="0.25">
      <c r="BK119" s="406"/>
      <c r="BL119" s="406"/>
      <c r="BM119" s="406"/>
      <c r="BN119" s="406"/>
      <c r="BO119" s="406"/>
      <c r="BP119" s="406"/>
      <c r="BQ119" s="406"/>
      <c r="BR119" s="406"/>
      <c r="BS119" s="406"/>
      <c r="BT119" s="406"/>
      <c r="BU119" s="406"/>
      <c r="BV119" s="406"/>
    </row>
    <row r="120" spans="63:74" x14ac:dyDescent="0.25">
      <c r="BK120" s="406"/>
      <c r="BL120" s="406"/>
      <c r="BM120" s="406"/>
      <c r="BN120" s="406"/>
      <c r="BO120" s="406"/>
      <c r="BP120" s="406"/>
      <c r="BQ120" s="406"/>
      <c r="BR120" s="406"/>
      <c r="BS120" s="406"/>
      <c r="BT120" s="406"/>
      <c r="BU120" s="406"/>
      <c r="BV120" s="406"/>
    </row>
    <row r="121" spans="63:74" x14ac:dyDescent="0.25">
      <c r="BK121" s="406"/>
      <c r="BL121" s="406"/>
      <c r="BM121" s="406"/>
      <c r="BN121" s="406"/>
      <c r="BO121" s="406"/>
      <c r="BP121" s="406"/>
      <c r="BQ121" s="406"/>
      <c r="BR121" s="406"/>
      <c r="BS121" s="406"/>
      <c r="BT121" s="406"/>
      <c r="BU121" s="406"/>
      <c r="BV121" s="406"/>
    </row>
    <row r="122" spans="63:74" x14ac:dyDescent="0.25">
      <c r="BK122" s="406"/>
      <c r="BL122" s="406"/>
      <c r="BM122" s="406"/>
      <c r="BN122" s="406"/>
      <c r="BO122" s="406"/>
      <c r="BP122" s="406"/>
      <c r="BQ122" s="406"/>
      <c r="BR122" s="406"/>
      <c r="BS122" s="406"/>
      <c r="BT122" s="406"/>
      <c r="BU122" s="406"/>
      <c r="BV122" s="406"/>
    </row>
    <row r="123" spans="63:74" x14ac:dyDescent="0.25">
      <c r="BK123" s="406"/>
      <c r="BL123" s="406"/>
      <c r="BM123" s="406"/>
      <c r="BN123" s="406"/>
      <c r="BO123" s="406"/>
      <c r="BP123" s="406"/>
      <c r="BQ123" s="406"/>
      <c r="BR123" s="406"/>
      <c r="BS123" s="406"/>
      <c r="BT123" s="406"/>
      <c r="BU123" s="406"/>
      <c r="BV123" s="406"/>
    </row>
    <row r="124" spans="63:74" x14ac:dyDescent="0.25">
      <c r="BK124" s="406"/>
      <c r="BL124" s="406"/>
      <c r="BM124" s="406"/>
      <c r="BN124" s="406"/>
      <c r="BO124" s="406"/>
      <c r="BP124" s="406"/>
      <c r="BQ124" s="406"/>
      <c r="BR124" s="406"/>
      <c r="BS124" s="406"/>
      <c r="BT124" s="406"/>
      <c r="BU124" s="406"/>
      <c r="BV124" s="406"/>
    </row>
    <row r="125" spans="63:74" x14ac:dyDescent="0.25">
      <c r="BK125" s="406"/>
      <c r="BL125" s="406"/>
      <c r="BM125" s="406"/>
      <c r="BN125" s="406"/>
      <c r="BO125" s="406"/>
      <c r="BP125" s="406"/>
      <c r="BQ125" s="406"/>
      <c r="BR125" s="406"/>
      <c r="BS125" s="406"/>
      <c r="BT125" s="406"/>
      <c r="BU125" s="406"/>
      <c r="BV125" s="406"/>
    </row>
    <row r="126" spans="63:74" x14ac:dyDescent="0.25">
      <c r="BK126" s="406"/>
      <c r="BL126" s="406"/>
      <c r="BM126" s="406"/>
      <c r="BN126" s="406"/>
      <c r="BO126" s="406"/>
      <c r="BP126" s="406"/>
      <c r="BQ126" s="406"/>
      <c r="BR126" s="406"/>
      <c r="BS126" s="406"/>
      <c r="BT126" s="406"/>
      <c r="BU126" s="406"/>
      <c r="BV126" s="406"/>
    </row>
    <row r="127" spans="63:74" x14ac:dyDescent="0.25">
      <c r="BK127" s="406"/>
      <c r="BL127" s="406"/>
      <c r="BM127" s="406"/>
      <c r="BN127" s="406"/>
      <c r="BO127" s="406"/>
      <c r="BP127" s="406"/>
      <c r="BQ127" s="406"/>
      <c r="BR127" s="406"/>
      <c r="BS127" s="406"/>
      <c r="BT127" s="406"/>
      <c r="BU127" s="406"/>
      <c r="BV127" s="406"/>
    </row>
    <row r="128" spans="63:74" x14ac:dyDescent="0.25">
      <c r="BK128" s="406"/>
      <c r="BL128" s="406"/>
      <c r="BM128" s="406"/>
      <c r="BN128" s="406"/>
      <c r="BO128" s="406"/>
      <c r="BP128" s="406"/>
      <c r="BQ128" s="406"/>
      <c r="BR128" s="406"/>
      <c r="BS128" s="406"/>
      <c r="BT128" s="406"/>
      <c r="BU128" s="406"/>
      <c r="BV128" s="406"/>
    </row>
    <row r="129" spans="63:74" x14ac:dyDescent="0.25">
      <c r="BK129" s="406"/>
      <c r="BL129" s="406"/>
      <c r="BM129" s="406"/>
      <c r="BN129" s="406"/>
      <c r="BO129" s="406"/>
      <c r="BP129" s="406"/>
      <c r="BQ129" s="406"/>
      <c r="BR129" s="406"/>
      <c r="BS129" s="406"/>
      <c r="BT129" s="406"/>
      <c r="BU129" s="406"/>
      <c r="BV129" s="406"/>
    </row>
    <row r="130" spans="63:74" x14ac:dyDescent="0.25">
      <c r="BK130" s="406"/>
      <c r="BL130" s="406"/>
      <c r="BM130" s="406"/>
      <c r="BN130" s="406"/>
      <c r="BO130" s="406"/>
      <c r="BP130" s="406"/>
      <c r="BQ130" s="406"/>
      <c r="BR130" s="406"/>
      <c r="BS130" s="406"/>
      <c r="BT130" s="406"/>
      <c r="BU130" s="406"/>
      <c r="BV130" s="406"/>
    </row>
    <row r="131" spans="63:74" x14ac:dyDescent="0.25">
      <c r="BK131" s="406"/>
      <c r="BL131" s="406"/>
      <c r="BM131" s="406"/>
      <c r="BN131" s="406"/>
      <c r="BO131" s="406"/>
      <c r="BP131" s="406"/>
      <c r="BQ131" s="406"/>
      <c r="BR131" s="406"/>
      <c r="BS131" s="406"/>
      <c r="BT131" s="406"/>
      <c r="BU131" s="406"/>
      <c r="BV131" s="406"/>
    </row>
    <row r="132" spans="63:74" x14ac:dyDescent="0.25">
      <c r="BK132" s="406"/>
      <c r="BL132" s="406"/>
      <c r="BM132" s="406"/>
      <c r="BN132" s="406"/>
      <c r="BO132" s="406"/>
      <c r="BP132" s="406"/>
      <c r="BQ132" s="406"/>
      <c r="BR132" s="406"/>
      <c r="BS132" s="406"/>
      <c r="BT132" s="406"/>
      <c r="BU132" s="406"/>
      <c r="BV132" s="406"/>
    </row>
    <row r="133" spans="63:74" x14ac:dyDescent="0.25">
      <c r="BK133" s="406"/>
      <c r="BL133" s="406"/>
      <c r="BM133" s="406"/>
      <c r="BN133" s="406"/>
      <c r="BO133" s="406"/>
      <c r="BP133" s="406"/>
      <c r="BQ133" s="406"/>
      <c r="BR133" s="406"/>
      <c r="BS133" s="406"/>
      <c r="BT133" s="406"/>
      <c r="BU133" s="406"/>
      <c r="BV133" s="406"/>
    </row>
    <row r="134" spans="63:74" x14ac:dyDescent="0.25">
      <c r="BK134" s="406"/>
      <c r="BL134" s="406"/>
      <c r="BM134" s="406"/>
      <c r="BN134" s="406"/>
      <c r="BO134" s="406"/>
      <c r="BP134" s="406"/>
      <c r="BQ134" s="406"/>
      <c r="BR134" s="406"/>
      <c r="BS134" s="406"/>
      <c r="BT134" s="406"/>
      <c r="BU134" s="406"/>
      <c r="BV134" s="406"/>
    </row>
    <row r="135" spans="63:74" x14ac:dyDescent="0.25">
      <c r="BK135" s="406"/>
      <c r="BL135" s="406"/>
      <c r="BM135" s="406"/>
      <c r="BN135" s="406"/>
      <c r="BO135" s="406"/>
      <c r="BP135" s="406"/>
      <c r="BQ135" s="406"/>
      <c r="BR135" s="406"/>
      <c r="BS135" s="406"/>
      <c r="BT135" s="406"/>
      <c r="BU135" s="406"/>
      <c r="BV135" s="406"/>
    </row>
    <row r="136" spans="63:74" x14ac:dyDescent="0.25">
      <c r="BK136" s="406"/>
      <c r="BL136" s="406"/>
      <c r="BM136" s="406"/>
      <c r="BN136" s="406"/>
      <c r="BO136" s="406"/>
      <c r="BP136" s="406"/>
      <c r="BQ136" s="406"/>
      <c r="BR136" s="406"/>
      <c r="BS136" s="406"/>
      <c r="BT136" s="406"/>
      <c r="BU136" s="406"/>
      <c r="BV136" s="406"/>
    </row>
    <row r="137" spans="63:74" x14ac:dyDescent="0.25">
      <c r="BK137" s="406"/>
      <c r="BL137" s="406"/>
      <c r="BM137" s="406"/>
      <c r="BN137" s="406"/>
      <c r="BO137" s="406"/>
      <c r="BP137" s="406"/>
      <c r="BQ137" s="406"/>
      <c r="BR137" s="406"/>
      <c r="BS137" s="406"/>
      <c r="BT137" s="406"/>
      <c r="BU137" s="406"/>
      <c r="BV137" s="406"/>
    </row>
    <row r="138" spans="63:74" x14ac:dyDescent="0.25">
      <c r="BK138" s="406"/>
      <c r="BL138" s="406"/>
      <c r="BM138" s="406"/>
      <c r="BN138" s="406"/>
      <c r="BO138" s="406"/>
      <c r="BP138" s="406"/>
      <c r="BQ138" s="406"/>
      <c r="BR138" s="406"/>
      <c r="BS138" s="406"/>
      <c r="BT138" s="406"/>
      <c r="BU138" s="406"/>
      <c r="BV138" s="406"/>
    </row>
    <row r="139" spans="63:74" x14ac:dyDescent="0.25">
      <c r="BK139" s="406"/>
      <c r="BL139" s="406"/>
      <c r="BM139" s="406"/>
      <c r="BN139" s="406"/>
      <c r="BO139" s="406"/>
      <c r="BP139" s="406"/>
      <c r="BQ139" s="406"/>
      <c r="BR139" s="406"/>
      <c r="BS139" s="406"/>
      <c r="BT139" s="406"/>
      <c r="BU139" s="406"/>
      <c r="BV139" s="406"/>
    </row>
    <row r="140" spans="63:74" x14ac:dyDescent="0.25">
      <c r="BK140" s="406"/>
      <c r="BL140" s="406"/>
      <c r="BM140" s="406"/>
      <c r="BN140" s="406"/>
      <c r="BO140" s="406"/>
      <c r="BP140" s="406"/>
      <c r="BQ140" s="406"/>
      <c r="BR140" s="406"/>
      <c r="BS140" s="406"/>
      <c r="BT140" s="406"/>
      <c r="BU140" s="406"/>
      <c r="BV140" s="406"/>
    </row>
    <row r="141" spans="63:74" x14ac:dyDescent="0.25">
      <c r="BK141" s="406"/>
      <c r="BL141" s="406"/>
      <c r="BM141" s="406"/>
      <c r="BN141" s="406"/>
      <c r="BO141" s="406"/>
      <c r="BP141" s="406"/>
      <c r="BQ141" s="406"/>
      <c r="BR141" s="406"/>
      <c r="BS141" s="406"/>
      <c r="BT141" s="406"/>
      <c r="BU141" s="406"/>
      <c r="BV141" s="406"/>
    </row>
    <row r="142" spans="63:74" x14ac:dyDescent="0.25">
      <c r="BK142" s="406"/>
      <c r="BL142" s="406"/>
      <c r="BM142" s="406"/>
      <c r="BN142" s="406"/>
      <c r="BO142" s="406"/>
      <c r="BP142" s="406"/>
      <c r="BQ142" s="406"/>
      <c r="BR142" s="406"/>
      <c r="BS142" s="406"/>
      <c r="BT142" s="406"/>
      <c r="BU142" s="406"/>
      <c r="BV142" s="406"/>
    </row>
    <row r="143" spans="63:74" x14ac:dyDescent="0.25">
      <c r="BK143" s="406"/>
      <c r="BL143" s="406"/>
      <c r="BM143" s="406"/>
      <c r="BN143" s="406"/>
      <c r="BO143" s="406"/>
      <c r="BP143" s="406"/>
      <c r="BQ143" s="406"/>
      <c r="BR143" s="406"/>
      <c r="BS143" s="406"/>
      <c r="BT143" s="406"/>
      <c r="BU143" s="406"/>
      <c r="BV143" s="406"/>
    </row>
    <row r="144" spans="63:74" x14ac:dyDescent="0.25">
      <c r="BK144" s="406"/>
      <c r="BL144" s="406"/>
      <c r="BM144" s="406"/>
      <c r="BN144" s="406"/>
      <c r="BO144" s="406"/>
      <c r="BP144" s="406"/>
      <c r="BQ144" s="406"/>
      <c r="BR144" s="406"/>
      <c r="BS144" s="406"/>
      <c r="BT144" s="406"/>
      <c r="BU144" s="406"/>
      <c r="BV144" s="406"/>
    </row>
    <row r="145" spans="63:74" x14ac:dyDescent="0.25">
      <c r="BK145" s="406"/>
      <c r="BL145" s="406"/>
      <c r="BM145" s="406"/>
      <c r="BN145" s="406"/>
      <c r="BO145" s="406"/>
      <c r="BP145" s="406"/>
      <c r="BQ145" s="406"/>
      <c r="BR145" s="406"/>
      <c r="BS145" s="406"/>
      <c r="BT145" s="406"/>
      <c r="BU145" s="406"/>
      <c r="BV145" s="406"/>
    </row>
    <row r="146" spans="63:74" x14ac:dyDescent="0.25">
      <c r="BK146" s="406"/>
      <c r="BL146" s="406"/>
      <c r="BM146" s="406"/>
      <c r="BN146" s="406"/>
      <c r="BO146" s="406"/>
      <c r="BP146" s="406"/>
      <c r="BQ146" s="406"/>
      <c r="BR146" s="406"/>
      <c r="BS146" s="406"/>
      <c r="BT146" s="406"/>
      <c r="BU146" s="406"/>
      <c r="BV146" s="406"/>
    </row>
    <row r="147" spans="63:74" x14ac:dyDescent="0.25">
      <c r="BK147" s="406"/>
      <c r="BL147" s="406"/>
      <c r="BM147" s="406"/>
      <c r="BN147" s="406"/>
      <c r="BO147" s="406"/>
      <c r="BP147" s="406"/>
      <c r="BQ147" s="406"/>
      <c r="BR147" s="406"/>
      <c r="BS147" s="406"/>
      <c r="BT147" s="406"/>
      <c r="BU147" s="406"/>
      <c r="BV147" s="406"/>
    </row>
    <row r="148" spans="63:74" x14ac:dyDescent="0.25">
      <c r="BK148" s="406"/>
      <c r="BL148" s="406"/>
      <c r="BM148" s="406"/>
      <c r="BN148" s="406"/>
      <c r="BO148" s="406"/>
      <c r="BP148" s="406"/>
      <c r="BQ148" s="406"/>
      <c r="BR148" s="406"/>
      <c r="BS148" s="406"/>
      <c r="BT148" s="406"/>
      <c r="BU148" s="406"/>
      <c r="BV148" s="406"/>
    </row>
    <row r="149" spans="63:74" x14ac:dyDescent="0.25">
      <c r="BK149" s="406"/>
      <c r="BL149" s="406"/>
      <c r="BM149" s="406"/>
      <c r="BN149" s="406"/>
      <c r="BO149" s="406"/>
      <c r="BP149" s="406"/>
      <c r="BQ149" s="406"/>
      <c r="BR149" s="406"/>
      <c r="BS149" s="406"/>
      <c r="BT149" s="406"/>
      <c r="BU149" s="406"/>
      <c r="BV149" s="406"/>
    </row>
    <row r="150" spans="63:74" x14ac:dyDescent="0.25">
      <c r="BK150" s="406"/>
      <c r="BL150" s="406"/>
      <c r="BM150" s="406"/>
      <c r="BN150" s="406"/>
      <c r="BO150" s="406"/>
      <c r="BP150" s="406"/>
      <c r="BQ150" s="406"/>
      <c r="BR150" s="406"/>
      <c r="BS150" s="406"/>
      <c r="BT150" s="406"/>
      <c r="BU150" s="406"/>
      <c r="BV150" s="406"/>
    </row>
    <row r="151" spans="63:74" x14ac:dyDescent="0.25">
      <c r="BK151" s="406"/>
      <c r="BL151" s="406"/>
      <c r="BM151" s="406"/>
      <c r="BN151" s="406"/>
      <c r="BO151" s="406"/>
      <c r="BP151" s="406"/>
      <c r="BQ151" s="406"/>
      <c r="BR151" s="406"/>
      <c r="BS151" s="406"/>
      <c r="BT151" s="406"/>
      <c r="BU151" s="406"/>
      <c r="BV151" s="406"/>
    </row>
    <row r="152" spans="63:74" x14ac:dyDescent="0.25">
      <c r="BK152" s="406"/>
      <c r="BL152" s="406"/>
      <c r="BM152" s="406"/>
      <c r="BN152" s="406"/>
      <c r="BO152" s="406"/>
      <c r="BP152" s="406"/>
      <c r="BQ152" s="406"/>
      <c r="BR152" s="406"/>
      <c r="BS152" s="406"/>
      <c r="BT152" s="406"/>
      <c r="BU152" s="406"/>
      <c r="BV152" s="406"/>
    </row>
    <row r="153" spans="63:74" x14ac:dyDescent="0.25">
      <c r="BK153" s="406"/>
      <c r="BL153" s="406"/>
      <c r="BM153" s="406"/>
      <c r="BN153" s="406"/>
      <c r="BO153" s="406"/>
      <c r="BP153" s="406"/>
      <c r="BQ153" s="406"/>
      <c r="BR153" s="406"/>
      <c r="BS153" s="406"/>
      <c r="BT153" s="406"/>
      <c r="BU153" s="406"/>
      <c r="BV153" s="406"/>
    </row>
    <row r="154" spans="63:74" x14ac:dyDescent="0.25">
      <c r="BK154" s="406"/>
      <c r="BL154" s="406"/>
      <c r="BM154" s="406"/>
      <c r="BN154" s="406"/>
      <c r="BO154" s="406"/>
      <c r="BP154" s="406"/>
      <c r="BQ154" s="406"/>
      <c r="BR154" s="406"/>
      <c r="BS154" s="406"/>
      <c r="BT154" s="406"/>
      <c r="BU154" s="406"/>
      <c r="BV154" s="406"/>
    </row>
    <row r="155" spans="63:74" x14ac:dyDescent="0.25">
      <c r="BK155" s="406"/>
      <c r="BL155" s="406"/>
      <c r="BM155" s="406"/>
      <c r="BN155" s="406"/>
      <c r="BO155" s="406"/>
      <c r="BP155" s="406"/>
      <c r="BQ155" s="406"/>
      <c r="BR155" s="406"/>
      <c r="BS155" s="406"/>
      <c r="BT155" s="406"/>
      <c r="BU155" s="406"/>
      <c r="BV155" s="406"/>
    </row>
    <row r="156" spans="63:74" x14ac:dyDescent="0.25">
      <c r="BK156" s="406"/>
      <c r="BL156" s="406"/>
      <c r="BM156" s="406"/>
      <c r="BN156" s="406"/>
      <c r="BO156" s="406"/>
      <c r="BP156" s="406"/>
      <c r="BQ156" s="406"/>
      <c r="BR156" s="406"/>
      <c r="BS156" s="406"/>
      <c r="BT156" s="406"/>
      <c r="BU156" s="406"/>
      <c r="BV156" s="406"/>
    </row>
    <row r="157" spans="63:74" x14ac:dyDescent="0.25">
      <c r="BK157" s="406"/>
      <c r="BL157" s="406"/>
      <c r="BM157" s="406"/>
      <c r="BN157" s="406"/>
      <c r="BO157" s="406"/>
      <c r="BP157" s="406"/>
      <c r="BQ157" s="406"/>
      <c r="BR157" s="406"/>
      <c r="BS157" s="406"/>
      <c r="BT157" s="406"/>
      <c r="BU157" s="406"/>
      <c r="BV157" s="406"/>
    </row>
    <row r="158" spans="63:74" x14ac:dyDescent="0.25">
      <c r="BK158" s="406"/>
      <c r="BL158" s="406"/>
      <c r="BM158" s="406"/>
      <c r="BN158" s="406"/>
      <c r="BO158" s="406"/>
      <c r="BP158" s="406"/>
      <c r="BQ158" s="406"/>
      <c r="BR158" s="406"/>
      <c r="BS158" s="406"/>
      <c r="BT158" s="406"/>
      <c r="BU158" s="406"/>
      <c r="BV158" s="406"/>
    </row>
    <row r="159" spans="63:74" x14ac:dyDescent="0.25">
      <c r="BK159" s="406"/>
      <c r="BL159" s="406"/>
      <c r="BM159" s="406"/>
      <c r="BN159" s="406"/>
      <c r="BO159" s="406"/>
      <c r="BP159" s="406"/>
      <c r="BQ159" s="406"/>
      <c r="BR159" s="406"/>
      <c r="BS159" s="406"/>
      <c r="BT159" s="406"/>
      <c r="BU159" s="406"/>
      <c r="BV159" s="406"/>
    </row>
    <row r="160" spans="63:74" x14ac:dyDescent="0.25">
      <c r="BK160" s="406"/>
      <c r="BL160" s="406"/>
      <c r="BM160" s="406"/>
      <c r="BN160" s="406"/>
      <c r="BO160" s="406"/>
      <c r="BP160" s="406"/>
      <c r="BQ160" s="406"/>
      <c r="BR160" s="406"/>
      <c r="BS160" s="406"/>
      <c r="BT160" s="406"/>
      <c r="BU160" s="406"/>
      <c r="BV160" s="406"/>
    </row>
    <row r="161" spans="63:74" x14ac:dyDescent="0.25">
      <c r="BK161" s="406"/>
      <c r="BL161" s="406"/>
      <c r="BM161" s="406"/>
      <c r="BN161" s="406"/>
      <c r="BO161" s="406"/>
      <c r="BP161" s="406"/>
      <c r="BQ161" s="406"/>
      <c r="BR161" s="406"/>
      <c r="BS161" s="406"/>
      <c r="BT161" s="406"/>
      <c r="BU161" s="406"/>
      <c r="BV161" s="406"/>
    </row>
    <row r="162" spans="63:74" x14ac:dyDescent="0.25">
      <c r="BK162" s="406"/>
      <c r="BL162" s="406"/>
      <c r="BM162" s="406"/>
      <c r="BN162" s="406"/>
      <c r="BO162" s="406"/>
      <c r="BP162" s="406"/>
      <c r="BQ162" s="406"/>
      <c r="BR162" s="406"/>
      <c r="BS162" s="406"/>
      <c r="BT162" s="406"/>
      <c r="BU162" s="406"/>
      <c r="BV162" s="406"/>
    </row>
    <row r="163" spans="63:74" x14ac:dyDescent="0.25">
      <c r="BK163" s="406"/>
      <c r="BL163" s="406"/>
      <c r="BM163" s="406"/>
      <c r="BN163" s="406"/>
      <c r="BO163" s="406"/>
      <c r="BP163" s="406"/>
      <c r="BQ163" s="406"/>
      <c r="BR163" s="406"/>
      <c r="BS163" s="406"/>
      <c r="BT163" s="406"/>
      <c r="BU163" s="406"/>
      <c r="BV163" s="406"/>
    </row>
    <row r="164" spans="63:74" x14ac:dyDescent="0.25">
      <c r="BK164" s="406"/>
      <c r="BL164" s="406"/>
      <c r="BM164" s="406"/>
      <c r="BN164" s="406"/>
      <c r="BO164" s="406"/>
      <c r="BP164" s="406"/>
      <c r="BQ164" s="406"/>
      <c r="BR164" s="406"/>
      <c r="BS164" s="406"/>
      <c r="BT164" s="406"/>
      <c r="BU164" s="406"/>
      <c r="BV164" s="406"/>
    </row>
    <row r="165" spans="63:74" x14ac:dyDescent="0.25">
      <c r="BK165" s="406"/>
      <c r="BL165" s="406"/>
      <c r="BM165" s="406"/>
      <c r="BN165" s="406"/>
      <c r="BO165" s="406"/>
      <c r="BP165" s="406"/>
      <c r="BQ165" s="406"/>
      <c r="BR165" s="406"/>
      <c r="BS165" s="406"/>
      <c r="BT165" s="406"/>
      <c r="BU165" s="406"/>
      <c r="BV165" s="406"/>
    </row>
    <row r="166" spans="63:74" x14ac:dyDescent="0.25">
      <c r="BK166" s="406"/>
      <c r="BL166" s="406"/>
      <c r="BM166" s="406"/>
      <c r="BN166" s="406"/>
      <c r="BO166" s="406"/>
      <c r="BP166" s="406"/>
      <c r="BQ166" s="406"/>
      <c r="BR166" s="406"/>
      <c r="BS166" s="406"/>
      <c r="BT166" s="406"/>
      <c r="BU166" s="406"/>
      <c r="BV166" s="406"/>
    </row>
    <row r="167" spans="63:74" x14ac:dyDescent="0.25">
      <c r="BK167" s="406"/>
      <c r="BL167" s="406"/>
      <c r="BM167" s="406"/>
      <c r="BN167" s="406"/>
      <c r="BO167" s="406"/>
      <c r="BP167" s="406"/>
      <c r="BQ167" s="406"/>
      <c r="BR167" s="406"/>
      <c r="BS167" s="406"/>
      <c r="BT167" s="406"/>
      <c r="BU167" s="406"/>
      <c r="BV167" s="406"/>
    </row>
    <row r="168" spans="63:74" x14ac:dyDescent="0.25">
      <c r="BK168" s="406"/>
      <c r="BL168" s="406"/>
      <c r="BM168" s="406"/>
      <c r="BN168" s="406"/>
      <c r="BO168" s="406"/>
      <c r="BP168" s="406"/>
      <c r="BQ168" s="406"/>
      <c r="BR168" s="406"/>
      <c r="BS168" s="406"/>
      <c r="BT168" s="406"/>
      <c r="BU168" s="406"/>
      <c r="BV168" s="406"/>
    </row>
    <row r="169" spans="63:74" x14ac:dyDescent="0.25">
      <c r="BK169" s="406"/>
      <c r="BL169" s="406"/>
      <c r="BM169" s="406"/>
      <c r="BN169" s="406"/>
      <c r="BO169" s="406"/>
      <c r="BP169" s="406"/>
      <c r="BQ169" s="406"/>
      <c r="BR169" s="406"/>
      <c r="BS169" s="406"/>
      <c r="BT169" s="406"/>
      <c r="BU169" s="406"/>
      <c r="BV169" s="406"/>
    </row>
    <row r="170" spans="63:74" x14ac:dyDescent="0.25">
      <c r="BK170" s="406"/>
      <c r="BL170" s="406"/>
      <c r="BM170" s="406"/>
      <c r="BN170" s="406"/>
      <c r="BO170" s="406"/>
      <c r="BP170" s="406"/>
      <c r="BQ170" s="406"/>
      <c r="BR170" s="406"/>
      <c r="BS170" s="406"/>
      <c r="BT170" s="406"/>
      <c r="BU170" s="406"/>
      <c r="BV170" s="406"/>
    </row>
    <row r="171" spans="63:74" x14ac:dyDescent="0.25">
      <c r="BK171" s="406"/>
      <c r="BL171" s="406"/>
      <c r="BM171" s="406"/>
      <c r="BN171" s="406"/>
      <c r="BO171" s="406"/>
      <c r="BP171" s="406"/>
      <c r="BQ171" s="406"/>
      <c r="BR171" s="406"/>
      <c r="BS171" s="406"/>
      <c r="BT171" s="406"/>
      <c r="BU171" s="406"/>
      <c r="BV171" s="406"/>
    </row>
    <row r="172" spans="63:74" x14ac:dyDescent="0.25">
      <c r="BK172" s="406"/>
      <c r="BL172" s="406"/>
      <c r="BM172" s="406"/>
      <c r="BN172" s="406"/>
      <c r="BO172" s="406"/>
      <c r="BP172" s="406"/>
      <c r="BQ172" s="406"/>
      <c r="BR172" s="406"/>
      <c r="BS172" s="406"/>
      <c r="BT172" s="406"/>
      <c r="BU172" s="406"/>
      <c r="BV172" s="406"/>
    </row>
    <row r="173" spans="63:74" x14ac:dyDescent="0.25">
      <c r="BK173" s="406"/>
      <c r="BL173" s="406"/>
      <c r="BM173" s="406"/>
      <c r="BN173" s="406"/>
      <c r="BO173" s="406"/>
      <c r="BP173" s="406"/>
      <c r="BQ173" s="406"/>
      <c r="BR173" s="406"/>
      <c r="BS173" s="406"/>
      <c r="BT173" s="406"/>
      <c r="BU173" s="406"/>
      <c r="BV173" s="406"/>
    </row>
    <row r="174" spans="63:74" x14ac:dyDescent="0.25">
      <c r="BK174" s="406"/>
      <c r="BL174" s="406"/>
      <c r="BM174" s="406"/>
      <c r="BN174" s="406"/>
      <c r="BO174" s="406"/>
      <c r="BP174" s="406"/>
      <c r="BQ174" s="406"/>
      <c r="BR174" s="406"/>
      <c r="BS174" s="406"/>
      <c r="BT174" s="406"/>
      <c r="BU174" s="406"/>
      <c r="BV174" s="406"/>
    </row>
    <row r="175" spans="63:74" x14ac:dyDescent="0.25">
      <c r="BK175" s="406"/>
      <c r="BL175" s="406"/>
      <c r="BM175" s="406"/>
      <c r="BN175" s="406"/>
      <c r="BO175" s="406"/>
      <c r="BP175" s="406"/>
      <c r="BQ175" s="406"/>
      <c r="BR175" s="406"/>
      <c r="BS175" s="406"/>
      <c r="BT175" s="406"/>
      <c r="BU175" s="406"/>
      <c r="BV175" s="406"/>
    </row>
    <row r="176" spans="63:74" x14ac:dyDescent="0.25">
      <c r="BK176" s="406"/>
      <c r="BL176" s="406"/>
      <c r="BM176" s="406"/>
      <c r="BN176" s="406"/>
      <c r="BO176" s="406"/>
      <c r="BP176" s="406"/>
      <c r="BQ176" s="406"/>
      <c r="BR176" s="406"/>
      <c r="BS176" s="406"/>
      <c r="BT176" s="406"/>
      <c r="BU176" s="406"/>
      <c r="BV176" s="406"/>
    </row>
    <row r="177" spans="63:74" x14ac:dyDescent="0.25">
      <c r="BK177" s="406"/>
      <c r="BL177" s="406"/>
      <c r="BM177" s="406"/>
      <c r="BN177" s="406"/>
      <c r="BO177" s="406"/>
      <c r="BP177" s="406"/>
      <c r="BQ177" s="406"/>
      <c r="BR177" s="406"/>
      <c r="BS177" s="406"/>
      <c r="BT177" s="406"/>
      <c r="BU177" s="406"/>
      <c r="BV177" s="406"/>
    </row>
  </sheetData>
  <mergeCells count="15">
    <mergeCell ref="A1:A2"/>
    <mergeCell ref="AM3:AX3"/>
    <mergeCell ref="AY3:BJ3"/>
    <mergeCell ref="BK3:BV3"/>
    <mergeCell ref="B1:AL1"/>
    <mergeCell ref="C3:N3"/>
    <mergeCell ref="O3:Z3"/>
    <mergeCell ref="AA3:AL3"/>
    <mergeCell ref="B68:Q68"/>
    <mergeCell ref="B69:Q69"/>
    <mergeCell ref="B70:Q70"/>
    <mergeCell ref="B64:Q64"/>
    <mergeCell ref="B65:Q65"/>
    <mergeCell ref="B66:Q66"/>
    <mergeCell ref="B67:Q67"/>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D16" sqref="BD16"/>
    </sheetView>
  </sheetViews>
  <sheetFormatPr defaultColWidth="9.54296875" defaultRowHeight="10" x14ac:dyDescent="0.2"/>
  <cols>
    <col min="1" max="1" width="8.54296875" style="2" customWidth="1"/>
    <col min="2" max="2" width="45.453125" style="2" customWidth="1"/>
    <col min="3" max="50" width="6.54296875" style="2" customWidth="1"/>
    <col min="51" max="57" width="6.54296875" style="403" customWidth="1"/>
    <col min="58" max="58" width="6.54296875" style="672" customWidth="1"/>
    <col min="59" max="62" width="6.54296875" style="403" customWidth="1"/>
    <col min="63" max="74" width="6.54296875" style="2" customWidth="1"/>
    <col min="75" max="16384" width="9.54296875" style="2"/>
  </cols>
  <sheetData>
    <row r="1" spans="1:74" ht="15.75" customHeight="1" x14ac:dyDescent="0.3">
      <c r="A1" s="769" t="s">
        <v>1023</v>
      </c>
      <c r="B1" s="806" t="s">
        <v>252</v>
      </c>
      <c r="C1" s="777"/>
      <c r="D1" s="777"/>
      <c r="E1" s="777"/>
      <c r="F1" s="777"/>
      <c r="G1" s="777"/>
      <c r="H1" s="777"/>
      <c r="I1" s="777"/>
      <c r="J1" s="777"/>
      <c r="K1" s="777"/>
      <c r="L1" s="777"/>
      <c r="M1" s="777"/>
      <c r="N1" s="777"/>
      <c r="O1" s="777"/>
      <c r="P1" s="777"/>
      <c r="Q1" s="777"/>
      <c r="R1" s="777"/>
      <c r="S1" s="777"/>
      <c r="T1" s="777"/>
      <c r="U1" s="777"/>
      <c r="V1" s="777"/>
      <c r="W1" s="777"/>
      <c r="X1" s="777"/>
      <c r="Y1" s="777"/>
      <c r="Z1" s="777"/>
      <c r="AA1" s="777"/>
      <c r="AB1" s="777"/>
      <c r="AC1" s="777"/>
      <c r="AD1" s="777"/>
      <c r="AE1" s="777"/>
      <c r="AF1" s="777"/>
      <c r="AG1" s="777"/>
      <c r="AH1" s="777"/>
      <c r="AI1" s="777"/>
      <c r="AJ1" s="777"/>
      <c r="AK1" s="777"/>
      <c r="AL1" s="777"/>
      <c r="AM1" s="305"/>
    </row>
    <row r="2" spans="1:74" s="5" customFormat="1" ht="12.5" x14ac:dyDescent="0.25">
      <c r="A2" s="770"/>
      <c r="B2" s="542" t="str">
        <f>"U.S. Energy Information Administration  |  Short-Term Energy Outlook  - "&amp;Dates!D1</f>
        <v>U.S. Energy Information Administration  |  Short-Term Energy Outlook  - April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6"/>
      <c r="AY2" s="531"/>
      <c r="AZ2" s="531"/>
      <c r="BA2" s="531"/>
      <c r="BB2" s="531"/>
      <c r="BC2" s="531"/>
      <c r="BD2" s="531"/>
      <c r="BE2" s="531"/>
      <c r="BF2" s="673"/>
      <c r="BG2" s="531"/>
      <c r="BH2" s="531"/>
      <c r="BI2" s="531"/>
      <c r="BJ2" s="531"/>
    </row>
    <row r="3" spans="1:74" s="12" customFormat="1" ht="13" x14ac:dyDescent="0.3">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ht="10.5" x14ac:dyDescent="0.25">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5" customHeight="1" x14ac:dyDescent="0.25">
      <c r="A5" s="3"/>
      <c r="B5" s="7" t="s">
        <v>139</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427"/>
      <c r="BE5" s="427"/>
      <c r="BF5" s="674"/>
      <c r="BG5" s="427"/>
      <c r="BH5" s="427"/>
      <c r="BI5" s="427"/>
      <c r="BJ5" s="427"/>
      <c r="BK5" s="427"/>
      <c r="BL5" s="427"/>
      <c r="BM5" s="427"/>
      <c r="BN5" s="427"/>
      <c r="BO5" s="427"/>
      <c r="BP5" s="427"/>
      <c r="BQ5" s="427"/>
      <c r="BR5" s="427"/>
      <c r="BS5" s="427"/>
      <c r="BT5" s="427"/>
      <c r="BU5" s="427"/>
      <c r="BV5" s="427"/>
    </row>
    <row r="6" spans="1:74" ht="11.15" customHeight="1" x14ac:dyDescent="0.25">
      <c r="A6" s="3" t="s">
        <v>994</v>
      </c>
      <c r="B6" s="182" t="s">
        <v>15</v>
      </c>
      <c r="C6" s="240">
        <v>274.7</v>
      </c>
      <c r="D6" s="240">
        <v>293.60000000000002</v>
      </c>
      <c r="E6" s="240">
        <v>320.3</v>
      </c>
      <c r="F6" s="240">
        <v>318.89999999999998</v>
      </c>
      <c r="G6" s="240">
        <v>301.60000000000002</v>
      </c>
      <c r="H6" s="240">
        <v>275.7</v>
      </c>
      <c r="I6" s="240">
        <v>280.60000000000002</v>
      </c>
      <c r="J6" s="240">
        <v>308.7</v>
      </c>
      <c r="K6" s="240">
        <v>316.3</v>
      </c>
      <c r="L6" s="240">
        <v>294.10000000000002</v>
      </c>
      <c r="M6" s="240">
        <v>271.3</v>
      </c>
      <c r="N6" s="240">
        <v>259</v>
      </c>
      <c r="O6" s="240">
        <v>267.60000000000002</v>
      </c>
      <c r="P6" s="240">
        <v>302</v>
      </c>
      <c r="Q6" s="240">
        <v>298.7</v>
      </c>
      <c r="R6" s="240">
        <v>285.3</v>
      </c>
      <c r="S6" s="240">
        <v>295.10000000000002</v>
      </c>
      <c r="T6" s="240">
        <v>288.2</v>
      </c>
      <c r="U6" s="240">
        <v>294.2</v>
      </c>
      <c r="V6" s="240">
        <v>289</v>
      </c>
      <c r="W6" s="240">
        <v>279.2</v>
      </c>
      <c r="X6" s="240">
        <v>263.2</v>
      </c>
      <c r="Y6" s="240">
        <v>254.4</v>
      </c>
      <c r="Z6" s="240">
        <v>258.10000000000002</v>
      </c>
      <c r="AA6" s="240">
        <v>260.39999999999998</v>
      </c>
      <c r="AB6" s="240">
        <v>269.89999999999998</v>
      </c>
      <c r="AC6" s="240">
        <v>285.5</v>
      </c>
      <c r="AD6" s="240">
        <v>298.10000000000002</v>
      </c>
      <c r="AE6" s="240">
        <v>295.10000000000002</v>
      </c>
      <c r="AF6" s="240">
        <v>300.10000000000002</v>
      </c>
      <c r="AG6" s="240">
        <v>285.5</v>
      </c>
      <c r="AH6" s="240">
        <v>275.89999999999998</v>
      </c>
      <c r="AI6" s="240">
        <v>266.89999999999998</v>
      </c>
      <c r="AJ6" s="240">
        <v>233.3</v>
      </c>
      <c r="AK6" s="240">
        <v>211.1</v>
      </c>
      <c r="AL6" s="240">
        <v>163.4</v>
      </c>
      <c r="AM6" s="240">
        <v>136.6</v>
      </c>
      <c r="AN6" s="240">
        <v>163.69999999999999</v>
      </c>
      <c r="AO6" s="240">
        <v>177</v>
      </c>
      <c r="AP6" s="240">
        <v>183.5</v>
      </c>
      <c r="AQ6" s="240">
        <v>208</v>
      </c>
      <c r="AR6" s="240">
        <v>212.1</v>
      </c>
      <c r="AS6" s="240">
        <v>207.2</v>
      </c>
      <c r="AT6" s="240">
        <v>183.8</v>
      </c>
      <c r="AU6" s="240">
        <v>160.9</v>
      </c>
      <c r="AV6" s="240">
        <v>155.80000000000001</v>
      </c>
      <c r="AW6" s="240">
        <v>142.6</v>
      </c>
      <c r="AX6" s="240">
        <v>135.6</v>
      </c>
      <c r="AY6" s="240">
        <v>118.8</v>
      </c>
      <c r="AZ6" s="240">
        <v>102.41889999999999</v>
      </c>
      <c r="BA6" s="240">
        <v>131.1592</v>
      </c>
      <c r="BB6" s="333">
        <v>133.6797</v>
      </c>
      <c r="BC6" s="333">
        <v>134.2654</v>
      </c>
      <c r="BD6" s="333">
        <v>134.90610000000001</v>
      </c>
      <c r="BE6" s="333">
        <v>133.40440000000001</v>
      </c>
      <c r="BF6" s="333">
        <v>131.02590000000001</v>
      </c>
      <c r="BG6" s="333">
        <v>115.8456</v>
      </c>
      <c r="BH6" s="333">
        <v>107.9957</v>
      </c>
      <c r="BI6" s="333">
        <v>104.46169999999999</v>
      </c>
      <c r="BJ6" s="333">
        <v>99.20908</v>
      </c>
      <c r="BK6" s="333">
        <v>103.1288</v>
      </c>
      <c r="BL6" s="333">
        <v>104.9414</v>
      </c>
      <c r="BM6" s="333">
        <v>118.36579999999999</v>
      </c>
      <c r="BN6" s="333">
        <v>130.2304</v>
      </c>
      <c r="BO6" s="333">
        <v>135.95570000000001</v>
      </c>
      <c r="BP6" s="333">
        <v>139.8057</v>
      </c>
      <c r="BQ6" s="333">
        <v>141.001</v>
      </c>
      <c r="BR6" s="333">
        <v>140.50800000000001</v>
      </c>
      <c r="BS6" s="333">
        <v>132.15860000000001</v>
      </c>
      <c r="BT6" s="333">
        <v>130.44550000000001</v>
      </c>
      <c r="BU6" s="333">
        <v>127.9572</v>
      </c>
      <c r="BV6" s="333">
        <v>123.53879999999999</v>
      </c>
    </row>
    <row r="7" spans="1:74" ht="11.15" customHeight="1" x14ac:dyDescent="0.25">
      <c r="A7" s="1"/>
      <c r="B7" s="7" t="s">
        <v>16</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397"/>
      <c r="BC7" s="397"/>
      <c r="BD7" s="397"/>
      <c r="BE7" s="397"/>
      <c r="BF7" s="397"/>
      <c r="BG7" s="397"/>
      <c r="BH7" s="397"/>
      <c r="BI7" s="397"/>
      <c r="BJ7" s="397"/>
      <c r="BK7" s="397"/>
      <c r="BL7" s="397"/>
      <c r="BM7" s="397"/>
      <c r="BN7" s="397"/>
      <c r="BO7" s="397"/>
      <c r="BP7" s="397"/>
      <c r="BQ7" s="397"/>
      <c r="BR7" s="397"/>
      <c r="BS7" s="397"/>
      <c r="BT7" s="397"/>
      <c r="BU7" s="397"/>
      <c r="BV7" s="397"/>
    </row>
    <row r="8" spans="1:74" ht="11.15" customHeight="1" x14ac:dyDescent="0.25">
      <c r="A8" s="1" t="s">
        <v>651</v>
      </c>
      <c r="B8" s="183" t="s">
        <v>571</v>
      </c>
      <c r="C8" s="240">
        <v>342.86</v>
      </c>
      <c r="D8" s="240">
        <v>363.85</v>
      </c>
      <c r="E8" s="240">
        <v>380.52499999999998</v>
      </c>
      <c r="F8" s="240">
        <v>390.04</v>
      </c>
      <c r="G8" s="240">
        <v>366.65</v>
      </c>
      <c r="H8" s="240">
        <v>342.77499999999998</v>
      </c>
      <c r="I8" s="240">
        <v>340.78</v>
      </c>
      <c r="J8" s="240">
        <v>368.375</v>
      </c>
      <c r="K8" s="240">
        <v>383.625</v>
      </c>
      <c r="L8" s="240">
        <v>373.6</v>
      </c>
      <c r="M8" s="240">
        <v>349.7</v>
      </c>
      <c r="N8" s="240">
        <v>339.64</v>
      </c>
      <c r="O8" s="240">
        <v>343.875</v>
      </c>
      <c r="P8" s="240">
        <v>369.7</v>
      </c>
      <c r="Q8" s="240">
        <v>370.95</v>
      </c>
      <c r="R8" s="240">
        <v>353.74</v>
      </c>
      <c r="S8" s="240">
        <v>348.15</v>
      </c>
      <c r="T8" s="240">
        <v>349.55</v>
      </c>
      <c r="U8" s="240">
        <v>356.24</v>
      </c>
      <c r="V8" s="240">
        <v>357.6</v>
      </c>
      <c r="W8" s="240">
        <v>351.8</v>
      </c>
      <c r="X8" s="240">
        <v>334.55</v>
      </c>
      <c r="Y8" s="240">
        <v>330</v>
      </c>
      <c r="Z8" s="240">
        <v>338.74</v>
      </c>
      <c r="AA8" s="240">
        <v>340.3</v>
      </c>
      <c r="AB8" s="240">
        <v>339.47500000000002</v>
      </c>
      <c r="AC8" s="240">
        <v>351.38</v>
      </c>
      <c r="AD8" s="240">
        <v>363.875</v>
      </c>
      <c r="AE8" s="240">
        <v>367.3</v>
      </c>
      <c r="AF8" s="240">
        <v>365.28</v>
      </c>
      <c r="AG8" s="240">
        <v>360.45</v>
      </c>
      <c r="AH8" s="240">
        <v>345.125</v>
      </c>
      <c r="AI8" s="240">
        <v>337.52</v>
      </c>
      <c r="AJ8" s="240">
        <v>318.25</v>
      </c>
      <c r="AK8" s="240">
        <v>292.5</v>
      </c>
      <c r="AL8" s="240">
        <v>263.18</v>
      </c>
      <c r="AM8" s="240">
        <v>221.8</v>
      </c>
      <c r="AN8" s="240">
        <v>220.9</v>
      </c>
      <c r="AO8" s="240">
        <v>238.8</v>
      </c>
      <c r="AP8" s="240">
        <v>241.67500000000001</v>
      </c>
      <c r="AQ8" s="240">
        <v>262.02499999999998</v>
      </c>
      <c r="AR8" s="240">
        <v>271.2</v>
      </c>
      <c r="AS8" s="240">
        <v>267.85000000000002</v>
      </c>
      <c r="AT8" s="240">
        <v>247.36</v>
      </c>
      <c r="AU8" s="240">
        <v>223.77500000000001</v>
      </c>
      <c r="AV8" s="240">
        <v>216.47499999999999</v>
      </c>
      <c r="AW8" s="240">
        <v>212.54</v>
      </c>
      <c r="AX8" s="240">
        <v>204.17500000000001</v>
      </c>
      <c r="AY8" s="240">
        <v>193.5</v>
      </c>
      <c r="AZ8" s="240">
        <v>177.14</v>
      </c>
      <c r="BA8" s="240">
        <v>187.18</v>
      </c>
      <c r="BB8" s="333">
        <v>198.67400000000001</v>
      </c>
      <c r="BC8" s="333">
        <v>201.56890000000001</v>
      </c>
      <c r="BD8" s="333">
        <v>202.1525</v>
      </c>
      <c r="BE8" s="333">
        <v>200.7611</v>
      </c>
      <c r="BF8" s="333">
        <v>198.94479999999999</v>
      </c>
      <c r="BG8" s="333">
        <v>188.05080000000001</v>
      </c>
      <c r="BH8" s="333">
        <v>181.3869</v>
      </c>
      <c r="BI8" s="333">
        <v>179.81059999999999</v>
      </c>
      <c r="BJ8" s="333">
        <v>176.75059999999999</v>
      </c>
      <c r="BK8" s="333">
        <v>177.7073</v>
      </c>
      <c r="BL8" s="333">
        <v>176.99639999999999</v>
      </c>
      <c r="BM8" s="333">
        <v>187.68369999999999</v>
      </c>
      <c r="BN8" s="333">
        <v>198.55600000000001</v>
      </c>
      <c r="BO8" s="333">
        <v>205.61089999999999</v>
      </c>
      <c r="BP8" s="333">
        <v>209.28989999999999</v>
      </c>
      <c r="BQ8" s="333">
        <v>210.63589999999999</v>
      </c>
      <c r="BR8" s="333">
        <v>210.0504</v>
      </c>
      <c r="BS8" s="333">
        <v>204.39429999999999</v>
      </c>
      <c r="BT8" s="333">
        <v>203.9813</v>
      </c>
      <c r="BU8" s="333">
        <v>204.2868</v>
      </c>
      <c r="BV8" s="333">
        <v>202.20650000000001</v>
      </c>
    </row>
    <row r="9" spans="1:74" ht="11.15" customHeight="1" x14ac:dyDescent="0.25">
      <c r="A9" s="1" t="s">
        <v>652</v>
      </c>
      <c r="B9" s="183" t="s">
        <v>572</v>
      </c>
      <c r="C9" s="240">
        <v>332.84</v>
      </c>
      <c r="D9" s="240">
        <v>347.625</v>
      </c>
      <c r="E9" s="240">
        <v>382.32499999999999</v>
      </c>
      <c r="F9" s="240">
        <v>382.84</v>
      </c>
      <c r="G9" s="240">
        <v>364.47500000000002</v>
      </c>
      <c r="H9" s="240">
        <v>351.25</v>
      </c>
      <c r="I9" s="240">
        <v>343.64</v>
      </c>
      <c r="J9" s="240">
        <v>377.47500000000002</v>
      </c>
      <c r="K9" s="240">
        <v>386.02499999999998</v>
      </c>
      <c r="L9" s="240">
        <v>362.38</v>
      </c>
      <c r="M9" s="240">
        <v>334.625</v>
      </c>
      <c r="N9" s="240">
        <v>322.83999999999997</v>
      </c>
      <c r="O9" s="240">
        <v>320.3</v>
      </c>
      <c r="P9" s="240">
        <v>364.82499999999999</v>
      </c>
      <c r="Q9" s="240">
        <v>365.72500000000002</v>
      </c>
      <c r="R9" s="240">
        <v>354.12</v>
      </c>
      <c r="S9" s="240">
        <v>373.27499999999998</v>
      </c>
      <c r="T9" s="240">
        <v>374.75</v>
      </c>
      <c r="U9" s="240">
        <v>353.54</v>
      </c>
      <c r="V9" s="240">
        <v>352.3</v>
      </c>
      <c r="W9" s="240">
        <v>350</v>
      </c>
      <c r="X9" s="240">
        <v>327.05</v>
      </c>
      <c r="Y9" s="240">
        <v>314.47500000000002</v>
      </c>
      <c r="Z9" s="240">
        <v>315.12</v>
      </c>
      <c r="AA9" s="240">
        <v>322.35000000000002</v>
      </c>
      <c r="AB9" s="240">
        <v>332.77499999999998</v>
      </c>
      <c r="AC9" s="240">
        <v>354.96</v>
      </c>
      <c r="AD9" s="240">
        <v>362.82499999999999</v>
      </c>
      <c r="AE9" s="240">
        <v>361.32499999999999</v>
      </c>
      <c r="AF9" s="240">
        <v>369.66</v>
      </c>
      <c r="AG9" s="240">
        <v>351.47500000000002</v>
      </c>
      <c r="AH9" s="240">
        <v>341.47500000000002</v>
      </c>
      <c r="AI9" s="240">
        <v>336.02</v>
      </c>
      <c r="AJ9" s="240">
        <v>308.10000000000002</v>
      </c>
      <c r="AK9" s="240">
        <v>287.07499999999999</v>
      </c>
      <c r="AL9" s="240">
        <v>240.6</v>
      </c>
      <c r="AM9" s="240">
        <v>194.45</v>
      </c>
      <c r="AN9" s="240">
        <v>217.65</v>
      </c>
      <c r="AO9" s="240">
        <v>235.42</v>
      </c>
      <c r="AP9" s="240">
        <v>236.27500000000001</v>
      </c>
      <c r="AQ9" s="240">
        <v>256.47500000000002</v>
      </c>
      <c r="AR9" s="240">
        <v>272.88</v>
      </c>
      <c r="AS9" s="240">
        <v>267.77499999999998</v>
      </c>
      <c r="AT9" s="240">
        <v>258.38</v>
      </c>
      <c r="AU9" s="240">
        <v>230.52500000000001</v>
      </c>
      <c r="AV9" s="240">
        <v>232.125</v>
      </c>
      <c r="AW9" s="240">
        <v>207.6</v>
      </c>
      <c r="AX9" s="240">
        <v>187.75</v>
      </c>
      <c r="AY9" s="240">
        <v>175.57499999999999</v>
      </c>
      <c r="AZ9" s="240">
        <v>159.86000000000001</v>
      </c>
      <c r="BA9" s="240">
        <v>187.24</v>
      </c>
      <c r="BB9" s="333">
        <v>195.53559999999999</v>
      </c>
      <c r="BC9" s="333">
        <v>199.8989</v>
      </c>
      <c r="BD9" s="333">
        <v>202.43610000000001</v>
      </c>
      <c r="BE9" s="333">
        <v>199.9545</v>
      </c>
      <c r="BF9" s="333">
        <v>198.47020000000001</v>
      </c>
      <c r="BG9" s="333">
        <v>185.0959</v>
      </c>
      <c r="BH9" s="333">
        <v>177.1747</v>
      </c>
      <c r="BI9" s="333">
        <v>170.41550000000001</v>
      </c>
      <c r="BJ9" s="333">
        <v>163.51779999999999</v>
      </c>
      <c r="BK9" s="333">
        <v>164.33250000000001</v>
      </c>
      <c r="BL9" s="333">
        <v>166.52529999999999</v>
      </c>
      <c r="BM9" s="333">
        <v>183.5789</v>
      </c>
      <c r="BN9" s="333">
        <v>196.5162</v>
      </c>
      <c r="BO9" s="333">
        <v>204.43199999999999</v>
      </c>
      <c r="BP9" s="333">
        <v>209.9211</v>
      </c>
      <c r="BQ9" s="333">
        <v>209.79470000000001</v>
      </c>
      <c r="BR9" s="333">
        <v>209.71440000000001</v>
      </c>
      <c r="BS9" s="333">
        <v>202.62350000000001</v>
      </c>
      <c r="BT9" s="333">
        <v>200.51929999999999</v>
      </c>
      <c r="BU9" s="333">
        <v>195.06030000000001</v>
      </c>
      <c r="BV9" s="333">
        <v>189.23240000000001</v>
      </c>
    </row>
    <row r="10" spans="1:74" ht="11.15" customHeight="1" x14ac:dyDescent="0.25">
      <c r="A10" s="1" t="s">
        <v>653</v>
      </c>
      <c r="B10" s="183" t="s">
        <v>573</v>
      </c>
      <c r="C10" s="240">
        <v>320.52</v>
      </c>
      <c r="D10" s="240">
        <v>345.42500000000001</v>
      </c>
      <c r="E10" s="240">
        <v>367.72500000000002</v>
      </c>
      <c r="F10" s="240">
        <v>377.08</v>
      </c>
      <c r="G10" s="240">
        <v>352.27499999999998</v>
      </c>
      <c r="H10" s="240">
        <v>328.6</v>
      </c>
      <c r="I10" s="240">
        <v>321.8</v>
      </c>
      <c r="J10" s="240">
        <v>350.7</v>
      </c>
      <c r="K10" s="240">
        <v>363.52499999999998</v>
      </c>
      <c r="L10" s="240">
        <v>348.44</v>
      </c>
      <c r="M10" s="240">
        <v>320.375</v>
      </c>
      <c r="N10" s="240">
        <v>309.72000000000003</v>
      </c>
      <c r="O10" s="240">
        <v>316.2</v>
      </c>
      <c r="P10" s="240">
        <v>346.8</v>
      </c>
      <c r="Q10" s="240">
        <v>353.625</v>
      </c>
      <c r="R10" s="240">
        <v>337.92</v>
      </c>
      <c r="S10" s="240">
        <v>335.52499999999998</v>
      </c>
      <c r="T10" s="240">
        <v>335.85</v>
      </c>
      <c r="U10" s="240">
        <v>340.7</v>
      </c>
      <c r="V10" s="240">
        <v>339.72500000000002</v>
      </c>
      <c r="W10" s="240">
        <v>329.82</v>
      </c>
      <c r="X10" s="240">
        <v>310.875</v>
      </c>
      <c r="Y10" s="240">
        <v>303.8</v>
      </c>
      <c r="Z10" s="240">
        <v>309.06</v>
      </c>
      <c r="AA10" s="240">
        <v>310.64999999999998</v>
      </c>
      <c r="AB10" s="240">
        <v>313.92500000000001</v>
      </c>
      <c r="AC10" s="240">
        <v>328.48</v>
      </c>
      <c r="AD10" s="240">
        <v>346.15</v>
      </c>
      <c r="AE10" s="240">
        <v>344.4</v>
      </c>
      <c r="AF10" s="240">
        <v>345.26</v>
      </c>
      <c r="AG10" s="240">
        <v>341.125</v>
      </c>
      <c r="AH10" s="240">
        <v>326.97500000000002</v>
      </c>
      <c r="AI10" s="240">
        <v>317.89999999999998</v>
      </c>
      <c r="AJ10" s="240">
        <v>296.47500000000002</v>
      </c>
      <c r="AK10" s="240">
        <v>268.95</v>
      </c>
      <c r="AL10" s="240">
        <v>230.96</v>
      </c>
      <c r="AM10" s="240">
        <v>189.95</v>
      </c>
      <c r="AN10" s="240">
        <v>200.67500000000001</v>
      </c>
      <c r="AO10" s="240">
        <v>220.82</v>
      </c>
      <c r="AP10" s="240">
        <v>222.95</v>
      </c>
      <c r="AQ10" s="240">
        <v>244.3</v>
      </c>
      <c r="AR10" s="240">
        <v>254.56</v>
      </c>
      <c r="AS10" s="240">
        <v>249.375</v>
      </c>
      <c r="AT10" s="240">
        <v>230.96</v>
      </c>
      <c r="AU10" s="240">
        <v>206.7</v>
      </c>
      <c r="AV10" s="240">
        <v>200.85</v>
      </c>
      <c r="AW10" s="240">
        <v>189.84</v>
      </c>
      <c r="AX10" s="240">
        <v>178.625</v>
      </c>
      <c r="AY10" s="240">
        <v>169.42500000000001</v>
      </c>
      <c r="AZ10" s="240">
        <v>155.28</v>
      </c>
      <c r="BA10" s="240">
        <v>171.52</v>
      </c>
      <c r="BB10" s="333">
        <v>184.1687</v>
      </c>
      <c r="BC10" s="333">
        <v>183.96940000000001</v>
      </c>
      <c r="BD10" s="333">
        <v>184.3852</v>
      </c>
      <c r="BE10" s="333">
        <v>182.47470000000001</v>
      </c>
      <c r="BF10" s="333">
        <v>180.63069999999999</v>
      </c>
      <c r="BG10" s="333">
        <v>166.3931</v>
      </c>
      <c r="BH10" s="333">
        <v>158.60230000000001</v>
      </c>
      <c r="BI10" s="333">
        <v>153.34219999999999</v>
      </c>
      <c r="BJ10" s="333">
        <v>149.06389999999999</v>
      </c>
      <c r="BK10" s="333">
        <v>152.48689999999999</v>
      </c>
      <c r="BL10" s="333">
        <v>153.7689</v>
      </c>
      <c r="BM10" s="333">
        <v>167.27549999999999</v>
      </c>
      <c r="BN10" s="333">
        <v>178.82749999999999</v>
      </c>
      <c r="BO10" s="333">
        <v>185.71729999999999</v>
      </c>
      <c r="BP10" s="333">
        <v>188.95840000000001</v>
      </c>
      <c r="BQ10" s="333">
        <v>189.6558</v>
      </c>
      <c r="BR10" s="333">
        <v>189.79900000000001</v>
      </c>
      <c r="BS10" s="333">
        <v>181.67310000000001</v>
      </c>
      <c r="BT10" s="333">
        <v>179.9427</v>
      </c>
      <c r="BU10" s="333">
        <v>177.4717</v>
      </c>
      <c r="BV10" s="333">
        <v>173.31530000000001</v>
      </c>
    </row>
    <row r="11" spans="1:74" ht="11.15" customHeight="1" x14ac:dyDescent="0.25">
      <c r="A11" s="1" t="s">
        <v>654</v>
      </c>
      <c r="B11" s="183" t="s">
        <v>574</v>
      </c>
      <c r="C11" s="240">
        <v>301.83999999999997</v>
      </c>
      <c r="D11" s="240">
        <v>310.77499999999998</v>
      </c>
      <c r="E11" s="240">
        <v>352.97500000000002</v>
      </c>
      <c r="F11" s="240">
        <v>378.46</v>
      </c>
      <c r="G11" s="240">
        <v>375.5</v>
      </c>
      <c r="H11" s="240">
        <v>369</v>
      </c>
      <c r="I11" s="240">
        <v>351.92</v>
      </c>
      <c r="J11" s="240">
        <v>351.82499999999999</v>
      </c>
      <c r="K11" s="240">
        <v>372.1</v>
      </c>
      <c r="L11" s="240">
        <v>372.04</v>
      </c>
      <c r="M11" s="240">
        <v>353.8</v>
      </c>
      <c r="N11" s="240">
        <v>321.12</v>
      </c>
      <c r="O11" s="240">
        <v>291.57499999999999</v>
      </c>
      <c r="P11" s="240">
        <v>332.45</v>
      </c>
      <c r="Q11" s="240">
        <v>347.07499999999999</v>
      </c>
      <c r="R11" s="240">
        <v>349.98</v>
      </c>
      <c r="S11" s="240">
        <v>361.2</v>
      </c>
      <c r="T11" s="240">
        <v>370.17500000000001</v>
      </c>
      <c r="U11" s="240">
        <v>362.34</v>
      </c>
      <c r="V11" s="240">
        <v>363.57499999999999</v>
      </c>
      <c r="W11" s="240">
        <v>360.08</v>
      </c>
      <c r="X11" s="240">
        <v>344</v>
      </c>
      <c r="Y11" s="240">
        <v>321.55</v>
      </c>
      <c r="Z11" s="240">
        <v>308</v>
      </c>
      <c r="AA11" s="240">
        <v>313.67500000000001</v>
      </c>
      <c r="AB11" s="240">
        <v>320.57499999999999</v>
      </c>
      <c r="AC11" s="240">
        <v>343.8</v>
      </c>
      <c r="AD11" s="240">
        <v>345.3</v>
      </c>
      <c r="AE11" s="240">
        <v>350.45</v>
      </c>
      <c r="AF11" s="240">
        <v>355.52</v>
      </c>
      <c r="AG11" s="240">
        <v>364.27499999999998</v>
      </c>
      <c r="AH11" s="240">
        <v>365.05</v>
      </c>
      <c r="AI11" s="240">
        <v>357.92</v>
      </c>
      <c r="AJ11" s="240">
        <v>330.57499999999999</v>
      </c>
      <c r="AK11" s="240">
        <v>304</v>
      </c>
      <c r="AL11" s="240">
        <v>255.98</v>
      </c>
      <c r="AM11" s="240">
        <v>197.02500000000001</v>
      </c>
      <c r="AN11" s="240">
        <v>196.22499999999999</v>
      </c>
      <c r="AO11" s="240">
        <v>225.18</v>
      </c>
      <c r="AP11" s="240">
        <v>239.375</v>
      </c>
      <c r="AQ11" s="240">
        <v>265.42500000000001</v>
      </c>
      <c r="AR11" s="240">
        <v>277.2</v>
      </c>
      <c r="AS11" s="240">
        <v>283.125</v>
      </c>
      <c r="AT11" s="240">
        <v>280.98</v>
      </c>
      <c r="AU11" s="240">
        <v>263.95</v>
      </c>
      <c r="AV11" s="240">
        <v>238.97499999999999</v>
      </c>
      <c r="AW11" s="240">
        <v>214.02</v>
      </c>
      <c r="AX11" s="240">
        <v>199.375</v>
      </c>
      <c r="AY11" s="240">
        <v>191.92500000000001</v>
      </c>
      <c r="AZ11" s="240">
        <v>172.44</v>
      </c>
      <c r="BA11" s="240">
        <v>184.04</v>
      </c>
      <c r="BB11" s="333">
        <v>194.2621</v>
      </c>
      <c r="BC11" s="333">
        <v>199.27379999999999</v>
      </c>
      <c r="BD11" s="333">
        <v>202.1001</v>
      </c>
      <c r="BE11" s="333">
        <v>203.05889999999999</v>
      </c>
      <c r="BF11" s="333">
        <v>202.8434</v>
      </c>
      <c r="BG11" s="333">
        <v>195.15190000000001</v>
      </c>
      <c r="BH11" s="333">
        <v>187.24719999999999</v>
      </c>
      <c r="BI11" s="333">
        <v>175.92349999999999</v>
      </c>
      <c r="BJ11" s="333">
        <v>162.74590000000001</v>
      </c>
      <c r="BK11" s="333">
        <v>157.15450000000001</v>
      </c>
      <c r="BL11" s="333">
        <v>160.09690000000001</v>
      </c>
      <c r="BM11" s="333">
        <v>173.9316</v>
      </c>
      <c r="BN11" s="333">
        <v>185.98509999999999</v>
      </c>
      <c r="BO11" s="333">
        <v>199.148</v>
      </c>
      <c r="BP11" s="333">
        <v>204.39769999999999</v>
      </c>
      <c r="BQ11" s="333">
        <v>210.29130000000001</v>
      </c>
      <c r="BR11" s="333">
        <v>214.78139999999999</v>
      </c>
      <c r="BS11" s="333">
        <v>210.37049999999999</v>
      </c>
      <c r="BT11" s="333">
        <v>207.6429</v>
      </c>
      <c r="BU11" s="333">
        <v>200.6165</v>
      </c>
      <c r="BV11" s="333">
        <v>187.387</v>
      </c>
    </row>
    <row r="12" spans="1:74" ht="11.15" customHeight="1" x14ac:dyDescent="0.25">
      <c r="A12" s="1" t="s">
        <v>655</v>
      </c>
      <c r="B12" s="183" t="s">
        <v>575</v>
      </c>
      <c r="C12" s="240">
        <v>360.62</v>
      </c>
      <c r="D12" s="240">
        <v>385.4</v>
      </c>
      <c r="E12" s="240">
        <v>422.25</v>
      </c>
      <c r="F12" s="240">
        <v>417.38</v>
      </c>
      <c r="G12" s="240">
        <v>421.47500000000002</v>
      </c>
      <c r="H12" s="240">
        <v>401.625</v>
      </c>
      <c r="I12" s="240">
        <v>369.68</v>
      </c>
      <c r="J12" s="240">
        <v>393.7</v>
      </c>
      <c r="K12" s="240">
        <v>407.375</v>
      </c>
      <c r="L12" s="240">
        <v>423.42</v>
      </c>
      <c r="M12" s="240">
        <v>376.42500000000001</v>
      </c>
      <c r="N12" s="240">
        <v>350</v>
      </c>
      <c r="O12" s="240">
        <v>350.67500000000001</v>
      </c>
      <c r="P12" s="240">
        <v>390.77499999999998</v>
      </c>
      <c r="Q12" s="240">
        <v>402.17500000000001</v>
      </c>
      <c r="R12" s="240">
        <v>387.94</v>
      </c>
      <c r="S12" s="240">
        <v>390.85</v>
      </c>
      <c r="T12" s="240">
        <v>390.07499999999999</v>
      </c>
      <c r="U12" s="240">
        <v>391.5</v>
      </c>
      <c r="V12" s="240">
        <v>381.25</v>
      </c>
      <c r="W12" s="240">
        <v>382.3</v>
      </c>
      <c r="X12" s="240">
        <v>367.125</v>
      </c>
      <c r="Y12" s="240">
        <v>349.875</v>
      </c>
      <c r="Z12" s="240">
        <v>348.66</v>
      </c>
      <c r="AA12" s="240">
        <v>351.27499999999998</v>
      </c>
      <c r="AB12" s="240">
        <v>355.82499999999999</v>
      </c>
      <c r="AC12" s="240">
        <v>378.96</v>
      </c>
      <c r="AD12" s="240">
        <v>398.92500000000001</v>
      </c>
      <c r="AE12" s="240">
        <v>402.4</v>
      </c>
      <c r="AF12" s="240">
        <v>400.96</v>
      </c>
      <c r="AG12" s="240">
        <v>397.92500000000001</v>
      </c>
      <c r="AH12" s="240">
        <v>385.77499999999998</v>
      </c>
      <c r="AI12" s="240">
        <v>372.8</v>
      </c>
      <c r="AJ12" s="240">
        <v>347.35</v>
      </c>
      <c r="AK12" s="240">
        <v>314.17500000000001</v>
      </c>
      <c r="AL12" s="240">
        <v>282.10000000000002</v>
      </c>
      <c r="AM12" s="240">
        <v>244.57499999999999</v>
      </c>
      <c r="AN12" s="240">
        <v>254.55</v>
      </c>
      <c r="AO12" s="240">
        <v>309.5</v>
      </c>
      <c r="AP12" s="240">
        <v>300.64999999999998</v>
      </c>
      <c r="AQ12" s="240">
        <v>346.5</v>
      </c>
      <c r="AR12" s="240">
        <v>335.86</v>
      </c>
      <c r="AS12" s="240">
        <v>350.875</v>
      </c>
      <c r="AT12" s="240">
        <v>332.98</v>
      </c>
      <c r="AU12" s="240">
        <v>295.75</v>
      </c>
      <c r="AV12" s="240">
        <v>272.72500000000002</v>
      </c>
      <c r="AW12" s="240">
        <v>261.58</v>
      </c>
      <c r="AX12" s="240">
        <v>256.27499999999998</v>
      </c>
      <c r="AY12" s="240">
        <v>256.875</v>
      </c>
      <c r="AZ12" s="240">
        <v>225.06</v>
      </c>
      <c r="BA12" s="240">
        <v>237.92</v>
      </c>
      <c r="BB12" s="333">
        <v>252.62700000000001</v>
      </c>
      <c r="BC12" s="333">
        <v>254.03450000000001</v>
      </c>
      <c r="BD12" s="333">
        <v>253.607</v>
      </c>
      <c r="BE12" s="333">
        <v>252.8913</v>
      </c>
      <c r="BF12" s="333">
        <v>251.5487</v>
      </c>
      <c r="BG12" s="333">
        <v>238.7302</v>
      </c>
      <c r="BH12" s="333">
        <v>229.0111</v>
      </c>
      <c r="BI12" s="333">
        <v>215.77010000000001</v>
      </c>
      <c r="BJ12" s="333">
        <v>206.24690000000001</v>
      </c>
      <c r="BK12" s="333">
        <v>195.1242</v>
      </c>
      <c r="BL12" s="333">
        <v>203.5256</v>
      </c>
      <c r="BM12" s="333">
        <v>220.96729999999999</v>
      </c>
      <c r="BN12" s="333">
        <v>236.4795</v>
      </c>
      <c r="BO12" s="333">
        <v>245.24709999999999</v>
      </c>
      <c r="BP12" s="333">
        <v>249.5763</v>
      </c>
      <c r="BQ12" s="333">
        <v>252.749</v>
      </c>
      <c r="BR12" s="333">
        <v>251.67949999999999</v>
      </c>
      <c r="BS12" s="333">
        <v>244.5231</v>
      </c>
      <c r="BT12" s="333">
        <v>239.4898</v>
      </c>
      <c r="BU12" s="333">
        <v>232.29040000000001</v>
      </c>
      <c r="BV12" s="333">
        <v>223.35069999999999</v>
      </c>
    </row>
    <row r="13" spans="1:74" ht="11.15" customHeight="1" x14ac:dyDescent="0.25">
      <c r="A13" s="1" t="s">
        <v>656</v>
      </c>
      <c r="B13" s="183" t="s">
        <v>613</v>
      </c>
      <c r="C13" s="240">
        <v>338</v>
      </c>
      <c r="D13" s="240">
        <v>357.92500000000001</v>
      </c>
      <c r="E13" s="240">
        <v>385.17500000000001</v>
      </c>
      <c r="F13" s="240">
        <v>390.04</v>
      </c>
      <c r="G13" s="240">
        <v>373.22500000000002</v>
      </c>
      <c r="H13" s="240">
        <v>353.875</v>
      </c>
      <c r="I13" s="240">
        <v>343.92</v>
      </c>
      <c r="J13" s="240">
        <v>372.15</v>
      </c>
      <c r="K13" s="240">
        <v>384.85</v>
      </c>
      <c r="L13" s="240">
        <v>374.56</v>
      </c>
      <c r="M13" s="240">
        <v>345.17500000000001</v>
      </c>
      <c r="N13" s="240">
        <v>331.04</v>
      </c>
      <c r="O13" s="240">
        <v>331.85</v>
      </c>
      <c r="P13" s="240">
        <v>367</v>
      </c>
      <c r="Q13" s="240">
        <v>371.125</v>
      </c>
      <c r="R13" s="240">
        <v>357.02</v>
      </c>
      <c r="S13" s="240">
        <v>361.47500000000002</v>
      </c>
      <c r="T13" s="240">
        <v>362.6</v>
      </c>
      <c r="U13" s="240">
        <v>359.1</v>
      </c>
      <c r="V13" s="240">
        <v>357.375</v>
      </c>
      <c r="W13" s="240">
        <v>353.24</v>
      </c>
      <c r="X13" s="240">
        <v>334.375</v>
      </c>
      <c r="Y13" s="240">
        <v>324.27499999999998</v>
      </c>
      <c r="Z13" s="240">
        <v>327.64</v>
      </c>
      <c r="AA13" s="240">
        <v>331.25</v>
      </c>
      <c r="AB13" s="240">
        <v>335.625</v>
      </c>
      <c r="AC13" s="240">
        <v>353.32</v>
      </c>
      <c r="AD13" s="240">
        <v>366.07499999999999</v>
      </c>
      <c r="AE13" s="240">
        <v>367.27499999999998</v>
      </c>
      <c r="AF13" s="240">
        <v>369.16</v>
      </c>
      <c r="AG13" s="240">
        <v>361.125</v>
      </c>
      <c r="AH13" s="240">
        <v>348.65</v>
      </c>
      <c r="AI13" s="240">
        <v>340.62</v>
      </c>
      <c r="AJ13" s="240">
        <v>317.05</v>
      </c>
      <c r="AK13" s="240">
        <v>291.22500000000002</v>
      </c>
      <c r="AL13" s="240">
        <v>254.26</v>
      </c>
      <c r="AM13" s="240">
        <v>211.57499999999999</v>
      </c>
      <c r="AN13" s="240">
        <v>221.625</v>
      </c>
      <c r="AO13" s="240">
        <v>246.36</v>
      </c>
      <c r="AP13" s="240">
        <v>246.9</v>
      </c>
      <c r="AQ13" s="240">
        <v>271.82499999999999</v>
      </c>
      <c r="AR13" s="240">
        <v>280.16000000000003</v>
      </c>
      <c r="AS13" s="240">
        <v>279.35000000000002</v>
      </c>
      <c r="AT13" s="240">
        <v>263.62</v>
      </c>
      <c r="AU13" s="240">
        <v>236.52500000000001</v>
      </c>
      <c r="AV13" s="240">
        <v>229</v>
      </c>
      <c r="AW13" s="240">
        <v>215.8</v>
      </c>
      <c r="AX13" s="240">
        <v>203.75</v>
      </c>
      <c r="AY13" s="240">
        <v>194.85</v>
      </c>
      <c r="AZ13" s="240">
        <v>176.36</v>
      </c>
      <c r="BA13" s="240">
        <v>193.16</v>
      </c>
      <c r="BB13" s="333">
        <v>204.50229999999999</v>
      </c>
      <c r="BC13" s="333">
        <v>207.13030000000001</v>
      </c>
      <c r="BD13" s="333">
        <v>208.22730000000001</v>
      </c>
      <c r="BE13" s="333">
        <v>206.64349999999999</v>
      </c>
      <c r="BF13" s="333">
        <v>204.76130000000001</v>
      </c>
      <c r="BG13" s="333">
        <v>192.76130000000001</v>
      </c>
      <c r="BH13" s="333">
        <v>184.77420000000001</v>
      </c>
      <c r="BI13" s="333">
        <v>178.60589999999999</v>
      </c>
      <c r="BJ13" s="333">
        <v>172.82140000000001</v>
      </c>
      <c r="BK13" s="333">
        <v>172.07599999999999</v>
      </c>
      <c r="BL13" s="333">
        <v>174.08760000000001</v>
      </c>
      <c r="BM13" s="333">
        <v>188.45959999999999</v>
      </c>
      <c r="BN13" s="333">
        <v>200.76249999999999</v>
      </c>
      <c r="BO13" s="333">
        <v>208.5924</v>
      </c>
      <c r="BP13" s="333">
        <v>212.9735</v>
      </c>
      <c r="BQ13" s="333">
        <v>214.25810000000001</v>
      </c>
      <c r="BR13" s="333">
        <v>213.75380000000001</v>
      </c>
      <c r="BS13" s="333">
        <v>207.39279999999999</v>
      </c>
      <c r="BT13" s="333">
        <v>205.22450000000001</v>
      </c>
      <c r="BU13" s="333">
        <v>201.7235</v>
      </c>
      <c r="BV13" s="333">
        <v>196.69730000000001</v>
      </c>
    </row>
    <row r="14" spans="1:74" ht="11.15" customHeight="1" x14ac:dyDescent="0.25">
      <c r="A14" s="1" t="s">
        <v>679</v>
      </c>
      <c r="B14" s="10" t="s">
        <v>17</v>
      </c>
      <c r="C14" s="240">
        <v>344</v>
      </c>
      <c r="D14" s="240">
        <v>363.95</v>
      </c>
      <c r="E14" s="240">
        <v>390.72500000000002</v>
      </c>
      <c r="F14" s="240">
        <v>395.82</v>
      </c>
      <c r="G14" s="240">
        <v>379.1</v>
      </c>
      <c r="H14" s="240">
        <v>359.57499999999999</v>
      </c>
      <c r="I14" s="240">
        <v>349.82</v>
      </c>
      <c r="J14" s="240">
        <v>378.02499999999998</v>
      </c>
      <c r="K14" s="240">
        <v>390.95</v>
      </c>
      <c r="L14" s="240">
        <v>381.2</v>
      </c>
      <c r="M14" s="240">
        <v>352.07499999999999</v>
      </c>
      <c r="N14" s="240">
        <v>338.06</v>
      </c>
      <c r="O14" s="240">
        <v>339.07499999999999</v>
      </c>
      <c r="P14" s="240">
        <v>373.6</v>
      </c>
      <c r="Q14" s="240">
        <v>377.875</v>
      </c>
      <c r="R14" s="240">
        <v>363.82</v>
      </c>
      <c r="S14" s="240">
        <v>367.5</v>
      </c>
      <c r="T14" s="240">
        <v>368.85</v>
      </c>
      <c r="U14" s="240">
        <v>366.06</v>
      </c>
      <c r="V14" s="240">
        <v>364.47500000000002</v>
      </c>
      <c r="W14" s="240">
        <v>360.42</v>
      </c>
      <c r="X14" s="240">
        <v>341.95</v>
      </c>
      <c r="Y14" s="240">
        <v>332.17500000000001</v>
      </c>
      <c r="Z14" s="240">
        <v>335.68</v>
      </c>
      <c r="AA14" s="240">
        <v>339.2</v>
      </c>
      <c r="AB14" s="240">
        <v>343.42500000000001</v>
      </c>
      <c r="AC14" s="240">
        <v>360.58</v>
      </c>
      <c r="AD14" s="240">
        <v>373.52499999999998</v>
      </c>
      <c r="AE14" s="240">
        <v>375</v>
      </c>
      <c r="AF14" s="240">
        <v>376.6</v>
      </c>
      <c r="AG14" s="240">
        <v>368.82499999999999</v>
      </c>
      <c r="AH14" s="240">
        <v>356.45</v>
      </c>
      <c r="AI14" s="240">
        <v>348.42</v>
      </c>
      <c r="AJ14" s="240">
        <v>325.45</v>
      </c>
      <c r="AK14" s="240">
        <v>299.67500000000001</v>
      </c>
      <c r="AL14" s="240">
        <v>263.24</v>
      </c>
      <c r="AM14" s="240">
        <v>220.75</v>
      </c>
      <c r="AN14" s="240">
        <v>230.07499999999999</v>
      </c>
      <c r="AO14" s="240">
        <v>254.64</v>
      </c>
      <c r="AP14" s="240">
        <v>255.47499999999999</v>
      </c>
      <c r="AQ14" s="240">
        <v>280.22500000000002</v>
      </c>
      <c r="AR14" s="240">
        <v>288.48</v>
      </c>
      <c r="AS14" s="240">
        <v>287.95</v>
      </c>
      <c r="AT14" s="240">
        <v>272.60000000000002</v>
      </c>
      <c r="AU14" s="240">
        <v>246.15</v>
      </c>
      <c r="AV14" s="240">
        <v>238.67500000000001</v>
      </c>
      <c r="AW14" s="240">
        <v>226.02</v>
      </c>
      <c r="AX14" s="240">
        <v>214.42500000000001</v>
      </c>
      <c r="AY14" s="240">
        <v>205.65</v>
      </c>
      <c r="AZ14" s="240">
        <v>187.2</v>
      </c>
      <c r="BA14" s="240">
        <v>203.4</v>
      </c>
      <c r="BB14" s="333">
        <v>214.72389999999999</v>
      </c>
      <c r="BC14" s="333">
        <v>217.36940000000001</v>
      </c>
      <c r="BD14" s="333">
        <v>218.34549999999999</v>
      </c>
      <c r="BE14" s="333">
        <v>216.95609999999999</v>
      </c>
      <c r="BF14" s="333">
        <v>215.13810000000001</v>
      </c>
      <c r="BG14" s="333">
        <v>203.2586</v>
      </c>
      <c r="BH14" s="333">
        <v>195.48570000000001</v>
      </c>
      <c r="BI14" s="333">
        <v>189.494</v>
      </c>
      <c r="BJ14" s="333">
        <v>183.89570000000001</v>
      </c>
      <c r="BK14" s="333">
        <v>183.041</v>
      </c>
      <c r="BL14" s="333">
        <v>185.0737</v>
      </c>
      <c r="BM14" s="333">
        <v>199.22300000000001</v>
      </c>
      <c r="BN14" s="333">
        <v>211.55119999999999</v>
      </c>
      <c r="BO14" s="333">
        <v>219.4134</v>
      </c>
      <c r="BP14" s="333">
        <v>223.67449999999999</v>
      </c>
      <c r="BQ14" s="333">
        <v>225.1465</v>
      </c>
      <c r="BR14" s="333">
        <v>224.69810000000001</v>
      </c>
      <c r="BS14" s="333">
        <v>218.4374</v>
      </c>
      <c r="BT14" s="333">
        <v>216.4545</v>
      </c>
      <c r="BU14" s="333">
        <v>213.10419999999999</v>
      </c>
      <c r="BV14" s="333">
        <v>208.24549999999999</v>
      </c>
    </row>
    <row r="15" spans="1:74" ht="11.15" customHeight="1" x14ac:dyDescent="0.25">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398"/>
      <c r="BC15" s="398"/>
      <c r="BD15" s="398"/>
      <c r="BE15" s="398"/>
      <c r="BF15" s="398"/>
      <c r="BG15" s="398"/>
      <c r="BH15" s="398"/>
      <c r="BI15" s="398"/>
      <c r="BJ15" s="398"/>
      <c r="BK15" s="398"/>
      <c r="BL15" s="398"/>
      <c r="BM15" s="398"/>
      <c r="BN15" s="398"/>
      <c r="BO15" s="398"/>
      <c r="BP15" s="398"/>
      <c r="BQ15" s="398"/>
      <c r="BR15" s="398"/>
      <c r="BS15" s="398"/>
      <c r="BT15" s="398"/>
      <c r="BU15" s="398"/>
      <c r="BV15" s="398"/>
    </row>
    <row r="16" spans="1:74" ht="11.15" customHeight="1" x14ac:dyDescent="0.25">
      <c r="A16" s="1"/>
      <c r="B16" s="7" t="s">
        <v>972</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399"/>
      <c r="BC16" s="399"/>
      <c r="BD16" s="399"/>
      <c r="BE16" s="399"/>
      <c r="BF16" s="399"/>
      <c r="BG16" s="399"/>
      <c r="BH16" s="399"/>
      <c r="BI16" s="399"/>
      <c r="BJ16" s="399"/>
      <c r="BK16" s="399"/>
      <c r="BL16" s="399"/>
      <c r="BM16" s="399"/>
      <c r="BN16" s="399"/>
      <c r="BO16" s="399"/>
      <c r="BP16" s="399"/>
      <c r="BQ16" s="399"/>
      <c r="BR16" s="399"/>
      <c r="BS16" s="399"/>
      <c r="BT16" s="399"/>
      <c r="BU16" s="399"/>
      <c r="BV16" s="399"/>
    </row>
    <row r="17" spans="1:74" ht="11.15" customHeight="1" x14ac:dyDescent="0.25">
      <c r="A17" s="1"/>
      <c r="B17" s="7" t="s">
        <v>125</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400"/>
      <c r="BC17" s="400"/>
      <c r="BD17" s="400"/>
      <c r="BE17" s="400"/>
      <c r="BF17" s="400"/>
      <c r="BG17" s="400"/>
      <c r="BH17" s="400"/>
      <c r="BI17" s="400"/>
      <c r="BJ17" s="400"/>
      <c r="BK17" s="400"/>
      <c r="BL17" s="400"/>
      <c r="BM17" s="400"/>
      <c r="BN17" s="400"/>
      <c r="BO17" s="400"/>
      <c r="BP17" s="400"/>
      <c r="BQ17" s="400"/>
      <c r="BR17" s="400"/>
      <c r="BS17" s="400"/>
      <c r="BT17" s="400"/>
      <c r="BU17" s="400"/>
      <c r="BV17" s="400"/>
    </row>
    <row r="18" spans="1:74" ht="11.15" customHeight="1" x14ac:dyDescent="0.25">
      <c r="A18" s="1" t="s">
        <v>641</v>
      </c>
      <c r="B18" s="183" t="s">
        <v>571</v>
      </c>
      <c r="C18" s="68">
        <v>63.793999999999997</v>
      </c>
      <c r="D18" s="68">
        <v>61.115000000000002</v>
      </c>
      <c r="E18" s="68">
        <v>56.911999999999999</v>
      </c>
      <c r="F18" s="68">
        <v>53.720999999999997</v>
      </c>
      <c r="G18" s="68">
        <v>52.716999999999999</v>
      </c>
      <c r="H18" s="68">
        <v>51.100999999999999</v>
      </c>
      <c r="I18" s="68">
        <v>51.889000000000003</v>
      </c>
      <c r="J18" s="68">
        <v>50.929000000000002</v>
      </c>
      <c r="K18" s="68">
        <v>48.067</v>
      </c>
      <c r="L18" s="68">
        <v>46.819000000000003</v>
      </c>
      <c r="M18" s="68">
        <v>48.789000000000001</v>
      </c>
      <c r="N18" s="68">
        <v>54.207000000000001</v>
      </c>
      <c r="O18" s="68">
        <v>57.92</v>
      </c>
      <c r="P18" s="68">
        <v>59.881</v>
      </c>
      <c r="Q18" s="68">
        <v>59.472999999999999</v>
      </c>
      <c r="R18" s="68">
        <v>63.731000000000002</v>
      </c>
      <c r="S18" s="68">
        <v>62.640999999999998</v>
      </c>
      <c r="T18" s="68">
        <v>61.976999999999997</v>
      </c>
      <c r="U18" s="68">
        <v>61.052999999999997</v>
      </c>
      <c r="V18" s="68">
        <v>58.551000000000002</v>
      </c>
      <c r="W18" s="68">
        <v>58.106000000000002</v>
      </c>
      <c r="X18" s="68">
        <v>54.703000000000003</v>
      </c>
      <c r="Y18" s="68">
        <v>55.972000000000001</v>
      </c>
      <c r="Z18" s="68">
        <v>61.079000000000001</v>
      </c>
      <c r="AA18" s="68">
        <v>64.453999999999994</v>
      </c>
      <c r="AB18" s="68">
        <v>59.911999999999999</v>
      </c>
      <c r="AC18" s="68">
        <v>57.656999999999996</v>
      </c>
      <c r="AD18" s="68">
        <v>54.935000000000002</v>
      </c>
      <c r="AE18" s="68">
        <v>62.576999999999998</v>
      </c>
      <c r="AF18" s="68">
        <v>63.14</v>
      </c>
      <c r="AG18" s="68">
        <v>59.765000000000001</v>
      </c>
      <c r="AH18" s="68">
        <v>57.773000000000003</v>
      </c>
      <c r="AI18" s="68">
        <v>55.712000000000003</v>
      </c>
      <c r="AJ18" s="68">
        <v>50.685000000000002</v>
      </c>
      <c r="AK18" s="68">
        <v>53.624000000000002</v>
      </c>
      <c r="AL18" s="68">
        <v>62.085000000000001</v>
      </c>
      <c r="AM18" s="68">
        <v>66.540999999999997</v>
      </c>
      <c r="AN18" s="68">
        <v>68.209000000000003</v>
      </c>
      <c r="AO18" s="68">
        <v>64.515000000000001</v>
      </c>
      <c r="AP18" s="68">
        <v>63.267000000000003</v>
      </c>
      <c r="AQ18" s="68">
        <v>61.277999999999999</v>
      </c>
      <c r="AR18" s="68">
        <v>61.337000000000003</v>
      </c>
      <c r="AS18" s="68">
        <v>59.115000000000002</v>
      </c>
      <c r="AT18" s="68">
        <v>60.335999999999999</v>
      </c>
      <c r="AU18" s="68">
        <v>62.581000000000003</v>
      </c>
      <c r="AV18" s="68">
        <v>59.603000000000002</v>
      </c>
      <c r="AW18" s="68">
        <v>58.302999999999997</v>
      </c>
      <c r="AX18" s="68">
        <v>60.279000000000003</v>
      </c>
      <c r="AY18" s="68">
        <v>70.111000000000004</v>
      </c>
      <c r="AZ18" s="68">
        <v>69.515000000000001</v>
      </c>
      <c r="BA18" s="68">
        <v>65.906000000000006</v>
      </c>
      <c r="BB18" s="329">
        <v>62.50479</v>
      </c>
      <c r="BC18" s="329">
        <v>63.310560000000002</v>
      </c>
      <c r="BD18" s="329">
        <v>63.168689999999998</v>
      </c>
      <c r="BE18" s="329">
        <v>61.976750000000003</v>
      </c>
      <c r="BF18" s="329">
        <v>60.75976</v>
      </c>
      <c r="BG18" s="329">
        <v>59.038159999999998</v>
      </c>
      <c r="BH18" s="329">
        <v>55.502020000000002</v>
      </c>
      <c r="BI18" s="329">
        <v>57.398139999999998</v>
      </c>
      <c r="BJ18" s="329">
        <v>61.371519999999997</v>
      </c>
      <c r="BK18" s="329">
        <v>64.285690000000002</v>
      </c>
      <c r="BL18" s="329">
        <v>65.007440000000003</v>
      </c>
      <c r="BM18" s="329">
        <v>62.329430000000002</v>
      </c>
      <c r="BN18" s="329">
        <v>61.197200000000002</v>
      </c>
      <c r="BO18" s="329">
        <v>63.367669999999997</v>
      </c>
      <c r="BP18" s="329">
        <v>63.735149999999997</v>
      </c>
      <c r="BQ18" s="329">
        <v>63.497709999999998</v>
      </c>
      <c r="BR18" s="329">
        <v>62.670630000000003</v>
      </c>
      <c r="BS18" s="329">
        <v>61.162019999999998</v>
      </c>
      <c r="BT18" s="329">
        <v>57.866970000000002</v>
      </c>
      <c r="BU18" s="329">
        <v>59.687449999999998</v>
      </c>
      <c r="BV18" s="329">
        <v>63.60745</v>
      </c>
    </row>
    <row r="19" spans="1:74" ht="11.15" customHeight="1" x14ac:dyDescent="0.25">
      <c r="A19" s="1" t="s">
        <v>642</v>
      </c>
      <c r="B19" s="183" t="s">
        <v>572</v>
      </c>
      <c r="C19" s="68">
        <v>56.515000000000001</v>
      </c>
      <c r="D19" s="68">
        <v>55.527000000000001</v>
      </c>
      <c r="E19" s="68">
        <v>52.512</v>
      </c>
      <c r="F19" s="68">
        <v>50.665999999999997</v>
      </c>
      <c r="G19" s="68">
        <v>48.222999999999999</v>
      </c>
      <c r="H19" s="68">
        <v>49.323999999999998</v>
      </c>
      <c r="I19" s="68">
        <v>50.18</v>
      </c>
      <c r="J19" s="68">
        <v>49.405000000000001</v>
      </c>
      <c r="K19" s="68">
        <v>48.624000000000002</v>
      </c>
      <c r="L19" s="68">
        <v>45.390999999999998</v>
      </c>
      <c r="M19" s="68">
        <v>47.338000000000001</v>
      </c>
      <c r="N19" s="68">
        <v>53.905000000000001</v>
      </c>
      <c r="O19" s="68">
        <v>53.645000000000003</v>
      </c>
      <c r="P19" s="68">
        <v>55.066000000000003</v>
      </c>
      <c r="Q19" s="68">
        <v>53.79</v>
      </c>
      <c r="R19" s="68">
        <v>50.122</v>
      </c>
      <c r="S19" s="68">
        <v>48.523000000000003</v>
      </c>
      <c r="T19" s="68">
        <v>49.293999999999997</v>
      </c>
      <c r="U19" s="68">
        <v>48.441000000000003</v>
      </c>
      <c r="V19" s="68">
        <v>46.993000000000002</v>
      </c>
      <c r="W19" s="68">
        <v>49.802</v>
      </c>
      <c r="X19" s="68">
        <v>48.033000000000001</v>
      </c>
      <c r="Y19" s="68">
        <v>49.277999999999999</v>
      </c>
      <c r="Z19" s="68">
        <v>51.527000000000001</v>
      </c>
      <c r="AA19" s="68">
        <v>52.87</v>
      </c>
      <c r="AB19" s="68">
        <v>53.250999999999998</v>
      </c>
      <c r="AC19" s="68">
        <v>49.093000000000004</v>
      </c>
      <c r="AD19" s="68">
        <v>50.506999999999998</v>
      </c>
      <c r="AE19" s="68">
        <v>46.914000000000001</v>
      </c>
      <c r="AF19" s="68">
        <v>49.74</v>
      </c>
      <c r="AG19" s="68">
        <v>48.264000000000003</v>
      </c>
      <c r="AH19" s="68">
        <v>46.77</v>
      </c>
      <c r="AI19" s="68">
        <v>47.082999999999998</v>
      </c>
      <c r="AJ19" s="68">
        <v>44.073999999999998</v>
      </c>
      <c r="AK19" s="68">
        <v>45.415999999999997</v>
      </c>
      <c r="AL19" s="68">
        <v>52.44</v>
      </c>
      <c r="AM19" s="68">
        <v>53.372999999999998</v>
      </c>
      <c r="AN19" s="68">
        <v>53.335000000000001</v>
      </c>
      <c r="AO19" s="68">
        <v>52.851999999999997</v>
      </c>
      <c r="AP19" s="68">
        <v>53.279000000000003</v>
      </c>
      <c r="AQ19" s="68">
        <v>49.084000000000003</v>
      </c>
      <c r="AR19" s="68">
        <v>50.350999999999999</v>
      </c>
      <c r="AS19" s="68">
        <v>48.161000000000001</v>
      </c>
      <c r="AT19" s="68">
        <v>49.359000000000002</v>
      </c>
      <c r="AU19" s="68">
        <v>46.97</v>
      </c>
      <c r="AV19" s="68">
        <v>45.926000000000002</v>
      </c>
      <c r="AW19" s="68">
        <v>50.046999999999997</v>
      </c>
      <c r="AX19" s="68">
        <v>53.65</v>
      </c>
      <c r="AY19" s="68">
        <v>61.787999999999997</v>
      </c>
      <c r="AZ19" s="68">
        <v>59.823285714000001</v>
      </c>
      <c r="BA19" s="68">
        <v>56.715000000000003</v>
      </c>
      <c r="BB19" s="329">
        <v>52.957079999999998</v>
      </c>
      <c r="BC19" s="329">
        <v>49.598419999999997</v>
      </c>
      <c r="BD19" s="329">
        <v>50.1678</v>
      </c>
      <c r="BE19" s="329">
        <v>49.803199999999997</v>
      </c>
      <c r="BF19" s="329">
        <v>48.146529999999998</v>
      </c>
      <c r="BG19" s="329">
        <v>49.012610000000002</v>
      </c>
      <c r="BH19" s="329">
        <v>46.887630000000001</v>
      </c>
      <c r="BI19" s="329">
        <v>48.170560000000002</v>
      </c>
      <c r="BJ19" s="329">
        <v>51.119370000000004</v>
      </c>
      <c r="BK19" s="329">
        <v>54.315719999999999</v>
      </c>
      <c r="BL19" s="329">
        <v>54.96452</v>
      </c>
      <c r="BM19" s="329">
        <v>52.146410000000003</v>
      </c>
      <c r="BN19" s="329">
        <v>50.11853</v>
      </c>
      <c r="BO19" s="329">
        <v>48.11365</v>
      </c>
      <c r="BP19" s="329">
        <v>49.108730000000001</v>
      </c>
      <c r="BQ19" s="329">
        <v>49.248130000000003</v>
      </c>
      <c r="BR19" s="329">
        <v>47.774349999999998</v>
      </c>
      <c r="BS19" s="329">
        <v>49.36327</v>
      </c>
      <c r="BT19" s="329">
        <v>47.137689999999999</v>
      </c>
      <c r="BU19" s="329">
        <v>47.96987</v>
      </c>
      <c r="BV19" s="329">
        <v>51.080919999999999</v>
      </c>
    </row>
    <row r="20" spans="1:74" ht="11.15" customHeight="1" x14ac:dyDescent="0.25">
      <c r="A20" s="1" t="s">
        <v>643</v>
      </c>
      <c r="B20" s="183" t="s">
        <v>573</v>
      </c>
      <c r="C20" s="68">
        <v>73.849999999999994</v>
      </c>
      <c r="D20" s="68">
        <v>75.492000000000004</v>
      </c>
      <c r="E20" s="68">
        <v>71.388000000000005</v>
      </c>
      <c r="F20" s="68">
        <v>72.992999999999995</v>
      </c>
      <c r="G20" s="68">
        <v>71.531000000000006</v>
      </c>
      <c r="H20" s="68">
        <v>72.912999999999997</v>
      </c>
      <c r="I20" s="68">
        <v>73.542000000000002</v>
      </c>
      <c r="J20" s="68">
        <v>66.978999999999999</v>
      </c>
      <c r="K20" s="68">
        <v>70.811000000000007</v>
      </c>
      <c r="L20" s="68">
        <v>74.822999999999993</v>
      </c>
      <c r="M20" s="68">
        <v>79.045000000000002</v>
      </c>
      <c r="N20" s="68">
        <v>80.397999999999996</v>
      </c>
      <c r="O20" s="68">
        <v>80.215999999999994</v>
      </c>
      <c r="P20" s="68">
        <v>72.703999999999994</v>
      </c>
      <c r="Q20" s="68">
        <v>75.552999999999997</v>
      </c>
      <c r="R20" s="68">
        <v>73.146000000000001</v>
      </c>
      <c r="S20" s="68">
        <v>76.858999999999995</v>
      </c>
      <c r="T20" s="68">
        <v>77.495999999999995</v>
      </c>
      <c r="U20" s="68">
        <v>76.861999999999995</v>
      </c>
      <c r="V20" s="68">
        <v>75.866</v>
      </c>
      <c r="W20" s="68">
        <v>77.305999999999997</v>
      </c>
      <c r="X20" s="68">
        <v>75.111000000000004</v>
      </c>
      <c r="Y20" s="68">
        <v>73.557000000000002</v>
      </c>
      <c r="Z20" s="68">
        <v>76.271000000000001</v>
      </c>
      <c r="AA20" s="68">
        <v>77.477999999999994</v>
      </c>
      <c r="AB20" s="68">
        <v>78.179000000000002</v>
      </c>
      <c r="AC20" s="68">
        <v>78.495000000000005</v>
      </c>
      <c r="AD20" s="68">
        <v>76.575999999999993</v>
      </c>
      <c r="AE20" s="68">
        <v>74.337000000000003</v>
      </c>
      <c r="AF20" s="68">
        <v>73.213999999999999</v>
      </c>
      <c r="AG20" s="68">
        <v>75.789000000000001</v>
      </c>
      <c r="AH20" s="68">
        <v>74.349000000000004</v>
      </c>
      <c r="AI20" s="68">
        <v>74.918000000000006</v>
      </c>
      <c r="AJ20" s="68">
        <v>75.433999999999997</v>
      </c>
      <c r="AK20" s="68">
        <v>82.728999999999999</v>
      </c>
      <c r="AL20" s="68">
        <v>84.2</v>
      </c>
      <c r="AM20" s="68">
        <v>79.587999999999994</v>
      </c>
      <c r="AN20" s="68">
        <v>80.988</v>
      </c>
      <c r="AO20" s="68">
        <v>78.424999999999997</v>
      </c>
      <c r="AP20" s="68">
        <v>76.507999999999996</v>
      </c>
      <c r="AQ20" s="68">
        <v>76.703999999999994</v>
      </c>
      <c r="AR20" s="68">
        <v>74.557000000000002</v>
      </c>
      <c r="AS20" s="68">
        <v>77.241</v>
      </c>
      <c r="AT20" s="68">
        <v>74.942999999999998</v>
      </c>
      <c r="AU20" s="68">
        <v>78.144000000000005</v>
      </c>
      <c r="AV20" s="68">
        <v>75.938999999999993</v>
      </c>
      <c r="AW20" s="68">
        <v>77.42</v>
      </c>
      <c r="AX20" s="68">
        <v>84.569000000000003</v>
      </c>
      <c r="AY20" s="68">
        <v>86.76</v>
      </c>
      <c r="AZ20" s="68">
        <v>83.235285714</v>
      </c>
      <c r="BA20" s="68">
        <v>84.548000000000002</v>
      </c>
      <c r="BB20" s="329">
        <v>80.563720000000004</v>
      </c>
      <c r="BC20" s="329">
        <v>79.919589999999999</v>
      </c>
      <c r="BD20" s="329">
        <v>78.724980000000002</v>
      </c>
      <c r="BE20" s="329">
        <v>79.117369999999994</v>
      </c>
      <c r="BF20" s="329">
        <v>77.179349999999999</v>
      </c>
      <c r="BG20" s="329">
        <v>78.430350000000004</v>
      </c>
      <c r="BH20" s="329">
        <v>77.955209999999994</v>
      </c>
      <c r="BI20" s="329">
        <v>80.771249999999995</v>
      </c>
      <c r="BJ20" s="329">
        <v>82.894919999999999</v>
      </c>
      <c r="BK20" s="329">
        <v>84.654079999999993</v>
      </c>
      <c r="BL20" s="329">
        <v>82.613519999999994</v>
      </c>
      <c r="BM20" s="329">
        <v>82.0227</v>
      </c>
      <c r="BN20" s="329">
        <v>80.827129999999997</v>
      </c>
      <c r="BO20" s="329">
        <v>79.964309999999998</v>
      </c>
      <c r="BP20" s="329">
        <v>79.75394</v>
      </c>
      <c r="BQ20" s="329">
        <v>80.349670000000003</v>
      </c>
      <c r="BR20" s="329">
        <v>78.48912</v>
      </c>
      <c r="BS20" s="329">
        <v>80.334909999999994</v>
      </c>
      <c r="BT20" s="329">
        <v>79.859899999999996</v>
      </c>
      <c r="BU20" s="329">
        <v>82.138069999999999</v>
      </c>
      <c r="BV20" s="329">
        <v>82.813239999999993</v>
      </c>
    </row>
    <row r="21" spans="1:74" ht="11.15" customHeight="1" x14ac:dyDescent="0.25">
      <c r="A21" s="1" t="s">
        <v>644</v>
      </c>
      <c r="B21" s="183" t="s">
        <v>574</v>
      </c>
      <c r="C21" s="68">
        <v>7.3019999999999996</v>
      </c>
      <c r="D21" s="68">
        <v>6.6929999999999996</v>
      </c>
      <c r="E21" s="68">
        <v>6.4790000000000001</v>
      </c>
      <c r="F21" s="68">
        <v>6.08</v>
      </c>
      <c r="G21" s="68">
        <v>5.8</v>
      </c>
      <c r="H21" s="68">
        <v>6.3940000000000001</v>
      </c>
      <c r="I21" s="68">
        <v>6.64</v>
      </c>
      <c r="J21" s="68">
        <v>6.2619999999999996</v>
      </c>
      <c r="K21" s="68">
        <v>6.5869999999999997</v>
      </c>
      <c r="L21" s="68">
        <v>6.33</v>
      </c>
      <c r="M21" s="68">
        <v>7.2080000000000002</v>
      </c>
      <c r="N21" s="68">
        <v>7.3609999999999998</v>
      </c>
      <c r="O21" s="68">
        <v>7.1289999999999996</v>
      </c>
      <c r="P21" s="68">
        <v>6.9409999999999998</v>
      </c>
      <c r="Q21" s="68">
        <v>6.7670000000000003</v>
      </c>
      <c r="R21" s="68">
        <v>6.5140000000000002</v>
      </c>
      <c r="S21" s="68">
        <v>5.9349999999999996</v>
      </c>
      <c r="T21" s="68">
        <v>6.5250000000000004</v>
      </c>
      <c r="U21" s="68">
        <v>6.6120000000000001</v>
      </c>
      <c r="V21" s="68">
        <v>6.7089999999999996</v>
      </c>
      <c r="W21" s="68">
        <v>6.3230000000000004</v>
      </c>
      <c r="X21" s="68">
        <v>7.2690000000000001</v>
      </c>
      <c r="Y21" s="68">
        <v>7.4080000000000004</v>
      </c>
      <c r="Z21" s="68">
        <v>7.07</v>
      </c>
      <c r="AA21" s="68">
        <v>7.1470000000000002</v>
      </c>
      <c r="AB21" s="68">
        <v>6.2560000000000002</v>
      </c>
      <c r="AC21" s="68">
        <v>6.431</v>
      </c>
      <c r="AD21" s="68">
        <v>6.2839999999999998</v>
      </c>
      <c r="AE21" s="68">
        <v>6.6639999999999997</v>
      </c>
      <c r="AF21" s="68">
        <v>6.0960000000000001</v>
      </c>
      <c r="AG21" s="68">
        <v>6.5389999999999997</v>
      </c>
      <c r="AH21" s="68">
        <v>6.891</v>
      </c>
      <c r="AI21" s="68">
        <v>7.41</v>
      </c>
      <c r="AJ21" s="68">
        <v>6.52</v>
      </c>
      <c r="AK21" s="68">
        <v>7.8579999999999997</v>
      </c>
      <c r="AL21" s="68">
        <v>7.9020000000000001</v>
      </c>
      <c r="AM21" s="68">
        <v>7.6509999999999998</v>
      </c>
      <c r="AN21" s="68">
        <v>7.7709999999999999</v>
      </c>
      <c r="AO21" s="68">
        <v>6.46</v>
      </c>
      <c r="AP21" s="68">
        <v>6.7789999999999999</v>
      </c>
      <c r="AQ21" s="68">
        <v>7.0640000000000001</v>
      </c>
      <c r="AR21" s="68">
        <v>6.7610000000000001</v>
      </c>
      <c r="AS21" s="68">
        <v>6.4480000000000004</v>
      </c>
      <c r="AT21" s="68">
        <v>6.8419999999999996</v>
      </c>
      <c r="AU21" s="68">
        <v>7.11</v>
      </c>
      <c r="AV21" s="68">
        <v>6.7969999999999997</v>
      </c>
      <c r="AW21" s="68">
        <v>7.226</v>
      </c>
      <c r="AX21" s="68">
        <v>7.7160000000000002</v>
      </c>
      <c r="AY21" s="68">
        <v>8.0229999999999997</v>
      </c>
      <c r="AZ21" s="68">
        <v>8.4944285714000003</v>
      </c>
      <c r="BA21" s="68">
        <v>8.5429999999999993</v>
      </c>
      <c r="BB21" s="329">
        <v>7.6436659999999996</v>
      </c>
      <c r="BC21" s="329">
        <v>7.3656439999999996</v>
      </c>
      <c r="BD21" s="329">
        <v>7.2153210000000003</v>
      </c>
      <c r="BE21" s="329">
        <v>7.0479459999999996</v>
      </c>
      <c r="BF21" s="329">
        <v>6.8480869999999996</v>
      </c>
      <c r="BG21" s="329">
        <v>7.0038640000000001</v>
      </c>
      <c r="BH21" s="329">
        <v>7.0242389999999997</v>
      </c>
      <c r="BI21" s="329">
        <v>7.6817140000000004</v>
      </c>
      <c r="BJ21" s="329">
        <v>7.7709820000000001</v>
      </c>
      <c r="BK21" s="329">
        <v>7.5766960000000001</v>
      </c>
      <c r="BL21" s="329">
        <v>7.3808210000000001</v>
      </c>
      <c r="BM21" s="329">
        <v>7.1631330000000002</v>
      </c>
      <c r="BN21" s="329">
        <v>7.0194450000000002</v>
      </c>
      <c r="BO21" s="329">
        <v>7.1460330000000001</v>
      </c>
      <c r="BP21" s="329">
        <v>7.2392479999999999</v>
      </c>
      <c r="BQ21" s="329">
        <v>7.1441759999999999</v>
      </c>
      <c r="BR21" s="329">
        <v>7.0466110000000004</v>
      </c>
      <c r="BS21" s="329">
        <v>7.231662</v>
      </c>
      <c r="BT21" s="329">
        <v>7.2527790000000003</v>
      </c>
      <c r="BU21" s="329">
        <v>7.8883409999999996</v>
      </c>
      <c r="BV21" s="329">
        <v>7.8424550000000002</v>
      </c>
    </row>
    <row r="22" spans="1:74" ht="11.15" customHeight="1" x14ac:dyDescent="0.25">
      <c r="A22" s="1" t="s">
        <v>645</v>
      </c>
      <c r="B22" s="183" t="s">
        <v>575</v>
      </c>
      <c r="C22" s="68">
        <v>32.183</v>
      </c>
      <c r="D22" s="68">
        <v>31.798999999999999</v>
      </c>
      <c r="E22" s="68">
        <v>31.335000000000001</v>
      </c>
      <c r="F22" s="68">
        <v>27.135000000000002</v>
      </c>
      <c r="G22" s="68">
        <v>26.692</v>
      </c>
      <c r="H22" s="68">
        <v>27.850999999999999</v>
      </c>
      <c r="I22" s="68">
        <v>27.331</v>
      </c>
      <c r="J22" s="68">
        <v>27.097999999999999</v>
      </c>
      <c r="K22" s="68">
        <v>26.795000000000002</v>
      </c>
      <c r="L22" s="68">
        <v>29.632000000000001</v>
      </c>
      <c r="M22" s="68">
        <v>32.883000000000003</v>
      </c>
      <c r="N22" s="68">
        <v>35.017000000000003</v>
      </c>
      <c r="O22" s="68">
        <v>35.526000000000003</v>
      </c>
      <c r="P22" s="68">
        <v>32.17</v>
      </c>
      <c r="Q22" s="68">
        <v>29.087</v>
      </c>
      <c r="R22" s="68">
        <v>27.254999999999999</v>
      </c>
      <c r="S22" s="68">
        <v>27.373999999999999</v>
      </c>
      <c r="T22" s="68">
        <v>29.074000000000002</v>
      </c>
      <c r="U22" s="68">
        <v>29.388000000000002</v>
      </c>
      <c r="V22" s="68">
        <v>29.478000000000002</v>
      </c>
      <c r="W22" s="68">
        <v>28.248000000000001</v>
      </c>
      <c r="X22" s="68">
        <v>28.861000000000001</v>
      </c>
      <c r="Y22" s="68">
        <v>30.634</v>
      </c>
      <c r="Z22" s="68">
        <v>32.087000000000003</v>
      </c>
      <c r="AA22" s="68">
        <v>33.905999999999999</v>
      </c>
      <c r="AB22" s="68">
        <v>31.901</v>
      </c>
      <c r="AC22" s="68">
        <v>29.936</v>
      </c>
      <c r="AD22" s="68">
        <v>28.457999999999998</v>
      </c>
      <c r="AE22" s="68">
        <v>27.66</v>
      </c>
      <c r="AF22" s="68">
        <v>27.062000000000001</v>
      </c>
      <c r="AG22" s="68">
        <v>27.204000000000001</v>
      </c>
      <c r="AH22" s="68">
        <v>26.361999999999998</v>
      </c>
      <c r="AI22" s="68">
        <v>27.327999999999999</v>
      </c>
      <c r="AJ22" s="68">
        <v>26.96</v>
      </c>
      <c r="AK22" s="68">
        <v>29.928000000000001</v>
      </c>
      <c r="AL22" s="68">
        <v>33.741</v>
      </c>
      <c r="AM22" s="68">
        <v>32.476999999999997</v>
      </c>
      <c r="AN22" s="68">
        <v>30.375</v>
      </c>
      <c r="AO22" s="68">
        <v>29.233000000000001</v>
      </c>
      <c r="AP22" s="68">
        <v>28.605</v>
      </c>
      <c r="AQ22" s="68">
        <v>28.366</v>
      </c>
      <c r="AR22" s="68">
        <v>28.021999999999998</v>
      </c>
      <c r="AS22" s="68">
        <v>27.106000000000002</v>
      </c>
      <c r="AT22" s="68">
        <v>26.707000000000001</v>
      </c>
      <c r="AU22" s="68">
        <v>30.306999999999999</v>
      </c>
      <c r="AV22" s="68">
        <v>28.754999999999999</v>
      </c>
      <c r="AW22" s="68">
        <v>29.562000000000001</v>
      </c>
      <c r="AX22" s="68">
        <v>28.745999999999999</v>
      </c>
      <c r="AY22" s="68">
        <v>34.270000000000003</v>
      </c>
      <c r="AZ22" s="68">
        <v>33.334714286000001</v>
      </c>
      <c r="BA22" s="68">
        <v>30.286000000000001</v>
      </c>
      <c r="BB22" s="329">
        <v>29.318249999999999</v>
      </c>
      <c r="BC22" s="329">
        <v>28.415179999999999</v>
      </c>
      <c r="BD22" s="329">
        <v>28.616289999999999</v>
      </c>
      <c r="BE22" s="329">
        <v>28.425640000000001</v>
      </c>
      <c r="BF22" s="329">
        <v>27.877210000000002</v>
      </c>
      <c r="BG22" s="329">
        <v>28.6693</v>
      </c>
      <c r="BH22" s="329">
        <v>28.83765</v>
      </c>
      <c r="BI22" s="329">
        <v>30.501270000000002</v>
      </c>
      <c r="BJ22" s="329">
        <v>32.338859999999997</v>
      </c>
      <c r="BK22" s="329">
        <v>33.58699</v>
      </c>
      <c r="BL22" s="329">
        <v>32.425269999999998</v>
      </c>
      <c r="BM22" s="329">
        <v>30.916329999999999</v>
      </c>
      <c r="BN22" s="329">
        <v>29.210850000000001</v>
      </c>
      <c r="BO22" s="329">
        <v>27.981760000000001</v>
      </c>
      <c r="BP22" s="329">
        <v>28.413049999999998</v>
      </c>
      <c r="BQ22" s="329">
        <v>28.327490000000001</v>
      </c>
      <c r="BR22" s="329">
        <v>27.87809</v>
      </c>
      <c r="BS22" s="329">
        <v>28.221830000000001</v>
      </c>
      <c r="BT22" s="329">
        <v>28.134170000000001</v>
      </c>
      <c r="BU22" s="329">
        <v>29.932259999999999</v>
      </c>
      <c r="BV22" s="329">
        <v>31.762820000000001</v>
      </c>
    </row>
    <row r="23" spans="1:74" ht="11.15" customHeight="1" x14ac:dyDescent="0.25">
      <c r="A23" s="1" t="s">
        <v>646</v>
      </c>
      <c r="B23" s="183" t="s">
        <v>124</v>
      </c>
      <c r="C23" s="68">
        <v>233.64400000000001</v>
      </c>
      <c r="D23" s="68">
        <v>230.626</v>
      </c>
      <c r="E23" s="68">
        <v>218.626</v>
      </c>
      <c r="F23" s="68">
        <v>210.595</v>
      </c>
      <c r="G23" s="68">
        <v>204.96299999999999</v>
      </c>
      <c r="H23" s="68">
        <v>207.583</v>
      </c>
      <c r="I23" s="68">
        <v>209.58199999999999</v>
      </c>
      <c r="J23" s="68">
        <v>200.673</v>
      </c>
      <c r="K23" s="68">
        <v>200.88399999999999</v>
      </c>
      <c r="L23" s="68">
        <v>202.995</v>
      </c>
      <c r="M23" s="68">
        <v>215.26300000000001</v>
      </c>
      <c r="N23" s="68">
        <v>230.88800000000001</v>
      </c>
      <c r="O23" s="68">
        <v>234.43600000000001</v>
      </c>
      <c r="P23" s="68">
        <v>226.762</v>
      </c>
      <c r="Q23" s="68">
        <v>224.67</v>
      </c>
      <c r="R23" s="68">
        <v>220.768</v>
      </c>
      <c r="S23" s="68">
        <v>221.33199999999999</v>
      </c>
      <c r="T23" s="68">
        <v>224.36600000000001</v>
      </c>
      <c r="U23" s="68">
        <v>222.35599999999999</v>
      </c>
      <c r="V23" s="68">
        <v>217.59700000000001</v>
      </c>
      <c r="W23" s="68">
        <v>219.785</v>
      </c>
      <c r="X23" s="68">
        <v>213.977</v>
      </c>
      <c r="Y23" s="68">
        <v>216.84899999999999</v>
      </c>
      <c r="Z23" s="68">
        <v>228.03399999999999</v>
      </c>
      <c r="AA23" s="68">
        <v>235.85499999999999</v>
      </c>
      <c r="AB23" s="68">
        <v>229.499</v>
      </c>
      <c r="AC23" s="68">
        <v>221.61199999999999</v>
      </c>
      <c r="AD23" s="68">
        <v>216.76</v>
      </c>
      <c r="AE23" s="68">
        <v>218.15199999999999</v>
      </c>
      <c r="AF23" s="68">
        <v>219.25200000000001</v>
      </c>
      <c r="AG23" s="68">
        <v>217.56100000000001</v>
      </c>
      <c r="AH23" s="68">
        <v>212.14500000000001</v>
      </c>
      <c r="AI23" s="68">
        <v>212.45099999999999</v>
      </c>
      <c r="AJ23" s="68">
        <v>203.673</v>
      </c>
      <c r="AK23" s="68">
        <v>219.55500000000001</v>
      </c>
      <c r="AL23" s="68">
        <v>240.36799999999999</v>
      </c>
      <c r="AM23" s="68">
        <v>239.63</v>
      </c>
      <c r="AN23" s="68">
        <v>240.678</v>
      </c>
      <c r="AO23" s="68">
        <v>231.48500000000001</v>
      </c>
      <c r="AP23" s="68">
        <v>228.43799999999999</v>
      </c>
      <c r="AQ23" s="68">
        <v>222.49600000000001</v>
      </c>
      <c r="AR23" s="68">
        <v>221.02799999999999</v>
      </c>
      <c r="AS23" s="68">
        <v>218.071</v>
      </c>
      <c r="AT23" s="68">
        <v>218.18700000000001</v>
      </c>
      <c r="AU23" s="68">
        <v>225.11199999999999</v>
      </c>
      <c r="AV23" s="68">
        <v>217.02</v>
      </c>
      <c r="AW23" s="68">
        <v>222.55799999999999</v>
      </c>
      <c r="AX23" s="68">
        <v>234.96</v>
      </c>
      <c r="AY23" s="68">
        <v>260.952</v>
      </c>
      <c r="AZ23" s="68">
        <v>254.40271429000001</v>
      </c>
      <c r="BA23" s="68">
        <v>245.99799999999999</v>
      </c>
      <c r="BB23" s="329">
        <v>232.98750000000001</v>
      </c>
      <c r="BC23" s="329">
        <v>228.60939999999999</v>
      </c>
      <c r="BD23" s="329">
        <v>227.8931</v>
      </c>
      <c r="BE23" s="329">
        <v>226.37090000000001</v>
      </c>
      <c r="BF23" s="329">
        <v>220.8109</v>
      </c>
      <c r="BG23" s="329">
        <v>222.15430000000001</v>
      </c>
      <c r="BH23" s="329">
        <v>216.20679999999999</v>
      </c>
      <c r="BI23" s="329">
        <v>224.52289999999999</v>
      </c>
      <c r="BJ23" s="329">
        <v>235.4957</v>
      </c>
      <c r="BK23" s="329">
        <v>244.41919999999999</v>
      </c>
      <c r="BL23" s="329">
        <v>242.39160000000001</v>
      </c>
      <c r="BM23" s="329">
        <v>234.578</v>
      </c>
      <c r="BN23" s="329">
        <v>228.37309999999999</v>
      </c>
      <c r="BO23" s="329">
        <v>226.57339999999999</v>
      </c>
      <c r="BP23" s="329">
        <v>228.2501</v>
      </c>
      <c r="BQ23" s="329">
        <v>228.56720000000001</v>
      </c>
      <c r="BR23" s="329">
        <v>223.8588</v>
      </c>
      <c r="BS23" s="329">
        <v>226.31370000000001</v>
      </c>
      <c r="BT23" s="329">
        <v>220.25149999999999</v>
      </c>
      <c r="BU23" s="329">
        <v>227.61600000000001</v>
      </c>
      <c r="BV23" s="329">
        <v>237.1069</v>
      </c>
    </row>
    <row r="24" spans="1:74" ht="11.15" customHeight="1" x14ac:dyDescent="0.25">
      <c r="A24" s="1"/>
      <c r="B24" s="7" t="s">
        <v>126</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400"/>
      <c r="BC24" s="400"/>
      <c r="BD24" s="400"/>
      <c r="BE24" s="400"/>
      <c r="BF24" s="400"/>
      <c r="BG24" s="400"/>
      <c r="BH24" s="400"/>
      <c r="BI24" s="400"/>
      <c r="BJ24" s="400"/>
      <c r="BK24" s="400"/>
      <c r="BL24" s="400"/>
      <c r="BM24" s="400"/>
      <c r="BN24" s="400"/>
      <c r="BO24" s="400"/>
      <c r="BP24" s="400"/>
      <c r="BQ24" s="400"/>
      <c r="BR24" s="400"/>
      <c r="BS24" s="400"/>
      <c r="BT24" s="400"/>
      <c r="BU24" s="400"/>
      <c r="BV24" s="400"/>
    </row>
    <row r="25" spans="1:74" ht="11.15" customHeight="1" x14ac:dyDescent="0.25">
      <c r="A25" s="1" t="s">
        <v>647</v>
      </c>
      <c r="B25" s="183" t="s">
        <v>124</v>
      </c>
      <c r="C25" s="68">
        <v>61.55</v>
      </c>
      <c r="D25" s="68">
        <v>58.670999999999999</v>
      </c>
      <c r="E25" s="68">
        <v>54.112000000000002</v>
      </c>
      <c r="F25" s="68">
        <v>50.537999999999997</v>
      </c>
      <c r="G25" s="68">
        <v>49.985999999999997</v>
      </c>
      <c r="H25" s="68">
        <v>51.896000000000001</v>
      </c>
      <c r="I25" s="68">
        <v>51.951999999999998</v>
      </c>
      <c r="J25" s="68">
        <v>48.293999999999997</v>
      </c>
      <c r="K25" s="68">
        <v>47.787999999999997</v>
      </c>
      <c r="L25" s="68">
        <v>49.667999999999999</v>
      </c>
      <c r="M25" s="68">
        <v>52.625999999999998</v>
      </c>
      <c r="N25" s="68">
        <v>55.210999999999999</v>
      </c>
      <c r="O25" s="68">
        <v>55.228000000000002</v>
      </c>
      <c r="P25" s="68">
        <v>53.143000000000001</v>
      </c>
      <c r="Q25" s="68">
        <v>47.326999999999998</v>
      </c>
      <c r="R25" s="68">
        <v>45.107999999999997</v>
      </c>
      <c r="S25" s="68">
        <v>46.375999999999998</v>
      </c>
      <c r="T25" s="68">
        <v>48.634</v>
      </c>
      <c r="U25" s="68">
        <v>49.725999999999999</v>
      </c>
      <c r="V25" s="68">
        <v>47.655000000000001</v>
      </c>
      <c r="W25" s="68">
        <v>39.78</v>
      </c>
      <c r="X25" s="68">
        <v>37.594999999999999</v>
      </c>
      <c r="Y25" s="68">
        <v>37.548000000000002</v>
      </c>
      <c r="Z25" s="68">
        <v>38.975999999999999</v>
      </c>
      <c r="AA25" s="68">
        <v>39.395000000000003</v>
      </c>
      <c r="AB25" s="68">
        <v>37.718000000000004</v>
      </c>
      <c r="AC25" s="68">
        <v>34.372</v>
      </c>
      <c r="AD25" s="68">
        <v>31.138000000000002</v>
      </c>
      <c r="AE25" s="68">
        <v>31.484999999999999</v>
      </c>
      <c r="AF25" s="68">
        <v>28.785</v>
      </c>
      <c r="AG25" s="68">
        <v>28.864000000000001</v>
      </c>
      <c r="AH25" s="68">
        <v>27.721</v>
      </c>
      <c r="AI25" s="68">
        <v>28.353999999999999</v>
      </c>
      <c r="AJ25" s="68">
        <v>27.798999999999999</v>
      </c>
      <c r="AK25" s="68">
        <v>29.72</v>
      </c>
      <c r="AL25" s="68">
        <v>31.236000000000001</v>
      </c>
      <c r="AM25" s="68">
        <v>29.922999999999998</v>
      </c>
      <c r="AN25" s="68">
        <v>30.558</v>
      </c>
      <c r="AO25" s="68">
        <v>26.890999999999998</v>
      </c>
      <c r="AP25" s="68">
        <v>25.898</v>
      </c>
      <c r="AQ25" s="68">
        <v>26.58</v>
      </c>
      <c r="AR25" s="68">
        <v>25.678000000000001</v>
      </c>
      <c r="AS25" s="68">
        <v>24.417999999999999</v>
      </c>
      <c r="AT25" s="68">
        <v>26.047999999999998</v>
      </c>
      <c r="AU25" s="68">
        <v>29.027999999999999</v>
      </c>
      <c r="AV25" s="68">
        <v>27.638000000000002</v>
      </c>
      <c r="AW25" s="68">
        <v>27.805</v>
      </c>
      <c r="AX25" s="68">
        <v>28.452999999999999</v>
      </c>
      <c r="AY25" s="68">
        <v>26.8</v>
      </c>
      <c r="AZ25" s="68">
        <v>26.902000000000001</v>
      </c>
      <c r="BA25" s="68">
        <v>26.873000000000001</v>
      </c>
      <c r="BB25" s="329">
        <v>22.43225</v>
      </c>
      <c r="BC25" s="329">
        <v>25.417580000000001</v>
      </c>
      <c r="BD25" s="329">
        <v>25.52647</v>
      </c>
      <c r="BE25" s="329">
        <v>27.213370000000001</v>
      </c>
      <c r="BF25" s="329">
        <v>26.53716</v>
      </c>
      <c r="BG25" s="329">
        <v>25.82376</v>
      </c>
      <c r="BH25" s="329">
        <v>25.112480000000001</v>
      </c>
      <c r="BI25" s="329">
        <v>26.059280000000001</v>
      </c>
      <c r="BJ25" s="329">
        <v>27.458829999999999</v>
      </c>
      <c r="BK25" s="329">
        <v>29.481369999999998</v>
      </c>
      <c r="BL25" s="329">
        <v>30.667339999999999</v>
      </c>
      <c r="BM25" s="329">
        <v>27.126059999999999</v>
      </c>
      <c r="BN25" s="329">
        <v>24.24916</v>
      </c>
      <c r="BO25" s="329">
        <v>25.241720000000001</v>
      </c>
      <c r="BP25" s="329">
        <v>25.56476</v>
      </c>
      <c r="BQ25" s="329">
        <v>27.622140000000002</v>
      </c>
      <c r="BR25" s="329">
        <v>25.86599</v>
      </c>
      <c r="BS25" s="329">
        <v>26.44688</v>
      </c>
      <c r="BT25" s="329">
        <v>24.570440000000001</v>
      </c>
      <c r="BU25" s="329">
        <v>26.452770000000001</v>
      </c>
      <c r="BV25" s="329">
        <v>27.761289999999999</v>
      </c>
    </row>
    <row r="26" spans="1:74" ht="11.15" customHeight="1" x14ac:dyDescent="0.25">
      <c r="A26" s="1"/>
      <c r="B26" s="7" t="s">
        <v>127</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401"/>
      <c r="BC26" s="401"/>
      <c r="BD26" s="401"/>
      <c r="BE26" s="401"/>
      <c r="BF26" s="401"/>
      <c r="BG26" s="401"/>
      <c r="BH26" s="401"/>
      <c r="BI26" s="401"/>
      <c r="BJ26" s="401"/>
      <c r="BK26" s="401"/>
      <c r="BL26" s="401"/>
      <c r="BM26" s="401"/>
      <c r="BN26" s="401"/>
      <c r="BO26" s="401"/>
      <c r="BP26" s="401"/>
      <c r="BQ26" s="401"/>
      <c r="BR26" s="401"/>
      <c r="BS26" s="401"/>
      <c r="BT26" s="401"/>
      <c r="BU26" s="401"/>
      <c r="BV26" s="401"/>
    </row>
    <row r="27" spans="1:74" ht="11.15" customHeight="1" x14ac:dyDescent="0.25">
      <c r="A27" s="1" t="s">
        <v>648</v>
      </c>
      <c r="B27" s="184" t="s">
        <v>124</v>
      </c>
      <c r="C27" s="69">
        <v>172.09399999999999</v>
      </c>
      <c r="D27" s="69">
        <v>171.95500000000001</v>
      </c>
      <c r="E27" s="69">
        <v>164.51400000000001</v>
      </c>
      <c r="F27" s="69">
        <v>160.05699999999999</v>
      </c>
      <c r="G27" s="69">
        <v>154.977</v>
      </c>
      <c r="H27" s="69">
        <v>155.68700000000001</v>
      </c>
      <c r="I27" s="69">
        <v>157.63</v>
      </c>
      <c r="J27" s="69">
        <v>152.37899999999999</v>
      </c>
      <c r="K27" s="69">
        <v>153.096</v>
      </c>
      <c r="L27" s="69">
        <v>153.327</v>
      </c>
      <c r="M27" s="69">
        <v>162.637</v>
      </c>
      <c r="N27" s="69">
        <v>175.67699999999999</v>
      </c>
      <c r="O27" s="69">
        <v>179.208</v>
      </c>
      <c r="P27" s="69">
        <v>173.619</v>
      </c>
      <c r="Q27" s="69">
        <v>177.34299999999999</v>
      </c>
      <c r="R27" s="69">
        <v>175.66</v>
      </c>
      <c r="S27" s="69">
        <v>174.95599999999999</v>
      </c>
      <c r="T27" s="69">
        <v>175.732</v>
      </c>
      <c r="U27" s="69">
        <v>172.63</v>
      </c>
      <c r="V27" s="69">
        <v>169.94200000000001</v>
      </c>
      <c r="W27" s="69">
        <v>180.005</v>
      </c>
      <c r="X27" s="69">
        <v>176.38200000000001</v>
      </c>
      <c r="Y27" s="69">
        <v>179.30099999999999</v>
      </c>
      <c r="Z27" s="69">
        <v>189.05799999999999</v>
      </c>
      <c r="AA27" s="69">
        <v>196.46</v>
      </c>
      <c r="AB27" s="69">
        <v>191.78100000000001</v>
      </c>
      <c r="AC27" s="69">
        <v>187.24</v>
      </c>
      <c r="AD27" s="69">
        <v>185.62200000000001</v>
      </c>
      <c r="AE27" s="69">
        <v>186.667</v>
      </c>
      <c r="AF27" s="69">
        <v>190.46700000000001</v>
      </c>
      <c r="AG27" s="69">
        <v>188.697</v>
      </c>
      <c r="AH27" s="69">
        <v>184.42400000000001</v>
      </c>
      <c r="AI27" s="69">
        <v>184.09700000000001</v>
      </c>
      <c r="AJ27" s="69">
        <v>175.874</v>
      </c>
      <c r="AK27" s="69">
        <v>189.83500000000001</v>
      </c>
      <c r="AL27" s="69">
        <v>209.13200000000001</v>
      </c>
      <c r="AM27" s="69">
        <v>209.70699999999999</v>
      </c>
      <c r="AN27" s="69">
        <v>210.12</v>
      </c>
      <c r="AO27" s="69">
        <v>204.59399999999999</v>
      </c>
      <c r="AP27" s="69">
        <v>202.54</v>
      </c>
      <c r="AQ27" s="69">
        <v>195.916</v>
      </c>
      <c r="AR27" s="69">
        <v>195.35</v>
      </c>
      <c r="AS27" s="69">
        <v>193.65299999999999</v>
      </c>
      <c r="AT27" s="69">
        <v>192.13900000000001</v>
      </c>
      <c r="AU27" s="69">
        <v>196.084</v>
      </c>
      <c r="AV27" s="69">
        <v>189.38200000000001</v>
      </c>
      <c r="AW27" s="69">
        <v>194.75299999999999</v>
      </c>
      <c r="AX27" s="69">
        <v>206.50700000000001</v>
      </c>
      <c r="AY27" s="69">
        <v>234.15199999999999</v>
      </c>
      <c r="AZ27" s="69">
        <v>227.50014286000001</v>
      </c>
      <c r="BA27" s="69">
        <v>219.125</v>
      </c>
      <c r="BB27" s="350">
        <v>210.55529999999999</v>
      </c>
      <c r="BC27" s="350">
        <v>203.1918</v>
      </c>
      <c r="BD27" s="350">
        <v>202.36660000000001</v>
      </c>
      <c r="BE27" s="350">
        <v>199.1575</v>
      </c>
      <c r="BF27" s="350">
        <v>194.27379999999999</v>
      </c>
      <c r="BG27" s="350">
        <v>196.3305</v>
      </c>
      <c r="BH27" s="350">
        <v>191.0943</v>
      </c>
      <c r="BI27" s="350">
        <v>198.46369999999999</v>
      </c>
      <c r="BJ27" s="350">
        <v>208.0368</v>
      </c>
      <c r="BK27" s="350">
        <v>214.93780000000001</v>
      </c>
      <c r="BL27" s="350">
        <v>211.7242</v>
      </c>
      <c r="BM27" s="350">
        <v>207.45189999999999</v>
      </c>
      <c r="BN27" s="350">
        <v>204.124</v>
      </c>
      <c r="BO27" s="350">
        <v>201.33170000000001</v>
      </c>
      <c r="BP27" s="350">
        <v>202.68539999999999</v>
      </c>
      <c r="BQ27" s="350">
        <v>200.94499999999999</v>
      </c>
      <c r="BR27" s="350">
        <v>197.99279999999999</v>
      </c>
      <c r="BS27" s="350">
        <v>199.86680000000001</v>
      </c>
      <c r="BT27" s="350">
        <v>195.68109999999999</v>
      </c>
      <c r="BU27" s="350">
        <v>201.16319999999999</v>
      </c>
      <c r="BV27" s="350">
        <v>209.34559999999999</v>
      </c>
    </row>
    <row r="28" spans="1:74" s="280" customFormat="1" ht="11.15" customHeight="1" x14ac:dyDescent="0.25">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402"/>
      <c r="BE28" s="402"/>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5">
      <c r="A29" s="1"/>
      <c r="B29" s="780" t="s">
        <v>1044</v>
      </c>
      <c r="C29" s="777"/>
      <c r="D29" s="777"/>
      <c r="E29" s="777"/>
      <c r="F29" s="777"/>
      <c r="G29" s="777"/>
      <c r="H29" s="777"/>
      <c r="I29" s="777"/>
      <c r="J29" s="777"/>
      <c r="K29" s="777"/>
      <c r="L29" s="777"/>
      <c r="M29" s="777"/>
      <c r="N29" s="777"/>
      <c r="O29" s="777"/>
      <c r="P29" s="777"/>
      <c r="Q29" s="777"/>
      <c r="AY29" s="532"/>
      <c r="AZ29" s="532"/>
      <c r="BA29" s="532"/>
      <c r="BB29" s="532"/>
      <c r="BC29" s="532"/>
      <c r="BD29" s="532"/>
      <c r="BE29" s="532"/>
      <c r="BF29" s="675"/>
      <c r="BG29" s="532"/>
      <c r="BH29" s="532"/>
      <c r="BI29" s="532"/>
      <c r="BJ29" s="532"/>
    </row>
    <row r="30" spans="1:74" s="280" customFormat="1" ht="12" customHeight="1" x14ac:dyDescent="0.25">
      <c r="A30" s="1"/>
      <c r="B30" s="782" t="s">
        <v>140</v>
      </c>
      <c r="C30" s="777"/>
      <c r="D30" s="777"/>
      <c r="E30" s="777"/>
      <c r="F30" s="777"/>
      <c r="G30" s="777"/>
      <c r="H30" s="777"/>
      <c r="I30" s="777"/>
      <c r="J30" s="777"/>
      <c r="K30" s="777"/>
      <c r="L30" s="777"/>
      <c r="M30" s="777"/>
      <c r="N30" s="777"/>
      <c r="O30" s="777"/>
      <c r="P30" s="777"/>
      <c r="Q30" s="777"/>
      <c r="AY30" s="532"/>
      <c r="AZ30" s="532"/>
      <c r="BA30" s="532"/>
      <c r="BB30" s="532"/>
      <c r="BC30" s="532"/>
      <c r="BD30" s="532"/>
      <c r="BE30" s="532"/>
      <c r="BF30" s="675"/>
      <c r="BG30" s="532"/>
      <c r="BH30" s="532"/>
      <c r="BI30" s="532"/>
      <c r="BJ30" s="532"/>
    </row>
    <row r="31" spans="1:74" s="446" customFormat="1" ht="12" customHeight="1" x14ac:dyDescent="0.25">
      <c r="A31" s="445"/>
      <c r="B31" s="766" t="s">
        <v>1071</v>
      </c>
      <c r="C31" s="767"/>
      <c r="D31" s="767"/>
      <c r="E31" s="767"/>
      <c r="F31" s="767"/>
      <c r="G31" s="767"/>
      <c r="H31" s="767"/>
      <c r="I31" s="767"/>
      <c r="J31" s="767"/>
      <c r="K31" s="767"/>
      <c r="L31" s="767"/>
      <c r="M31" s="767"/>
      <c r="N31" s="767"/>
      <c r="O31" s="767"/>
      <c r="P31" s="767"/>
      <c r="Q31" s="763"/>
      <c r="AY31" s="533"/>
      <c r="AZ31" s="533"/>
      <c r="BA31" s="533"/>
      <c r="BB31" s="533"/>
      <c r="BC31" s="533"/>
      <c r="BD31" s="533"/>
      <c r="BE31" s="533"/>
      <c r="BF31" s="676"/>
      <c r="BG31" s="533"/>
      <c r="BH31" s="533"/>
      <c r="BI31" s="533"/>
      <c r="BJ31" s="533"/>
    </row>
    <row r="32" spans="1:74" s="446" customFormat="1" ht="12" customHeight="1" x14ac:dyDescent="0.25">
      <c r="A32" s="445"/>
      <c r="B32" s="761" t="s">
        <v>1092</v>
      </c>
      <c r="C32" s="763"/>
      <c r="D32" s="763"/>
      <c r="E32" s="763"/>
      <c r="F32" s="763"/>
      <c r="G32" s="763"/>
      <c r="H32" s="763"/>
      <c r="I32" s="763"/>
      <c r="J32" s="763"/>
      <c r="K32" s="763"/>
      <c r="L32" s="763"/>
      <c r="M32" s="763"/>
      <c r="N32" s="763"/>
      <c r="O32" s="763"/>
      <c r="P32" s="763"/>
      <c r="Q32" s="763"/>
      <c r="AY32" s="533"/>
      <c r="AZ32" s="533"/>
      <c r="BA32" s="533"/>
      <c r="BB32" s="533"/>
      <c r="BC32" s="533"/>
      <c r="BD32" s="533"/>
      <c r="BE32" s="533"/>
      <c r="BF32" s="676"/>
      <c r="BG32" s="533"/>
      <c r="BH32" s="533"/>
      <c r="BI32" s="533"/>
      <c r="BJ32" s="533"/>
    </row>
    <row r="33" spans="1:74" s="446" customFormat="1" ht="12" customHeight="1" x14ac:dyDescent="0.25">
      <c r="A33" s="445"/>
      <c r="B33" s="805" t="s">
        <v>1093</v>
      </c>
      <c r="C33" s="763"/>
      <c r="D33" s="763"/>
      <c r="E33" s="763"/>
      <c r="F33" s="763"/>
      <c r="G33" s="763"/>
      <c r="H33" s="763"/>
      <c r="I33" s="763"/>
      <c r="J33" s="763"/>
      <c r="K33" s="763"/>
      <c r="L33" s="763"/>
      <c r="M33" s="763"/>
      <c r="N33" s="763"/>
      <c r="O33" s="763"/>
      <c r="P33" s="763"/>
      <c r="Q33" s="763"/>
      <c r="AY33" s="533"/>
      <c r="AZ33" s="533"/>
      <c r="BA33" s="533"/>
      <c r="BB33" s="533"/>
      <c r="BC33" s="533"/>
      <c r="BD33" s="533"/>
      <c r="BE33" s="533"/>
      <c r="BF33" s="676"/>
      <c r="BG33" s="533"/>
      <c r="BH33" s="533"/>
      <c r="BI33" s="533"/>
      <c r="BJ33" s="533"/>
    </row>
    <row r="34" spans="1:74" s="446" customFormat="1" ht="12" customHeight="1" x14ac:dyDescent="0.25">
      <c r="A34" s="445"/>
      <c r="B34" s="766" t="s">
        <v>1097</v>
      </c>
      <c r="C34" s="767"/>
      <c r="D34" s="767"/>
      <c r="E34" s="767"/>
      <c r="F34" s="767"/>
      <c r="G34" s="767"/>
      <c r="H34" s="767"/>
      <c r="I34" s="767"/>
      <c r="J34" s="767"/>
      <c r="K34" s="767"/>
      <c r="L34" s="767"/>
      <c r="M34" s="767"/>
      <c r="N34" s="767"/>
      <c r="O34" s="767"/>
      <c r="P34" s="767"/>
      <c r="Q34" s="763"/>
      <c r="AY34" s="533"/>
      <c r="AZ34" s="533"/>
      <c r="BA34" s="533"/>
      <c r="BB34" s="533"/>
      <c r="BC34" s="533"/>
      <c r="BD34" s="533"/>
      <c r="BE34" s="533"/>
      <c r="BF34" s="676"/>
      <c r="BG34" s="533"/>
      <c r="BH34" s="533"/>
      <c r="BI34" s="533"/>
      <c r="BJ34" s="533"/>
    </row>
    <row r="35" spans="1:74" s="446" customFormat="1" ht="12" customHeight="1" x14ac:dyDescent="0.25">
      <c r="A35" s="445"/>
      <c r="B35" s="768" t="s">
        <v>1098</v>
      </c>
      <c r="C35" s="762"/>
      <c r="D35" s="762"/>
      <c r="E35" s="762"/>
      <c r="F35" s="762"/>
      <c r="G35" s="762"/>
      <c r="H35" s="762"/>
      <c r="I35" s="762"/>
      <c r="J35" s="762"/>
      <c r="K35" s="762"/>
      <c r="L35" s="762"/>
      <c r="M35" s="762"/>
      <c r="N35" s="762"/>
      <c r="O35" s="762"/>
      <c r="P35" s="762"/>
      <c r="Q35" s="763"/>
      <c r="AY35" s="533"/>
      <c r="AZ35" s="533"/>
      <c r="BA35" s="533"/>
      <c r="BB35" s="533"/>
      <c r="BC35" s="533"/>
      <c r="BD35" s="533"/>
      <c r="BE35" s="533"/>
      <c r="BF35" s="676"/>
      <c r="BG35" s="533"/>
      <c r="BH35" s="533"/>
      <c r="BI35" s="533"/>
      <c r="BJ35" s="533"/>
    </row>
    <row r="36" spans="1:74" s="446" customFormat="1" ht="12" customHeight="1" x14ac:dyDescent="0.25">
      <c r="A36" s="445"/>
      <c r="B36" s="761" t="s">
        <v>1075</v>
      </c>
      <c r="C36" s="762"/>
      <c r="D36" s="762"/>
      <c r="E36" s="762"/>
      <c r="F36" s="762"/>
      <c r="G36" s="762"/>
      <c r="H36" s="762"/>
      <c r="I36" s="762"/>
      <c r="J36" s="762"/>
      <c r="K36" s="762"/>
      <c r="L36" s="762"/>
      <c r="M36" s="762"/>
      <c r="N36" s="762"/>
      <c r="O36" s="762"/>
      <c r="P36" s="762"/>
      <c r="Q36" s="763"/>
      <c r="AY36" s="533"/>
      <c r="AZ36" s="533"/>
      <c r="BA36" s="533"/>
      <c r="BB36" s="533"/>
      <c r="BC36" s="533"/>
      <c r="BD36" s="533"/>
      <c r="BE36" s="533"/>
      <c r="BF36" s="676"/>
      <c r="BG36" s="533"/>
      <c r="BH36" s="533"/>
      <c r="BI36" s="533"/>
      <c r="BJ36" s="533"/>
    </row>
    <row r="37" spans="1:74" s="447" customFormat="1" ht="12" customHeight="1" x14ac:dyDescent="0.25">
      <c r="A37" s="436"/>
      <c r="B37" s="783" t="s">
        <v>1186</v>
      </c>
      <c r="C37" s="763"/>
      <c r="D37" s="763"/>
      <c r="E37" s="763"/>
      <c r="F37" s="763"/>
      <c r="G37" s="763"/>
      <c r="H37" s="763"/>
      <c r="I37" s="763"/>
      <c r="J37" s="763"/>
      <c r="K37" s="763"/>
      <c r="L37" s="763"/>
      <c r="M37" s="763"/>
      <c r="N37" s="763"/>
      <c r="O37" s="763"/>
      <c r="P37" s="763"/>
      <c r="Q37" s="763"/>
      <c r="AY37" s="534"/>
      <c r="AZ37" s="534"/>
      <c r="BA37" s="534"/>
      <c r="BB37" s="534"/>
      <c r="BC37" s="534"/>
      <c r="BD37" s="534"/>
      <c r="BE37" s="534"/>
      <c r="BF37" s="677"/>
      <c r="BG37" s="534"/>
      <c r="BH37" s="534"/>
      <c r="BI37" s="534"/>
      <c r="BJ37" s="534"/>
    </row>
    <row r="38" spans="1:74" x14ac:dyDescent="0.2">
      <c r="BK38" s="403"/>
      <c r="BL38" s="403"/>
      <c r="BM38" s="403"/>
      <c r="BN38" s="403"/>
      <c r="BO38" s="403"/>
      <c r="BP38" s="403"/>
      <c r="BQ38" s="403"/>
      <c r="BR38" s="403"/>
      <c r="BS38" s="403"/>
      <c r="BT38" s="403"/>
      <c r="BU38" s="403"/>
      <c r="BV38" s="403"/>
    </row>
    <row r="39" spans="1:74" x14ac:dyDescent="0.2">
      <c r="BK39" s="403"/>
      <c r="BL39" s="403"/>
      <c r="BM39" s="403"/>
      <c r="BN39" s="403"/>
      <c r="BO39" s="403"/>
      <c r="BP39" s="403"/>
      <c r="BQ39" s="403"/>
      <c r="BR39" s="403"/>
      <c r="BS39" s="403"/>
      <c r="BT39" s="403"/>
      <c r="BU39" s="403"/>
      <c r="BV39" s="403"/>
    </row>
    <row r="40" spans="1:74" x14ac:dyDescent="0.2">
      <c r="BK40" s="403"/>
      <c r="BL40" s="403"/>
      <c r="BM40" s="403"/>
      <c r="BN40" s="403"/>
      <c r="BO40" s="403"/>
      <c r="BP40" s="403"/>
      <c r="BQ40" s="403"/>
      <c r="BR40" s="403"/>
      <c r="BS40" s="403"/>
      <c r="BT40" s="403"/>
      <c r="BU40" s="403"/>
      <c r="BV40" s="403"/>
    </row>
    <row r="41" spans="1:74" x14ac:dyDescent="0.2">
      <c r="BK41" s="403"/>
      <c r="BL41" s="403"/>
      <c r="BM41" s="403"/>
      <c r="BN41" s="403"/>
      <c r="BO41" s="403"/>
      <c r="BP41" s="403"/>
      <c r="BQ41" s="403"/>
      <c r="BR41" s="403"/>
      <c r="BS41" s="403"/>
      <c r="BT41" s="403"/>
      <c r="BU41" s="403"/>
      <c r="BV41" s="403"/>
    </row>
    <row r="42" spans="1:74" x14ac:dyDescent="0.2">
      <c r="BK42" s="403"/>
      <c r="BL42" s="403"/>
      <c r="BM42" s="403"/>
      <c r="BN42" s="403"/>
      <c r="BO42" s="403"/>
      <c r="BP42" s="403"/>
      <c r="BQ42" s="403"/>
      <c r="BR42" s="403"/>
      <c r="BS42" s="403"/>
      <c r="BT42" s="403"/>
      <c r="BU42" s="403"/>
      <c r="BV42" s="403"/>
    </row>
    <row r="43" spans="1:74" x14ac:dyDescent="0.2">
      <c r="BK43" s="403"/>
      <c r="BL43" s="403"/>
      <c r="BM43" s="403"/>
      <c r="BN43" s="403"/>
      <c r="BO43" s="403"/>
      <c r="BP43" s="403"/>
      <c r="BQ43" s="403"/>
      <c r="BR43" s="403"/>
      <c r="BS43" s="403"/>
      <c r="BT43" s="403"/>
      <c r="BU43" s="403"/>
      <c r="BV43" s="403"/>
    </row>
    <row r="44" spans="1:74" x14ac:dyDescent="0.2">
      <c r="BK44" s="403"/>
      <c r="BL44" s="403"/>
      <c r="BM44" s="403"/>
      <c r="BN44" s="403"/>
      <c r="BO44" s="403"/>
      <c r="BP44" s="403"/>
      <c r="BQ44" s="403"/>
      <c r="BR44" s="403"/>
      <c r="BS44" s="403"/>
      <c r="BT44" s="403"/>
      <c r="BU44" s="403"/>
      <c r="BV44" s="403"/>
    </row>
    <row r="45" spans="1:74" x14ac:dyDescent="0.2">
      <c r="BK45" s="403"/>
      <c r="BL45" s="403"/>
      <c r="BM45" s="403"/>
      <c r="BN45" s="403"/>
      <c r="BO45" s="403"/>
      <c r="BP45" s="403"/>
      <c r="BQ45" s="403"/>
      <c r="BR45" s="403"/>
      <c r="BS45" s="403"/>
      <c r="BT45" s="403"/>
      <c r="BU45" s="403"/>
      <c r="BV45" s="403"/>
    </row>
    <row r="46" spans="1:74" x14ac:dyDescent="0.2">
      <c r="BK46" s="403"/>
      <c r="BL46" s="403"/>
      <c r="BM46" s="403"/>
      <c r="BN46" s="403"/>
      <c r="BO46" s="403"/>
      <c r="BP46" s="403"/>
      <c r="BQ46" s="403"/>
      <c r="BR46" s="403"/>
      <c r="BS46" s="403"/>
      <c r="BT46" s="403"/>
      <c r="BU46" s="403"/>
      <c r="BV46" s="403"/>
    </row>
    <row r="47" spans="1:74" x14ac:dyDescent="0.2">
      <c r="BK47" s="403"/>
      <c r="BL47" s="403"/>
      <c r="BM47" s="403"/>
      <c r="BN47" s="403"/>
      <c r="BO47" s="403"/>
      <c r="BP47" s="403"/>
      <c r="BQ47" s="403"/>
      <c r="BR47" s="403"/>
      <c r="BS47" s="403"/>
      <c r="BT47" s="403"/>
      <c r="BU47" s="403"/>
      <c r="BV47" s="403"/>
    </row>
    <row r="48" spans="1:74" x14ac:dyDescent="0.2">
      <c r="BK48" s="403"/>
      <c r="BL48" s="403"/>
      <c r="BM48" s="403"/>
      <c r="BN48" s="403"/>
      <c r="BO48" s="403"/>
      <c r="BP48" s="403"/>
      <c r="BQ48" s="403"/>
      <c r="BR48" s="403"/>
      <c r="BS48" s="403"/>
      <c r="BT48" s="403"/>
      <c r="BU48" s="403"/>
      <c r="BV48" s="403"/>
    </row>
    <row r="49" spans="63:74" x14ac:dyDescent="0.2">
      <c r="BK49" s="403"/>
      <c r="BL49" s="403"/>
      <c r="BM49" s="403"/>
      <c r="BN49" s="403"/>
      <c r="BO49" s="403"/>
      <c r="BP49" s="403"/>
      <c r="BQ49" s="403"/>
      <c r="BR49" s="403"/>
      <c r="BS49" s="403"/>
      <c r="BT49" s="403"/>
      <c r="BU49" s="403"/>
      <c r="BV49" s="403"/>
    </row>
    <row r="50" spans="63:74" x14ac:dyDescent="0.2">
      <c r="BK50" s="403"/>
      <c r="BL50" s="403"/>
      <c r="BM50" s="403"/>
      <c r="BN50" s="403"/>
      <c r="BO50" s="403"/>
      <c r="BP50" s="403"/>
      <c r="BQ50" s="403"/>
      <c r="BR50" s="403"/>
      <c r="BS50" s="403"/>
      <c r="BT50" s="403"/>
      <c r="BU50" s="403"/>
      <c r="BV50" s="403"/>
    </row>
    <row r="51" spans="63:74" x14ac:dyDescent="0.2">
      <c r="BK51" s="403"/>
      <c r="BL51" s="403"/>
      <c r="BM51" s="403"/>
      <c r="BN51" s="403"/>
      <c r="BO51" s="403"/>
      <c r="BP51" s="403"/>
      <c r="BQ51" s="403"/>
      <c r="BR51" s="403"/>
      <c r="BS51" s="403"/>
      <c r="BT51" s="403"/>
      <c r="BU51" s="403"/>
      <c r="BV51" s="403"/>
    </row>
    <row r="52" spans="63:74" x14ac:dyDescent="0.2">
      <c r="BK52" s="403"/>
      <c r="BL52" s="403"/>
      <c r="BM52" s="403"/>
      <c r="BN52" s="403"/>
      <c r="BO52" s="403"/>
      <c r="BP52" s="403"/>
      <c r="BQ52" s="403"/>
      <c r="BR52" s="403"/>
      <c r="BS52" s="403"/>
      <c r="BT52" s="403"/>
      <c r="BU52" s="403"/>
      <c r="BV52" s="403"/>
    </row>
    <row r="53" spans="63:74" x14ac:dyDescent="0.2">
      <c r="BK53" s="403"/>
      <c r="BL53" s="403"/>
      <c r="BM53" s="403"/>
      <c r="BN53" s="403"/>
      <c r="BO53" s="403"/>
      <c r="BP53" s="403"/>
      <c r="BQ53" s="403"/>
      <c r="BR53" s="403"/>
      <c r="BS53" s="403"/>
      <c r="BT53" s="403"/>
      <c r="BU53" s="403"/>
      <c r="BV53" s="403"/>
    </row>
    <row r="54" spans="63:74" x14ac:dyDescent="0.2">
      <c r="BK54" s="403"/>
      <c r="BL54" s="403"/>
      <c r="BM54" s="403"/>
      <c r="BN54" s="403"/>
      <c r="BO54" s="403"/>
      <c r="BP54" s="403"/>
      <c r="BQ54" s="403"/>
      <c r="BR54" s="403"/>
      <c r="BS54" s="403"/>
      <c r="BT54" s="403"/>
      <c r="BU54" s="403"/>
      <c r="BV54" s="403"/>
    </row>
    <row r="55" spans="63:74" x14ac:dyDescent="0.2">
      <c r="BK55" s="403"/>
      <c r="BL55" s="403"/>
      <c r="BM55" s="403"/>
      <c r="BN55" s="403"/>
      <c r="BO55" s="403"/>
      <c r="BP55" s="403"/>
      <c r="BQ55" s="403"/>
      <c r="BR55" s="403"/>
      <c r="BS55" s="403"/>
      <c r="BT55" s="403"/>
      <c r="BU55" s="403"/>
      <c r="BV55" s="403"/>
    </row>
    <row r="56" spans="63:74" x14ac:dyDescent="0.2">
      <c r="BK56" s="403"/>
      <c r="BL56" s="403"/>
      <c r="BM56" s="403"/>
      <c r="BN56" s="403"/>
      <c r="BO56" s="403"/>
      <c r="BP56" s="403"/>
      <c r="BQ56" s="403"/>
      <c r="BR56" s="403"/>
      <c r="BS56" s="403"/>
      <c r="BT56" s="403"/>
      <c r="BU56" s="403"/>
      <c r="BV56" s="403"/>
    </row>
    <row r="57" spans="63:74" x14ac:dyDescent="0.2">
      <c r="BK57" s="403"/>
      <c r="BL57" s="403"/>
      <c r="BM57" s="403"/>
      <c r="BN57" s="403"/>
      <c r="BO57" s="403"/>
      <c r="BP57" s="403"/>
      <c r="BQ57" s="403"/>
      <c r="BR57" s="403"/>
      <c r="BS57" s="403"/>
      <c r="BT57" s="403"/>
      <c r="BU57" s="403"/>
      <c r="BV57" s="403"/>
    </row>
    <row r="58" spans="63:74" x14ac:dyDescent="0.2">
      <c r="BK58" s="403"/>
      <c r="BL58" s="403"/>
      <c r="BM58" s="403"/>
      <c r="BN58" s="403"/>
      <c r="BO58" s="403"/>
      <c r="BP58" s="403"/>
      <c r="BQ58" s="403"/>
      <c r="BR58" s="403"/>
      <c r="BS58" s="403"/>
      <c r="BT58" s="403"/>
      <c r="BU58" s="403"/>
      <c r="BV58" s="403"/>
    </row>
    <row r="59" spans="63:74" x14ac:dyDescent="0.2">
      <c r="BK59" s="403"/>
      <c r="BL59" s="403"/>
      <c r="BM59" s="403"/>
      <c r="BN59" s="403"/>
      <c r="BO59" s="403"/>
      <c r="BP59" s="403"/>
      <c r="BQ59" s="403"/>
      <c r="BR59" s="403"/>
      <c r="BS59" s="403"/>
      <c r="BT59" s="403"/>
      <c r="BU59" s="403"/>
      <c r="BV59" s="403"/>
    </row>
    <row r="60" spans="63:74" x14ac:dyDescent="0.2">
      <c r="BK60" s="403"/>
      <c r="BL60" s="403"/>
      <c r="BM60" s="403"/>
      <c r="BN60" s="403"/>
      <c r="BO60" s="403"/>
      <c r="BP60" s="403"/>
      <c r="BQ60" s="403"/>
      <c r="BR60" s="403"/>
      <c r="BS60" s="403"/>
      <c r="BT60" s="403"/>
      <c r="BU60" s="403"/>
      <c r="BV60" s="403"/>
    </row>
    <row r="61" spans="63:74" x14ac:dyDescent="0.2">
      <c r="BK61" s="403"/>
      <c r="BL61" s="403"/>
      <c r="BM61" s="403"/>
      <c r="BN61" s="403"/>
      <c r="BO61" s="403"/>
      <c r="BP61" s="403"/>
      <c r="BQ61" s="403"/>
      <c r="BR61" s="403"/>
      <c r="BS61" s="403"/>
      <c r="BT61" s="403"/>
      <c r="BU61" s="403"/>
      <c r="BV61" s="403"/>
    </row>
    <row r="62" spans="63:74" x14ac:dyDescent="0.2">
      <c r="BK62" s="403"/>
      <c r="BL62" s="403"/>
      <c r="BM62" s="403"/>
      <c r="BN62" s="403"/>
      <c r="BO62" s="403"/>
      <c r="BP62" s="403"/>
      <c r="BQ62" s="403"/>
      <c r="BR62" s="403"/>
      <c r="BS62" s="403"/>
      <c r="BT62" s="403"/>
      <c r="BU62" s="403"/>
      <c r="BV62" s="403"/>
    </row>
    <row r="63" spans="63:74" x14ac:dyDescent="0.2">
      <c r="BK63" s="403"/>
      <c r="BL63" s="403"/>
      <c r="BM63" s="403"/>
      <c r="BN63" s="403"/>
      <c r="BO63" s="403"/>
      <c r="BP63" s="403"/>
      <c r="BQ63" s="403"/>
      <c r="BR63" s="403"/>
      <c r="BS63" s="403"/>
      <c r="BT63" s="403"/>
      <c r="BU63" s="403"/>
      <c r="BV63" s="403"/>
    </row>
    <row r="64" spans="63:74" x14ac:dyDescent="0.2">
      <c r="BK64" s="403"/>
      <c r="BL64" s="403"/>
      <c r="BM64" s="403"/>
      <c r="BN64" s="403"/>
      <c r="BO64" s="403"/>
      <c r="BP64" s="403"/>
      <c r="BQ64" s="403"/>
      <c r="BR64" s="403"/>
      <c r="BS64" s="403"/>
      <c r="BT64" s="403"/>
      <c r="BU64" s="403"/>
      <c r="BV64" s="403"/>
    </row>
    <row r="65" spans="63:74" x14ac:dyDescent="0.2">
      <c r="BK65" s="403"/>
      <c r="BL65" s="403"/>
      <c r="BM65" s="403"/>
      <c r="BN65" s="403"/>
      <c r="BO65" s="403"/>
      <c r="BP65" s="403"/>
      <c r="BQ65" s="403"/>
      <c r="BR65" s="403"/>
      <c r="BS65" s="403"/>
      <c r="BT65" s="403"/>
      <c r="BU65" s="403"/>
      <c r="BV65" s="403"/>
    </row>
    <row r="66" spans="63:74" x14ac:dyDescent="0.2">
      <c r="BK66" s="403"/>
      <c r="BL66" s="403"/>
      <c r="BM66" s="403"/>
      <c r="BN66" s="403"/>
      <c r="BO66" s="403"/>
      <c r="BP66" s="403"/>
      <c r="BQ66" s="403"/>
      <c r="BR66" s="403"/>
      <c r="BS66" s="403"/>
      <c r="BT66" s="403"/>
      <c r="BU66" s="403"/>
      <c r="BV66" s="403"/>
    </row>
    <row r="67" spans="63:74" x14ac:dyDescent="0.2">
      <c r="BK67" s="403"/>
      <c r="BL67" s="403"/>
      <c r="BM67" s="403"/>
      <c r="BN67" s="403"/>
      <c r="BO67" s="403"/>
      <c r="BP67" s="403"/>
      <c r="BQ67" s="403"/>
      <c r="BR67" s="403"/>
      <c r="BS67" s="403"/>
      <c r="BT67" s="403"/>
      <c r="BU67" s="403"/>
      <c r="BV67" s="403"/>
    </row>
    <row r="68" spans="63:74" x14ac:dyDescent="0.2">
      <c r="BK68" s="403"/>
      <c r="BL68" s="403"/>
      <c r="BM68" s="403"/>
      <c r="BN68" s="403"/>
      <c r="BO68" s="403"/>
      <c r="BP68" s="403"/>
      <c r="BQ68" s="403"/>
      <c r="BR68" s="403"/>
      <c r="BS68" s="403"/>
      <c r="BT68" s="403"/>
      <c r="BU68" s="403"/>
      <c r="BV68" s="403"/>
    </row>
    <row r="69" spans="63:74" x14ac:dyDescent="0.2">
      <c r="BK69" s="403"/>
      <c r="BL69" s="403"/>
      <c r="BM69" s="403"/>
      <c r="BN69" s="403"/>
      <c r="BO69" s="403"/>
      <c r="BP69" s="403"/>
      <c r="BQ69" s="403"/>
      <c r="BR69" s="403"/>
      <c r="BS69" s="403"/>
      <c r="BT69" s="403"/>
      <c r="BU69" s="403"/>
      <c r="BV69" s="403"/>
    </row>
    <row r="70" spans="63:74" x14ac:dyDescent="0.2">
      <c r="BK70" s="403"/>
      <c r="BL70" s="403"/>
      <c r="BM70" s="403"/>
      <c r="BN70" s="403"/>
      <c r="BO70" s="403"/>
      <c r="BP70" s="403"/>
      <c r="BQ70" s="403"/>
      <c r="BR70" s="403"/>
      <c r="BS70" s="403"/>
      <c r="BT70" s="403"/>
      <c r="BU70" s="403"/>
      <c r="BV70" s="403"/>
    </row>
    <row r="71" spans="63:74" x14ac:dyDescent="0.2">
      <c r="BK71" s="403"/>
      <c r="BL71" s="403"/>
      <c r="BM71" s="403"/>
      <c r="BN71" s="403"/>
      <c r="BO71" s="403"/>
      <c r="BP71" s="403"/>
      <c r="BQ71" s="403"/>
      <c r="BR71" s="403"/>
      <c r="BS71" s="403"/>
      <c r="BT71" s="403"/>
      <c r="BU71" s="403"/>
      <c r="BV71" s="403"/>
    </row>
    <row r="72" spans="63:74" x14ac:dyDescent="0.2">
      <c r="BK72" s="403"/>
      <c r="BL72" s="403"/>
      <c r="BM72" s="403"/>
      <c r="BN72" s="403"/>
      <c r="BO72" s="403"/>
      <c r="BP72" s="403"/>
      <c r="BQ72" s="403"/>
      <c r="BR72" s="403"/>
      <c r="BS72" s="403"/>
      <c r="BT72" s="403"/>
      <c r="BU72" s="403"/>
      <c r="BV72" s="403"/>
    </row>
    <row r="73" spans="63:74" x14ac:dyDescent="0.2">
      <c r="BK73" s="403"/>
      <c r="BL73" s="403"/>
      <c r="BM73" s="403"/>
      <c r="BN73" s="403"/>
      <c r="BO73" s="403"/>
      <c r="BP73" s="403"/>
      <c r="BQ73" s="403"/>
      <c r="BR73" s="403"/>
      <c r="BS73" s="403"/>
      <c r="BT73" s="403"/>
      <c r="BU73" s="403"/>
      <c r="BV73" s="403"/>
    </row>
    <row r="74" spans="63:74" x14ac:dyDescent="0.2">
      <c r="BK74" s="403"/>
      <c r="BL74" s="403"/>
      <c r="BM74" s="403"/>
      <c r="BN74" s="403"/>
      <c r="BO74" s="403"/>
      <c r="BP74" s="403"/>
      <c r="BQ74" s="403"/>
      <c r="BR74" s="403"/>
      <c r="BS74" s="403"/>
      <c r="BT74" s="403"/>
      <c r="BU74" s="403"/>
      <c r="BV74" s="403"/>
    </row>
    <row r="75" spans="63:74" x14ac:dyDescent="0.2">
      <c r="BK75" s="403"/>
      <c r="BL75" s="403"/>
      <c r="BM75" s="403"/>
      <c r="BN75" s="403"/>
      <c r="BO75" s="403"/>
      <c r="BP75" s="403"/>
      <c r="BQ75" s="403"/>
      <c r="BR75" s="403"/>
      <c r="BS75" s="403"/>
      <c r="BT75" s="403"/>
      <c r="BU75" s="403"/>
      <c r="BV75" s="403"/>
    </row>
    <row r="76" spans="63:74" x14ac:dyDescent="0.2">
      <c r="BK76" s="403"/>
      <c r="BL76" s="403"/>
      <c r="BM76" s="403"/>
      <c r="BN76" s="403"/>
      <c r="BO76" s="403"/>
      <c r="BP76" s="403"/>
      <c r="BQ76" s="403"/>
      <c r="BR76" s="403"/>
      <c r="BS76" s="403"/>
      <c r="BT76" s="403"/>
      <c r="BU76" s="403"/>
      <c r="BV76" s="403"/>
    </row>
    <row r="77" spans="63:74" x14ac:dyDescent="0.2">
      <c r="BK77" s="403"/>
      <c r="BL77" s="403"/>
      <c r="BM77" s="403"/>
      <c r="BN77" s="403"/>
      <c r="BO77" s="403"/>
      <c r="BP77" s="403"/>
      <c r="BQ77" s="403"/>
      <c r="BR77" s="403"/>
      <c r="BS77" s="403"/>
      <c r="BT77" s="403"/>
      <c r="BU77" s="403"/>
      <c r="BV77" s="403"/>
    </row>
    <row r="78" spans="63:74" x14ac:dyDescent="0.2">
      <c r="BK78" s="403"/>
      <c r="BL78" s="403"/>
      <c r="BM78" s="403"/>
      <c r="BN78" s="403"/>
      <c r="BO78" s="403"/>
      <c r="BP78" s="403"/>
      <c r="BQ78" s="403"/>
      <c r="BR78" s="403"/>
      <c r="BS78" s="403"/>
      <c r="BT78" s="403"/>
      <c r="BU78" s="403"/>
      <c r="BV78" s="403"/>
    </row>
    <row r="79" spans="63:74" x14ac:dyDescent="0.2">
      <c r="BK79" s="403"/>
      <c r="BL79" s="403"/>
      <c r="BM79" s="403"/>
      <c r="BN79" s="403"/>
      <c r="BO79" s="403"/>
      <c r="BP79" s="403"/>
      <c r="BQ79" s="403"/>
      <c r="BR79" s="403"/>
      <c r="BS79" s="403"/>
      <c r="BT79" s="403"/>
      <c r="BU79" s="403"/>
      <c r="BV79" s="403"/>
    </row>
    <row r="80" spans="63:74" x14ac:dyDescent="0.2">
      <c r="BK80" s="403"/>
      <c r="BL80" s="403"/>
      <c r="BM80" s="403"/>
      <c r="BN80" s="403"/>
      <c r="BO80" s="403"/>
      <c r="BP80" s="403"/>
      <c r="BQ80" s="403"/>
      <c r="BR80" s="403"/>
      <c r="BS80" s="403"/>
      <c r="BT80" s="403"/>
      <c r="BU80" s="403"/>
      <c r="BV80" s="403"/>
    </row>
    <row r="81" spans="63:74" x14ac:dyDescent="0.2">
      <c r="BK81" s="403"/>
      <c r="BL81" s="403"/>
      <c r="BM81" s="403"/>
      <c r="BN81" s="403"/>
      <c r="BO81" s="403"/>
      <c r="BP81" s="403"/>
      <c r="BQ81" s="403"/>
      <c r="BR81" s="403"/>
      <c r="BS81" s="403"/>
      <c r="BT81" s="403"/>
      <c r="BU81" s="403"/>
      <c r="BV81" s="403"/>
    </row>
    <row r="82" spans="63:74" x14ac:dyDescent="0.2">
      <c r="BK82" s="403"/>
      <c r="BL82" s="403"/>
      <c r="BM82" s="403"/>
      <c r="BN82" s="403"/>
      <c r="BO82" s="403"/>
      <c r="BP82" s="403"/>
      <c r="BQ82" s="403"/>
      <c r="BR82" s="403"/>
      <c r="BS82" s="403"/>
      <c r="BT82" s="403"/>
      <c r="BU82" s="403"/>
      <c r="BV82" s="403"/>
    </row>
    <row r="83" spans="63:74" x14ac:dyDescent="0.2">
      <c r="BK83" s="403"/>
      <c r="BL83" s="403"/>
      <c r="BM83" s="403"/>
      <c r="BN83" s="403"/>
      <c r="BO83" s="403"/>
      <c r="BP83" s="403"/>
      <c r="BQ83" s="403"/>
      <c r="BR83" s="403"/>
      <c r="BS83" s="403"/>
      <c r="BT83" s="403"/>
      <c r="BU83" s="403"/>
      <c r="BV83" s="403"/>
    </row>
    <row r="84" spans="63:74" x14ac:dyDescent="0.2">
      <c r="BK84" s="403"/>
      <c r="BL84" s="403"/>
      <c r="BM84" s="403"/>
      <c r="BN84" s="403"/>
      <c r="BO84" s="403"/>
      <c r="BP84" s="403"/>
      <c r="BQ84" s="403"/>
      <c r="BR84" s="403"/>
      <c r="BS84" s="403"/>
      <c r="BT84" s="403"/>
      <c r="BU84" s="403"/>
      <c r="BV84" s="403"/>
    </row>
    <row r="85" spans="63:74" x14ac:dyDescent="0.2">
      <c r="BK85" s="403"/>
      <c r="BL85" s="403"/>
      <c r="BM85" s="403"/>
      <c r="BN85" s="403"/>
      <c r="BO85" s="403"/>
      <c r="BP85" s="403"/>
      <c r="BQ85" s="403"/>
      <c r="BR85" s="403"/>
      <c r="BS85" s="403"/>
      <c r="BT85" s="403"/>
      <c r="BU85" s="403"/>
      <c r="BV85" s="403"/>
    </row>
    <row r="86" spans="63:74" x14ac:dyDescent="0.2">
      <c r="BK86" s="403"/>
      <c r="BL86" s="403"/>
      <c r="BM86" s="403"/>
      <c r="BN86" s="403"/>
      <c r="BO86" s="403"/>
      <c r="BP86" s="403"/>
      <c r="BQ86" s="403"/>
      <c r="BR86" s="403"/>
      <c r="BS86" s="403"/>
      <c r="BT86" s="403"/>
      <c r="BU86" s="403"/>
      <c r="BV86" s="403"/>
    </row>
    <row r="87" spans="63:74" x14ac:dyDescent="0.2">
      <c r="BK87" s="403"/>
      <c r="BL87" s="403"/>
      <c r="BM87" s="403"/>
      <c r="BN87" s="403"/>
      <c r="BO87" s="403"/>
      <c r="BP87" s="403"/>
      <c r="BQ87" s="403"/>
      <c r="BR87" s="403"/>
      <c r="BS87" s="403"/>
      <c r="BT87" s="403"/>
      <c r="BU87" s="403"/>
      <c r="BV87" s="403"/>
    </row>
    <row r="88" spans="63:74" x14ac:dyDescent="0.2">
      <c r="BK88" s="403"/>
      <c r="BL88" s="403"/>
      <c r="BM88" s="403"/>
      <c r="BN88" s="403"/>
      <c r="BO88" s="403"/>
      <c r="BP88" s="403"/>
      <c r="BQ88" s="403"/>
      <c r="BR88" s="403"/>
      <c r="BS88" s="403"/>
      <c r="BT88" s="403"/>
      <c r="BU88" s="403"/>
      <c r="BV88" s="403"/>
    </row>
    <row r="89" spans="63:74" x14ac:dyDescent="0.2">
      <c r="BK89" s="403"/>
      <c r="BL89" s="403"/>
      <c r="BM89" s="403"/>
      <c r="BN89" s="403"/>
      <c r="BO89" s="403"/>
      <c r="BP89" s="403"/>
      <c r="BQ89" s="403"/>
      <c r="BR89" s="403"/>
      <c r="BS89" s="403"/>
      <c r="BT89" s="403"/>
      <c r="BU89" s="403"/>
      <c r="BV89" s="403"/>
    </row>
    <row r="90" spans="63:74" x14ac:dyDescent="0.2">
      <c r="BK90" s="403"/>
      <c r="BL90" s="403"/>
      <c r="BM90" s="403"/>
      <c r="BN90" s="403"/>
      <c r="BO90" s="403"/>
      <c r="BP90" s="403"/>
      <c r="BQ90" s="403"/>
      <c r="BR90" s="403"/>
      <c r="BS90" s="403"/>
      <c r="BT90" s="403"/>
      <c r="BU90" s="403"/>
      <c r="BV90" s="403"/>
    </row>
    <row r="91" spans="63:74" x14ac:dyDescent="0.2">
      <c r="BK91" s="403"/>
      <c r="BL91" s="403"/>
      <c r="BM91" s="403"/>
      <c r="BN91" s="403"/>
      <c r="BO91" s="403"/>
      <c r="BP91" s="403"/>
      <c r="BQ91" s="403"/>
      <c r="BR91" s="403"/>
      <c r="BS91" s="403"/>
      <c r="BT91" s="403"/>
      <c r="BU91" s="403"/>
      <c r="BV91" s="403"/>
    </row>
    <row r="92" spans="63:74" x14ac:dyDescent="0.2">
      <c r="BK92" s="403"/>
      <c r="BL92" s="403"/>
      <c r="BM92" s="403"/>
      <c r="BN92" s="403"/>
      <c r="BO92" s="403"/>
      <c r="BP92" s="403"/>
      <c r="BQ92" s="403"/>
      <c r="BR92" s="403"/>
      <c r="BS92" s="403"/>
      <c r="BT92" s="403"/>
      <c r="BU92" s="403"/>
      <c r="BV92" s="403"/>
    </row>
    <row r="93" spans="63:74" x14ac:dyDescent="0.2">
      <c r="BK93" s="403"/>
      <c r="BL93" s="403"/>
      <c r="BM93" s="403"/>
      <c r="BN93" s="403"/>
      <c r="BO93" s="403"/>
      <c r="BP93" s="403"/>
      <c r="BQ93" s="403"/>
      <c r="BR93" s="403"/>
      <c r="BS93" s="403"/>
      <c r="BT93" s="403"/>
      <c r="BU93" s="403"/>
      <c r="BV93" s="403"/>
    </row>
    <row r="94" spans="63:74" x14ac:dyDescent="0.2">
      <c r="BK94" s="403"/>
      <c r="BL94" s="403"/>
      <c r="BM94" s="403"/>
      <c r="BN94" s="403"/>
      <c r="BO94" s="403"/>
      <c r="BP94" s="403"/>
      <c r="BQ94" s="403"/>
      <c r="BR94" s="403"/>
      <c r="BS94" s="403"/>
      <c r="BT94" s="403"/>
      <c r="BU94" s="403"/>
      <c r="BV94" s="403"/>
    </row>
    <row r="95" spans="63:74" x14ac:dyDescent="0.2">
      <c r="BK95" s="403"/>
      <c r="BL95" s="403"/>
      <c r="BM95" s="403"/>
      <c r="BN95" s="403"/>
      <c r="BO95" s="403"/>
      <c r="BP95" s="403"/>
      <c r="BQ95" s="403"/>
      <c r="BR95" s="403"/>
      <c r="BS95" s="403"/>
      <c r="BT95" s="403"/>
      <c r="BU95" s="403"/>
      <c r="BV95" s="403"/>
    </row>
    <row r="96" spans="63:74" x14ac:dyDescent="0.2">
      <c r="BK96" s="403"/>
      <c r="BL96" s="403"/>
      <c r="BM96" s="403"/>
      <c r="BN96" s="403"/>
      <c r="BO96" s="403"/>
      <c r="BP96" s="403"/>
      <c r="BQ96" s="403"/>
      <c r="BR96" s="403"/>
      <c r="BS96" s="403"/>
      <c r="BT96" s="403"/>
      <c r="BU96" s="403"/>
      <c r="BV96" s="403"/>
    </row>
    <row r="97" spans="63:74" x14ac:dyDescent="0.2">
      <c r="BK97" s="403"/>
      <c r="BL97" s="403"/>
      <c r="BM97" s="403"/>
      <c r="BN97" s="403"/>
      <c r="BO97" s="403"/>
      <c r="BP97" s="403"/>
      <c r="BQ97" s="403"/>
      <c r="BR97" s="403"/>
      <c r="BS97" s="403"/>
      <c r="BT97" s="403"/>
      <c r="BU97" s="403"/>
      <c r="BV97" s="403"/>
    </row>
    <row r="98" spans="63:74" x14ac:dyDescent="0.2">
      <c r="BK98" s="403"/>
      <c r="BL98" s="403"/>
      <c r="BM98" s="403"/>
      <c r="BN98" s="403"/>
      <c r="BO98" s="403"/>
      <c r="BP98" s="403"/>
      <c r="BQ98" s="403"/>
      <c r="BR98" s="403"/>
      <c r="BS98" s="403"/>
      <c r="BT98" s="403"/>
      <c r="BU98" s="403"/>
      <c r="BV98" s="403"/>
    </row>
    <row r="99" spans="63:74" x14ac:dyDescent="0.2">
      <c r="BK99" s="403"/>
      <c r="BL99" s="403"/>
      <c r="BM99" s="403"/>
      <c r="BN99" s="403"/>
      <c r="BO99" s="403"/>
      <c r="BP99" s="403"/>
      <c r="BQ99" s="403"/>
      <c r="BR99" s="403"/>
      <c r="BS99" s="403"/>
      <c r="BT99" s="403"/>
      <c r="BU99" s="403"/>
      <c r="BV99" s="403"/>
    </row>
    <row r="100" spans="63:74" x14ac:dyDescent="0.2">
      <c r="BK100" s="403"/>
      <c r="BL100" s="403"/>
      <c r="BM100" s="403"/>
      <c r="BN100" s="403"/>
      <c r="BO100" s="403"/>
      <c r="BP100" s="403"/>
      <c r="BQ100" s="403"/>
      <c r="BR100" s="403"/>
      <c r="BS100" s="403"/>
      <c r="BT100" s="403"/>
      <c r="BU100" s="403"/>
      <c r="BV100" s="403"/>
    </row>
    <row r="101" spans="63:74" x14ac:dyDescent="0.2">
      <c r="BK101" s="403"/>
      <c r="BL101" s="403"/>
      <c r="BM101" s="403"/>
      <c r="BN101" s="403"/>
      <c r="BO101" s="403"/>
      <c r="BP101" s="403"/>
      <c r="BQ101" s="403"/>
      <c r="BR101" s="403"/>
      <c r="BS101" s="403"/>
      <c r="BT101" s="403"/>
      <c r="BU101" s="403"/>
      <c r="BV101" s="403"/>
    </row>
    <row r="102" spans="63:74" x14ac:dyDescent="0.2">
      <c r="BK102" s="403"/>
      <c r="BL102" s="403"/>
      <c r="BM102" s="403"/>
      <c r="BN102" s="403"/>
      <c r="BO102" s="403"/>
      <c r="BP102" s="403"/>
      <c r="BQ102" s="403"/>
      <c r="BR102" s="403"/>
      <c r="BS102" s="403"/>
      <c r="BT102" s="403"/>
      <c r="BU102" s="403"/>
      <c r="BV102" s="403"/>
    </row>
    <row r="103" spans="63:74" x14ac:dyDescent="0.2">
      <c r="BK103" s="403"/>
      <c r="BL103" s="403"/>
      <c r="BM103" s="403"/>
      <c r="BN103" s="403"/>
      <c r="BO103" s="403"/>
      <c r="BP103" s="403"/>
      <c r="BQ103" s="403"/>
      <c r="BR103" s="403"/>
      <c r="BS103" s="403"/>
      <c r="BT103" s="403"/>
      <c r="BU103" s="403"/>
      <c r="BV103" s="403"/>
    </row>
    <row r="104" spans="63:74" x14ac:dyDescent="0.2">
      <c r="BK104" s="403"/>
      <c r="BL104" s="403"/>
      <c r="BM104" s="403"/>
      <c r="BN104" s="403"/>
      <c r="BO104" s="403"/>
      <c r="BP104" s="403"/>
      <c r="BQ104" s="403"/>
      <c r="BR104" s="403"/>
      <c r="BS104" s="403"/>
      <c r="BT104" s="403"/>
      <c r="BU104" s="403"/>
      <c r="BV104" s="403"/>
    </row>
    <row r="105" spans="63:74" x14ac:dyDescent="0.2">
      <c r="BK105" s="403"/>
      <c r="BL105" s="403"/>
      <c r="BM105" s="403"/>
      <c r="BN105" s="403"/>
      <c r="BO105" s="403"/>
      <c r="BP105" s="403"/>
      <c r="BQ105" s="403"/>
      <c r="BR105" s="403"/>
      <c r="BS105" s="403"/>
      <c r="BT105" s="403"/>
      <c r="BU105" s="403"/>
      <c r="BV105" s="403"/>
    </row>
    <row r="106" spans="63:74" x14ac:dyDescent="0.2">
      <c r="BK106" s="403"/>
      <c r="BL106" s="403"/>
      <c r="BM106" s="403"/>
      <c r="BN106" s="403"/>
      <c r="BO106" s="403"/>
      <c r="BP106" s="403"/>
      <c r="BQ106" s="403"/>
      <c r="BR106" s="403"/>
      <c r="BS106" s="403"/>
      <c r="BT106" s="403"/>
      <c r="BU106" s="403"/>
      <c r="BV106" s="403"/>
    </row>
    <row r="107" spans="63:74" x14ac:dyDescent="0.2">
      <c r="BK107" s="403"/>
      <c r="BL107" s="403"/>
      <c r="BM107" s="403"/>
      <c r="BN107" s="403"/>
      <c r="BO107" s="403"/>
      <c r="BP107" s="403"/>
      <c r="BQ107" s="403"/>
      <c r="BR107" s="403"/>
      <c r="BS107" s="403"/>
      <c r="BT107" s="403"/>
      <c r="BU107" s="403"/>
      <c r="BV107" s="403"/>
    </row>
    <row r="108" spans="63:74" x14ac:dyDescent="0.2">
      <c r="BK108" s="403"/>
      <c r="BL108" s="403"/>
      <c r="BM108" s="403"/>
      <c r="BN108" s="403"/>
      <c r="BO108" s="403"/>
      <c r="BP108" s="403"/>
      <c r="BQ108" s="403"/>
      <c r="BR108" s="403"/>
      <c r="BS108" s="403"/>
      <c r="BT108" s="403"/>
      <c r="BU108" s="403"/>
      <c r="BV108" s="403"/>
    </row>
    <row r="109" spans="63:74" x14ac:dyDescent="0.2">
      <c r="BK109" s="403"/>
      <c r="BL109" s="403"/>
      <c r="BM109" s="403"/>
      <c r="BN109" s="403"/>
      <c r="BO109" s="403"/>
      <c r="BP109" s="403"/>
      <c r="BQ109" s="403"/>
      <c r="BR109" s="403"/>
      <c r="BS109" s="403"/>
      <c r="BT109" s="403"/>
      <c r="BU109" s="403"/>
      <c r="BV109" s="403"/>
    </row>
    <row r="110" spans="63:74" x14ac:dyDescent="0.2">
      <c r="BK110" s="403"/>
      <c r="BL110" s="403"/>
      <c r="BM110" s="403"/>
      <c r="BN110" s="403"/>
      <c r="BO110" s="403"/>
      <c r="BP110" s="403"/>
      <c r="BQ110" s="403"/>
      <c r="BR110" s="403"/>
      <c r="BS110" s="403"/>
      <c r="BT110" s="403"/>
      <c r="BU110" s="403"/>
      <c r="BV110" s="403"/>
    </row>
    <row r="111" spans="63:74" x14ac:dyDescent="0.2">
      <c r="BK111" s="403"/>
      <c r="BL111" s="403"/>
      <c r="BM111" s="403"/>
      <c r="BN111" s="403"/>
      <c r="BO111" s="403"/>
      <c r="BP111" s="403"/>
      <c r="BQ111" s="403"/>
      <c r="BR111" s="403"/>
      <c r="BS111" s="403"/>
      <c r="BT111" s="403"/>
      <c r="BU111" s="403"/>
      <c r="BV111" s="403"/>
    </row>
    <row r="112" spans="63:74" x14ac:dyDescent="0.2">
      <c r="BK112" s="403"/>
      <c r="BL112" s="403"/>
      <c r="BM112" s="403"/>
      <c r="BN112" s="403"/>
      <c r="BO112" s="403"/>
      <c r="BP112" s="403"/>
      <c r="BQ112" s="403"/>
      <c r="BR112" s="403"/>
      <c r="BS112" s="403"/>
      <c r="BT112" s="403"/>
      <c r="BU112" s="403"/>
      <c r="BV112" s="403"/>
    </row>
    <row r="113" spans="63:74" x14ac:dyDescent="0.2">
      <c r="BK113" s="403"/>
      <c r="BL113" s="403"/>
      <c r="BM113" s="403"/>
      <c r="BN113" s="403"/>
      <c r="BO113" s="403"/>
      <c r="BP113" s="403"/>
      <c r="BQ113" s="403"/>
      <c r="BR113" s="403"/>
      <c r="BS113" s="403"/>
      <c r="BT113" s="403"/>
      <c r="BU113" s="403"/>
      <c r="BV113" s="403"/>
    </row>
    <row r="114" spans="63:74" x14ac:dyDescent="0.2">
      <c r="BK114" s="403"/>
      <c r="BL114" s="403"/>
      <c r="BM114" s="403"/>
      <c r="BN114" s="403"/>
      <c r="BO114" s="403"/>
      <c r="BP114" s="403"/>
      <c r="BQ114" s="403"/>
      <c r="BR114" s="403"/>
      <c r="BS114" s="403"/>
      <c r="BT114" s="403"/>
      <c r="BU114" s="403"/>
      <c r="BV114" s="403"/>
    </row>
    <row r="115" spans="63:74" x14ac:dyDescent="0.2">
      <c r="BK115" s="403"/>
      <c r="BL115" s="403"/>
      <c r="BM115" s="403"/>
      <c r="BN115" s="403"/>
      <c r="BO115" s="403"/>
      <c r="BP115" s="403"/>
      <c r="BQ115" s="403"/>
      <c r="BR115" s="403"/>
      <c r="BS115" s="403"/>
      <c r="BT115" s="403"/>
      <c r="BU115" s="403"/>
      <c r="BV115" s="403"/>
    </row>
    <row r="116" spans="63:74" x14ac:dyDescent="0.2">
      <c r="BK116" s="403"/>
      <c r="BL116" s="403"/>
      <c r="BM116" s="403"/>
      <c r="BN116" s="403"/>
      <c r="BO116" s="403"/>
      <c r="BP116" s="403"/>
      <c r="BQ116" s="403"/>
      <c r="BR116" s="403"/>
      <c r="BS116" s="403"/>
      <c r="BT116" s="403"/>
      <c r="BU116" s="403"/>
      <c r="BV116" s="403"/>
    </row>
    <row r="117" spans="63:74" x14ac:dyDescent="0.2">
      <c r="BK117" s="403"/>
      <c r="BL117" s="403"/>
      <c r="BM117" s="403"/>
      <c r="BN117" s="403"/>
      <c r="BO117" s="403"/>
      <c r="BP117" s="403"/>
      <c r="BQ117" s="403"/>
      <c r="BR117" s="403"/>
      <c r="BS117" s="403"/>
      <c r="BT117" s="403"/>
      <c r="BU117" s="403"/>
      <c r="BV117" s="403"/>
    </row>
    <row r="118" spans="63:74" x14ac:dyDescent="0.2">
      <c r="BK118" s="403"/>
      <c r="BL118" s="403"/>
      <c r="BM118" s="403"/>
      <c r="BN118" s="403"/>
      <c r="BO118" s="403"/>
      <c r="BP118" s="403"/>
      <c r="BQ118" s="403"/>
      <c r="BR118" s="403"/>
      <c r="BS118" s="403"/>
      <c r="BT118" s="403"/>
      <c r="BU118" s="403"/>
      <c r="BV118" s="403"/>
    </row>
    <row r="119" spans="63:74" x14ac:dyDescent="0.2">
      <c r="BK119" s="403"/>
      <c r="BL119" s="403"/>
      <c r="BM119" s="403"/>
      <c r="BN119" s="403"/>
      <c r="BO119" s="403"/>
      <c r="BP119" s="403"/>
      <c r="BQ119" s="403"/>
      <c r="BR119" s="403"/>
      <c r="BS119" s="403"/>
      <c r="BT119" s="403"/>
      <c r="BU119" s="403"/>
      <c r="BV119" s="403"/>
    </row>
    <row r="120" spans="63:74" x14ac:dyDescent="0.2">
      <c r="BK120" s="403"/>
      <c r="BL120" s="403"/>
      <c r="BM120" s="403"/>
      <c r="BN120" s="403"/>
      <c r="BO120" s="403"/>
      <c r="BP120" s="403"/>
      <c r="BQ120" s="403"/>
      <c r="BR120" s="403"/>
      <c r="BS120" s="403"/>
      <c r="BT120" s="403"/>
      <c r="BU120" s="403"/>
      <c r="BV120" s="403"/>
    </row>
    <row r="121" spans="63:74" x14ac:dyDescent="0.2">
      <c r="BK121" s="403"/>
      <c r="BL121" s="403"/>
      <c r="BM121" s="403"/>
      <c r="BN121" s="403"/>
      <c r="BO121" s="403"/>
      <c r="BP121" s="403"/>
      <c r="BQ121" s="403"/>
      <c r="BR121" s="403"/>
      <c r="BS121" s="403"/>
      <c r="BT121" s="403"/>
      <c r="BU121" s="403"/>
      <c r="BV121" s="403"/>
    </row>
    <row r="122" spans="63:74" x14ac:dyDescent="0.2">
      <c r="BK122" s="403"/>
      <c r="BL122" s="403"/>
      <c r="BM122" s="403"/>
      <c r="BN122" s="403"/>
      <c r="BO122" s="403"/>
      <c r="BP122" s="403"/>
      <c r="BQ122" s="403"/>
      <c r="BR122" s="403"/>
      <c r="BS122" s="403"/>
      <c r="BT122" s="403"/>
      <c r="BU122" s="403"/>
      <c r="BV122" s="403"/>
    </row>
    <row r="123" spans="63:74" x14ac:dyDescent="0.2">
      <c r="BK123" s="403"/>
      <c r="BL123" s="403"/>
      <c r="BM123" s="403"/>
      <c r="BN123" s="403"/>
      <c r="BO123" s="403"/>
      <c r="BP123" s="403"/>
      <c r="BQ123" s="403"/>
      <c r="BR123" s="403"/>
      <c r="BS123" s="403"/>
      <c r="BT123" s="403"/>
      <c r="BU123" s="403"/>
      <c r="BV123" s="403"/>
    </row>
    <row r="124" spans="63:74" x14ac:dyDescent="0.2">
      <c r="BK124" s="403"/>
      <c r="BL124" s="403"/>
      <c r="BM124" s="403"/>
      <c r="BN124" s="403"/>
      <c r="BO124" s="403"/>
      <c r="BP124" s="403"/>
      <c r="BQ124" s="403"/>
      <c r="BR124" s="403"/>
      <c r="BS124" s="403"/>
      <c r="BT124" s="403"/>
      <c r="BU124" s="403"/>
      <c r="BV124" s="403"/>
    </row>
    <row r="125" spans="63:74" x14ac:dyDescent="0.2">
      <c r="BK125" s="403"/>
      <c r="BL125" s="403"/>
      <c r="BM125" s="403"/>
      <c r="BN125" s="403"/>
      <c r="BO125" s="403"/>
      <c r="BP125" s="403"/>
      <c r="BQ125" s="403"/>
      <c r="BR125" s="403"/>
      <c r="BS125" s="403"/>
      <c r="BT125" s="403"/>
      <c r="BU125" s="403"/>
      <c r="BV125" s="403"/>
    </row>
    <row r="126" spans="63:74" x14ac:dyDescent="0.2">
      <c r="BK126" s="403"/>
      <c r="BL126" s="403"/>
      <c r="BM126" s="403"/>
      <c r="BN126" s="403"/>
      <c r="BO126" s="403"/>
      <c r="BP126" s="403"/>
      <c r="BQ126" s="403"/>
      <c r="BR126" s="403"/>
      <c r="BS126" s="403"/>
      <c r="BT126" s="403"/>
      <c r="BU126" s="403"/>
      <c r="BV126" s="403"/>
    </row>
    <row r="127" spans="63:74" x14ac:dyDescent="0.2">
      <c r="BK127" s="403"/>
      <c r="BL127" s="403"/>
      <c r="BM127" s="403"/>
      <c r="BN127" s="403"/>
      <c r="BO127" s="403"/>
      <c r="BP127" s="403"/>
      <c r="BQ127" s="403"/>
      <c r="BR127" s="403"/>
      <c r="BS127" s="403"/>
      <c r="BT127" s="403"/>
      <c r="BU127" s="403"/>
      <c r="BV127" s="403"/>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3"/>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C20" sqref="BC20"/>
    </sheetView>
  </sheetViews>
  <sheetFormatPr defaultColWidth="9.54296875" defaultRowHeight="10.5" x14ac:dyDescent="0.25"/>
  <cols>
    <col min="1" max="1" width="14.453125" style="72" customWidth="1"/>
    <col min="2" max="2" width="38.7265625" style="72" customWidth="1"/>
    <col min="3" max="50" width="6.54296875" style="72" customWidth="1"/>
    <col min="51" max="57" width="6.54296875" style="396" customWidth="1"/>
    <col min="58" max="58" width="6.54296875" style="678" customWidth="1"/>
    <col min="59" max="62" width="6.54296875" style="396" customWidth="1"/>
    <col min="63" max="74" width="6.54296875" style="72" customWidth="1"/>
    <col min="75" max="16384" width="9.54296875" style="72"/>
  </cols>
  <sheetData>
    <row r="1" spans="1:74" ht="13.4" customHeight="1" x14ac:dyDescent="0.3">
      <c r="A1" s="769" t="s">
        <v>1023</v>
      </c>
      <c r="B1" s="810" t="s">
        <v>253</v>
      </c>
      <c r="C1" s="811"/>
      <c r="D1" s="811"/>
      <c r="E1" s="811"/>
      <c r="F1" s="811"/>
      <c r="G1" s="811"/>
      <c r="H1" s="811"/>
      <c r="I1" s="811"/>
      <c r="J1" s="811"/>
      <c r="K1" s="811"/>
      <c r="L1" s="811"/>
      <c r="M1" s="811"/>
      <c r="N1" s="811"/>
      <c r="O1" s="811"/>
      <c r="P1" s="811"/>
      <c r="Q1" s="811"/>
      <c r="R1" s="811"/>
      <c r="S1" s="811"/>
      <c r="T1" s="811"/>
      <c r="U1" s="811"/>
      <c r="V1" s="811"/>
      <c r="W1" s="811"/>
      <c r="X1" s="811"/>
      <c r="Y1" s="811"/>
      <c r="Z1" s="811"/>
      <c r="AA1" s="811"/>
      <c r="AB1" s="811"/>
      <c r="AC1" s="811"/>
      <c r="AD1" s="811"/>
      <c r="AE1" s="811"/>
      <c r="AF1" s="811"/>
      <c r="AG1" s="811"/>
      <c r="AH1" s="811"/>
      <c r="AI1" s="811"/>
      <c r="AJ1" s="811"/>
      <c r="AK1" s="811"/>
      <c r="AL1" s="811"/>
      <c r="AM1" s="304"/>
    </row>
    <row r="2" spans="1:74" ht="12.5" x14ac:dyDescent="0.25">
      <c r="A2" s="770"/>
      <c r="B2" s="542" t="str">
        <f>"U.S. Energy Information Administration  |  Short-Term Energy Outlook  - "&amp;Dates!D1</f>
        <v>U.S. Energy Information Administration  |  Short-Term Energy Outlook  - April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row>
    <row r="3" spans="1:74" s="12" customFormat="1" ht="13" x14ac:dyDescent="0.3">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5">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5" customHeight="1" x14ac:dyDescent="0.25">
      <c r="A5" s="73"/>
      <c r="B5" s="74" t="s">
        <v>1005</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426"/>
      <c r="BA5" s="426"/>
      <c r="BB5" s="426"/>
      <c r="BC5" s="426"/>
      <c r="BD5" s="426"/>
      <c r="BE5" s="426"/>
      <c r="BF5" s="75"/>
      <c r="BG5" s="426"/>
      <c r="BH5" s="426"/>
      <c r="BI5" s="426"/>
      <c r="BJ5" s="426"/>
      <c r="BK5" s="426"/>
      <c r="BL5" s="426"/>
      <c r="BM5" s="426"/>
      <c r="BN5" s="426"/>
      <c r="BO5" s="426"/>
      <c r="BP5" s="426"/>
      <c r="BQ5" s="426"/>
      <c r="BR5" s="426"/>
      <c r="BS5" s="426"/>
      <c r="BT5" s="426"/>
      <c r="BU5" s="426"/>
      <c r="BV5" s="426"/>
    </row>
    <row r="6" spans="1:74" ht="11.15" customHeight="1" x14ac:dyDescent="0.25">
      <c r="A6" s="76" t="s">
        <v>999</v>
      </c>
      <c r="B6" s="185" t="s">
        <v>576</v>
      </c>
      <c r="C6" s="214">
        <v>69.441883742000002</v>
      </c>
      <c r="D6" s="214">
        <v>68.083835276000002</v>
      </c>
      <c r="E6" s="214">
        <v>68.344927419000001</v>
      </c>
      <c r="F6" s="214">
        <v>68.150617066999999</v>
      </c>
      <c r="G6" s="214">
        <v>68.431188547999994</v>
      </c>
      <c r="H6" s="214">
        <v>67.9969672</v>
      </c>
      <c r="I6" s="214">
        <v>69.754334741999998</v>
      </c>
      <c r="J6" s="214">
        <v>69.411020160999996</v>
      </c>
      <c r="K6" s="214">
        <v>69.809631400000001</v>
      </c>
      <c r="L6" s="214">
        <v>69.960463613000002</v>
      </c>
      <c r="M6" s="214">
        <v>70.061086666999998</v>
      </c>
      <c r="N6" s="214">
        <v>69.439991258000006</v>
      </c>
      <c r="O6" s="214">
        <v>68.916140870999996</v>
      </c>
      <c r="P6" s="214">
        <v>69.116977571000007</v>
      </c>
      <c r="Q6" s="214">
        <v>68.93084571</v>
      </c>
      <c r="R6" s="214">
        <v>69.820758767000001</v>
      </c>
      <c r="S6" s="214">
        <v>69.582196710000005</v>
      </c>
      <c r="T6" s="214">
        <v>69.479765533000005</v>
      </c>
      <c r="U6" s="214">
        <v>70.851733773999996</v>
      </c>
      <c r="V6" s="214">
        <v>70.699253806000002</v>
      </c>
      <c r="W6" s="214">
        <v>70.515447033000001</v>
      </c>
      <c r="X6" s="214">
        <v>70.729019031999997</v>
      </c>
      <c r="Y6" s="214">
        <v>71.453521933000005</v>
      </c>
      <c r="Z6" s="214">
        <v>70.254420096999993</v>
      </c>
      <c r="AA6" s="214">
        <v>71.264832967999993</v>
      </c>
      <c r="AB6" s="214">
        <v>71.512102071000001</v>
      </c>
      <c r="AC6" s="214">
        <v>72.457001903000005</v>
      </c>
      <c r="AD6" s="214">
        <v>73.546445032999998</v>
      </c>
      <c r="AE6" s="214">
        <v>74.192210774000003</v>
      </c>
      <c r="AF6" s="214">
        <v>74.515340199999997</v>
      </c>
      <c r="AG6" s="214">
        <v>75.561576806000005</v>
      </c>
      <c r="AH6" s="214">
        <v>76.071174773999999</v>
      </c>
      <c r="AI6" s="214">
        <v>76.563547900000003</v>
      </c>
      <c r="AJ6" s="214">
        <v>77.291770354999997</v>
      </c>
      <c r="AK6" s="214">
        <v>77.511809432999996</v>
      </c>
      <c r="AL6" s="214">
        <v>78.006296839000001</v>
      </c>
      <c r="AM6" s="214">
        <v>77.371632194</v>
      </c>
      <c r="AN6" s="214">
        <v>78.026054571000003</v>
      </c>
      <c r="AO6" s="214">
        <v>78.667969419000002</v>
      </c>
      <c r="AP6" s="214">
        <v>79.271451432999996</v>
      </c>
      <c r="AQ6" s="214">
        <v>78.455346903000006</v>
      </c>
      <c r="AR6" s="214">
        <v>78.995944600000001</v>
      </c>
      <c r="AS6" s="214">
        <v>79.327589709999998</v>
      </c>
      <c r="AT6" s="214">
        <v>79.794117258</v>
      </c>
      <c r="AU6" s="214">
        <v>80.2265163</v>
      </c>
      <c r="AV6" s="214">
        <v>79.212255483999996</v>
      </c>
      <c r="AW6" s="214">
        <v>79.187600333000006</v>
      </c>
      <c r="AX6" s="214">
        <v>78.710736741999995</v>
      </c>
      <c r="AY6" s="214">
        <v>79.027056258000002</v>
      </c>
      <c r="AZ6" s="214">
        <v>79.672280000000001</v>
      </c>
      <c r="BA6" s="214">
        <v>79.441599999999994</v>
      </c>
      <c r="BB6" s="355">
        <v>79.608770000000007</v>
      </c>
      <c r="BC6" s="355">
        <v>79.555289999999999</v>
      </c>
      <c r="BD6" s="355">
        <v>79.328280000000007</v>
      </c>
      <c r="BE6" s="355">
        <v>79.326269999999994</v>
      </c>
      <c r="BF6" s="355">
        <v>79.441360000000003</v>
      </c>
      <c r="BG6" s="355">
        <v>79.764899999999997</v>
      </c>
      <c r="BH6" s="355">
        <v>79.855059999999995</v>
      </c>
      <c r="BI6" s="355">
        <v>80.254689999999997</v>
      </c>
      <c r="BJ6" s="355">
        <v>80.475499999999997</v>
      </c>
      <c r="BK6" s="355">
        <v>80.542749999999998</v>
      </c>
      <c r="BL6" s="355">
        <v>81.026079999999993</v>
      </c>
      <c r="BM6" s="355">
        <v>81.002809999999997</v>
      </c>
      <c r="BN6" s="355">
        <v>81.17371</v>
      </c>
      <c r="BO6" s="355">
        <v>81.115340000000003</v>
      </c>
      <c r="BP6" s="355">
        <v>81.041579999999996</v>
      </c>
      <c r="BQ6" s="355">
        <v>81.149280000000005</v>
      </c>
      <c r="BR6" s="355">
        <v>81.272040000000004</v>
      </c>
      <c r="BS6" s="355">
        <v>81.593050000000005</v>
      </c>
      <c r="BT6" s="355">
        <v>81.685829999999996</v>
      </c>
      <c r="BU6" s="355">
        <v>82.206280000000007</v>
      </c>
      <c r="BV6" s="355">
        <v>82.405270000000002</v>
      </c>
    </row>
    <row r="7" spans="1:74" ht="11.15" customHeight="1" x14ac:dyDescent="0.25">
      <c r="A7" s="76" t="s">
        <v>1000</v>
      </c>
      <c r="B7" s="185" t="s">
        <v>577</v>
      </c>
      <c r="C7" s="214">
        <v>1.0941489355</v>
      </c>
      <c r="D7" s="214">
        <v>1.0637196206999999</v>
      </c>
      <c r="E7" s="214">
        <v>1.0498619677000001</v>
      </c>
      <c r="F7" s="214">
        <v>0.98865323332999999</v>
      </c>
      <c r="G7" s="214">
        <v>0.97020761290000002</v>
      </c>
      <c r="H7" s="214">
        <v>0.92205613333000003</v>
      </c>
      <c r="I7" s="214">
        <v>0.84609506452000005</v>
      </c>
      <c r="J7" s="214">
        <v>0.67531477418999997</v>
      </c>
      <c r="K7" s="214">
        <v>0.88185979999999997</v>
      </c>
      <c r="L7" s="214">
        <v>0.96894954839000003</v>
      </c>
      <c r="M7" s="214">
        <v>1.0104845667</v>
      </c>
      <c r="N7" s="214">
        <v>1.0508874194</v>
      </c>
      <c r="O7" s="214">
        <v>1.0431457742000001</v>
      </c>
      <c r="P7" s="214">
        <v>1.0611511070999999</v>
      </c>
      <c r="Q7" s="214">
        <v>1.0323333871</v>
      </c>
      <c r="R7" s="214">
        <v>0.99157743333000004</v>
      </c>
      <c r="S7" s="214">
        <v>0.90006167741999998</v>
      </c>
      <c r="T7" s="214">
        <v>0.84801863333000005</v>
      </c>
      <c r="U7" s="214">
        <v>0.75661329032000002</v>
      </c>
      <c r="V7" s="214">
        <v>0.76160548387000004</v>
      </c>
      <c r="W7" s="214">
        <v>0.86381233332999996</v>
      </c>
      <c r="X7" s="214">
        <v>0.91575554838999995</v>
      </c>
      <c r="Y7" s="214">
        <v>0.95219180000000003</v>
      </c>
      <c r="Z7" s="214">
        <v>1.0034479355000001</v>
      </c>
      <c r="AA7" s="214">
        <v>1.0026803226000001</v>
      </c>
      <c r="AB7" s="214">
        <v>1.0034135714000001</v>
      </c>
      <c r="AC7" s="214">
        <v>0.96835193547999998</v>
      </c>
      <c r="AD7" s="214">
        <v>0.96638239999999997</v>
      </c>
      <c r="AE7" s="214">
        <v>0.92849696774000001</v>
      </c>
      <c r="AF7" s="214">
        <v>0.90168013332999997</v>
      </c>
      <c r="AG7" s="214">
        <v>0.83760870968000001</v>
      </c>
      <c r="AH7" s="214">
        <v>0.83561206452000003</v>
      </c>
      <c r="AI7" s="214">
        <v>0.95013093332999998</v>
      </c>
      <c r="AJ7" s="214">
        <v>0.96415700000000004</v>
      </c>
      <c r="AK7" s="214">
        <v>0.98130286667</v>
      </c>
      <c r="AL7" s="214">
        <v>1.0195546451999999</v>
      </c>
      <c r="AM7" s="214">
        <v>1.0086451613</v>
      </c>
      <c r="AN7" s="214">
        <v>0.98250000000000004</v>
      </c>
      <c r="AO7" s="214">
        <v>0.98461290322999995</v>
      </c>
      <c r="AP7" s="214">
        <v>0.99196666667</v>
      </c>
      <c r="AQ7" s="214">
        <v>0.93948387096999997</v>
      </c>
      <c r="AR7" s="214">
        <v>0.86666666667000003</v>
      </c>
      <c r="AS7" s="214">
        <v>0.86070967742000004</v>
      </c>
      <c r="AT7" s="214">
        <v>0.81212903225999999</v>
      </c>
      <c r="AU7" s="214">
        <v>0.92</v>
      </c>
      <c r="AV7" s="214">
        <v>0.94135483871000003</v>
      </c>
      <c r="AW7" s="214">
        <v>0.98623333332999996</v>
      </c>
      <c r="AX7" s="214">
        <v>0.99809677418999998</v>
      </c>
      <c r="AY7" s="214">
        <v>0.98987096774000005</v>
      </c>
      <c r="AZ7" s="214">
        <v>1.016791</v>
      </c>
      <c r="BA7" s="214">
        <v>1.0040450000000001</v>
      </c>
      <c r="BB7" s="355">
        <v>0.92815530000000002</v>
      </c>
      <c r="BC7" s="355">
        <v>0.83794829999999998</v>
      </c>
      <c r="BD7" s="355">
        <v>0.76818929999999996</v>
      </c>
      <c r="BE7" s="355">
        <v>0.66638129999999995</v>
      </c>
      <c r="BF7" s="355">
        <v>0.77076140000000004</v>
      </c>
      <c r="BG7" s="355">
        <v>0.84630720000000004</v>
      </c>
      <c r="BH7" s="355">
        <v>0.88414729999999997</v>
      </c>
      <c r="BI7" s="355">
        <v>0.94567199999999996</v>
      </c>
      <c r="BJ7" s="355">
        <v>0.962673</v>
      </c>
      <c r="BK7" s="355">
        <v>0.95418199999999997</v>
      </c>
      <c r="BL7" s="355">
        <v>0.98691530000000005</v>
      </c>
      <c r="BM7" s="355">
        <v>0.9815739</v>
      </c>
      <c r="BN7" s="355">
        <v>0.90941680000000003</v>
      </c>
      <c r="BO7" s="355">
        <v>0.81431500000000001</v>
      </c>
      <c r="BP7" s="355">
        <v>0.74781759999999997</v>
      </c>
      <c r="BQ7" s="355">
        <v>0.65570530000000005</v>
      </c>
      <c r="BR7" s="355">
        <v>0.76776250000000001</v>
      </c>
      <c r="BS7" s="355">
        <v>0.84078520000000001</v>
      </c>
      <c r="BT7" s="355">
        <v>0.88123859999999998</v>
      </c>
      <c r="BU7" s="355">
        <v>0.94309520000000002</v>
      </c>
      <c r="BV7" s="355">
        <v>0.95876799999999995</v>
      </c>
    </row>
    <row r="8" spans="1:74" ht="11.15" customHeight="1" x14ac:dyDescent="0.25">
      <c r="A8" s="76" t="s">
        <v>1003</v>
      </c>
      <c r="B8" s="185" t="s">
        <v>136</v>
      </c>
      <c r="C8" s="214">
        <v>4.5012843548000001</v>
      </c>
      <c r="D8" s="214">
        <v>4.4386809654999997</v>
      </c>
      <c r="E8" s="214">
        <v>4.5467203870999997</v>
      </c>
      <c r="F8" s="214">
        <v>4.3929435000000003</v>
      </c>
      <c r="G8" s="214">
        <v>4.1593005806000001</v>
      </c>
      <c r="H8" s="214">
        <v>3.8718629667000002</v>
      </c>
      <c r="I8" s="214">
        <v>4.0775592903</v>
      </c>
      <c r="J8" s="214">
        <v>3.5145862258</v>
      </c>
      <c r="K8" s="214">
        <v>3.6542048333000001</v>
      </c>
      <c r="L8" s="214">
        <v>4.0449321290000002</v>
      </c>
      <c r="M8" s="214">
        <v>4.1415151000000003</v>
      </c>
      <c r="N8" s="214">
        <v>4.0919650000000001</v>
      </c>
      <c r="O8" s="214">
        <v>3.9666091935000001</v>
      </c>
      <c r="P8" s="214">
        <v>3.8795916786000002</v>
      </c>
      <c r="Q8" s="214">
        <v>3.7564155484000001</v>
      </c>
      <c r="R8" s="214">
        <v>3.8094849332999998</v>
      </c>
      <c r="S8" s="214">
        <v>3.6520217742000001</v>
      </c>
      <c r="T8" s="214">
        <v>3.4230017333</v>
      </c>
      <c r="U8" s="214">
        <v>3.4870538065000001</v>
      </c>
      <c r="V8" s="214">
        <v>3.3142614194000002</v>
      </c>
      <c r="W8" s="214">
        <v>3.5835407333</v>
      </c>
      <c r="X8" s="214">
        <v>3.250666871</v>
      </c>
      <c r="Y8" s="214">
        <v>3.5561827667000001</v>
      </c>
      <c r="Z8" s="214">
        <v>3.3939897742</v>
      </c>
      <c r="AA8" s="214">
        <v>3.2404014515999999</v>
      </c>
      <c r="AB8" s="214">
        <v>3.3490647142999999</v>
      </c>
      <c r="AC8" s="214">
        <v>3.3361158387000001</v>
      </c>
      <c r="AD8" s="214">
        <v>3.4865454332999999</v>
      </c>
      <c r="AE8" s="214">
        <v>3.532759129</v>
      </c>
      <c r="AF8" s="214">
        <v>3.5300077333000002</v>
      </c>
      <c r="AG8" s="214">
        <v>3.4942127419000002</v>
      </c>
      <c r="AH8" s="214">
        <v>3.5234226452000001</v>
      </c>
      <c r="AI8" s="214">
        <v>3.5013149333000002</v>
      </c>
      <c r="AJ8" s="214">
        <v>3.5233012258</v>
      </c>
      <c r="AK8" s="214">
        <v>3.3366933333</v>
      </c>
      <c r="AL8" s="214">
        <v>3.4127315161</v>
      </c>
      <c r="AM8" s="214">
        <v>3.5121721290000001</v>
      </c>
      <c r="AN8" s="214">
        <v>3.4621548214</v>
      </c>
      <c r="AO8" s="214">
        <v>3.1551224516</v>
      </c>
      <c r="AP8" s="214">
        <v>3.7005829333000002</v>
      </c>
      <c r="AQ8" s="214">
        <v>3.6935983226000002</v>
      </c>
      <c r="AR8" s="214">
        <v>3.6600245999999999</v>
      </c>
      <c r="AS8" s="214">
        <v>3.8715769676999998</v>
      </c>
      <c r="AT8" s="214">
        <v>3.9652760967999998</v>
      </c>
      <c r="AU8" s="214">
        <v>4.0069248333000003</v>
      </c>
      <c r="AV8" s="214">
        <v>3.6881995161000001</v>
      </c>
      <c r="AW8" s="214">
        <v>3.4831461667000001</v>
      </c>
      <c r="AX8" s="214">
        <v>3.5491185161000001</v>
      </c>
      <c r="AY8" s="214">
        <v>3.5017892581000001</v>
      </c>
      <c r="AZ8" s="214">
        <v>3.5164780000000002</v>
      </c>
      <c r="BA8" s="214">
        <v>3.4165800000000002</v>
      </c>
      <c r="BB8" s="355">
        <v>3.5272070000000002</v>
      </c>
      <c r="BC8" s="355">
        <v>3.4310550000000002</v>
      </c>
      <c r="BD8" s="355">
        <v>3.1904560000000002</v>
      </c>
      <c r="BE8" s="355">
        <v>3.3064629999999999</v>
      </c>
      <c r="BF8" s="355">
        <v>3.1329120000000001</v>
      </c>
      <c r="BG8" s="355">
        <v>3.1961810000000002</v>
      </c>
      <c r="BH8" s="355">
        <v>3.0633240000000002</v>
      </c>
      <c r="BI8" s="355">
        <v>3.2157800000000001</v>
      </c>
      <c r="BJ8" s="355">
        <v>3.2334860000000001</v>
      </c>
      <c r="BK8" s="355">
        <v>3.1604700000000001</v>
      </c>
      <c r="BL8" s="355">
        <v>3.3001559999999999</v>
      </c>
      <c r="BM8" s="355">
        <v>3.2002579999999998</v>
      </c>
      <c r="BN8" s="355">
        <v>3.3108849999999999</v>
      </c>
      <c r="BO8" s="355">
        <v>3.2147329999999998</v>
      </c>
      <c r="BP8" s="355">
        <v>2.9741339999999998</v>
      </c>
      <c r="BQ8" s="355">
        <v>3.090141</v>
      </c>
      <c r="BR8" s="355">
        <v>2.9165899999999998</v>
      </c>
      <c r="BS8" s="355">
        <v>2.9798589999999998</v>
      </c>
      <c r="BT8" s="355">
        <v>2.8470019999999998</v>
      </c>
      <c r="BU8" s="355">
        <v>3.1199460000000001</v>
      </c>
      <c r="BV8" s="355">
        <v>3.1171639999999998</v>
      </c>
    </row>
    <row r="9" spans="1:74" ht="11.15" customHeight="1" x14ac:dyDescent="0.25">
      <c r="A9" s="76" t="s">
        <v>1004</v>
      </c>
      <c r="B9" s="185" t="s">
        <v>128</v>
      </c>
      <c r="C9" s="214">
        <v>63.846450451999999</v>
      </c>
      <c r="D9" s="214">
        <v>62.581434690000002</v>
      </c>
      <c r="E9" s="214">
        <v>62.748345065000002</v>
      </c>
      <c r="F9" s="214">
        <v>62.769020333</v>
      </c>
      <c r="G9" s="214">
        <v>63.301680355000002</v>
      </c>
      <c r="H9" s="214">
        <v>63.203048099999997</v>
      </c>
      <c r="I9" s="214">
        <v>64.830680387000001</v>
      </c>
      <c r="J9" s="214">
        <v>65.221119161000004</v>
      </c>
      <c r="K9" s="214">
        <v>65.273566767000005</v>
      </c>
      <c r="L9" s="214">
        <v>64.946581934999998</v>
      </c>
      <c r="M9" s="214">
        <v>64.909087</v>
      </c>
      <c r="N9" s="214">
        <v>64.297138838999999</v>
      </c>
      <c r="O9" s="214">
        <v>63.906385903</v>
      </c>
      <c r="P9" s="214">
        <v>64.176234785999995</v>
      </c>
      <c r="Q9" s="214">
        <v>64.142096773999995</v>
      </c>
      <c r="R9" s="214">
        <v>65.019696400000001</v>
      </c>
      <c r="S9" s="214">
        <v>65.030113258</v>
      </c>
      <c r="T9" s="214">
        <v>65.208745167000004</v>
      </c>
      <c r="U9" s="214">
        <v>66.608066676999997</v>
      </c>
      <c r="V9" s="214">
        <v>66.623386902999997</v>
      </c>
      <c r="W9" s="214">
        <v>66.068093966999996</v>
      </c>
      <c r="X9" s="214">
        <v>66.562596612999997</v>
      </c>
      <c r="Y9" s="214">
        <v>66.945147367000004</v>
      </c>
      <c r="Z9" s="214">
        <v>65.856982387000002</v>
      </c>
      <c r="AA9" s="214">
        <v>67.021751194000004</v>
      </c>
      <c r="AB9" s="214">
        <v>67.159623785999997</v>
      </c>
      <c r="AC9" s="214">
        <v>68.152534129000003</v>
      </c>
      <c r="AD9" s="214">
        <v>69.093517199999994</v>
      </c>
      <c r="AE9" s="214">
        <v>69.730954677</v>
      </c>
      <c r="AF9" s="214">
        <v>70.083652333000003</v>
      </c>
      <c r="AG9" s="214">
        <v>71.229755354999995</v>
      </c>
      <c r="AH9" s="214">
        <v>71.712140065</v>
      </c>
      <c r="AI9" s="214">
        <v>72.112102032999999</v>
      </c>
      <c r="AJ9" s="214">
        <v>72.804312128999996</v>
      </c>
      <c r="AK9" s="214">
        <v>73.193813233</v>
      </c>
      <c r="AL9" s="214">
        <v>73.574010677000004</v>
      </c>
      <c r="AM9" s="214">
        <v>72.850814903</v>
      </c>
      <c r="AN9" s="214">
        <v>73.581399750000003</v>
      </c>
      <c r="AO9" s="214">
        <v>74.528234065000007</v>
      </c>
      <c r="AP9" s="214">
        <v>74.578901833000003</v>
      </c>
      <c r="AQ9" s="214">
        <v>73.822264709999999</v>
      </c>
      <c r="AR9" s="214">
        <v>74.469253332999997</v>
      </c>
      <c r="AS9" s="214">
        <v>74.595303064999996</v>
      </c>
      <c r="AT9" s="214">
        <v>75.016712128999998</v>
      </c>
      <c r="AU9" s="214">
        <v>75.299591466999999</v>
      </c>
      <c r="AV9" s="214">
        <v>74.582701129</v>
      </c>
      <c r="AW9" s="214">
        <v>74.718220833000004</v>
      </c>
      <c r="AX9" s="214">
        <v>74.163521451999998</v>
      </c>
      <c r="AY9" s="214">
        <v>74.535396031999994</v>
      </c>
      <c r="AZ9" s="214">
        <v>75.139009999999999</v>
      </c>
      <c r="BA9" s="214">
        <v>75.020979999999994</v>
      </c>
      <c r="BB9" s="355">
        <v>75.153409999999994</v>
      </c>
      <c r="BC9" s="355">
        <v>75.286289999999994</v>
      </c>
      <c r="BD9" s="355">
        <v>75.369630000000001</v>
      </c>
      <c r="BE9" s="355">
        <v>75.353430000000003</v>
      </c>
      <c r="BF9" s="355">
        <v>75.537689999999998</v>
      </c>
      <c r="BG9" s="355">
        <v>75.722409999999996</v>
      </c>
      <c r="BH9" s="355">
        <v>75.907589999999999</v>
      </c>
      <c r="BI9" s="355">
        <v>76.093239999999994</v>
      </c>
      <c r="BJ9" s="355">
        <v>76.279340000000005</v>
      </c>
      <c r="BK9" s="355">
        <v>76.428100000000001</v>
      </c>
      <c r="BL9" s="355">
        <v>76.739009999999993</v>
      </c>
      <c r="BM9" s="355">
        <v>76.820980000000006</v>
      </c>
      <c r="BN9" s="355">
        <v>76.953410000000005</v>
      </c>
      <c r="BO9" s="355">
        <v>77.086290000000005</v>
      </c>
      <c r="BP9" s="355">
        <v>77.319630000000004</v>
      </c>
      <c r="BQ9" s="355">
        <v>77.40343</v>
      </c>
      <c r="BR9" s="355">
        <v>77.587689999999995</v>
      </c>
      <c r="BS9" s="355">
        <v>77.772409999999994</v>
      </c>
      <c r="BT9" s="355">
        <v>77.957589999999996</v>
      </c>
      <c r="BU9" s="355">
        <v>78.143240000000006</v>
      </c>
      <c r="BV9" s="355">
        <v>78.329340000000002</v>
      </c>
    </row>
    <row r="10" spans="1:74" ht="11.15" customHeight="1" x14ac:dyDescent="0.25">
      <c r="A10" s="76" t="s">
        <v>688</v>
      </c>
      <c r="B10" s="185" t="s">
        <v>578</v>
      </c>
      <c r="C10" s="214">
        <v>66.008645161000004</v>
      </c>
      <c r="D10" s="214">
        <v>64.717724137999994</v>
      </c>
      <c r="E10" s="214">
        <v>64.965935483999999</v>
      </c>
      <c r="F10" s="214">
        <v>64.781233333000003</v>
      </c>
      <c r="G10" s="214">
        <v>65.047903226000003</v>
      </c>
      <c r="H10" s="214">
        <v>64.635166666999993</v>
      </c>
      <c r="I10" s="214">
        <v>66.305645161000001</v>
      </c>
      <c r="J10" s="214">
        <v>65.979290323000001</v>
      </c>
      <c r="K10" s="214">
        <v>66.358199999999997</v>
      </c>
      <c r="L10" s="214">
        <v>66.501580645000004</v>
      </c>
      <c r="M10" s="214">
        <v>66.597233333000005</v>
      </c>
      <c r="N10" s="214">
        <v>66.006838709999997</v>
      </c>
      <c r="O10" s="214">
        <v>65.258419355000001</v>
      </c>
      <c r="P10" s="214">
        <v>65.448607143000004</v>
      </c>
      <c r="Q10" s="214">
        <v>65.272354839000002</v>
      </c>
      <c r="R10" s="214">
        <v>66.115033333</v>
      </c>
      <c r="S10" s="214">
        <v>65.889129032</v>
      </c>
      <c r="T10" s="214">
        <v>65.792133332999995</v>
      </c>
      <c r="U10" s="214">
        <v>67.091290322999996</v>
      </c>
      <c r="V10" s="214">
        <v>66.946903226000003</v>
      </c>
      <c r="W10" s="214">
        <v>66.772833332999994</v>
      </c>
      <c r="X10" s="214">
        <v>66.975064516000003</v>
      </c>
      <c r="Y10" s="214">
        <v>67.661133332999995</v>
      </c>
      <c r="Z10" s="214">
        <v>66.525677419000004</v>
      </c>
      <c r="AA10" s="214">
        <v>67.072483871000003</v>
      </c>
      <c r="AB10" s="214">
        <v>67.305214285999995</v>
      </c>
      <c r="AC10" s="214">
        <v>68.194516128999993</v>
      </c>
      <c r="AD10" s="214">
        <v>69.219866667000005</v>
      </c>
      <c r="AE10" s="214">
        <v>69.827645161000007</v>
      </c>
      <c r="AF10" s="214">
        <v>70.131766666999994</v>
      </c>
      <c r="AG10" s="214">
        <v>71.116451612999995</v>
      </c>
      <c r="AH10" s="214">
        <v>71.596064515999998</v>
      </c>
      <c r="AI10" s="214">
        <v>72.0595</v>
      </c>
      <c r="AJ10" s="214">
        <v>72.744870968000001</v>
      </c>
      <c r="AK10" s="214">
        <v>72.951966666999994</v>
      </c>
      <c r="AL10" s="214">
        <v>73.417354838999998</v>
      </c>
      <c r="AM10" s="214">
        <v>73.081870968000004</v>
      </c>
      <c r="AN10" s="214">
        <v>73.556035714000004</v>
      </c>
      <c r="AO10" s="214">
        <v>74.087322580999995</v>
      </c>
      <c r="AP10" s="214">
        <v>74.526233332999993</v>
      </c>
      <c r="AQ10" s="214">
        <v>73.786516129000006</v>
      </c>
      <c r="AR10" s="214">
        <v>74.302466667000004</v>
      </c>
      <c r="AS10" s="214">
        <v>74.632935484000001</v>
      </c>
      <c r="AT10" s="214">
        <v>75.020806452000002</v>
      </c>
      <c r="AU10" s="214">
        <v>75.423633332999998</v>
      </c>
      <c r="AV10" s="214">
        <v>74.291645161000005</v>
      </c>
      <c r="AW10" s="214">
        <v>74.225633333000005</v>
      </c>
      <c r="AX10" s="214">
        <v>73.843935483999999</v>
      </c>
      <c r="AY10" s="214">
        <v>74.238322581000006</v>
      </c>
      <c r="AZ10" s="214">
        <v>74.756799999999998</v>
      </c>
      <c r="BA10" s="214">
        <v>74.565910000000002</v>
      </c>
      <c r="BB10" s="355">
        <v>74.734939999999995</v>
      </c>
      <c r="BC10" s="355">
        <v>74.668130000000005</v>
      </c>
      <c r="BD10" s="355">
        <v>74.462069999999997</v>
      </c>
      <c r="BE10" s="355">
        <v>74.461039999999997</v>
      </c>
      <c r="BF10" s="355">
        <v>74.566159999999996</v>
      </c>
      <c r="BG10" s="355">
        <v>74.871499999999997</v>
      </c>
      <c r="BH10" s="355">
        <v>74.956000000000003</v>
      </c>
      <c r="BI10" s="355">
        <v>75.330650000000006</v>
      </c>
      <c r="BJ10" s="355">
        <v>75.538259999999994</v>
      </c>
      <c r="BK10" s="355">
        <v>75.601309999999998</v>
      </c>
      <c r="BL10" s="355">
        <v>76.054919999999996</v>
      </c>
      <c r="BM10" s="355">
        <v>76.033150000000006</v>
      </c>
      <c r="BN10" s="355">
        <v>76.193539999999999</v>
      </c>
      <c r="BO10" s="355">
        <v>76.138739999999999</v>
      </c>
      <c r="BP10" s="355">
        <v>76.069519999999997</v>
      </c>
      <c r="BQ10" s="355">
        <v>76.170599999999993</v>
      </c>
      <c r="BR10" s="355">
        <v>76.285839999999993</v>
      </c>
      <c r="BS10" s="355">
        <v>76.587159999999997</v>
      </c>
      <c r="BT10" s="355">
        <v>76.674239999999998</v>
      </c>
      <c r="BU10" s="355">
        <v>77.162760000000006</v>
      </c>
      <c r="BV10" s="355">
        <v>77.349540000000005</v>
      </c>
    </row>
    <row r="11" spans="1:74" ht="11.15" customHeight="1" x14ac:dyDescent="0.25">
      <c r="A11" s="637" t="s">
        <v>694</v>
      </c>
      <c r="B11" s="638" t="s">
        <v>1231</v>
      </c>
      <c r="C11" s="214">
        <v>0.50994370968000002</v>
      </c>
      <c r="D11" s="214">
        <v>0.69462706897000004</v>
      </c>
      <c r="E11" s="214">
        <v>0.62165135484</v>
      </c>
      <c r="F11" s="214">
        <v>0.25171783332999997</v>
      </c>
      <c r="G11" s="214">
        <v>0.52296341935000001</v>
      </c>
      <c r="H11" s="214">
        <v>0.27518376667</v>
      </c>
      <c r="I11" s="214">
        <v>0.49541090322999998</v>
      </c>
      <c r="J11" s="214">
        <v>0.61614103226000005</v>
      </c>
      <c r="K11" s="214">
        <v>0.3833665</v>
      </c>
      <c r="L11" s="214">
        <v>0.33390354839000003</v>
      </c>
      <c r="M11" s="214">
        <v>0.4736631</v>
      </c>
      <c r="N11" s="214">
        <v>0.54471499999999995</v>
      </c>
      <c r="O11" s="214">
        <v>0.43539941934999998</v>
      </c>
      <c r="P11" s="214">
        <v>0.40637464286000002</v>
      </c>
      <c r="Q11" s="214">
        <v>0.26747803226</v>
      </c>
      <c r="R11" s="214">
        <v>0.17235173333000001</v>
      </c>
      <c r="S11" s="214">
        <v>0.18147641935</v>
      </c>
      <c r="T11" s="214">
        <v>0.26821283333000001</v>
      </c>
      <c r="U11" s="214">
        <v>0.26165522581</v>
      </c>
      <c r="V11" s="214">
        <v>0.28416535484</v>
      </c>
      <c r="W11" s="214">
        <v>0.56499416667000002</v>
      </c>
      <c r="X11" s="214">
        <v>0.17931012902999999</v>
      </c>
      <c r="Y11" s="214">
        <v>8.9723333333000005E-2</v>
      </c>
      <c r="Z11" s="214">
        <v>8.8005838710000006E-2</v>
      </c>
      <c r="AA11" s="214">
        <v>0.27535322580999999</v>
      </c>
      <c r="AB11" s="214">
        <v>0.13656892857</v>
      </c>
      <c r="AC11" s="214">
        <v>8.7134967741999997E-2</v>
      </c>
      <c r="AD11" s="214">
        <v>0.10020546667000001</v>
      </c>
      <c r="AE11" s="214">
        <v>9.0517290323000002E-2</v>
      </c>
      <c r="AF11" s="214">
        <v>0.32666273333000001</v>
      </c>
      <c r="AG11" s="214">
        <v>0.20339206452</v>
      </c>
      <c r="AH11" s="214">
        <v>5.0553451612999997E-2</v>
      </c>
      <c r="AI11" s="214">
        <v>0.19150036667000001</v>
      </c>
      <c r="AJ11" s="214">
        <v>0.22494225806000001</v>
      </c>
      <c r="AK11" s="214">
        <v>0</v>
      </c>
      <c r="AL11" s="214">
        <v>0.25842312902999998</v>
      </c>
      <c r="AM11" s="214">
        <v>0.37470693548</v>
      </c>
      <c r="AN11" s="214">
        <v>0.43579732143</v>
      </c>
      <c r="AO11" s="214">
        <v>0.47260416128999999</v>
      </c>
      <c r="AP11" s="214">
        <v>9.6095266666999996E-2</v>
      </c>
      <c r="AQ11" s="214">
        <v>5.5065516129E-2</v>
      </c>
      <c r="AR11" s="214">
        <v>8.6591433332999998E-2</v>
      </c>
      <c r="AS11" s="214">
        <v>0.23140287097000001</v>
      </c>
      <c r="AT11" s="214">
        <v>0.36146448387000002</v>
      </c>
      <c r="AU11" s="214">
        <v>0.18845123333</v>
      </c>
      <c r="AV11" s="214">
        <v>0.28027732257999999</v>
      </c>
      <c r="AW11" s="214">
        <v>0.25051279999999998</v>
      </c>
      <c r="AX11" s="214">
        <v>0.18121761289999999</v>
      </c>
      <c r="AY11" s="214">
        <v>0.38865748386999999</v>
      </c>
      <c r="AZ11" s="214">
        <v>0.14034482759</v>
      </c>
      <c r="BA11" s="214">
        <v>0.15</v>
      </c>
      <c r="BB11" s="355">
        <v>0.182</v>
      </c>
      <c r="BC11" s="355">
        <v>0.17</v>
      </c>
      <c r="BD11" s="355">
        <v>0.12</v>
      </c>
      <c r="BE11" s="355">
        <v>0.18096774194000001</v>
      </c>
      <c r="BF11" s="355">
        <v>0.14034482759</v>
      </c>
      <c r="BG11" s="355">
        <v>0.18</v>
      </c>
      <c r="BH11" s="355">
        <v>0.182</v>
      </c>
      <c r="BI11" s="355">
        <v>0.15049999999999999</v>
      </c>
      <c r="BJ11" s="355">
        <v>0.12</v>
      </c>
      <c r="BK11" s="355">
        <v>0.12</v>
      </c>
      <c r="BL11" s="355">
        <v>0.12</v>
      </c>
      <c r="BM11" s="355">
        <v>0.12</v>
      </c>
      <c r="BN11" s="355">
        <v>0.12</v>
      </c>
      <c r="BO11" s="355">
        <v>0.12</v>
      </c>
      <c r="BP11" s="355">
        <v>0.12</v>
      </c>
      <c r="BQ11" s="355">
        <v>0.12</v>
      </c>
      <c r="BR11" s="355">
        <v>0.12</v>
      </c>
      <c r="BS11" s="355">
        <v>0.12</v>
      </c>
      <c r="BT11" s="355">
        <v>0.12</v>
      </c>
      <c r="BU11" s="355">
        <v>0.12</v>
      </c>
      <c r="BV11" s="355">
        <v>0.12</v>
      </c>
    </row>
    <row r="12" spans="1:74" ht="11.15" customHeight="1" x14ac:dyDescent="0.25">
      <c r="A12" s="637" t="s">
        <v>1232</v>
      </c>
      <c r="B12" s="638" t="s">
        <v>1233</v>
      </c>
      <c r="C12" s="214">
        <v>0.19996296774</v>
      </c>
      <c r="D12" s="214">
        <v>6.4841034483000007E-2</v>
      </c>
      <c r="E12" s="214">
        <v>8.4356419355000004E-2</v>
      </c>
      <c r="F12" s="214">
        <v>5.8753333333E-4</v>
      </c>
      <c r="G12" s="214">
        <v>9.0670387096999996E-2</v>
      </c>
      <c r="H12" s="214">
        <v>7.9956466667000001E-2</v>
      </c>
      <c r="I12" s="214">
        <v>3.9458064515999997E-4</v>
      </c>
      <c r="J12" s="214">
        <v>7.9181645161E-2</v>
      </c>
      <c r="K12" s="214">
        <v>3.9906666667000002E-4</v>
      </c>
      <c r="L12" s="214">
        <v>0.14100274194000001</v>
      </c>
      <c r="M12" s="214">
        <v>2.2159999999999999E-4</v>
      </c>
      <c r="N12" s="214">
        <v>0.17805535484000001</v>
      </c>
      <c r="O12" s="214">
        <v>4.0658064516E-4</v>
      </c>
      <c r="P12" s="214">
        <v>8.0225000000000001E-4</v>
      </c>
      <c r="Q12" s="214">
        <v>7.3367741935E-4</v>
      </c>
      <c r="R12" s="214">
        <v>7.0830000000000003E-4</v>
      </c>
      <c r="S12" s="214">
        <v>4.7232258064999999E-4</v>
      </c>
      <c r="T12" s="214">
        <v>3.8713333333E-4</v>
      </c>
      <c r="U12" s="214">
        <v>2.6319354839000002E-4</v>
      </c>
      <c r="V12" s="214">
        <v>3.0290322581000002E-4</v>
      </c>
      <c r="W12" s="214">
        <v>3.8776666667000002E-4</v>
      </c>
      <c r="X12" s="214">
        <v>5.1648387096999999E-4</v>
      </c>
      <c r="Y12" s="214">
        <v>9.1558899999999999E-2</v>
      </c>
      <c r="Z12" s="214">
        <v>8.4654838709999998E-4</v>
      </c>
      <c r="AA12" s="214">
        <v>9.5051612903E-4</v>
      </c>
      <c r="AB12" s="214">
        <v>9.6226464285999999E-2</v>
      </c>
      <c r="AC12" s="214">
        <v>9.0480645161000002E-4</v>
      </c>
      <c r="AD12" s="214">
        <v>8.4023333333000001E-4</v>
      </c>
      <c r="AE12" s="214">
        <v>6.1529806451999999E-2</v>
      </c>
      <c r="AF12" s="214">
        <v>5.5763333332999997E-4</v>
      </c>
      <c r="AG12" s="214">
        <v>9.1185483871000006E-2</v>
      </c>
      <c r="AH12" s="214">
        <v>9.2361548387000003E-2</v>
      </c>
      <c r="AI12" s="214">
        <v>9.6807433333000001E-2</v>
      </c>
      <c r="AJ12" s="214">
        <v>9.3671903225999997E-2</v>
      </c>
      <c r="AK12" s="214">
        <v>9.0260000000000004E-4</v>
      </c>
      <c r="AL12" s="214">
        <v>9.1135483870999996E-4</v>
      </c>
      <c r="AM12" s="214">
        <v>9.1344806451999994E-2</v>
      </c>
      <c r="AN12" s="214">
        <v>9.8148571429000006E-2</v>
      </c>
      <c r="AO12" s="214">
        <v>7.3132258065000005E-4</v>
      </c>
      <c r="AP12" s="214">
        <v>8.0453333332999996E-4</v>
      </c>
      <c r="AQ12" s="214">
        <v>8.9333580644999994E-2</v>
      </c>
      <c r="AR12" s="214">
        <v>9.2474266666999996E-2</v>
      </c>
      <c r="AS12" s="214">
        <v>8.9371064516000007E-2</v>
      </c>
      <c r="AT12" s="214">
        <v>8.9127967742000005E-2</v>
      </c>
      <c r="AU12" s="214">
        <v>9.2231499999999994E-2</v>
      </c>
      <c r="AV12" s="214">
        <v>8.9317741935E-2</v>
      </c>
      <c r="AW12" s="214">
        <v>9.8963933333000006E-2</v>
      </c>
      <c r="AX12" s="214">
        <v>0.10232645160999999</v>
      </c>
      <c r="AY12" s="214">
        <v>8.5219354838999997E-4</v>
      </c>
      <c r="AZ12" s="214">
        <v>0.05</v>
      </c>
      <c r="BA12" s="214">
        <v>0.1</v>
      </c>
      <c r="BB12" s="355">
        <v>0.1</v>
      </c>
      <c r="BC12" s="355">
        <v>0.26100000000000001</v>
      </c>
      <c r="BD12" s="355">
        <v>0.42199999999999999</v>
      </c>
      <c r="BE12" s="355">
        <v>0.52200000000000002</v>
      </c>
      <c r="BF12" s="355">
        <v>0.68300000000000005</v>
      </c>
      <c r="BG12" s="355">
        <v>0.78300000000000003</v>
      </c>
      <c r="BH12" s="355">
        <v>0.90439999999999998</v>
      </c>
      <c r="BI12" s="355">
        <v>1.044</v>
      </c>
      <c r="BJ12" s="355">
        <v>1.044</v>
      </c>
      <c r="BK12" s="355">
        <v>1.044</v>
      </c>
      <c r="BL12" s="355">
        <v>1.044</v>
      </c>
      <c r="BM12" s="355">
        <v>1.044</v>
      </c>
      <c r="BN12" s="355">
        <v>1.044</v>
      </c>
      <c r="BO12" s="355">
        <v>1.044</v>
      </c>
      <c r="BP12" s="355">
        <v>1.2050000000000001</v>
      </c>
      <c r="BQ12" s="355">
        <v>1.2050000000000001</v>
      </c>
      <c r="BR12" s="355">
        <v>1.379</v>
      </c>
      <c r="BS12" s="355">
        <v>1.4790000000000001</v>
      </c>
      <c r="BT12" s="355">
        <v>1.4790000000000001</v>
      </c>
      <c r="BU12" s="355">
        <v>1.7255</v>
      </c>
      <c r="BV12" s="355">
        <v>1.972</v>
      </c>
    </row>
    <row r="13" spans="1:74" ht="11.15" customHeight="1" x14ac:dyDescent="0.25">
      <c r="A13" s="637" t="s">
        <v>693</v>
      </c>
      <c r="B13" s="638" t="s">
        <v>1191</v>
      </c>
      <c r="C13" s="214">
        <v>8.5588059676999997</v>
      </c>
      <c r="D13" s="214">
        <v>8.6124895862000006</v>
      </c>
      <c r="E13" s="214">
        <v>7.9316363226000002</v>
      </c>
      <c r="F13" s="214">
        <v>7.8488747666999998</v>
      </c>
      <c r="G13" s="214">
        <v>7.8326228064999999</v>
      </c>
      <c r="H13" s="214">
        <v>8.3825362332999998</v>
      </c>
      <c r="I13" s="214">
        <v>8.5744601290000002</v>
      </c>
      <c r="J13" s="214">
        <v>8.4596737742000006</v>
      </c>
      <c r="K13" s="214">
        <v>8.2163050000000002</v>
      </c>
      <c r="L13" s="214">
        <v>7.8403500967999999</v>
      </c>
      <c r="M13" s="214">
        <v>7.3214394</v>
      </c>
      <c r="N13" s="214">
        <v>7.5864371935000001</v>
      </c>
      <c r="O13" s="214">
        <v>8.5348485483999994</v>
      </c>
      <c r="P13" s="214">
        <v>8.0534603571000005</v>
      </c>
      <c r="Q13" s="214">
        <v>7.7418909676999998</v>
      </c>
      <c r="R13" s="214">
        <v>7.1812587333</v>
      </c>
      <c r="S13" s="214">
        <v>7.3728247096999997</v>
      </c>
      <c r="T13" s="214">
        <v>7.6214635333</v>
      </c>
      <c r="U13" s="214">
        <v>7.3576560000000004</v>
      </c>
      <c r="V13" s="214">
        <v>7.3367295806000001</v>
      </c>
      <c r="W13" s="214">
        <v>7.5643589999999996</v>
      </c>
      <c r="X13" s="214">
        <v>6.9313191290000002</v>
      </c>
      <c r="Y13" s="214">
        <v>7.2000369332999998</v>
      </c>
      <c r="Z13" s="214">
        <v>8.7242761289999997</v>
      </c>
      <c r="AA13" s="214">
        <v>9.2511872580999999</v>
      </c>
      <c r="AB13" s="214">
        <v>8.6275373214000002</v>
      </c>
      <c r="AC13" s="214">
        <v>7.466380129</v>
      </c>
      <c r="AD13" s="214">
        <v>6.5877834000000002</v>
      </c>
      <c r="AE13" s="214">
        <v>6.5755219355000003</v>
      </c>
      <c r="AF13" s="214">
        <v>6.3942833666999999</v>
      </c>
      <c r="AG13" s="214">
        <v>6.2854825161000001</v>
      </c>
      <c r="AH13" s="214">
        <v>6.6118713870999999</v>
      </c>
      <c r="AI13" s="214">
        <v>6.5285301000000002</v>
      </c>
      <c r="AJ13" s="214">
        <v>6.8986341935000004</v>
      </c>
      <c r="AK13" s="214">
        <v>7.5819029000000002</v>
      </c>
      <c r="AL13" s="214">
        <v>7.9255984194</v>
      </c>
      <c r="AM13" s="214">
        <v>8.6371359999999999</v>
      </c>
      <c r="AN13" s="214">
        <v>8.6427004643000007</v>
      </c>
      <c r="AO13" s="214">
        <v>7.8217828386999999</v>
      </c>
      <c r="AP13" s="214">
        <v>6.7403003666999997</v>
      </c>
      <c r="AQ13" s="214">
        <v>6.5362186452</v>
      </c>
      <c r="AR13" s="214">
        <v>6.7885391332999996</v>
      </c>
      <c r="AS13" s="214">
        <v>6.7752995160999996</v>
      </c>
      <c r="AT13" s="214">
        <v>6.5370708387000001</v>
      </c>
      <c r="AU13" s="214">
        <v>6.7716539999999998</v>
      </c>
      <c r="AV13" s="214">
        <v>7.0185917418999999</v>
      </c>
      <c r="AW13" s="214">
        <v>7.0234679</v>
      </c>
      <c r="AX13" s="214">
        <v>7.1488211289999999</v>
      </c>
      <c r="AY13" s="214">
        <v>8.4073665160999997</v>
      </c>
      <c r="AZ13" s="214">
        <v>7.3277140000000003</v>
      </c>
      <c r="BA13" s="214">
        <v>6.5543950000000004</v>
      </c>
      <c r="BB13" s="355">
        <v>6.3163850000000004</v>
      </c>
      <c r="BC13" s="355">
        <v>6.0199090000000002</v>
      </c>
      <c r="BD13" s="355">
        <v>6.2704959999999996</v>
      </c>
      <c r="BE13" s="355">
        <v>6.6031380000000004</v>
      </c>
      <c r="BF13" s="355">
        <v>6.6290579999999997</v>
      </c>
      <c r="BG13" s="355">
        <v>6.3489069999999996</v>
      </c>
      <c r="BH13" s="355">
        <v>6.2433940000000003</v>
      </c>
      <c r="BI13" s="355">
        <v>6.394374</v>
      </c>
      <c r="BJ13" s="355">
        <v>7.4820960000000003</v>
      </c>
      <c r="BK13" s="355">
        <v>7.82606</v>
      </c>
      <c r="BL13" s="355">
        <v>7.38178</v>
      </c>
      <c r="BM13" s="355">
        <v>6.8167239999999998</v>
      </c>
      <c r="BN13" s="355">
        <v>6.320176</v>
      </c>
      <c r="BO13" s="355">
        <v>6.0219389999999997</v>
      </c>
      <c r="BP13" s="355">
        <v>6.2533029999999998</v>
      </c>
      <c r="BQ13" s="355">
        <v>6.5792020000000004</v>
      </c>
      <c r="BR13" s="355">
        <v>6.6057759999999996</v>
      </c>
      <c r="BS13" s="355">
        <v>6.33141</v>
      </c>
      <c r="BT13" s="355">
        <v>6.2340179999999998</v>
      </c>
      <c r="BU13" s="355">
        <v>6.4822160000000002</v>
      </c>
      <c r="BV13" s="355">
        <v>7.5580410000000002</v>
      </c>
    </row>
    <row r="14" spans="1:74" ht="11.15" customHeight="1" x14ac:dyDescent="0.25">
      <c r="A14" s="637" t="s">
        <v>1234</v>
      </c>
      <c r="B14" s="638" t="s">
        <v>1192</v>
      </c>
      <c r="C14" s="214">
        <v>4.0085609677000003</v>
      </c>
      <c r="D14" s="214">
        <v>4.4239668276000002</v>
      </c>
      <c r="E14" s="214">
        <v>4.4693357419000002</v>
      </c>
      <c r="F14" s="214">
        <v>4.1044121667000004</v>
      </c>
      <c r="G14" s="214">
        <v>4.1989647419000002</v>
      </c>
      <c r="H14" s="214">
        <v>4.0913735666999997</v>
      </c>
      <c r="I14" s="214">
        <v>3.8179092902999998</v>
      </c>
      <c r="J14" s="214">
        <v>4.4126935161</v>
      </c>
      <c r="K14" s="214">
        <v>4.5787466332999998</v>
      </c>
      <c r="L14" s="214">
        <v>4.3728580644999999</v>
      </c>
      <c r="M14" s="214">
        <v>4.7430621000000004</v>
      </c>
      <c r="N14" s="214">
        <v>4.9360584839000001</v>
      </c>
      <c r="O14" s="214">
        <v>4.9815981935</v>
      </c>
      <c r="P14" s="214">
        <v>4.7493125714</v>
      </c>
      <c r="Q14" s="214">
        <v>4.7910009031999996</v>
      </c>
      <c r="R14" s="214">
        <v>4.1916440667000003</v>
      </c>
      <c r="S14" s="214">
        <v>4.5824733226000003</v>
      </c>
      <c r="T14" s="214">
        <v>4.4598684000000004</v>
      </c>
      <c r="U14" s="214">
        <v>4.1485127419000003</v>
      </c>
      <c r="V14" s="214">
        <v>4.2036948064999997</v>
      </c>
      <c r="W14" s="214">
        <v>4.0803270332999997</v>
      </c>
      <c r="X14" s="214">
        <v>3.9480509032</v>
      </c>
      <c r="Y14" s="214">
        <v>3.6978483667000002</v>
      </c>
      <c r="Z14" s="214">
        <v>3.7839705484000001</v>
      </c>
      <c r="AA14" s="214">
        <v>4.3476615483999996</v>
      </c>
      <c r="AB14" s="214">
        <v>4.8519771070999997</v>
      </c>
      <c r="AC14" s="214">
        <v>4.8219328709999996</v>
      </c>
      <c r="AD14" s="214">
        <v>4.0634287667000004</v>
      </c>
      <c r="AE14" s="214">
        <v>3.6192752903000001</v>
      </c>
      <c r="AF14" s="214">
        <v>3.9949061666999999</v>
      </c>
      <c r="AG14" s="214">
        <v>4.0152870644999998</v>
      </c>
      <c r="AH14" s="214">
        <v>3.6294406128999999</v>
      </c>
      <c r="AI14" s="214">
        <v>3.8995690000000001</v>
      </c>
      <c r="AJ14" s="214">
        <v>3.6182256451999999</v>
      </c>
      <c r="AK14" s="214">
        <v>4.0278137999999997</v>
      </c>
      <c r="AL14" s="214">
        <v>4.4178671935000002</v>
      </c>
      <c r="AM14" s="214">
        <v>4.5706498064999996</v>
      </c>
      <c r="AN14" s="214">
        <v>5.0788049642999997</v>
      </c>
      <c r="AO14" s="214">
        <v>5.2885353225999996</v>
      </c>
      <c r="AP14" s="214">
        <v>4.3434550666999998</v>
      </c>
      <c r="AQ14" s="214">
        <v>4.2420925160999996</v>
      </c>
      <c r="AR14" s="214">
        <v>4.5135048332999999</v>
      </c>
      <c r="AS14" s="214">
        <v>4.5499740644999997</v>
      </c>
      <c r="AT14" s="214">
        <v>4.5845694194000002</v>
      </c>
      <c r="AU14" s="214">
        <v>5.3268550000000001</v>
      </c>
      <c r="AV14" s="214">
        <v>5.0241462258</v>
      </c>
      <c r="AW14" s="214">
        <v>5.0923354666999998</v>
      </c>
      <c r="AX14" s="214">
        <v>5.1155458387000001</v>
      </c>
      <c r="AY14" s="214">
        <v>5.3967129032000001</v>
      </c>
      <c r="AZ14" s="214">
        <v>5.3671889999999998</v>
      </c>
      <c r="BA14" s="214">
        <v>5.237241</v>
      </c>
      <c r="BB14" s="355">
        <v>5.1961839999999997</v>
      </c>
      <c r="BC14" s="355">
        <v>5.0512300000000003</v>
      </c>
      <c r="BD14" s="355">
        <v>4.971025</v>
      </c>
      <c r="BE14" s="355">
        <v>5.3316030000000003</v>
      </c>
      <c r="BF14" s="355">
        <v>5.3303719999999997</v>
      </c>
      <c r="BG14" s="355">
        <v>5.5228770000000003</v>
      </c>
      <c r="BH14" s="355">
        <v>5.4559369999999996</v>
      </c>
      <c r="BI14" s="355">
        <v>5.5942239999999996</v>
      </c>
      <c r="BJ14" s="355">
        <v>5.5370629999999998</v>
      </c>
      <c r="BK14" s="355">
        <v>5.3033070000000002</v>
      </c>
      <c r="BL14" s="355">
        <v>5.3304650000000002</v>
      </c>
      <c r="BM14" s="355">
        <v>5.1853259999999999</v>
      </c>
      <c r="BN14" s="355">
        <v>5.1669799999999997</v>
      </c>
      <c r="BO14" s="355">
        <v>5.0441010000000004</v>
      </c>
      <c r="BP14" s="355">
        <v>5.2424350000000004</v>
      </c>
      <c r="BQ14" s="355">
        <v>5.180237</v>
      </c>
      <c r="BR14" s="355">
        <v>5.3552350000000004</v>
      </c>
      <c r="BS14" s="355">
        <v>5.3655489999999997</v>
      </c>
      <c r="BT14" s="355">
        <v>5.5672949999999997</v>
      </c>
      <c r="BU14" s="355">
        <v>5.5053169999999998</v>
      </c>
      <c r="BV14" s="355">
        <v>5.6463749999999999</v>
      </c>
    </row>
    <row r="15" spans="1:74" ht="11.15" customHeight="1" x14ac:dyDescent="0.25">
      <c r="A15" s="76" t="s">
        <v>695</v>
      </c>
      <c r="B15" s="185" t="s">
        <v>579</v>
      </c>
      <c r="C15" s="214">
        <v>0.16851612902999999</v>
      </c>
      <c r="D15" s="214">
        <v>0.16524137930999999</v>
      </c>
      <c r="E15" s="214">
        <v>0.16587096774000001</v>
      </c>
      <c r="F15" s="214">
        <v>0.16539999999999999</v>
      </c>
      <c r="G15" s="214">
        <v>0.16606451613000001</v>
      </c>
      <c r="H15" s="214">
        <v>0.16503333333</v>
      </c>
      <c r="I15" s="214">
        <v>0.16929032258000001</v>
      </c>
      <c r="J15" s="214">
        <v>0.16845161289999999</v>
      </c>
      <c r="K15" s="214">
        <v>0.16943333332999999</v>
      </c>
      <c r="L15" s="214">
        <v>0.16977419355000001</v>
      </c>
      <c r="M15" s="214">
        <v>0.17003333333000001</v>
      </c>
      <c r="N15" s="214">
        <v>0.16851612902999999</v>
      </c>
      <c r="O15" s="214">
        <v>0.14732258065000001</v>
      </c>
      <c r="P15" s="214">
        <v>0.14774999999999999</v>
      </c>
      <c r="Q15" s="214">
        <v>0.14735483870999999</v>
      </c>
      <c r="R15" s="214">
        <v>0.14926666666999999</v>
      </c>
      <c r="S15" s="214">
        <v>0.14874193548</v>
      </c>
      <c r="T15" s="214">
        <v>0.14853333332999999</v>
      </c>
      <c r="U15" s="214">
        <v>0.1514516129</v>
      </c>
      <c r="V15" s="214">
        <v>0.15112903225999999</v>
      </c>
      <c r="W15" s="214">
        <v>0.15073333333</v>
      </c>
      <c r="X15" s="214">
        <v>0.15119354838999999</v>
      </c>
      <c r="Y15" s="214">
        <v>0.15273333333</v>
      </c>
      <c r="Z15" s="214">
        <v>0.15019354838999999</v>
      </c>
      <c r="AA15" s="214">
        <v>0.15516129032000001</v>
      </c>
      <c r="AB15" s="214">
        <v>0.15571428571000001</v>
      </c>
      <c r="AC15" s="214">
        <v>0.15777419355</v>
      </c>
      <c r="AD15" s="214">
        <v>0.16013333332999999</v>
      </c>
      <c r="AE15" s="214">
        <v>0.1615483871</v>
      </c>
      <c r="AF15" s="214">
        <v>0.16223333333000001</v>
      </c>
      <c r="AG15" s="214">
        <v>0.16451612903000001</v>
      </c>
      <c r="AH15" s="214">
        <v>0.16564516129000001</v>
      </c>
      <c r="AI15" s="214">
        <v>0.16669999999999999</v>
      </c>
      <c r="AJ15" s="214">
        <v>0.16829032258000001</v>
      </c>
      <c r="AK15" s="214">
        <v>0.16876666667000001</v>
      </c>
      <c r="AL15" s="214">
        <v>0.16983870968000001</v>
      </c>
      <c r="AM15" s="214">
        <v>0.17170967742000001</v>
      </c>
      <c r="AN15" s="214">
        <v>0.20339285713999999</v>
      </c>
      <c r="AO15" s="214">
        <v>0.14870967741999999</v>
      </c>
      <c r="AP15" s="214">
        <v>0.17003333333000001</v>
      </c>
      <c r="AQ15" s="214">
        <v>0.15519354838999999</v>
      </c>
      <c r="AR15" s="214">
        <v>0.1517</v>
      </c>
      <c r="AS15" s="214">
        <v>0.13770967742000001</v>
      </c>
      <c r="AT15" s="214">
        <v>0.11296774194</v>
      </c>
      <c r="AU15" s="214">
        <v>0.1825</v>
      </c>
      <c r="AV15" s="214">
        <v>0.16512903226</v>
      </c>
      <c r="AW15" s="214">
        <v>0.18623333333</v>
      </c>
      <c r="AX15" s="214">
        <v>0.18196774194000001</v>
      </c>
      <c r="AY15" s="214">
        <v>0.16590322581</v>
      </c>
      <c r="AZ15" s="214">
        <v>0.1644659</v>
      </c>
      <c r="BA15" s="214">
        <v>0.16404569999999999</v>
      </c>
      <c r="BB15" s="355">
        <v>0.1644176</v>
      </c>
      <c r="BC15" s="355">
        <v>0.16427059999999999</v>
      </c>
      <c r="BD15" s="355">
        <v>0.1638173</v>
      </c>
      <c r="BE15" s="355">
        <v>0.16381499999999999</v>
      </c>
      <c r="BF15" s="355">
        <v>0.16404630000000001</v>
      </c>
      <c r="BG15" s="355">
        <v>0.16471810000000001</v>
      </c>
      <c r="BH15" s="355">
        <v>0.164904</v>
      </c>
      <c r="BI15" s="355">
        <v>0.16572819999999999</v>
      </c>
      <c r="BJ15" s="355">
        <v>0.1661849</v>
      </c>
      <c r="BK15" s="355">
        <v>0.16632359999999999</v>
      </c>
      <c r="BL15" s="355">
        <v>0.16732159999999999</v>
      </c>
      <c r="BM15" s="355">
        <v>0.1672737</v>
      </c>
      <c r="BN15" s="355">
        <v>0.16762650000000001</v>
      </c>
      <c r="BO15" s="355">
        <v>0.16750599999999999</v>
      </c>
      <c r="BP15" s="355">
        <v>0.16735369999999999</v>
      </c>
      <c r="BQ15" s="355">
        <v>0.16757610000000001</v>
      </c>
      <c r="BR15" s="355">
        <v>0.1678296</v>
      </c>
      <c r="BS15" s="355">
        <v>0.16849249999999999</v>
      </c>
      <c r="BT15" s="355">
        <v>0.1686841</v>
      </c>
      <c r="BU15" s="355">
        <v>0.16975879999999999</v>
      </c>
      <c r="BV15" s="355">
        <v>0.17016980000000001</v>
      </c>
    </row>
    <row r="16" spans="1:74" ht="11.15" customHeight="1" x14ac:dyDescent="0.25">
      <c r="A16" s="76" t="s">
        <v>19</v>
      </c>
      <c r="B16" s="185" t="s">
        <v>580</v>
      </c>
      <c r="C16" s="214">
        <v>17.846354839</v>
      </c>
      <c r="D16" s="214">
        <v>16.098931034</v>
      </c>
      <c r="E16" s="214">
        <v>-1.2192258064999999</v>
      </c>
      <c r="F16" s="214">
        <v>-4.6859000000000002</v>
      </c>
      <c r="G16" s="214">
        <v>-9.3036774193999996</v>
      </c>
      <c r="H16" s="214">
        <v>-7.8666999999999998</v>
      </c>
      <c r="I16" s="214">
        <v>-4.4331290323000001</v>
      </c>
      <c r="J16" s="214">
        <v>-5.4639354839000003</v>
      </c>
      <c r="K16" s="214">
        <v>-9.8209999999999997</v>
      </c>
      <c r="L16" s="214">
        <v>-7.9251612903000002</v>
      </c>
      <c r="M16" s="214">
        <v>4.3117333333000003</v>
      </c>
      <c r="N16" s="214">
        <v>12.63483871</v>
      </c>
      <c r="O16" s="214">
        <v>23.617161289999999</v>
      </c>
      <c r="P16" s="214">
        <v>21.884035713999999</v>
      </c>
      <c r="Q16" s="214">
        <v>12.471193548</v>
      </c>
      <c r="R16" s="214">
        <v>-4.7027000000000001</v>
      </c>
      <c r="S16" s="214">
        <v>-13.747354839</v>
      </c>
      <c r="T16" s="214">
        <v>-12.624766666999999</v>
      </c>
      <c r="U16" s="214">
        <v>-9.0498064516000003</v>
      </c>
      <c r="V16" s="214">
        <v>-8.9631612903000004</v>
      </c>
      <c r="W16" s="214">
        <v>-12.0365</v>
      </c>
      <c r="X16" s="214">
        <v>-8.4169999999999998</v>
      </c>
      <c r="Y16" s="214">
        <v>7.1941333332999999</v>
      </c>
      <c r="Z16" s="214">
        <v>23.395483871</v>
      </c>
      <c r="AA16" s="214">
        <v>31.182806452000001</v>
      </c>
      <c r="AB16" s="214">
        <v>26.00525</v>
      </c>
      <c r="AC16" s="214">
        <v>11.384387096999999</v>
      </c>
      <c r="AD16" s="214">
        <v>-7.1913</v>
      </c>
      <c r="AE16" s="214">
        <v>-15.412903225999999</v>
      </c>
      <c r="AF16" s="214">
        <v>-15.4262</v>
      </c>
      <c r="AG16" s="214">
        <v>-12.826806452</v>
      </c>
      <c r="AH16" s="214">
        <v>-12.046322581</v>
      </c>
      <c r="AI16" s="214">
        <v>-14.0472</v>
      </c>
      <c r="AJ16" s="214">
        <v>-12.854290323000001</v>
      </c>
      <c r="AK16" s="214">
        <v>5.3417333332999997</v>
      </c>
      <c r="AL16" s="214">
        <v>9.3008064515999997</v>
      </c>
      <c r="AM16" s="214">
        <v>23.528129031999999</v>
      </c>
      <c r="AN16" s="214">
        <v>26.459571429</v>
      </c>
      <c r="AO16" s="214">
        <v>6.2271290322999997</v>
      </c>
      <c r="AP16" s="214">
        <v>-10.718366667</v>
      </c>
      <c r="AQ16" s="214">
        <v>-16.025806452000001</v>
      </c>
      <c r="AR16" s="214">
        <v>-12.125066667</v>
      </c>
      <c r="AS16" s="214">
        <v>-9.0837419355000009</v>
      </c>
      <c r="AT16" s="214">
        <v>-9.9760645160999992</v>
      </c>
      <c r="AU16" s="214">
        <v>-12.436966667</v>
      </c>
      <c r="AV16" s="214">
        <v>-10.614548386999999</v>
      </c>
      <c r="AW16" s="214">
        <v>0.42713333332999998</v>
      </c>
      <c r="AX16" s="214">
        <v>8.5572903226000001</v>
      </c>
      <c r="AY16" s="214">
        <v>23.517032258</v>
      </c>
      <c r="AZ16" s="214">
        <v>15.123533153</v>
      </c>
      <c r="BA16" s="214">
        <v>1.0737402995000001</v>
      </c>
      <c r="BB16" s="355">
        <v>-4.4305320000000004</v>
      </c>
      <c r="BC16" s="355">
        <v>-10.47831</v>
      </c>
      <c r="BD16" s="355">
        <v>-8.8977249999999994</v>
      </c>
      <c r="BE16" s="355">
        <v>-5.5462150000000001</v>
      </c>
      <c r="BF16" s="355">
        <v>-6.6144639999999999</v>
      </c>
      <c r="BG16" s="355">
        <v>-9.4012229999999999</v>
      </c>
      <c r="BH16" s="355">
        <v>-8.0772840000000006</v>
      </c>
      <c r="BI16" s="355">
        <v>4.1994340000000001</v>
      </c>
      <c r="BJ16" s="355">
        <v>16.63625</v>
      </c>
      <c r="BK16" s="355">
        <v>24.108029999999999</v>
      </c>
      <c r="BL16" s="355">
        <v>20.732389999999999</v>
      </c>
      <c r="BM16" s="355">
        <v>7.7799430000000003</v>
      </c>
      <c r="BN16" s="355">
        <v>-5.6358819999999996</v>
      </c>
      <c r="BO16" s="355">
        <v>-11.370509999999999</v>
      </c>
      <c r="BP16" s="355">
        <v>-10.423120000000001</v>
      </c>
      <c r="BQ16" s="355">
        <v>-7.5494750000000002</v>
      </c>
      <c r="BR16" s="355">
        <v>-7.0514710000000003</v>
      </c>
      <c r="BS16" s="355">
        <v>-11.327809999999999</v>
      </c>
      <c r="BT16" s="355">
        <v>-9.6626700000000003</v>
      </c>
      <c r="BU16" s="355">
        <v>3.2858849999999999</v>
      </c>
      <c r="BV16" s="355">
        <v>16.28791</v>
      </c>
    </row>
    <row r="17" spans="1:74" ht="11.15" customHeight="1" x14ac:dyDescent="0.25">
      <c r="A17" s="71" t="s">
        <v>997</v>
      </c>
      <c r="B17" s="185" t="s">
        <v>582</v>
      </c>
      <c r="C17" s="214">
        <v>88.883741870999998</v>
      </c>
      <c r="D17" s="214">
        <v>85.800205344999995</v>
      </c>
      <c r="E17" s="214">
        <v>67.912176161000005</v>
      </c>
      <c r="F17" s="214">
        <v>64.256326232999996</v>
      </c>
      <c r="G17" s="214">
        <v>59.976241418999997</v>
      </c>
      <c r="H17" s="214">
        <v>61.419889967000003</v>
      </c>
      <c r="I17" s="214">
        <v>67.293373613</v>
      </c>
      <c r="J17" s="214">
        <v>65.267746097</v>
      </c>
      <c r="K17" s="214">
        <v>60.727159133000001</v>
      </c>
      <c r="L17" s="214">
        <v>62.406586386999997</v>
      </c>
      <c r="M17" s="214">
        <v>74.1308188</v>
      </c>
      <c r="N17" s="214">
        <v>81.827231902999998</v>
      </c>
      <c r="O17" s="214">
        <v>93.011146418999999</v>
      </c>
      <c r="P17" s="214">
        <v>91.190113036</v>
      </c>
      <c r="Q17" s="214">
        <v>81.108537644999998</v>
      </c>
      <c r="R17" s="214">
        <v>64.722858099999996</v>
      </c>
      <c r="S17" s="214">
        <v>55.261871612999997</v>
      </c>
      <c r="T17" s="214">
        <v>56.745320833000001</v>
      </c>
      <c r="U17" s="214">
        <v>61.663470773999997</v>
      </c>
      <c r="V17" s="214">
        <v>61.551768193999997</v>
      </c>
      <c r="W17" s="214">
        <v>58.935705032999998</v>
      </c>
      <c r="X17" s="214">
        <v>61.871319935000002</v>
      </c>
      <c r="Y17" s="214">
        <v>78.508353</v>
      </c>
      <c r="Z17" s="214">
        <v>95.098819710000001</v>
      </c>
      <c r="AA17" s="214">
        <v>103.58945632</v>
      </c>
      <c r="AB17" s="214">
        <v>97.283058249999996</v>
      </c>
      <c r="AC17" s="214">
        <v>82.468315032000007</v>
      </c>
      <c r="AD17" s="214">
        <v>64.813392867000005</v>
      </c>
      <c r="AE17" s="214">
        <v>57.561825902999999</v>
      </c>
      <c r="AF17" s="214">
        <v>57.594158833000002</v>
      </c>
      <c r="AG17" s="214">
        <v>60.837221452000001</v>
      </c>
      <c r="AH17" s="214">
        <v>62.656617580999999</v>
      </c>
      <c r="AI17" s="214">
        <v>60.903371767000003</v>
      </c>
      <c r="AJ17" s="214">
        <v>63.471425418999999</v>
      </c>
      <c r="AK17" s="214">
        <v>82.016576366999999</v>
      </c>
      <c r="AL17" s="214">
        <v>86.654267032000007</v>
      </c>
      <c r="AM17" s="214">
        <v>101.13252368000001</v>
      </c>
      <c r="AN17" s="214">
        <v>104.12169479000001</v>
      </c>
      <c r="AO17" s="214">
        <v>83.469502323</v>
      </c>
      <c r="AP17" s="214">
        <v>66.470974900000002</v>
      </c>
      <c r="AQ17" s="214">
        <v>60.176364194000001</v>
      </c>
      <c r="AR17" s="214">
        <v>64.598872767000003</v>
      </c>
      <c r="AS17" s="214">
        <v>68.054921902999993</v>
      </c>
      <c r="AT17" s="214">
        <v>67.383215805999995</v>
      </c>
      <c r="AU17" s="214">
        <v>64.710678067000003</v>
      </c>
      <c r="AV17" s="214">
        <v>66.028304547999994</v>
      </c>
      <c r="AW17" s="214">
        <v>76.922439066999999</v>
      </c>
      <c r="AX17" s="214">
        <v>84.696205484000004</v>
      </c>
      <c r="AY17" s="214">
        <v>101.32069426</v>
      </c>
      <c r="AZ17" s="214">
        <v>92.095668052999997</v>
      </c>
      <c r="BA17" s="214">
        <v>77.170850000000002</v>
      </c>
      <c r="BB17" s="355">
        <v>71.671030000000002</v>
      </c>
      <c r="BC17" s="355">
        <v>65.231769999999997</v>
      </c>
      <c r="BD17" s="355">
        <v>66.725639999999999</v>
      </c>
      <c r="BE17" s="355">
        <v>70.009140000000002</v>
      </c>
      <c r="BF17" s="355">
        <v>68.871780000000001</v>
      </c>
      <c r="BG17" s="355">
        <v>65.858029999999999</v>
      </c>
      <c r="BH17" s="355">
        <v>67.108680000000007</v>
      </c>
      <c r="BI17" s="355">
        <v>79.602459999999994</v>
      </c>
      <c r="BJ17" s="355">
        <v>93.361729999999994</v>
      </c>
      <c r="BK17" s="355">
        <v>101.4744</v>
      </c>
      <c r="BL17" s="355">
        <v>98.081950000000006</v>
      </c>
      <c r="BM17" s="355">
        <v>84.687759999999997</v>
      </c>
      <c r="BN17" s="355">
        <v>70.954480000000004</v>
      </c>
      <c r="BO17" s="355">
        <v>64.989570000000001</v>
      </c>
      <c r="BP17" s="355">
        <v>65.739620000000002</v>
      </c>
      <c r="BQ17" s="355">
        <v>69.102670000000003</v>
      </c>
      <c r="BR17" s="355">
        <v>69.393739999999994</v>
      </c>
      <c r="BS17" s="355">
        <v>65.034700000000001</v>
      </c>
      <c r="BT17" s="355">
        <v>66.487979999999993</v>
      </c>
      <c r="BU17" s="355">
        <v>79.989800000000002</v>
      </c>
      <c r="BV17" s="355">
        <v>93.867279999999994</v>
      </c>
    </row>
    <row r="18" spans="1:74" ht="11.15" customHeight="1" x14ac:dyDescent="0.25">
      <c r="A18" s="76" t="s">
        <v>697</v>
      </c>
      <c r="B18" s="185" t="s">
        <v>146</v>
      </c>
      <c r="C18" s="214">
        <v>2.5179579354999999E-2</v>
      </c>
      <c r="D18" s="214">
        <v>0.42917289172</v>
      </c>
      <c r="E18" s="214">
        <v>0.72519809322999995</v>
      </c>
      <c r="F18" s="214">
        <v>0.84590326332999999</v>
      </c>
      <c r="G18" s="214">
        <v>0.46997464386999999</v>
      </c>
      <c r="H18" s="214">
        <v>0.85857480333000002</v>
      </c>
      <c r="I18" s="214">
        <v>-0.52660522968000001</v>
      </c>
      <c r="J18" s="214">
        <v>-0.46734500419000002</v>
      </c>
      <c r="K18" s="214">
        <v>-0.48694419667</v>
      </c>
      <c r="L18" s="214">
        <v>-1.0813375765</v>
      </c>
      <c r="M18" s="214">
        <v>-1.8695107033</v>
      </c>
      <c r="N18" s="214">
        <v>-1.0560972945</v>
      </c>
      <c r="O18" s="214">
        <v>-0.14716710128999999</v>
      </c>
      <c r="P18" s="214">
        <v>0.49390096570999997</v>
      </c>
      <c r="Q18" s="214">
        <v>0.21746864290000001</v>
      </c>
      <c r="R18" s="214">
        <v>0.85901939999999999</v>
      </c>
      <c r="S18" s="214">
        <v>1.2692539403</v>
      </c>
      <c r="T18" s="214">
        <v>1.3518494967000001</v>
      </c>
      <c r="U18" s="214">
        <v>0.47608460871000002</v>
      </c>
      <c r="V18" s="214">
        <v>0.62169852064999997</v>
      </c>
      <c r="W18" s="214">
        <v>-3.6702403332999997E-2</v>
      </c>
      <c r="X18" s="214">
        <v>-1.6532794806</v>
      </c>
      <c r="Y18" s="214">
        <v>-1.2781110033</v>
      </c>
      <c r="Z18" s="214">
        <v>-0.87872257934999998</v>
      </c>
      <c r="AA18" s="214">
        <v>0.25538197258000001</v>
      </c>
      <c r="AB18" s="214">
        <v>0.99322588857000005</v>
      </c>
      <c r="AC18" s="214">
        <v>0.36028180581000002</v>
      </c>
      <c r="AD18" s="214">
        <v>0.76440629999999998</v>
      </c>
      <c r="AE18" s="214">
        <v>1.0397308345</v>
      </c>
      <c r="AF18" s="214">
        <v>0.78958813000000005</v>
      </c>
      <c r="AG18" s="214">
        <v>2.5516673226E-2</v>
      </c>
      <c r="AH18" s="214">
        <v>-0.10082405999999999</v>
      </c>
      <c r="AI18" s="214">
        <v>-0.37477886999999999</v>
      </c>
      <c r="AJ18" s="214">
        <v>-1.5420473826000001</v>
      </c>
      <c r="AK18" s="214">
        <v>-3.0801784632999998</v>
      </c>
      <c r="AL18" s="214">
        <v>0.15428342194</v>
      </c>
      <c r="AM18" s="214">
        <v>-0.15418348387</v>
      </c>
      <c r="AN18" s="214">
        <v>1.3046259643</v>
      </c>
      <c r="AO18" s="214">
        <v>0.95310074194000005</v>
      </c>
      <c r="AP18" s="214">
        <v>1.3941130666999999</v>
      </c>
      <c r="AQ18" s="214">
        <v>0.35416922580999999</v>
      </c>
      <c r="AR18" s="214">
        <v>-0.60327180000000002</v>
      </c>
      <c r="AS18" s="214">
        <v>-0.64637964516000002</v>
      </c>
      <c r="AT18" s="214">
        <v>-0.49077458065000001</v>
      </c>
      <c r="AU18" s="214">
        <v>-0.73402126667000001</v>
      </c>
      <c r="AV18" s="214">
        <v>-1.4059636128999999</v>
      </c>
      <c r="AW18" s="214">
        <v>-1.6658845333000001</v>
      </c>
      <c r="AX18" s="214">
        <v>-0.89629983870999996</v>
      </c>
      <c r="AY18" s="214">
        <v>-0.19971777419</v>
      </c>
      <c r="AZ18" s="214">
        <v>1.3240270473</v>
      </c>
      <c r="BA18" s="214">
        <v>-0.33548489953999999</v>
      </c>
      <c r="BB18" s="355">
        <v>-1.8286480000000001</v>
      </c>
      <c r="BC18" s="355">
        <v>-0.6716415</v>
      </c>
      <c r="BD18" s="355">
        <v>-0.60930589999999996</v>
      </c>
      <c r="BE18" s="355">
        <v>-0.48101840000000001</v>
      </c>
      <c r="BF18" s="355">
        <v>0.36414220000000003</v>
      </c>
      <c r="BG18" s="355">
        <v>-0.63347050000000005</v>
      </c>
      <c r="BH18" s="355">
        <v>-1.5384850000000001</v>
      </c>
      <c r="BI18" s="355">
        <v>-0.48815809999999998</v>
      </c>
      <c r="BJ18" s="355">
        <v>1.2939799999999999</v>
      </c>
      <c r="BK18" s="355">
        <v>3.3042899999999999</v>
      </c>
      <c r="BL18" s="355">
        <v>-1.5093669999999999</v>
      </c>
      <c r="BM18" s="355">
        <v>-2.0648620000000002</v>
      </c>
      <c r="BN18" s="355">
        <v>-0.79342840000000003</v>
      </c>
      <c r="BO18" s="355">
        <v>-0.31113780000000002</v>
      </c>
      <c r="BP18" s="355">
        <v>0.60438000000000003</v>
      </c>
      <c r="BQ18" s="355">
        <v>0.83789369999999996</v>
      </c>
      <c r="BR18" s="355">
        <v>0.35876649999999999</v>
      </c>
      <c r="BS18" s="355">
        <v>0.80741750000000001</v>
      </c>
      <c r="BT18" s="355">
        <v>-0.1524211</v>
      </c>
      <c r="BU18" s="355">
        <v>-0.1189004</v>
      </c>
      <c r="BV18" s="355">
        <v>1.6129070000000001</v>
      </c>
    </row>
    <row r="19" spans="1:74" ht="11.15" customHeight="1" x14ac:dyDescent="0.25">
      <c r="A19" s="77" t="s">
        <v>998</v>
      </c>
      <c r="B19" s="185" t="s">
        <v>581</v>
      </c>
      <c r="C19" s="214">
        <v>88.908921449999994</v>
      </c>
      <c r="D19" s="214">
        <v>86.229378237000006</v>
      </c>
      <c r="E19" s="214">
        <v>68.637374254999997</v>
      </c>
      <c r="F19" s="214">
        <v>65.102229496999996</v>
      </c>
      <c r="G19" s="214">
        <v>60.446216063000001</v>
      </c>
      <c r="H19" s="214">
        <v>62.278464769999999</v>
      </c>
      <c r="I19" s="214">
        <v>66.766768382999999</v>
      </c>
      <c r="J19" s="214">
        <v>64.800401093000005</v>
      </c>
      <c r="K19" s="214">
        <v>60.240214936999998</v>
      </c>
      <c r="L19" s="214">
        <v>61.325248811000002</v>
      </c>
      <c r="M19" s="214">
        <v>72.261308096999997</v>
      </c>
      <c r="N19" s="214">
        <v>80.771134609000001</v>
      </c>
      <c r="O19" s="214">
        <v>92.863979318000005</v>
      </c>
      <c r="P19" s="214">
        <v>91.684014000999994</v>
      </c>
      <c r="Q19" s="214">
        <v>81.326006288000002</v>
      </c>
      <c r="R19" s="214">
        <v>65.581877500000004</v>
      </c>
      <c r="S19" s="214">
        <v>56.531125553000003</v>
      </c>
      <c r="T19" s="214">
        <v>58.097170329999997</v>
      </c>
      <c r="U19" s="214">
        <v>62.139555383000001</v>
      </c>
      <c r="V19" s="214">
        <v>62.173466714</v>
      </c>
      <c r="W19" s="214">
        <v>58.899002629999998</v>
      </c>
      <c r="X19" s="214">
        <v>60.218040455000001</v>
      </c>
      <c r="Y19" s="214">
        <v>77.230241996999993</v>
      </c>
      <c r="Z19" s="214">
        <v>94.220097129999999</v>
      </c>
      <c r="AA19" s="214">
        <v>103.84483830000001</v>
      </c>
      <c r="AB19" s="214">
        <v>98.276284138999998</v>
      </c>
      <c r="AC19" s="214">
        <v>82.828596837999996</v>
      </c>
      <c r="AD19" s="214">
        <v>65.577799166999995</v>
      </c>
      <c r="AE19" s="214">
        <v>58.601556737999999</v>
      </c>
      <c r="AF19" s="214">
        <v>58.383746963</v>
      </c>
      <c r="AG19" s="214">
        <v>60.862738125</v>
      </c>
      <c r="AH19" s="214">
        <v>62.555793520999998</v>
      </c>
      <c r="AI19" s="214">
        <v>60.528592897000003</v>
      </c>
      <c r="AJ19" s="214">
        <v>61.929378036999999</v>
      </c>
      <c r="AK19" s="214">
        <v>78.936397903</v>
      </c>
      <c r="AL19" s="214">
        <v>86.808550453999999</v>
      </c>
      <c r="AM19" s="214">
        <v>100.97834019</v>
      </c>
      <c r="AN19" s="214">
        <v>105.42632075</v>
      </c>
      <c r="AO19" s="214">
        <v>84.422603065000004</v>
      </c>
      <c r="AP19" s="214">
        <v>67.865087966999994</v>
      </c>
      <c r="AQ19" s="214">
        <v>60.530533419000001</v>
      </c>
      <c r="AR19" s="214">
        <v>63.995600967000001</v>
      </c>
      <c r="AS19" s="214">
        <v>67.408542257999997</v>
      </c>
      <c r="AT19" s="214">
        <v>66.892441226000003</v>
      </c>
      <c r="AU19" s="214">
        <v>63.976656800000001</v>
      </c>
      <c r="AV19" s="214">
        <v>64.622340934999997</v>
      </c>
      <c r="AW19" s="214">
        <v>75.256554532999999</v>
      </c>
      <c r="AX19" s="214">
        <v>83.799905644999996</v>
      </c>
      <c r="AY19" s="214">
        <v>101.12097648</v>
      </c>
      <c r="AZ19" s="214">
        <v>93.419695099999998</v>
      </c>
      <c r="BA19" s="214">
        <v>76.835365100000004</v>
      </c>
      <c r="BB19" s="355">
        <v>69.842380000000006</v>
      </c>
      <c r="BC19" s="355">
        <v>64.560130000000001</v>
      </c>
      <c r="BD19" s="355">
        <v>66.116330000000005</v>
      </c>
      <c r="BE19" s="355">
        <v>69.528120000000001</v>
      </c>
      <c r="BF19" s="355">
        <v>69.235919999999993</v>
      </c>
      <c r="BG19" s="355">
        <v>65.224559999999997</v>
      </c>
      <c r="BH19" s="355">
        <v>65.570189999999997</v>
      </c>
      <c r="BI19" s="355">
        <v>79.1143</v>
      </c>
      <c r="BJ19" s="355">
        <v>94.655709999999999</v>
      </c>
      <c r="BK19" s="355">
        <v>104.7787</v>
      </c>
      <c r="BL19" s="355">
        <v>96.572580000000002</v>
      </c>
      <c r="BM19" s="355">
        <v>82.622900000000001</v>
      </c>
      <c r="BN19" s="355">
        <v>70.161050000000003</v>
      </c>
      <c r="BO19" s="355">
        <v>64.678430000000006</v>
      </c>
      <c r="BP19" s="355">
        <v>66.343999999999994</v>
      </c>
      <c r="BQ19" s="355">
        <v>69.940560000000005</v>
      </c>
      <c r="BR19" s="355">
        <v>69.752499999999998</v>
      </c>
      <c r="BS19" s="355">
        <v>65.842119999999994</v>
      </c>
      <c r="BT19" s="355">
        <v>66.335549999999998</v>
      </c>
      <c r="BU19" s="355">
        <v>79.870900000000006</v>
      </c>
      <c r="BV19" s="355">
        <v>95.480189999999993</v>
      </c>
    </row>
    <row r="20" spans="1:74" ht="11.15" customHeight="1" x14ac:dyDescent="0.25">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355"/>
      <c r="BC20" s="355"/>
      <c r="BD20" s="355"/>
      <c r="BE20" s="355"/>
      <c r="BF20" s="355"/>
      <c r="BG20" s="355"/>
      <c r="BH20" s="355"/>
      <c r="BI20" s="355"/>
      <c r="BJ20" s="355"/>
      <c r="BK20" s="355"/>
      <c r="BL20" s="355"/>
      <c r="BM20" s="355"/>
      <c r="BN20" s="355"/>
      <c r="BO20" s="355"/>
      <c r="BP20" s="355"/>
      <c r="BQ20" s="355"/>
      <c r="BR20" s="355"/>
      <c r="BS20" s="355"/>
      <c r="BT20" s="355"/>
      <c r="BU20" s="355"/>
      <c r="BV20" s="355"/>
    </row>
    <row r="21" spans="1:74" ht="11.15" customHeight="1" x14ac:dyDescent="0.25">
      <c r="A21" s="71"/>
      <c r="B21" s="78" t="s">
        <v>1006</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393"/>
      <c r="BC21" s="393"/>
      <c r="BD21" s="393"/>
      <c r="BE21" s="393"/>
      <c r="BF21" s="393"/>
      <c r="BG21" s="393"/>
      <c r="BH21" s="393"/>
      <c r="BI21" s="393"/>
      <c r="BJ21" s="393"/>
      <c r="BK21" s="393"/>
      <c r="BL21" s="393"/>
      <c r="BM21" s="393"/>
      <c r="BN21" s="393"/>
      <c r="BO21" s="393"/>
      <c r="BP21" s="393"/>
      <c r="BQ21" s="393"/>
      <c r="BR21" s="393"/>
      <c r="BS21" s="393"/>
      <c r="BT21" s="393"/>
      <c r="BU21" s="393"/>
      <c r="BV21" s="393"/>
    </row>
    <row r="22" spans="1:74" ht="11.15" customHeight="1" x14ac:dyDescent="0.25">
      <c r="A22" s="76" t="s">
        <v>698</v>
      </c>
      <c r="B22" s="185" t="s">
        <v>583</v>
      </c>
      <c r="C22" s="214">
        <v>25.624741934999999</v>
      </c>
      <c r="D22" s="214">
        <v>22.829517241000001</v>
      </c>
      <c r="E22" s="214">
        <v>13.004806452</v>
      </c>
      <c r="F22" s="214">
        <v>9.3070000000000004</v>
      </c>
      <c r="G22" s="214">
        <v>5.2607419354999996</v>
      </c>
      <c r="H22" s="214">
        <v>4.1111666667</v>
      </c>
      <c r="I22" s="214">
        <v>3.4682580645000001</v>
      </c>
      <c r="J22" s="214">
        <v>3.4065806452</v>
      </c>
      <c r="K22" s="214">
        <v>3.9537</v>
      </c>
      <c r="L22" s="214">
        <v>7.7453225805999999</v>
      </c>
      <c r="M22" s="214">
        <v>16.071133332999999</v>
      </c>
      <c r="N22" s="214">
        <v>21.623999999999999</v>
      </c>
      <c r="O22" s="214">
        <v>28.138419355</v>
      </c>
      <c r="P22" s="214">
        <v>26.788642856999999</v>
      </c>
      <c r="Q22" s="214">
        <v>21.363290323000001</v>
      </c>
      <c r="R22" s="214">
        <v>12.213966666999999</v>
      </c>
      <c r="S22" s="214">
        <v>6.2329354839000004</v>
      </c>
      <c r="T22" s="214">
        <v>4.2553000000000001</v>
      </c>
      <c r="U22" s="214">
        <v>3.5970322581</v>
      </c>
      <c r="V22" s="214">
        <v>3.4751935484000001</v>
      </c>
      <c r="W22" s="214">
        <v>3.9267666666999999</v>
      </c>
      <c r="X22" s="214">
        <v>7.1828387097000004</v>
      </c>
      <c r="Y22" s="214">
        <v>17.250933332999999</v>
      </c>
      <c r="Z22" s="214">
        <v>27.361129032000001</v>
      </c>
      <c r="AA22" s="214">
        <v>33.456645160999997</v>
      </c>
      <c r="AB22" s="214">
        <v>30.460892857000001</v>
      </c>
      <c r="AC22" s="214">
        <v>22.577483870999998</v>
      </c>
      <c r="AD22" s="214">
        <v>11.871133333</v>
      </c>
      <c r="AE22" s="214">
        <v>6.5628709677000003</v>
      </c>
      <c r="AF22" s="214">
        <v>4.1863666666999997</v>
      </c>
      <c r="AG22" s="214">
        <v>3.6380967742000001</v>
      </c>
      <c r="AH22" s="214">
        <v>3.3929677419000002</v>
      </c>
      <c r="AI22" s="214">
        <v>4.0576999999999996</v>
      </c>
      <c r="AJ22" s="214">
        <v>6.8410645161000003</v>
      </c>
      <c r="AK22" s="214">
        <v>18.117366666999999</v>
      </c>
      <c r="AL22" s="214">
        <v>23.125290323000002</v>
      </c>
      <c r="AM22" s="214">
        <v>30.182322581000001</v>
      </c>
      <c r="AN22" s="214">
        <v>32.295714285999999</v>
      </c>
      <c r="AO22" s="214">
        <v>20.555612903</v>
      </c>
      <c r="AP22" s="214">
        <v>10.828933333</v>
      </c>
      <c r="AQ22" s="214">
        <v>5.8011290323000004</v>
      </c>
      <c r="AR22" s="214">
        <v>4.1257000000000001</v>
      </c>
      <c r="AS22" s="214">
        <v>3.4878709677000002</v>
      </c>
      <c r="AT22" s="214">
        <v>3.2988387097</v>
      </c>
      <c r="AU22" s="214">
        <v>3.5857000000000001</v>
      </c>
      <c r="AV22" s="214">
        <v>6.473483871</v>
      </c>
      <c r="AW22" s="214">
        <v>13.3208</v>
      </c>
      <c r="AX22" s="214">
        <v>18.985774194000001</v>
      </c>
      <c r="AY22" s="214">
        <v>28.707064515999999</v>
      </c>
      <c r="AZ22" s="214">
        <v>24.119509999999998</v>
      </c>
      <c r="BA22" s="214">
        <v>15.40221</v>
      </c>
      <c r="BB22" s="355">
        <v>10.528560000000001</v>
      </c>
      <c r="BC22" s="355">
        <v>6.066173</v>
      </c>
      <c r="BD22" s="355">
        <v>3.8018679999999998</v>
      </c>
      <c r="BE22" s="355">
        <v>3.2548620000000001</v>
      </c>
      <c r="BF22" s="355">
        <v>3.1649690000000001</v>
      </c>
      <c r="BG22" s="355">
        <v>3.6958259999999998</v>
      </c>
      <c r="BH22" s="355">
        <v>6.741371</v>
      </c>
      <c r="BI22" s="355">
        <v>15.23129</v>
      </c>
      <c r="BJ22" s="355">
        <v>24.556640000000002</v>
      </c>
      <c r="BK22" s="355">
        <v>31.635169999999999</v>
      </c>
      <c r="BL22" s="355">
        <v>25.61957</v>
      </c>
      <c r="BM22" s="355">
        <v>18.560929999999999</v>
      </c>
      <c r="BN22" s="355">
        <v>10.818199999999999</v>
      </c>
      <c r="BO22" s="355">
        <v>6.2865609999999998</v>
      </c>
      <c r="BP22" s="355">
        <v>3.893977</v>
      </c>
      <c r="BQ22" s="355">
        <v>3.3087179999999998</v>
      </c>
      <c r="BR22" s="355">
        <v>3.193708</v>
      </c>
      <c r="BS22" s="355">
        <v>3.7209449999999999</v>
      </c>
      <c r="BT22" s="355">
        <v>7.0204430000000002</v>
      </c>
      <c r="BU22" s="355">
        <v>15.49497</v>
      </c>
      <c r="BV22" s="355">
        <v>24.79</v>
      </c>
    </row>
    <row r="23" spans="1:74" ht="11.15" customHeight="1" x14ac:dyDescent="0.25">
      <c r="A23" s="76" t="s">
        <v>699</v>
      </c>
      <c r="B23" s="185" t="s">
        <v>584</v>
      </c>
      <c r="C23" s="214">
        <v>14.382580645000001</v>
      </c>
      <c r="D23" s="214">
        <v>13.34637931</v>
      </c>
      <c r="E23" s="214">
        <v>8.4375483870999997</v>
      </c>
      <c r="F23" s="214">
        <v>6.9646333333000001</v>
      </c>
      <c r="G23" s="214">
        <v>4.8108709676999997</v>
      </c>
      <c r="H23" s="214">
        <v>4.3690333333</v>
      </c>
      <c r="I23" s="214">
        <v>4.0159677418999999</v>
      </c>
      <c r="J23" s="214">
        <v>4.3056129032000001</v>
      </c>
      <c r="K23" s="214">
        <v>4.7218999999999998</v>
      </c>
      <c r="L23" s="214">
        <v>6.8634838709999997</v>
      </c>
      <c r="M23" s="214">
        <v>10.2692</v>
      </c>
      <c r="N23" s="214">
        <v>12.607548387</v>
      </c>
      <c r="O23" s="214">
        <v>15.451096774</v>
      </c>
      <c r="P23" s="214">
        <v>15.321928571000001</v>
      </c>
      <c r="Q23" s="214">
        <v>12.69216129</v>
      </c>
      <c r="R23" s="214">
        <v>8.3098333333000003</v>
      </c>
      <c r="S23" s="214">
        <v>5.4467419355000004</v>
      </c>
      <c r="T23" s="214">
        <v>4.5349000000000004</v>
      </c>
      <c r="U23" s="214">
        <v>4.3566451613000003</v>
      </c>
      <c r="V23" s="214">
        <v>4.4199677418999999</v>
      </c>
      <c r="W23" s="214">
        <v>4.7308333332999997</v>
      </c>
      <c r="X23" s="214">
        <v>6.6668064516000003</v>
      </c>
      <c r="Y23" s="214">
        <v>11.5044</v>
      </c>
      <c r="Z23" s="214">
        <v>15.285387096999999</v>
      </c>
      <c r="AA23" s="214">
        <v>18.445</v>
      </c>
      <c r="AB23" s="214">
        <v>17.505392857</v>
      </c>
      <c r="AC23" s="214">
        <v>13.579580645</v>
      </c>
      <c r="AD23" s="214">
        <v>8.3684666666999998</v>
      </c>
      <c r="AE23" s="214">
        <v>5.702</v>
      </c>
      <c r="AF23" s="214">
        <v>4.7152666666999998</v>
      </c>
      <c r="AG23" s="214">
        <v>4.4392903225999998</v>
      </c>
      <c r="AH23" s="214">
        <v>4.4235806452000004</v>
      </c>
      <c r="AI23" s="214">
        <v>4.9641333333000004</v>
      </c>
      <c r="AJ23" s="214">
        <v>6.5282258065000001</v>
      </c>
      <c r="AK23" s="214">
        <v>12.052199999999999</v>
      </c>
      <c r="AL23" s="214">
        <v>13.767516129000001</v>
      </c>
      <c r="AM23" s="214">
        <v>17.147806452000001</v>
      </c>
      <c r="AN23" s="214">
        <v>18.585857142999998</v>
      </c>
      <c r="AO23" s="214">
        <v>12.542419355</v>
      </c>
      <c r="AP23" s="214">
        <v>7.8869999999999996</v>
      </c>
      <c r="AQ23" s="214">
        <v>5.2182258064999996</v>
      </c>
      <c r="AR23" s="214">
        <v>4.5138666667000003</v>
      </c>
      <c r="AS23" s="214">
        <v>4.3078064516000003</v>
      </c>
      <c r="AT23" s="214">
        <v>4.3810000000000002</v>
      </c>
      <c r="AU23" s="214">
        <v>4.6039333332999997</v>
      </c>
      <c r="AV23" s="214">
        <v>6.2246774193999999</v>
      </c>
      <c r="AW23" s="214">
        <v>9.3427333333</v>
      </c>
      <c r="AX23" s="214">
        <v>11.308935483999999</v>
      </c>
      <c r="AY23" s="214">
        <v>16.445419354999999</v>
      </c>
      <c r="AZ23" s="214">
        <v>14.36439</v>
      </c>
      <c r="BA23" s="214">
        <v>9.8668700000000005</v>
      </c>
      <c r="BB23" s="355">
        <v>8.0859419999999993</v>
      </c>
      <c r="BC23" s="355">
        <v>5.5969110000000004</v>
      </c>
      <c r="BD23" s="355">
        <v>4.4748939999999999</v>
      </c>
      <c r="BE23" s="355">
        <v>4.3837060000000001</v>
      </c>
      <c r="BF23" s="355">
        <v>4.4935349999999996</v>
      </c>
      <c r="BG23" s="355">
        <v>4.9859070000000001</v>
      </c>
      <c r="BH23" s="355">
        <v>6.7673940000000004</v>
      </c>
      <c r="BI23" s="355">
        <v>10.39264</v>
      </c>
      <c r="BJ23" s="355">
        <v>14.44913</v>
      </c>
      <c r="BK23" s="355">
        <v>17.470030000000001</v>
      </c>
      <c r="BL23" s="355">
        <v>15.377549999999999</v>
      </c>
      <c r="BM23" s="355">
        <v>11.84524</v>
      </c>
      <c r="BN23" s="355">
        <v>8.2235300000000002</v>
      </c>
      <c r="BO23" s="355">
        <v>5.6766769999999998</v>
      </c>
      <c r="BP23" s="355">
        <v>4.5475969999999997</v>
      </c>
      <c r="BQ23" s="355">
        <v>4.4173390000000001</v>
      </c>
      <c r="BR23" s="355">
        <v>4.5366850000000003</v>
      </c>
      <c r="BS23" s="355">
        <v>5.1074000000000002</v>
      </c>
      <c r="BT23" s="355">
        <v>7.0344769999999999</v>
      </c>
      <c r="BU23" s="355">
        <v>10.662240000000001</v>
      </c>
      <c r="BV23" s="355">
        <v>14.70088</v>
      </c>
    </row>
    <row r="24" spans="1:74" ht="11.15" customHeight="1" x14ac:dyDescent="0.25">
      <c r="A24" s="76" t="s">
        <v>701</v>
      </c>
      <c r="B24" s="185" t="s">
        <v>585</v>
      </c>
      <c r="C24" s="214">
        <v>21.479838709999999</v>
      </c>
      <c r="D24" s="214">
        <v>21.490172414</v>
      </c>
      <c r="E24" s="214">
        <v>19.630258065</v>
      </c>
      <c r="F24" s="214">
        <v>19.317133333000001</v>
      </c>
      <c r="G24" s="214">
        <v>18.589709676999998</v>
      </c>
      <c r="H24" s="214">
        <v>18.860399999999998</v>
      </c>
      <c r="I24" s="214">
        <v>18.550903225999999</v>
      </c>
      <c r="J24" s="214">
        <v>18.942516129000001</v>
      </c>
      <c r="K24" s="214">
        <v>19.1678</v>
      </c>
      <c r="L24" s="214">
        <v>19.444709676999999</v>
      </c>
      <c r="M24" s="214">
        <v>20.5749</v>
      </c>
      <c r="N24" s="214">
        <v>20.955225806000001</v>
      </c>
      <c r="O24" s="214">
        <v>21.816225805999998</v>
      </c>
      <c r="P24" s="214">
        <v>22.221178570999999</v>
      </c>
      <c r="Q24" s="214">
        <v>21.097064516</v>
      </c>
      <c r="R24" s="214">
        <v>20.0197</v>
      </c>
      <c r="S24" s="214">
        <v>19.127129031999999</v>
      </c>
      <c r="T24" s="214">
        <v>18.796333333</v>
      </c>
      <c r="U24" s="214">
        <v>18.642419355000001</v>
      </c>
      <c r="V24" s="214">
        <v>19.083967741999999</v>
      </c>
      <c r="W24" s="214">
        <v>19.167899999999999</v>
      </c>
      <c r="X24" s="214">
        <v>19.738193548000002</v>
      </c>
      <c r="Y24" s="214">
        <v>21.745266666999999</v>
      </c>
      <c r="Z24" s="214">
        <v>22.797548386999999</v>
      </c>
      <c r="AA24" s="214">
        <v>23.237709677000002</v>
      </c>
      <c r="AB24" s="214">
        <v>23.479535714000001</v>
      </c>
      <c r="AC24" s="214">
        <v>21.894741934999999</v>
      </c>
      <c r="AD24" s="214">
        <v>20.866066666999998</v>
      </c>
      <c r="AE24" s="214">
        <v>19.490451613000001</v>
      </c>
      <c r="AF24" s="214">
        <v>19.466799999999999</v>
      </c>
      <c r="AG24" s="214">
        <v>19.456903226000001</v>
      </c>
      <c r="AH24" s="214">
        <v>19.569193548000001</v>
      </c>
      <c r="AI24" s="214">
        <v>19.639966666999999</v>
      </c>
      <c r="AJ24" s="214">
        <v>19.618193548000001</v>
      </c>
      <c r="AK24" s="214">
        <v>21.925366666999999</v>
      </c>
      <c r="AL24" s="214">
        <v>22.198903225999999</v>
      </c>
      <c r="AM24" s="214">
        <v>23.109258064999999</v>
      </c>
      <c r="AN24" s="214">
        <v>23.635285713999998</v>
      </c>
      <c r="AO24" s="214">
        <v>21.390096774</v>
      </c>
      <c r="AP24" s="214">
        <v>20.300033332999998</v>
      </c>
      <c r="AQ24" s="214">
        <v>19.392096773999999</v>
      </c>
      <c r="AR24" s="214">
        <v>19.147400000000001</v>
      </c>
      <c r="AS24" s="214">
        <v>19.060903226000001</v>
      </c>
      <c r="AT24" s="214">
        <v>19.268999999999998</v>
      </c>
      <c r="AU24" s="214">
        <v>19.223733332999998</v>
      </c>
      <c r="AV24" s="214">
        <v>19.727580645</v>
      </c>
      <c r="AW24" s="214">
        <v>21.217933333000001</v>
      </c>
      <c r="AX24" s="214">
        <v>21.583387096999999</v>
      </c>
      <c r="AY24" s="214">
        <v>23.309548387</v>
      </c>
      <c r="AZ24" s="214">
        <v>23.149439999999998</v>
      </c>
      <c r="BA24" s="214">
        <v>21.110489999999999</v>
      </c>
      <c r="BB24" s="355">
        <v>20.727799999999998</v>
      </c>
      <c r="BC24" s="355">
        <v>19.932929999999999</v>
      </c>
      <c r="BD24" s="355">
        <v>19.925750000000001</v>
      </c>
      <c r="BE24" s="355">
        <v>19.661919999999999</v>
      </c>
      <c r="BF24" s="355">
        <v>19.961179999999999</v>
      </c>
      <c r="BG24" s="355">
        <v>20.23292</v>
      </c>
      <c r="BH24" s="355">
        <v>20.289159999999999</v>
      </c>
      <c r="BI24" s="355">
        <v>22.22504</v>
      </c>
      <c r="BJ24" s="355">
        <v>22.97071</v>
      </c>
      <c r="BK24" s="355">
        <v>23.398430000000001</v>
      </c>
      <c r="BL24" s="355">
        <v>23.72242</v>
      </c>
      <c r="BM24" s="355">
        <v>21.962</v>
      </c>
      <c r="BN24" s="355">
        <v>21.177530000000001</v>
      </c>
      <c r="BO24" s="355">
        <v>20.333279999999998</v>
      </c>
      <c r="BP24" s="355">
        <v>20.32396</v>
      </c>
      <c r="BQ24" s="355">
        <v>20.097000000000001</v>
      </c>
      <c r="BR24" s="355">
        <v>20.40457</v>
      </c>
      <c r="BS24" s="355">
        <v>20.70984</v>
      </c>
      <c r="BT24" s="355">
        <v>20.79889</v>
      </c>
      <c r="BU24" s="355">
        <v>22.711410000000001</v>
      </c>
      <c r="BV24" s="355">
        <v>23.403849999999998</v>
      </c>
    </row>
    <row r="25" spans="1:74" ht="11.15" customHeight="1" x14ac:dyDescent="0.25">
      <c r="A25" s="76" t="s">
        <v>702</v>
      </c>
      <c r="B25" s="185" t="s">
        <v>147</v>
      </c>
      <c r="C25" s="214">
        <v>20.929760160000001</v>
      </c>
      <c r="D25" s="214">
        <v>22.225171339999999</v>
      </c>
      <c r="E25" s="214">
        <v>21.745116190000001</v>
      </c>
      <c r="F25" s="214">
        <v>23.81126283</v>
      </c>
      <c r="G25" s="214">
        <v>26.208603159999999</v>
      </c>
      <c r="H25" s="214">
        <v>29.329364770000002</v>
      </c>
      <c r="I25" s="214">
        <v>34.893155479999997</v>
      </c>
      <c r="J25" s="214">
        <v>32.385110769999997</v>
      </c>
      <c r="K25" s="214">
        <v>26.752948270000001</v>
      </c>
      <c r="L25" s="214">
        <v>21.58692623</v>
      </c>
      <c r="M25" s="214">
        <v>19.324841429999999</v>
      </c>
      <c r="N25" s="214">
        <v>19.338779769999999</v>
      </c>
      <c r="O25" s="214">
        <v>20.376947059999999</v>
      </c>
      <c r="P25" s="214">
        <v>20.29958543</v>
      </c>
      <c r="Q25" s="214">
        <v>19.480974029999999</v>
      </c>
      <c r="R25" s="214">
        <v>18.8275775</v>
      </c>
      <c r="S25" s="214">
        <v>19.832512650000002</v>
      </c>
      <c r="T25" s="214">
        <v>24.57167033</v>
      </c>
      <c r="U25" s="214">
        <v>29.391103770000001</v>
      </c>
      <c r="V25" s="214">
        <v>29.049369939999998</v>
      </c>
      <c r="W25" s="214">
        <v>25.049402629999999</v>
      </c>
      <c r="X25" s="214">
        <v>20.5496211</v>
      </c>
      <c r="Y25" s="214">
        <v>20.033975330000001</v>
      </c>
      <c r="Z25" s="214">
        <v>21.573935840000001</v>
      </c>
      <c r="AA25" s="214">
        <v>21.383257650000001</v>
      </c>
      <c r="AB25" s="214">
        <v>19.682462709999999</v>
      </c>
      <c r="AC25" s="214">
        <v>18.090564579999999</v>
      </c>
      <c r="AD25" s="214">
        <v>18.296632500000001</v>
      </c>
      <c r="AE25" s="214">
        <v>20.868685769999999</v>
      </c>
      <c r="AF25" s="214">
        <v>24.02501363</v>
      </c>
      <c r="AG25" s="214">
        <v>27.203318769999999</v>
      </c>
      <c r="AH25" s="214">
        <v>28.961470940000002</v>
      </c>
      <c r="AI25" s="214">
        <v>25.69822623</v>
      </c>
      <c r="AJ25" s="214">
        <v>22.689990940000001</v>
      </c>
      <c r="AK25" s="214">
        <v>20.013064570000001</v>
      </c>
      <c r="AL25" s="214">
        <v>20.60545368</v>
      </c>
      <c r="AM25" s="214">
        <v>23.039824065000001</v>
      </c>
      <c r="AN25" s="214">
        <v>23.235213606999999</v>
      </c>
      <c r="AO25" s="214">
        <v>22.882506289999998</v>
      </c>
      <c r="AP25" s="214">
        <v>22.282354633000001</v>
      </c>
      <c r="AQ25" s="214">
        <v>23.826694710000002</v>
      </c>
      <c r="AR25" s="214">
        <v>29.778100967</v>
      </c>
      <c r="AS25" s="214">
        <v>33.991832580999997</v>
      </c>
      <c r="AT25" s="214">
        <v>33.374021870999997</v>
      </c>
      <c r="AU25" s="214">
        <v>30.061290133</v>
      </c>
      <c r="AV25" s="214">
        <v>25.730018354999999</v>
      </c>
      <c r="AW25" s="214">
        <v>24.576987867</v>
      </c>
      <c r="AX25" s="214">
        <v>24.882421774000001</v>
      </c>
      <c r="AY25" s="214">
        <v>25.04920229</v>
      </c>
      <c r="AZ25" s="214">
        <v>24.39453</v>
      </c>
      <c r="BA25" s="214">
        <v>23.619240000000001</v>
      </c>
      <c r="BB25" s="355">
        <v>23.883620000000001</v>
      </c>
      <c r="BC25" s="355">
        <v>26.52346</v>
      </c>
      <c r="BD25" s="355">
        <v>31.434249999999999</v>
      </c>
      <c r="BE25" s="355">
        <v>35.63646</v>
      </c>
      <c r="BF25" s="355">
        <v>35.02852</v>
      </c>
      <c r="BG25" s="355">
        <v>29.836369999999999</v>
      </c>
      <c r="BH25" s="355">
        <v>25.282630000000001</v>
      </c>
      <c r="BI25" s="355">
        <v>24.311</v>
      </c>
      <c r="BJ25" s="355">
        <v>25.20429</v>
      </c>
      <c r="BK25" s="355">
        <v>24.462199999999999</v>
      </c>
      <c r="BL25" s="355">
        <v>24.28322</v>
      </c>
      <c r="BM25" s="355">
        <v>23.142900000000001</v>
      </c>
      <c r="BN25" s="355">
        <v>23.228929999999998</v>
      </c>
      <c r="BO25" s="355">
        <v>25.851669999999999</v>
      </c>
      <c r="BP25" s="355">
        <v>30.997610000000002</v>
      </c>
      <c r="BQ25" s="355">
        <v>35.413170000000001</v>
      </c>
      <c r="BR25" s="355">
        <v>34.912840000000003</v>
      </c>
      <c r="BS25" s="355">
        <v>29.710229999999999</v>
      </c>
      <c r="BT25" s="355">
        <v>24.866959999999999</v>
      </c>
      <c r="BU25" s="355">
        <v>23.916679999999999</v>
      </c>
      <c r="BV25" s="355">
        <v>24.978190000000001</v>
      </c>
    </row>
    <row r="26" spans="1:74" ht="11.15" customHeight="1" x14ac:dyDescent="0.25">
      <c r="A26" s="76" t="s">
        <v>700</v>
      </c>
      <c r="B26" s="185" t="s">
        <v>586</v>
      </c>
      <c r="C26" s="214">
        <v>3.8349354838999998</v>
      </c>
      <c r="D26" s="214">
        <v>3.7599310345000001</v>
      </c>
      <c r="E26" s="214">
        <v>3.7743548386999999</v>
      </c>
      <c r="F26" s="214">
        <v>3.7635999999999998</v>
      </c>
      <c r="G26" s="214">
        <v>3.7790967742000001</v>
      </c>
      <c r="H26" s="214">
        <v>3.7551333332999999</v>
      </c>
      <c r="I26" s="214">
        <v>3.8521935483999998</v>
      </c>
      <c r="J26" s="214">
        <v>3.8332258065000002</v>
      </c>
      <c r="K26" s="214">
        <v>3.8552333333000002</v>
      </c>
      <c r="L26" s="214">
        <v>3.8635806451999999</v>
      </c>
      <c r="M26" s="214">
        <v>3.8691333333000002</v>
      </c>
      <c r="N26" s="214">
        <v>3.8348387097000001</v>
      </c>
      <c r="O26" s="214">
        <v>3.9984193548000002</v>
      </c>
      <c r="P26" s="214">
        <v>4.0100714285999999</v>
      </c>
      <c r="Q26" s="214">
        <v>3.9992580645000002</v>
      </c>
      <c r="R26" s="214">
        <v>4.0509000000000004</v>
      </c>
      <c r="S26" s="214">
        <v>4.0370322581</v>
      </c>
      <c r="T26" s="214">
        <v>4.0311000000000003</v>
      </c>
      <c r="U26" s="214">
        <v>4.1107096774</v>
      </c>
      <c r="V26" s="214">
        <v>4.1018709677</v>
      </c>
      <c r="W26" s="214">
        <v>4.0911999999999997</v>
      </c>
      <c r="X26" s="214">
        <v>4.1035806452000001</v>
      </c>
      <c r="Y26" s="214">
        <v>4.1456333333000002</v>
      </c>
      <c r="Z26" s="214">
        <v>4.0760645160999998</v>
      </c>
      <c r="AA26" s="214">
        <v>3.9108709677000002</v>
      </c>
      <c r="AB26" s="214">
        <v>3.9244285714</v>
      </c>
      <c r="AC26" s="214">
        <v>3.9762903226000001</v>
      </c>
      <c r="AD26" s="214">
        <v>4.0360666667</v>
      </c>
      <c r="AE26" s="214">
        <v>4.0715161289999999</v>
      </c>
      <c r="AF26" s="214">
        <v>4.0892333333000002</v>
      </c>
      <c r="AG26" s="214">
        <v>4.1466451613000004</v>
      </c>
      <c r="AH26" s="214">
        <v>4.1746129031999999</v>
      </c>
      <c r="AI26" s="214">
        <v>4.2016333333000002</v>
      </c>
      <c r="AJ26" s="214">
        <v>4.2416129032000001</v>
      </c>
      <c r="AK26" s="214">
        <v>4.2536666667</v>
      </c>
      <c r="AL26" s="214">
        <v>4.2808064516000002</v>
      </c>
      <c r="AM26" s="214">
        <v>4.2460000000000004</v>
      </c>
      <c r="AN26" s="214">
        <v>4.2818928570999999</v>
      </c>
      <c r="AO26" s="214">
        <v>4.3171290322999996</v>
      </c>
      <c r="AP26" s="214">
        <v>4.3502333333000003</v>
      </c>
      <c r="AQ26" s="214">
        <v>4.3054516128999998</v>
      </c>
      <c r="AR26" s="214">
        <v>4.3351333332999999</v>
      </c>
      <c r="AS26" s="214">
        <v>4.3533225806000004</v>
      </c>
      <c r="AT26" s="214">
        <v>4.3789354839000003</v>
      </c>
      <c r="AU26" s="214">
        <v>4.4026666667000001</v>
      </c>
      <c r="AV26" s="214">
        <v>4.3470000000000004</v>
      </c>
      <c r="AW26" s="214">
        <v>4.3456333333000003</v>
      </c>
      <c r="AX26" s="214">
        <v>4.3194838710000001</v>
      </c>
      <c r="AY26" s="214">
        <v>4.3368387097000003</v>
      </c>
      <c r="AZ26" s="214">
        <v>4.3722469999999998</v>
      </c>
      <c r="BA26" s="214">
        <v>4.3595879999999996</v>
      </c>
      <c r="BB26" s="355">
        <v>4.3687620000000003</v>
      </c>
      <c r="BC26" s="355">
        <v>4.3658270000000003</v>
      </c>
      <c r="BD26" s="355">
        <v>4.3533689999999998</v>
      </c>
      <c r="BE26" s="355">
        <v>4.3532590000000004</v>
      </c>
      <c r="BF26" s="355">
        <v>4.3595750000000004</v>
      </c>
      <c r="BG26" s="355">
        <v>4.3773299999999997</v>
      </c>
      <c r="BH26" s="355">
        <v>4.3822780000000003</v>
      </c>
      <c r="BI26" s="355">
        <v>4.4042089999999998</v>
      </c>
      <c r="BJ26" s="355">
        <v>4.4163259999999998</v>
      </c>
      <c r="BK26" s="355">
        <v>4.4200169999999996</v>
      </c>
      <c r="BL26" s="355">
        <v>4.4465409999999999</v>
      </c>
      <c r="BM26" s="355">
        <v>4.4452639999999999</v>
      </c>
      <c r="BN26" s="355">
        <v>4.4546429999999999</v>
      </c>
      <c r="BO26" s="355">
        <v>4.4514389999999997</v>
      </c>
      <c r="BP26" s="355">
        <v>4.4473919999999998</v>
      </c>
      <c r="BQ26" s="355">
        <v>4.4533019999999999</v>
      </c>
      <c r="BR26" s="355">
        <v>4.4600390000000001</v>
      </c>
      <c r="BS26" s="355">
        <v>4.4776550000000004</v>
      </c>
      <c r="BT26" s="355">
        <v>4.4827469999999998</v>
      </c>
      <c r="BU26" s="355">
        <v>4.5113079999999997</v>
      </c>
      <c r="BV26" s="355">
        <v>4.5222280000000001</v>
      </c>
    </row>
    <row r="27" spans="1:74" ht="11.15" customHeight="1" x14ac:dyDescent="0.25">
      <c r="A27" s="76" t="s">
        <v>704</v>
      </c>
      <c r="B27" s="185" t="s">
        <v>1043</v>
      </c>
      <c r="C27" s="214">
        <v>2.5751935484000001</v>
      </c>
      <c r="D27" s="214">
        <v>2.4963448276000002</v>
      </c>
      <c r="E27" s="214">
        <v>1.9634193548000001</v>
      </c>
      <c r="F27" s="214">
        <v>1.8567333333</v>
      </c>
      <c r="G27" s="214">
        <v>1.7153225806000001</v>
      </c>
      <c r="H27" s="214">
        <v>1.7715000000000001</v>
      </c>
      <c r="I27" s="214">
        <v>1.9044193547999999</v>
      </c>
      <c r="J27" s="214">
        <v>1.8454838710000001</v>
      </c>
      <c r="K27" s="214">
        <v>1.7067666667000001</v>
      </c>
      <c r="L27" s="214">
        <v>1.7393548387</v>
      </c>
      <c r="M27" s="214">
        <v>2.0702333333</v>
      </c>
      <c r="N27" s="214">
        <v>2.3288709676999999</v>
      </c>
      <c r="O27" s="214">
        <v>3.0005806451999999</v>
      </c>
      <c r="P27" s="214">
        <v>2.9603214285999999</v>
      </c>
      <c r="Q27" s="214">
        <v>2.6109677419000001</v>
      </c>
      <c r="R27" s="214">
        <v>2.0775999999999999</v>
      </c>
      <c r="S27" s="214">
        <v>1.7724838709999999</v>
      </c>
      <c r="T27" s="214">
        <v>1.8255666666999999</v>
      </c>
      <c r="U27" s="214">
        <v>1.9593548386999999</v>
      </c>
      <c r="V27" s="214">
        <v>1.9608064516000001</v>
      </c>
      <c r="W27" s="214">
        <v>1.8506</v>
      </c>
      <c r="X27" s="214">
        <v>1.8947096774000001</v>
      </c>
      <c r="Y27" s="214">
        <v>2.4677333333</v>
      </c>
      <c r="Z27" s="214">
        <v>3.0437419354999999</v>
      </c>
      <c r="AA27" s="214">
        <v>3.3147096774000002</v>
      </c>
      <c r="AB27" s="214">
        <v>3.1269285714000001</v>
      </c>
      <c r="AC27" s="214">
        <v>2.6132903226000002</v>
      </c>
      <c r="AD27" s="214">
        <v>2.0428000000000002</v>
      </c>
      <c r="AE27" s="214">
        <v>1.8093870968000001</v>
      </c>
      <c r="AF27" s="214">
        <v>1.8044333333</v>
      </c>
      <c r="AG27" s="214">
        <v>1.8818387097</v>
      </c>
      <c r="AH27" s="214">
        <v>1.9373225806000001</v>
      </c>
      <c r="AI27" s="214">
        <v>1.8703000000000001</v>
      </c>
      <c r="AJ27" s="214">
        <v>1.9136451613000001</v>
      </c>
      <c r="AK27" s="214">
        <v>2.4781</v>
      </c>
      <c r="AL27" s="214">
        <v>2.7339354838999999</v>
      </c>
      <c r="AM27" s="214">
        <v>3.1610322581000001</v>
      </c>
      <c r="AN27" s="214">
        <v>3.3002500000000001</v>
      </c>
      <c r="AO27" s="214">
        <v>2.6427419355000001</v>
      </c>
      <c r="AP27" s="214">
        <v>2.1244333332999998</v>
      </c>
      <c r="AQ27" s="214">
        <v>1.8948387096999999</v>
      </c>
      <c r="AR27" s="214">
        <v>2.0032999999999999</v>
      </c>
      <c r="AS27" s="214">
        <v>2.1101612903000002</v>
      </c>
      <c r="AT27" s="214">
        <v>2.0939999999999999</v>
      </c>
      <c r="AU27" s="214">
        <v>2.0026999999999999</v>
      </c>
      <c r="AV27" s="214">
        <v>2.0229354839</v>
      </c>
      <c r="AW27" s="214">
        <v>2.3558333333000001</v>
      </c>
      <c r="AX27" s="214">
        <v>2.6232580644999999</v>
      </c>
      <c r="AY27" s="214">
        <v>3.1655161289999998</v>
      </c>
      <c r="AZ27" s="214">
        <v>2.912191</v>
      </c>
      <c r="BA27" s="214">
        <v>2.36958</v>
      </c>
      <c r="BB27" s="355">
        <v>2.1403059999999998</v>
      </c>
      <c r="BC27" s="355">
        <v>1.967444</v>
      </c>
      <c r="BD27" s="355">
        <v>2.0188069999999998</v>
      </c>
      <c r="BE27" s="355">
        <v>2.1305239999999999</v>
      </c>
      <c r="BF27" s="355">
        <v>2.120749</v>
      </c>
      <c r="BG27" s="355">
        <v>1.988823</v>
      </c>
      <c r="BH27" s="355">
        <v>1.999978</v>
      </c>
      <c r="BI27" s="355">
        <v>2.442739</v>
      </c>
      <c r="BJ27" s="355">
        <v>2.951219</v>
      </c>
      <c r="BK27" s="355">
        <v>3.2824599999999999</v>
      </c>
      <c r="BL27" s="355">
        <v>3.012896</v>
      </c>
      <c r="BM27" s="355">
        <v>2.5561799999999999</v>
      </c>
      <c r="BN27" s="355">
        <v>2.1478299999999999</v>
      </c>
      <c r="BO27" s="355">
        <v>1.9684159999999999</v>
      </c>
      <c r="BP27" s="355">
        <v>2.023085</v>
      </c>
      <c r="BQ27" s="355">
        <v>2.1406550000000002</v>
      </c>
      <c r="BR27" s="355">
        <v>2.1342759999999998</v>
      </c>
      <c r="BS27" s="355">
        <v>2.0056609999999999</v>
      </c>
      <c r="BT27" s="355">
        <v>2.0216509999999999</v>
      </c>
      <c r="BU27" s="355">
        <v>2.4639069999999998</v>
      </c>
      <c r="BV27" s="355">
        <v>2.97465</v>
      </c>
    </row>
    <row r="28" spans="1:74" ht="11.15" customHeight="1" x14ac:dyDescent="0.25">
      <c r="A28" s="76" t="s">
        <v>718</v>
      </c>
      <c r="B28" s="185" t="s">
        <v>587</v>
      </c>
      <c r="C28" s="214">
        <v>8.1870967742000006E-2</v>
      </c>
      <c r="D28" s="214">
        <v>8.1862068965999998E-2</v>
      </c>
      <c r="E28" s="214">
        <v>8.1870967742000006E-2</v>
      </c>
      <c r="F28" s="214">
        <v>8.1866666667000002E-2</v>
      </c>
      <c r="G28" s="214">
        <v>8.1870967742000006E-2</v>
      </c>
      <c r="H28" s="214">
        <v>8.1866666667000002E-2</v>
      </c>
      <c r="I28" s="214">
        <v>8.1870967742000006E-2</v>
      </c>
      <c r="J28" s="214">
        <v>8.1870967742000006E-2</v>
      </c>
      <c r="K28" s="214">
        <v>8.1866666667000002E-2</v>
      </c>
      <c r="L28" s="214">
        <v>8.1870967742000006E-2</v>
      </c>
      <c r="M28" s="214">
        <v>8.1866666667000002E-2</v>
      </c>
      <c r="N28" s="214">
        <v>8.1870967742000006E-2</v>
      </c>
      <c r="O28" s="214">
        <v>8.2290322580999997E-2</v>
      </c>
      <c r="P28" s="214">
        <v>8.2285714285999997E-2</v>
      </c>
      <c r="Q28" s="214">
        <v>8.2290322580999997E-2</v>
      </c>
      <c r="R28" s="214">
        <v>8.2299999999999998E-2</v>
      </c>
      <c r="S28" s="214">
        <v>8.2290322580999997E-2</v>
      </c>
      <c r="T28" s="214">
        <v>8.2299999999999998E-2</v>
      </c>
      <c r="U28" s="214">
        <v>8.2290322580999997E-2</v>
      </c>
      <c r="V28" s="214">
        <v>8.2290322580999997E-2</v>
      </c>
      <c r="W28" s="214">
        <v>8.2299999999999998E-2</v>
      </c>
      <c r="X28" s="214">
        <v>8.2290322580999997E-2</v>
      </c>
      <c r="Y28" s="214">
        <v>8.2299999999999998E-2</v>
      </c>
      <c r="Z28" s="214">
        <v>8.2290322580999997E-2</v>
      </c>
      <c r="AA28" s="214">
        <v>9.6645161290000003E-2</v>
      </c>
      <c r="AB28" s="214">
        <v>9.6642857142999999E-2</v>
      </c>
      <c r="AC28" s="214">
        <v>9.6645161290000003E-2</v>
      </c>
      <c r="AD28" s="214">
        <v>9.6633333333000004E-2</v>
      </c>
      <c r="AE28" s="214">
        <v>9.6645161290000003E-2</v>
      </c>
      <c r="AF28" s="214">
        <v>9.6633333333000004E-2</v>
      </c>
      <c r="AG28" s="214">
        <v>9.6645161290000003E-2</v>
      </c>
      <c r="AH28" s="214">
        <v>9.6645161290000003E-2</v>
      </c>
      <c r="AI28" s="214">
        <v>9.6633333333000004E-2</v>
      </c>
      <c r="AJ28" s="214">
        <v>9.6645161290000003E-2</v>
      </c>
      <c r="AK28" s="214">
        <v>9.6633333333000004E-2</v>
      </c>
      <c r="AL28" s="214">
        <v>9.6645161290000003E-2</v>
      </c>
      <c r="AM28" s="214">
        <v>9.2096774194000003E-2</v>
      </c>
      <c r="AN28" s="214">
        <v>9.2107142857000002E-2</v>
      </c>
      <c r="AO28" s="214">
        <v>9.2096774194000003E-2</v>
      </c>
      <c r="AP28" s="214">
        <v>9.2100000000000001E-2</v>
      </c>
      <c r="AQ28" s="214">
        <v>9.2096774194000003E-2</v>
      </c>
      <c r="AR28" s="214">
        <v>9.2100000000000001E-2</v>
      </c>
      <c r="AS28" s="214">
        <v>9.6645161290000003E-2</v>
      </c>
      <c r="AT28" s="214">
        <v>9.6645161290000003E-2</v>
      </c>
      <c r="AU28" s="214">
        <v>9.6633333333000004E-2</v>
      </c>
      <c r="AV28" s="214">
        <v>9.6645161290000003E-2</v>
      </c>
      <c r="AW28" s="214">
        <v>9.6633333333000004E-2</v>
      </c>
      <c r="AX28" s="214">
        <v>9.6645161290000003E-2</v>
      </c>
      <c r="AY28" s="214">
        <v>0.10738709677</v>
      </c>
      <c r="AZ28" s="214">
        <v>0.1073871</v>
      </c>
      <c r="BA28" s="214">
        <v>0.1073871</v>
      </c>
      <c r="BB28" s="355">
        <v>0.1073871</v>
      </c>
      <c r="BC28" s="355">
        <v>0.1073871</v>
      </c>
      <c r="BD28" s="355">
        <v>0.1073871</v>
      </c>
      <c r="BE28" s="355">
        <v>0.1073871</v>
      </c>
      <c r="BF28" s="355">
        <v>0.1073871</v>
      </c>
      <c r="BG28" s="355">
        <v>0.1073871</v>
      </c>
      <c r="BH28" s="355">
        <v>0.1073871</v>
      </c>
      <c r="BI28" s="355">
        <v>0.1073871</v>
      </c>
      <c r="BJ28" s="355">
        <v>0.1073871</v>
      </c>
      <c r="BK28" s="355">
        <v>0.1103871</v>
      </c>
      <c r="BL28" s="355">
        <v>0.1103871</v>
      </c>
      <c r="BM28" s="355">
        <v>0.1103871</v>
      </c>
      <c r="BN28" s="355">
        <v>0.1103871</v>
      </c>
      <c r="BO28" s="355">
        <v>0.1103871</v>
      </c>
      <c r="BP28" s="355">
        <v>0.1103871</v>
      </c>
      <c r="BQ28" s="355">
        <v>0.1103871</v>
      </c>
      <c r="BR28" s="355">
        <v>0.1103871</v>
      </c>
      <c r="BS28" s="355">
        <v>0.1103871</v>
      </c>
      <c r="BT28" s="355">
        <v>0.1103871</v>
      </c>
      <c r="BU28" s="355">
        <v>0.1103871</v>
      </c>
      <c r="BV28" s="355">
        <v>0.1103871</v>
      </c>
    </row>
    <row r="29" spans="1:74" ht="11.15" customHeight="1" x14ac:dyDescent="0.25">
      <c r="A29" s="77" t="s">
        <v>703</v>
      </c>
      <c r="B29" s="186" t="s">
        <v>1008</v>
      </c>
      <c r="C29" s="214">
        <v>88.908921449999994</v>
      </c>
      <c r="D29" s="214">
        <v>86.229378237000006</v>
      </c>
      <c r="E29" s="214">
        <v>68.637374254999997</v>
      </c>
      <c r="F29" s="214">
        <v>65.102229496999996</v>
      </c>
      <c r="G29" s="214">
        <v>60.446216063000001</v>
      </c>
      <c r="H29" s="214">
        <v>62.278464769999999</v>
      </c>
      <c r="I29" s="214">
        <v>66.766768382999999</v>
      </c>
      <c r="J29" s="214">
        <v>64.800401093000005</v>
      </c>
      <c r="K29" s="214">
        <v>60.240214936999998</v>
      </c>
      <c r="L29" s="214">
        <v>61.325248811000002</v>
      </c>
      <c r="M29" s="214">
        <v>72.261308096999997</v>
      </c>
      <c r="N29" s="214">
        <v>80.771134609000001</v>
      </c>
      <c r="O29" s="214">
        <v>92.863979318000005</v>
      </c>
      <c r="P29" s="214">
        <v>91.684014000999994</v>
      </c>
      <c r="Q29" s="214">
        <v>81.326006288000002</v>
      </c>
      <c r="R29" s="214">
        <v>65.581877500000004</v>
      </c>
      <c r="S29" s="214">
        <v>56.531125553000003</v>
      </c>
      <c r="T29" s="214">
        <v>58.097170329999997</v>
      </c>
      <c r="U29" s="214">
        <v>62.139555383000001</v>
      </c>
      <c r="V29" s="214">
        <v>62.173466714</v>
      </c>
      <c r="W29" s="214">
        <v>58.899002629999998</v>
      </c>
      <c r="X29" s="214">
        <v>60.218040455000001</v>
      </c>
      <c r="Y29" s="214">
        <v>77.230241996999993</v>
      </c>
      <c r="Z29" s="214">
        <v>94.220097129999999</v>
      </c>
      <c r="AA29" s="214">
        <v>103.84483830000001</v>
      </c>
      <c r="AB29" s="214">
        <v>98.276284138999998</v>
      </c>
      <c r="AC29" s="214">
        <v>82.828596837999996</v>
      </c>
      <c r="AD29" s="214">
        <v>65.577799166999995</v>
      </c>
      <c r="AE29" s="214">
        <v>58.601556737999999</v>
      </c>
      <c r="AF29" s="214">
        <v>58.383746963</v>
      </c>
      <c r="AG29" s="214">
        <v>60.862738125</v>
      </c>
      <c r="AH29" s="214">
        <v>62.555793520999998</v>
      </c>
      <c r="AI29" s="214">
        <v>60.528592897000003</v>
      </c>
      <c r="AJ29" s="214">
        <v>61.929378036999999</v>
      </c>
      <c r="AK29" s="214">
        <v>78.936397903</v>
      </c>
      <c r="AL29" s="214">
        <v>86.808550453999999</v>
      </c>
      <c r="AM29" s="214">
        <v>100.97834019</v>
      </c>
      <c r="AN29" s="214">
        <v>105.42632075</v>
      </c>
      <c r="AO29" s="214">
        <v>84.422603065000004</v>
      </c>
      <c r="AP29" s="214">
        <v>67.865087966999994</v>
      </c>
      <c r="AQ29" s="214">
        <v>60.530533419000001</v>
      </c>
      <c r="AR29" s="214">
        <v>63.995600967000001</v>
      </c>
      <c r="AS29" s="214">
        <v>67.408542257999997</v>
      </c>
      <c r="AT29" s="214">
        <v>66.892441226000003</v>
      </c>
      <c r="AU29" s="214">
        <v>63.976656800000001</v>
      </c>
      <c r="AV29" s="214">
        <v>64.622340934999997</v>
      </c>
      <c r="AW29" s="214">
        <v>75.256554532999999</v>
      </c>
      <c r="AX29" s="214">
        <v>83.799905644999996</v>
      </c>
      <c r="AY29" s="214">
        <v>101.12097648</v>
      </c>
      <c r="AZ29" s="214">
        <v>93.419695099999998</v>
      </c>
      <c r="BA29" s="214">
        <v>76.835365100000004</v>
      </c>
      <c r="BB29" s="355">
        <v>69.842380000000006</v>
      </c>
      <c r="BC29" s="355">
        <v>64.560130000000001</v>
      </c>
      <c r="BD29" s="355">
        <v>66.116330000000005</v>
      </c>
      <c r="BE29" s="355">
        <v>69.528120000000001</v>
      </c>
      <c r="BF29" s="355">
        <v>69.235919999999993</v>
      </c>
      <c r="BG29" s="355">
        <v>65.224559999999997</v>
      </c>
      <c r="BH29" s="355">
        <v>65.570189999999997</v>
      </c>
      <c r="BI29" s="355">
        <v>79.1143</v>
      </c>
      <c r="BJ29" s="355">
        <v>94.655709999999999</v>
      </c>
      <c r="BK29" s="355">
        <v>104.7787</v>
      </c>
      <c r="BL29" s="355">
        <v>96.572580000000002</v>
      </c>
      <c r="BM29" s="355">
        <v>82.622900000000001</v>
      </c>
      <c r="BN29" s="355">
        <v>70.161050000000003</v>
      </c>
      <c r="BO29" s="355">
        <v>64.678430000000006</v>
      </c>
      <c r="BP29" s="355">
        <v>66.343999999999994</v>
      </c>
      <c r="BQ29" s="355">
        <v>69.940560000000005</v>
      </c>
      <c r="BR29" s="355">
        <v>69.752499999999998</v>
      </c>
      <c r="BS29" s="355">
        <v>65.842119999999994</v>
      </c>
      <c r="BT29" s="355">
        <v>66.335549999999998</v>
      </c>
      <c r="BU29" s="355">
        <v>79.870900000000006</v>
      </c>
      <c r="BV29" s="355">
        <v>95.480189999999993</v>
      </c>
    </row>
    <row r="30" spans="1:74" ht="11.15" customHeight="1" x14ac:dyDescent="0.25">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355"/>
      <c r="BC30" s="355"/>
      <c r="BD30" s="355"/>
      <c r="BE30" s="355"/>
      <c r="BF30" s="355"/>
      <c r="BG30" s="355"/>
      <c r="BH30" s="355"/>
      <c r="BI30" s="355"/>
      <c r="BJ30" s="355"/>
      <c r="BK30" s="355"/>
      <c r="BL30" s="355"/>
      <c r="BM30" s="355"/>
      <c r="BN30" s="355"/>
      <c r="BO30" s="355"/>
      <c r="BP30" s="355"/>
      <c r="BQ30" s="355"/>
      <c r="BR30" s="355"/>
      <c r="BS30" s="355"/>
      <c r="BT30" s="355"/>
      <c r="BU30" s="355"/>
      <c r="BV30" s="355"/>
    </row>
    <row r="31" spans="1:74" ht="11.15" customHeight="1" x14ac:dyDescent="0.25">
      <c r="A31" s="71"/>
      <c r="B31" s="79" t="s">
        <v>1007</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394"/>
      <c r="BC31" s="394"/>
      <c r="BD31" s="394"/>
      <c r="BE31" s="394"/>
      <c r="BF31" s="394"/>
      <c r="BG31" s="394"/>
      <c r="BH31" s="394"/>
      <c r="BI31" s="394"/>
      <c r="BJ31" s="394"/>
      <c r="BK31" s="394"/>
      <c r="BL31" s="394"/>
      <c r="BM31" s="394"/>
      <c r="BN31" s="394"/>
      <c r="BO31" s="394"/>
      <c r="BP31" s="394"/>
      <c r="BQ31" s="394"/>
      <c r="BR31" s="394"/>
      <c r="BS31" s="394"/>
      <c r="BT31" s="394"/>
      <c r="BU31" s="394"/>
      <c r="BV31" s="394"/>
    </row>
    <row r="32" spans="1:74" ht="11.15" customHeight="1" x14ac:dyDescent="0.25">
      <c r="A32" s="76" t="s">
        <v>696</v>
      </c>
      <c r="B32" s="185" t="s">
        <v>588</v>
      </c>
      <c r="C32" s="259">
        <v>2910.0059999999999</v>
      </c>
      <c r="D32" s="259">
        <v>2448.81</v>
      </c>
      <c r="E32" s="259">
        <v>2473.1289999999999</v>
      </c>
      <c r="F32" s="259">
        <v>2611.2260000000001</v>
      </c>
      <c r="G32" s="259">
        <v>2887.06</v>
      </c>
      <c r="H32" s="259">
        <v>3115.4459999999999</v>
      </c>
      <c r="I32" s="259">
        <v>3245.201</v>
      </c>
      <c r="J32" s="259">
        <v>3406.134</v>
      </c>
      <c r="K32" s="259">
        <v>3693.0529999999999</v>
      </c>
      <c r="L32" s="259">
        <v>3929.25</v>
      </c>
      <c r="M32" s="259">
        <v>3799.2150000000001</v>
      </c>
      <c r="N32" s="259">
        <v>3412.91</v>
      </c>
      <c r="O32" s="259">
        <v>2699.2260000000001</v>
      </c>
      <c r="P32" s="259">
        <v>2099.3539999999998</v>
      </c>
      <c r="Q32" s="259">
        <v>1719.8440000000001</v>
      </c>
      <c r="R32" s="259">
        <v>1855.1869999999999</v>
      </c>
      <c r="S32" s="259">
        <v>2269.5630000000001</v>
      </c>
      <c r="T32" s="259">
        <v>2642.6480000000001</v>
      </c>
      <c r="U32" s="259">
        <v>2936.86</v>
      </c>
      <c r="V32" s="259">
        <v>3212.0059999999999</v>
      </c>
      <c r="W32" s="259">
        <v>3564.5039999999999</v>
      </c>
      <c r="X32" s="259">
        <v>3816.9949999999999</v>
      </c>
      <c r="Y32" s="259">
        <v>3605.3359999999998</v>
      </c>
      <c r="Z32" s="259">
        <v>2889.8919999999998</v>
      </c>
      <c r="AA32" s="259">
        <v>1924.922</v>
      </c>
      <c r="AB32" s="259">
        <v>1199.9870000000001</v>
      </c>
      <c r="AC32" s="259">
        <v>857.31</v>
      </c>
      <c r="AD32" s="259">
        <v>1066.3800000000001</v>
      </c>
      <c r="AE32" s="259">
        <v>1547.944</v>
      </c>
      <c r="AF32" s="259">
        <v>2005.4749999999999</v>
      </c>
      <c r="AG32" s="259">
        <v>2399.9740000000002</v>
      </c>
      <c r="AH32" s="259">
        <v>2768.3980000000001</v>
      </c>
      <c r="AI32" s="259">
        <v>3187.0160000000001</v>
      </c>
      <c r="AJ32" s="259">
        <v>3587.27</v>
      </c>
      <c r="AK32" s="259">
        <v>3426.8679999999999</v>
      </c>
      <c r="AL32" s="259">
        <v>3141.2220000000002</v>
      </c>
      <c r="AM32" s="259">
        <v>2416.67</v>
      </c>
      <c r="AN32" s="259">
        <v>1676.569</v>
      </c>
      <c r="AO32" s="259">
        <v>1482.6980000000001</v>
      </c>
      <c r="AP32" s="259">
        <v>1804.673</v>
      </c>
      <c r="AQ32" s="259">
        <v>2298.989</v>
      </c>
      <c r="AR32" s="259">
        <v>2658.4769999999999</v>
      </c>
      <c r="AS32" s="259">
        <v>2935.0889999999999</v>
      </c>
      <c r="AT32" s="259">
        <v>3252.232</v>
      </c>
      <c r="AU32" s="259">
        <v>3624.5639999999999</v>
      </c>
      <c r="AV32" s="259">
        <v>3953.069</v>
      </c>
      <c r="AW32" s="259">
        <v>3937.654</v>
      </c>
      <c r="AX32" s="259">
        <v>3677.1990000000001</v>
      </c>
      <c r="AY32" s="259">
        <v>2950.1779999999999</v>
      </c>
      <c r="AZ32" s="259">
        <v>2511.5955386000001</v>
      </c>
      <c r="BA32" s="259">
        <v>2478.3095893</v>
      </c>
      <c r="BB32" s="374">
        <v>2611.2260000000001</v>
      </c>
      <c r="BC32" s="374">
        <v>2936.0529999999999</v>
      </c>
      <c r="BD32" s="374">
        <v>3202.9850000000001</v>
      </c>
      <c r="BE32" s="374">
        <v>3374.9180000000001</v>
      </c>
      <c r="BF32" s="374">
        <v>3579.9659999999999</v>
      </c>
      <c r="BG32" s="374">
        <v>3862.0030000000002</v>
      </c>
      <c r="BH32" s="374">
        <v>4112.3990000000003</v>
      </c>
      <c r="BI32" s="374">
        <v>3986.415</v>
      </c>
      <c r="BJ32" s="374">
        <v>3470.692</v>
      </c>
      <c r="BK32" s="374">
        <v>2723.3429999999998</v>
      </c>
      <c r="BL32" s="374">
        <v>2142.8359999999998</v>
      </c>
      <c r="BM32" s="374">
        <v>1901.6579999999999</v>
      </c>
      <c r="BN32" s="374">
        <v>2070.7339999999999</v>
      </c>
      <c r="BO32" s="374">
        <v>2423.2199999999998</v>
      </c>
      <c r="BP32" s="374">
        <v>2735.9140000000002</v>
      </c>
      <c r="BQ32" s="374">
        <v>2969.9479999999999</v>
      </c>
      <c r="BR32" s="374">
        <v>3188.5430000000001</v>
      </c>
      <c r="BS32" s="374">
        <v>3528.377</v>
      </c>
      <c r="BT32" s="374">
        <v>3827.92</v>
      </c>
      <c r="BU32" s="374">
        <v>3729.3440000000001</v>
      </c>
      <c r="BV32" s="374">
        <v>3224.4189999999999</v>
      </c>
    </row>
    <row r="33" spans="1:74" ht="11.15" customHeight="1" x14ac:dyDescent="0.25">
      <c r="A33" s="637" t="s">
        <v>1277</v>
      </c>
      <c r="B33" s="638" t="s">
        <v>1282</v>
      </c>
      <c r="C33" s="259">
        <v>664.99431444000004</v>
      </c>
      <c r="D33" s="259">
        <v>521.49300000000005</v>
      </c>
      <c r="E33" s="259">
        <v>511.00738013</v>
      </c>
      <c r="F33" s="259">
        <v>565.29443297</v>
      </c>
      <c r="G33" s="259">
        <v>664.47969047000004</v>
      </c>
      <c r="H33" s="259">
        <v>737.08376340999996</v>
      </c>
      <c r="I33" s="259">
        <v>779.25751975000003</v>
      </c>
      <c r="J33" s="259">
        <v>840.66</v>
      </c>
      <c r="K33" s="259">
        <v>908.92624611999997</v>
      </c>
      <c r="L33" s="259">
        <v>955.66224322000005</v>
      </c>
      <c r="M33" s="259">
        <v>891.42876536999995</v>
      </c>
      <c r="N33" s="259">
        <v>793.92546525</v>
      </c>
      <c r="O33" s="259">
        <v>605.22299999999996</v>
      </c>
      <c r="P33" s="259">
        <v>419.83699999999999</v>
      </c>
      <c r="Q33" s="259">
        <v>303.74053409999999</v>
      </c>
      <c r="R33" s="259">
        <v>362.49580307999997</v>
      </c>
      <c r="S33" s="259">
        <v>488.36956672000002</v>
      </c>
      <c r="T33" s="259">
        <v>606.05176925000001</v>
      </c>
      <c r="U33" s="259">
        <v>678.19823227999996</v>
      </c>
      <c r="V33" s="259">
        <v>759.99623799000005</v>
      </c>
      <c r="W33" s="259">
        <v>854.23775896999996</v>
      </c>
      <c r="X33" s="259">
        <v>910.00676020000003</v>
      </c>
      <c r="Y33" s="259">
        <v>851.24952498000005</v>
      </c>
      <c r="Z33" s="259">
        <v>688.71576003999996</v>
      </c>
      <c r="AA33" s="259">
        <v>451.33499999999998</v>
      </c>
      <c r="AB33" s="259">
        <v>271.80076972000001</v>
      </c>
      <c r="AC33" s="259">
        <v>167.715</v>
      </c>
      <c r="AD33" s="259">
        <v>213.47520410000001</v>
      </c>
      <c r="AE33" s="259">
        <v>349.73899999999998</v>
      </c>
      <c r="AF33" s="259">
        <v>474.62400000000002</v>
      </c>
      <c r="AG33" s="259">
        <v>580.93700000000001</v>
      </c>
      <c r="AH33" s="259">
        <v>689.32799999999997</v>
      </c>
      <c r="AI33" s="259">
        <v>805.73274528000002</v>
      </c>
      <c r="AJ33" s="259">
        <v>892.32799999999997</v>
      </c>
      <c r="AK33" s="259">
        <v>831.39751132000004</v>
      </c>
      <c r="AL33" s="259">
        <v>742.48599999999999</v>
      </c>
      <c r="AM33" s="259">
        <v>535.93200000000002</v>
      </c>
      <c r="AN33" s="259">
        <v>341.80079309000001</v>
      </c>
      <c r="AO33" s="259">
        <v>242.43383376</v>
      </c>
      <c r="AP33" s="259">
        <v>312.01682476000002</v>
      </c>
      <c r="AQ33" s="259">
        <v>455.15279991</v>
      </c>
      <c r="AR33" s="259">
        <v>576.26700000000005</v>
      </c>
      <c r="AS33" s="259">
        <v>660.77077297000005</v>
      </c>
      <c r="AT33" s="259">
        <v>765.69876277000003</v>
      </c>
      <c r="AU33" s="259">
        <v>859.39876128000003</v>
      </c>
      <c r="AV33" s="259">
        <v>918.59299999999996</v>
      </c>
      <c r="AW33" s="259">
        <v>913.84876646999999</v>
      </c>
      <c r="AX33" s="259">
        <v>856.26153119000003</v>
      </c>
      <c r="AY33" s="259">
        <v>631.92878401999997</v>
      </c>
      <c r="AZ33" s="259">
        <v>477.09466106000002</v>
      </c>
      <c r="BA33" s="259">
        <v>430.53057731000001</v>
      </c>
      <c r="BB33" s="374">
        <v>473.6737</v>
      </c>
      <c r="BC33" s="374">
        <v>570.96550000000002</v>
      </c>
      <c r="BD33" s="374">
        <v>656.73469999999998</v>
      </c>
      <c r="BE33" s="374">
        <v>697.09900000000005</v>
      </c>
      <c r="BF33" s="374">
        <v>777.6653</v>
      </c>
      <c r="BG33" s="374">
        <v>864.678</v>
      </c>
      <c r="BH33" s="374">
        <v>900.3134</v>
      </c>
      <c r="BI33" s="374">
        <v>841.69899999999996</v>
      </c>
      <c r="BJ33" s="374">
        <v>701.30269999999996</v>
      </c>
      <c r="BK33" s="374">
        <v>508.39550000000003</v>
      </c>
      <c r="BL33" s="374">
        <v>343.02679999999998</v>
      </c>
      <c r="BM33" s="374">
        <v>259.3503</v>
      </c>
      <c r="BN33" s="374">
        <v>319.9633</v>
      </c>
      <c r="BO33" s="374">
        <v>429.6216</v>
      </c>
      <c r="BP33" s="374">
        <v>528.19190000000003</v>
      </c>
      <c r="BQ33" s="374">
        <v>606.39580000000001</v>
      </c>
      <c r="BR33" s="374">
        <v>694.54070000000002</v>
      </c>
      <c r="BS33" s="374">
        <v>780.85969999999998</v>
      </c>
      <c r="BT33" s="374">
        <v>820.82299999999998</v>
      </c>
      <c r="BU33" s="374">
        <v>767.71460000000002</v>
      </c>
      <c r="BV33" s="374">
        <v>644.44100000000003</v>
      </c>
    </row>
    <row r="34" spans="1:74" ht="11.15" customHeight="1" x14ac:dyDescent="0.25">
      <c r="A34" s="637" t="s">
        <v>1278</v>
      </c>
      <c r="B34" s="638" t="s">
        <v>1283</v>
      </c>
      <c r="C34" s="259">
        <v>756.41022020000003</v>
      </c>
      <c r="D34" s="259">
        <v>596.16499999999996</v>
      </c>
      <c r="E34" s="259">
        <v>564.08531574000006</v>
      </c>
      <c r="F34" s="259">
        <v>604.494463</v>
      </c>
      <c r="G34" s="259">
        <v>689.19471615999998</v>
      </c>
      <c r="H34" s="259">
        <v>762.79975516000002</v>
      </c>
      <c r="I34" s="259">
        <v>831.96248727</v>
      </c>
      <c r="J34" s="259">
        <v>936.726</v>
      </c>
      <c r="K34" s="259">
        <v>1047.3902836</v>
      </c>
      <c r="L34" s="259">
        <v>1121.5802854000001</v>
      </c>
      <c r="M34" s="259">
        <v>1066.4277193</v>
      </c>
      <c r="N34" s="259">
        <v>928.04254384000001</v>
      </c>
      <c r="O34" s="259">
        <v>692.74800000000005</v>
      </c>
      <c r="P34" s="259">
        <v>493.86900000000003</v>
      </c>
      <c r="Q34" s="259">
        <v>352.45361974999997</v>
      </c>
      <c r="R34" s="259">
        <v>369.03079953000002</v>
      </c>
      <c r="S34" s="259">
        <v>474.81357874999998</v>
      </c>
      <c r="T34" s="259">
        <v>596.14077302999999</v>
      </c>
      <c r="U34" s="259">
        <v>708.79924275999997</v>
      </c>
      <c r="V34" s="259">
        <v>836.31726189000005</v>
      </c>
      <c r="W34" s="259">
        <v>969.57572642000002</v>
      </c>
      <c r="X34" s="259">
        <v>1055.6617217999999</v>
      </c>
      <c r="Y34" s="259">
        <v>984.79145046999997</v>
      </c>
      <c r="Z34" s="259">
        <v>746.44173992000003</v>
      </c>
      <c r="AA34" s="259">
        <v>449.673</v>
      </c>
      <c r="AB34" s="259">
        <v>237.99879836</v>
      </c>
      <c r="AC34" s="259">
        <v>142.51300000000001</v>
      </c>
      <c r="AD34" s="259">
        <v>179.33817146000001</v>
      </c>
      <c r="AE34" s="259">
        <v>317.90100000000001</v>
      </c>
      <c r="AF34" s="259">
        <v>471.76499999999999</v>
      </c>
      <c r="AG34" s="259">
        <v>625.76400000000001</v>
      </c>
      <c r="AH34" s="259">
        <v>788.93</v>
      </c>
      <c r="AI34" s="259">
        <v>935.82170414999996</v>
      </c>
      <c r="AJ34" s="259">
        <v>1047.6089999999999</v>
      </c>
      <c r="AK34" s="259">
        <v>972.80242820000001</v>
      </c>
      <c r="AL34" s="259">
        <v>854.54499999999996</v>
      </c>
      <c r="AM34" s="259">
        <v>617.71600000000001</v>
      </c>
      <c r="AN34" s="259">
        <v>345.09079109999999</v>
      </c>
      <c r="AO34" s="259">
        <v>251.93782723999999</v>
      </c>
      <c r="AP34" s="259">
        <v>309.0918264</v>
      </c>
      <c r="AQ34" s="259">
        <v>438.18180737</v>
      </c>
      <c r="AR34" s="259">
        <v>564.995</v>
      </c>
      <c r="AS34" s="259">
        <v>683.75676508000004</v>
      </c>
      <c r="AT34" s="259">
        <v>831.14374249000002</v>
      </c>
      <c r="AU34" s="259">
        <v>972.12672997000004</v>
      </c>
      <c r="AV34" s="259">
        <v>1094.3910000000001</v>
      </c>
      <c r="AW34" s="259">
        <v>1090.7257213</v>
      </c>
      <c r="AX34" s="259">
        <v>987.41345937999995</v>
      </c>
      <c r="AY34" s="259">
        <v>763.52673904000005</v>
      </c>
      <c r="AZ34" s="259">
        <v>600.61294074</v>
      </c>
      <c r="BA34" s="259">
        <v>543.71640112</v>
      </c>
      <c r="BB34" s="374">
        <v>564.83360000000005</v>
      </c>
      <c r="BC34" s="374">
        <v>640.38670000000002</v>
      </c>
      <c r="BD34" s="374">
        <v>733.11590000000001</v>
      </c>
      <c r="BE34" s="374">
        <v>823.41089999999997</v>
      </c>
      <c r="BF34" s="374">
        <v>925.55880000000002</v>
      </c>
      <c r="BG34" s="374">
        <v>1042.7159999999999</v>
      </c>
      <c r="BH34" s="374">
        <v>1119.807</v>
      </c>
      <c r="BI34" s="374">
        <v>1063.5609999999999</v>
      </c>
      <c r="BJ34" s="374">
        <v>878.62639999999999</v>
      </c>
      <c r="BK34" s="374">
        <v>637.96169999999995</v>
      </c>
      <c r="BL34" s="374">
        <v>471.04289999999997</v>
      </c>
      <c r="BM34" s="374">
        <v>383.98570000000001</v>
      </c>
      <c r="BN34" s="374">
        <v>419.01870000000002</v>
      </c>
      <c r="BO34" s="374">
        <v>512.74980000000005</v>
      </c>
      <c r="BP34" s="374">
        <v>619.75829999999996</v>
      </c>
      <c r="BQ34" s="374">
        <v>723.0557</v>
      </c>
      <c r="BR34" s="374">
        <v>840.31309999999996</v>
      </c>
      <c r="BS34" s="374">
        <v>969.68499999999995</v>
      </c>
      <c r="BT34" s="374">
        <v>1066.01</v>
      </c>
      <c r="BU34" s="374">
        <v>1013.954</v>
      </c>
      <c r="BV34" s="374">
        <v>822.20050000000003</v>
      </c>
    </row>
    <row r="35" spans="1:74" ht="11.15" customHeight="1" x14ac:dyDescent="0.25">
      <c r="A35" s="637" t="s">
        <v>1279</v>
      </c>
      <c r="B35" s="638" t="s">
        <v>1284</v>
      </c>
      <c r="C35" s="259">
        <v>1052.2509152</v>
      </c>
      <c r="D35" s="259">
        <v>933.11099999999999</v>
      </c>
      <c r="E35" s="259">
        <v>1000.4407864</v>
      </c>
      <c r="F35" s="259">
        <v>1014.5507771</v>
      </c>
      <c r="G35" s="259">
        <v>1055.5220968000001</v>
      </c>
      <c r="H35" s="259">
        <v>1087.9886508</v>
      </c>
      <c r="I35" s="259">
        <v>1082.0493331</v>
      </c>
      <c r="J35" s="259">
        <v>1081.4190000000001</v>
      </c>
      <c r="K35" s="259">
        <v>1158.3263136999999</v>
      </c>
      <c r="L35" s="259">
        <v>1235.5143144000001</v>
      </c>
      <c r="M35" s="259">
        <v>1226.2016771999999</v>
      </c>
      <c r="N35" s="259">
        <v>1135.2226653</v>
      </c>
      <c r="O35" s="259">
        <v>950.36300000000006</v>
      </c>
      <c r="P35" s="259">
        <v>777.56700000000001</v>
      </c>
      <c r="Q35" s="259">
        <v>664.55916855999999</v>
      </c>
      <c r="R35" s="259">
        <v>713.51261239999997</v>
      </c>
      <c r="S35" s="259">
        <v>847.48524811000004</v>
      </c>
      <c r="T35" s="259">
        <v>938.33864273999995</v>
      </c>
      <c r="U35" s="259">
        <v>1010.0903459</v>
      </c>
      <c r="V35" s="259">
        <v>1048.7623283999999</v>
      </c>
      <c r="W35" s="259">
        <v>1141.216678</v>
      </c>
      <c r="X35" s="259">
        <v>1228.4906762999999</v>
      </c>
      <c r="Y35" s="259">
        <v>1170.7723467000001</v>
      </c>
      <c r="Z35" s="259">
        <v>990.74365479999994</v>
      </c>
      <c r="AA35" s="259">
        <v>668.54</v>
      </c>
      <c r="AB35" s="259">
        <v>452.77761638999999</v>
      </c>
      <c r="AC35" s="259">
        <v>337.59199999999998</v>
      </c>
      <c r="AD35" s="259">
        <v>426.79340804999998</v>
      </c>
      <c r="AE35" s="259">
        <v>560.42899999999997</v>
      </c>
      <c r="AF35" s="259">
        <v>666.01499999999999</v>
      </c>
      <c r="AG35" s="259">
        <v>755.57899999999995</v>
      </c>
      <c r="AH35" s="259">
        <v>806.41800000000001</v>
      </c>
      <c r="AI35" s="259">
        <v>929.01170631000002</v>
      </c>
      <c r="AJ35" s="259">
        <v>1090.604</v>
      </c>
      <c r="AK35" s="259">
        <v>1084.4123626000001</v>
      </c>
      <c r="AL35" s="259">
        <v>1044.8330000000001</v>
      </c>
      <c r="AM35" s="259">
        <v>831.26800000000003</v>
      </c>
      <c r="AN35" s="259">
        <v>576.01865131</v>
      </c>
      <c r="AO35" s="259">
        <v>574.91760576000001</v>
      </c>
      <c r="AP35" s="259">
        <v>749.66757895000001</v>
      </c>
      <c r="AQ35" s="259">
        <v>920.72659523000004</v>
      </c>
      <c r="AR35" s="259">
        <v>1002.252</v>
      </c>
      <c r="AS35" s="259">
        <v>1050.0036392</v>
      </c>
      <c r="AT35" s="259">
        <v>1095.8116605</v>
      </c>
      <c r="AU35" s="259">
        <v>1206.3286648999999</v>
      </c>
      <c r="AV35" s="259">
        <v>1321.297</v>
      </c>
      <c r="AW35" s="259">
        <v>1332.4206595000001</v>
      </c>
      <c r="AX35" s="259">
        <v>1303.7362862</v>
      </c>
      <c r="AY35" s="259">
        <v>1097.8666248</v>
      </c>
      <c r="AZ35" s="259">
        <v>1011.9160783</v>
      </c>
      <c r="BA35" s="259">
        <v>1070.8793754999999</v>
      </c>
      <c r="BB35" s="374">
        <v>1105.9960000000001</v>
      </c>
      <c r="BC35" s="374">
        <v>1203.3140000000001</v>
      </c>
      <c r="BD35" s="374">
        <v>1239.3330000000001</v>
      </c>
      <c r="BE35" s="374">
        <v>1245.0250000000001</v>
      </c>
      <c r="BF35" s="374">
        <v>1244.5989999999999</v>
      </c>
      <c r="BG35" s="374">
        <v>1287.42</v>
      </c>
      <c r="BH35" s="374">
        <v>1398.165</v>
      </c>
      <c r="BI35" s="374">
        <v>1399.3869999999999</v>
      </c>
      <c r="BJ35" s="374">
        <v>1280.424</v>
      </c>
      <c r="BK35" s="374">
        <v>1080.8320000000001</v>
      </c>
      <c r="BL35" s="374">
        <v>895.27570000000003</v>
      </c>
      <c r="BM35" s="374">
        <v>838.13340000000005</v>
      </c>
      <c r="BN35" s="374">
        <v>886.49940000000004</v>
      </c>
      <c r="BO35" s="374">
        <v>980.1173</v>
      </c>
      <c r="BP35" s="374">
        <v>1034.2529999999999</v>
      </c>
      <c r="BQ35" s="374">
        <v>1050.846</v>
      </c>
      <c r="BR35" s="374">
        <v>1039.9100000000001</v>
      </c>
      <c r="BS35" s="374">
        <v>1126.604</v>
      </c>
      <c r="BT35" s="374">
        <v>1258.5899999999999</v>
      </c>
      <c r="BU35" s="374">
        <v>1284.4359999999999</v>
      </c>
      <c r="BV35" s="374">
        <v>1177.518</v>
      </c>
    </row>
    <row r="36" spans="1:74" ht="11.15" customHeight="1" x14ac:dyDescent="0.25">
      <c r="A36" s="637" t="s">
        <v>1280</v>
      </c>
      <c r="B36" s="746" t="s">
        <v>1285</v>
      </c>
      <c r="C36" s="259">
        <v>158.22583688</v>
      </c>
      <c r="D36" s="259">
        <v>137.94800000000001</v>
      </c>
      <c r="E36" s="259">
        <v>138.18683236999999</v>
      </c>
      <c r="F36" s="259">
        <v>141.01810800999999</v>
      </c>
      <c r="G36" s="259">
        <v>153.18215917000001</v>
      </c>
      <c r="H36" s="259">
        <v>170.61094524000001</v>
      </c>
      <c r="I36" s="259">
        <v>186.13488529</v>
      </c>
      <c r="J36" s="259">
        <v>202.57900000000001</v>
      </c>
      <c r="K36" s="259">
        <v>227.18106151999999</v>
      </c>
      <c r="L36" s="259">
        <v>240.08306110000001</v>
      </c>
      <c r="M36" s="259">
        <v>234.46493828999999</v>
      </c>
      <c r="N36" s="259">
        <v>207.53412162000001</v>
      </c>
      <c r="O36" s="259">
        <v>170.239</v>
      </c>
      <c r="P36" s="259">
        <v>144.70500000000001</v>
      </c>
      <c r="Q36" s="259">
        <v>129.0362269</v>
      </c>
      <c r="R36" s="259">
        <v>124.63893229</v>
      </c>
      <c r="S36" s="259">
        <v>134.48888067999999</v>
      </c>
      <c r="T36" s="259">
        <v>147.90194369</v>
      </c>
      <c r="U36" s="259">
        <v>162.11505552</v>
      </c>
      <c r="V36" s="259">
        <v>182.10305701999999</v>
      </c>
      <c r="W36" s="259">
        <v>201.04794326999999</v>
      </c>
      <c r="X36" s="259">
        <v>214.04494360000001</v>
      </c>
      <c r="Y36" s="259">
        <v>209.59988304000001</v>
      </c>
      <c r="Z36" s="259">
        <v>173.39793958000001</v>
      </c>
      <c r="AA36" s="259">
        <v>137.37799999999999</v>
      </c>
      <c r="AB36" s="259">
        <v>102.50691315</v>
      </c>
      <c r="AC36" s="259">
        <v>83.983000000000004</v>
      </c>
      <c r="AD36" s="259">
        <v>82.058078453999997</v>
      </c>
      <c r="AE36" s="259">
        <v>98.716999999999999</v>
      </c>
      <c r="AF36" s="259">
        <v>121.623</v>
      </c>
      <c r="AG36" s="259">
        <v>140.46100000000001</v>
      </c>
      <c r="AH36" s="259">
        <v>157.71600000000001</v>
      </c>
      <c r="AI36" s="259">
        <v>174.60994479999999</v>
      </c>
      <c r="AJ36" s="259">
        <v>187.375</v>
      </c>
      <c r="AK36" s="259">
        <v>174.78289726</v>
      </c>
      <c r="AL36" s="259">
        <v>151.84100000000001</v>
      </c>
      <c r="AM36" s="259">
        <v>130.96600000000001</v>
      </c>
      <c r="AN36" s="259">
        <v>115.88192985000001</v>
      </c>
      <c r="AO36" s="259">
        <v>113.34092228</v>
      </c>
      <c r="AP36" s="259">
        <v>116.13193477</v>
      </c>
      <c r="AQ36" s="259">
        <v>135.19294056999999</v>
      </c>
      <c r="AR36" s="259">
        <v>154.61099999999999</v>
      </c>
      <c r="AS36" s="259">
        <v>171.81494097000001</v>
      </c>
      <c r="AT36" s="259">
        <v>187.11594203000001</v>
      </c>
      <c r="AU36" s="259">
        <v>203.22594355000001</v>
      </c>
      <c r="AV36" s="259">
        <v>214.69200000000001</v>
      </c>
      <c r="AW36" s="259">
        <v>207.32294701999999</v>
      </c>
      <c r="AX36" s="259">
        <v>185.72889831000001</v>
      </c>
      <c r="AY36" s="259">
        <v>156.36494655999999</v>
      </c>
      <c r="AZ36" s="259">
        <v>144.03391606</v>
      </c>
      <c r="BA36" s="259">
        <v>147.28305323000001</v>
      </c>
      <c r="BB36" s="374">
        <v>157.2518</v>
      </c>
      <c r="BC36" s="374">
        <v>174.38059999999999</v>
      </c>
      <c r="BD36" s="374">
        <v>196.27930000000001</v>
      </c>
      <c r="BE36" s="374">
        <v>214.50800000000001</v>
      </c>
      <c r="BF36" s="374">
        <v>231.58930000000001</v>
      </c>
      <c r="BG36" s="374">
        <v>249.64590000000001</v>
      </c>
      <c r="BH36" s="374">
        <v>259.8537</v>
      </c>
      <c r="BI36" s="374">
        <v>253.0942</v>
      </c>
      <c r="BJ36" s="374">
        <v>222.7509</v>
      </c>
      <c r="BK36" s="374">
        <v>186.2021</v>
      </c>
      <c r="BL36" s="374">
        <v>158.3057</v>
      </c>
      <c r="BM36" s="374">
        <v>145.7424</v>
      </c>
      <c r="BN36" s="374">
        <v>145.58799999999999</v>
      </c>
      <c r="BO36" s="374">
        <v>160.0334</v>
      </c>
      <c r="BP36" s="374">
        <v>179.1156</v>
      </c>
      <c r="BQ36" s="374">
        <v>195.93799999999999</v>
      </c>
      <c r="BR36" s="374">
        <v>212.85499999999999</v>
      </c>
      <c r="BS36" s="374">
        <v>230.97749999999999</v>
      </c>
      <c r="BT36" s="374">
        <v>241.54409999999999</v>
      </c>
      <c r="BU36" s="374">
        <v>235.32400000000001</v>
      </c>
      <c r="BV36" s="374">
        <v>205.10149999999999</v>
      </c>
    </row>
    <row r="37" spans="1:74" ht="11.15" customHeight="1" x14ac:dyDescent="0.25">
      <c r="A37" s="637" t="s">
        <v>1281</v>
      </c>
      <c r="B37" s="746" t="s">
        <v>1286</v>
      </c>
      <c r="C37" s="259">
        <v>278.12471326999997</v>
      </c>
      <c r="D37" s="259">
        <v>260.09300000000002</v>
      </c>
      <c r="E37" s="259">
        <v>259.40868533000003</v>
      </c>
      <c r="F37" s="259">
        <v>285.86821895000003</v>
      </c>
      <c r="G37" s="259">
        <v>324.68133738</v>
      </c>
      <c r="H37" s="259">
        <v>356.96288542000002</v>
      </c>
      <c r="I37" s="259">
        <v>365.79677456000002</v>
      </c>
      <c r="J37" s="259">
        <v>344.75</v>
      </c>
      <c r="K37" s="259">
        <v>351.22909511</v>
      </c>
      <c r="L37" s="259">
        <v>376.41009580000002</v>
      </c>
      <c r="M37" s="259">
        <v>380.69189979999999</v>
      </c>
      <c r="N37" s="259">
        <v>348.18520403999997</v>
      </c>
      <c r="O37" s="259">
        <v>271.697</v>
      </c>
      <c r="P37" s="259">
        <v>249.46299999999999</v>
      </c>
      <c r="Q37" s="259">
        <v>256.31145070000002</v>
      </c>
      <c r="R37" s="259">
        <v>271.18085268999999</v>
      </c>
      <c r="S37" s="259">
        <v>309.12872573999999</v>
      </c>
      <c r="T37" s="259">
        <v>338.02787130000002</v>
      </c>
      <c r="U37" s="259">
        <v>360.57012349000001</v>
      </c>
      <c r="V37" s="259">
        <v>366.25811469000001</v>
      </c>
      <c r="W37" s="259">
        <v>377.97089334999998</v>
      </c>
      <c r="X37" s="259">
        <v>386.64189811</v>
      </c>
      <c r="Y37" s="259">
        <v>367.67879483000002</v>
      </c>
      <c r="Z37" s="259">
        <v>270.77390566000003</v>
      </c>
      <c r="AA37" s="259">
        <v>197.953</v>
      </c>
      <c r="AB37" s="259">
        <v>115.23490237</v>
      </c>
      <c r="AC37" s="259">
        <v>104.941</v>
      </c>
      <c r="AD37" s="259">
        <v>144.26813792999999</v>
      </c>
      <c r="AE37" s="259">
        <v>200.453</v>
      </c>
      <c r="AF37" s="259">
        <v>249.196</v>
      </c>
      <c r="AG37" s="259">
        <v>274.72500000000002</v>
      </c>
      <c r="AH37" s="259">
        <v>302.75200000000001</v>
      </c>
      <c r="AI37" s="259">
        <v>318.01989945999998</v>
      </c>
      <c r="AJ37" s="259">
        <v>345.64</v>
      </c>
      <c r="AK37" s="259">
        <v>339.20080062</v>
      </c>
      <c r="AL37" s="259">
        <v>322.52</v>
      </c>
      <c r="AM37" s="259">
        <v>275.97699999999998</v>
      </c>
      <c r="AN37" s="259">
        <v>273.15083464999998</v>
      </c>
      <c r="AO37" s="259">
        <v>275.67681096000001</v>
      </c>
      <c r="AP37" s="259">
        <v>293.55683512000002</v>
      </c>
      <c r="AQ37" s="259">
        <v>325.45585691999997</v>
      </c>
      <c r="AR37" s="259">
        <v>335.995</v>
      </c>
      <c r="AS37" s="259">
        <v>344.21488174000001</v>
      </c>
      <c r="AT37" s="259">
        <v>347.82689223</v>
      </c>
      <c r="AU37" s="259">
        <v>358.94090029</v>
      </c>
      <c r="AV37" s="259">
        <v>379.50099999999998</v>
      </c>
      <c r="AW37" s="259">
        <v>368.87490573999997</v>
      </c>
      <c r="AX37" s="259">
        <v>319.73982494000001</v>
      </c>
      <c r="AY37" s="259">
        <v>276.1959056</v>
      </c>
      <c r="AZ37" s="259">
        <v>253.82794244999999</v>
      </c>
      <c r="BA37" s="259">
        <v>262.02518212000001</v>
      </c>
      <c r="BB37" s="374">
        <v>285.26209999999998</v>
      </c>
      <c r="BC37" s="374">
        <v>322.72730000000001</v>
      </c>
      <c r="BD37" s="374">
        <v>353.1653</v>
      </c>
      <c r="BE37" s="374">
        <v>370.3467</v>
      </c>
      <c r="BF37" s="374">
        <v>375.91879999999998</v>
      </c>
      <c r="BG37" s="374">
        <v>393.00029999999998</v>
      </c>
      <c r="BH37" s="374">
        <v>409.66399999999999</v>
      </c>
      <c r="BI37" s="374">
        <v>404.2131</v>
      </c>
      <c r="BJ37" s="374">
        <v>363.26940000000002</v>
      </c>
      <c r="BK37" s="374">
        <v>285.65660000000003</v>
      </c>
      <c r="BL37" s="374">
        <v>251.07499999999999</v>
      </c>
      <c r="BM37" s="374">
        <v>250.571</v>
      </c>
      <c r="BN37" s="374">
        <v>275.45679999999999</v>
      </c>
      <c r="BO37" s="374">
        <v>316.41910000000001</v>
      </c>
      <c r="BP37" s="374">
        <v>350.23840000000001</v>
      </c>
      <c r="BQ37" s="374">
        <v>369.18419999999998</v>
      </c>
      <c r="BR37" s="374">
        <v>376.28930000000003</v>
      </c>
      <c r="BS37" s="374">
        <v>395.7079</v>
      </c>
      <c r="BT37" s="374">
        <v>416.35829999999999</v>
      </c>
      <c r="BU37" s="374">
        <v>403.45389999999998</v>
      </c>
      <c r="BV37" s="374">
        <v>350.83819999999997</v>
      </c>
    </row>
    <row r="38" spans="1:74" ht="11.15" customHeight="1" x14ac:dyDescent="0.25">
      <c r="A38" s="637" t="s">
        <v>1287</v>
      </c>
      <c r="B38" s="745" t="s">
        <v>577</v>
      </c>
      <c r="C38" s="255" t="s">
        <v>1311</v>
      </c>
      <c r="D38" s="255" t="s">
        <v>1311</v>
      </c>
      <c r="E38" s="255" t="s">
        <v>1311</v>
      </c>
      <c r="F38" s="255" t="s">
        <v>1311</v>
      </c>
      <c r="G38" s="255" t="s">
        <v>1311</v>
      </c>
      <c r="H38" s="255" t="s">
        <v>1311</v>
      </c>
      <c r="I38" s="255" t="s">
        <v>1311</v>
      </c>
      <c r="J38" s="255" t="s">
        <v>1311</v>
      </c>
      <c r="K38" s="255" t="s">
        <v>1311</v>
      </c>
      <c r="L38" s="255" t="s">
        <v>1311</v>
      </c>
      <c r="M38" s="255" t="s">
        <v>1311</v>
      </c>
      <c r="N38" s="255" t="s">
        <v>1311</v>
      </c>
      <c r="O38" s="255">
        <v>8.9559999999999995</v>
      </c>
      <c r="P38" s="255">
        <v>13.913</v>
      </c>
      <c r="Q38" s="255">
        <v>13.743</v>
      </c>
      <c r="R38" s="255">
        <v>14.327999999999999</v>
      </c>
      <c r="S38" s="255">
        <v>15.276999999999999</v>
      </c>
      <c r="T38" s="255">
        <v>16.187000000000001</v>
      </c>
      <c r="U38" s="255">
        <v>17.087</v>
      </c>
      <c r="V38" s="255">
        <v>18.568999999999999</v>
      </c>
      <c r="W38" s="255">
        <v>20.454999999999998</v>
      </c>
      <c r="X38" s="255">
        <v>22.149000000000001</v>
      </c>
      <c r="Y38" s="255">
        <v>21.244</v>
      </c>
      <c r="Z38" s="255">
        <v>19.818999999999999</v>
      </c>
      <c r="AA38" s="255">
        <v>20.042999999999999</v>
      </c>
      <c r="AB38" s="255">
        <v>19.667999999999999</v>
      </c>
      <c r="AC38" s="255">
        <v>20.565999999999999</v>
      </c>
      <c r="AD38" s="255">
        <v>20.446999999999999</v>
      </c>
      <c r="AE38" s="255">
        <v>20.704999999999998</v>
      </c>
      <c r="AF38" s="255">
        <v>22.251999999999999</v>
      </c>
      <c r="AG38" s="255">
        <v>22.507999999999999</v>
      </c>
      <c r="AH38" s="255">
        <v>23.254000000000001</v>
      </c>
      <c r="AI38" s="255">
        <v>23.82</v>
      </c>
      <c r="AJ38" s="255">
        <v>23.713999999999999</v>
      </c>
      <c r="AK38" s="255">
        <v>24.271999999999998</v>
      </c>
      <c r="AL38" s="255">
        <v>24.997</v>
      </c>
      <c r="AM38" s="255">
        <v>24.811</v>
      </c>
      <c r="AN38" s="255">
        <v>24.626000000000001</v>
      </c>
      <c r="AO38" s="255">
        <v>24.390999999999998</v>
      </c>
      <c r="AP38" s="255">
        <v>24.207999999999998</v>
      </c>
      <c r="AQ38" s="255">
        <v>24.279</v>
      </c>
      <c r="AR38" s="255">
        <v>24.356999999999999</v>
      </c>
      <c r="AS38" s="255">
        <v>24.527999999999999</v>
      </c>
      <c r="AT38" s="255">
        <v>24.635000000000002</v>
      </c>
      <c r="AU38" s="255">
        <v>24.542999999999999</v>
      </c>
      <c r="AV38" s="255">
        <v>24.594999999999999</v>
      </c>
      <c r="AW38" s="255">
        <v>24.460999999999999</v>
      </c>
      <c r="AX38" s="255">
        <v>24.318999999999999</v>
      </c>
      <c r="AY38" s="255">
        <v>24.295000000000002</v>
      </c>
      <c r="AZ38" s="255">
        <v>24.11</v>
      </c>
      <c r="BA38" s="255">
        <v>23.875</v>
      </c>
      <c r="BB38" s="342">
        <v>24.207999999999998</v>
      </c>
      <c r="BC38" s="342">
        <v>24.279</v>
      </c>
      <c r="BD38" s="342">
        <v>24.356999999999999</v>
      </c>
      <c r="BE38" s="342">
        <v>24.527999999999999</v>
      </c>
      <c r="BF38" s="342">
        <v>24.635000000000002</v>
      </c>
      <c r="BG38" s="342">
        <v>24.542999999999999</v>
      </c>
      <c r="BH38" s="342">
        <v>24.594999999999999</v>
      </c>
      <c r="BI38" s="342">
        <v>24.460999999999999</v>
      </c>
      <c r="BJ38" s="342">
        <v>24.318999999999999</v>
      </c>
      <c r="BK38" s="342">
        <v>24.295000000000002</v>
      </c>
      <c r="BL38" s="342">
        <v>24.11</v>
      </c>
      <c r="BM38" s="342">
        <v>23.875</v>
      </c>
      <c r="BN38" s="342">
        <v>24.207999999999998</v>
      </c>
      <c r="BO38" s="342">
        <v>24.279</v>
      </c>
      <c r="BP38" s="342">
        <v>24.356999999999999</v>
      </c>
      <c r="BQ38" s="342">
        <v>24.527999999999999</v>
      </c>
      <c r="BR38" s="342">
        <v>24.635000000000002</v>
      </c>
      <c r="BS38" s="342">
        <v>24.542999999999999</v>
      </c>
      <c r="BT38" s="342">
        <v>24.594999999999999</v>
      </c>
      <c r="BU38" s="342">
        <v>24.460999999999999</v>
      </c>
      <c r="BV38" s="342">
        <v>24.318999999999999</v>
      </c>
    </row>
    <row r="39" spans="1:74" s="283" customFormat="1" ht="11.15" customHeight="1" x14ac:dyDescent="0.25">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395"/>
      <c r="AZ39" s="395"/>
      <c r="BA39" s="395"/>
      <c r="BB39" s="395"/>
      <c r="BC39" s="395"/>
      <c r="BD39" s="395"/>
      <c r="BE39" s="395"/>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5">
      <c r="A40" s="76"/>
      <c r="B40" s="780" t="s">
        <v>1044</v>
      </c>
      <c r="C40" s="777"/>
      <c r="D40" s="777"/>
      <c r="E40" s="777"/>
      <c r="F40" s="777"/>
      <c r="G40" s="777"/>
      <c r="H40" s="777"/>
      <c r="I40" s="777"/>
      <c r="J40" s="777"/>
      <c r="K40" s="777"/>
      <c r="L40" s="777"/>
      <c r="M40" s="777"/>
      <c r="N40" s="777"/>
      <c r="O40" s="777"/>
      <c r="P40" s="777"/>
      <c r="Q40" s="777"/>
      <c r="AY40" s="527"/>
      <c r="AZ40" s="527"/>
      <c r="BA40" s="527"/>
      <c r="BB40" s="527"/>
      <c r="BC40" s="527"/>
      <c r="BD40" s="527"/>
      <c r="BE40" s="527"/>
      <c r="BF40" s="679"/>
      <c r="BG40" s="527"/>
      <c r="BH40" s="527"/>
      <c r="BI40" s="527"/>
      <c r="BJ40" s="527"/>
    </row>
    <row r="41" spans="1:74" s="449" customFormat="1" ht="12" customHeight="1" x14ac:dyDescent="0.25">
      <c r="A41" s="448"/>
      <c r="B41" s="800" t="s">
        <v>1099</v>
      </c>
      <c r="C41" s="767"/>
      <c r="D41" s="767"/>
      <c r="E41" s="767"/>
      <c r="F41" s="767"/>
      <c r="G41" s="767"/>
      <c r="H41" s="767"/>
      <c r="I41" s="767"/>
      <c r="J41" s="767"/>
      <c r="K41" s="767"/>
      <c r="L41" s="767"/>
      <c r="M41" s="767"/>
      <c r="N41" s="767"/>
      <c r="O41" s="767"/>
      <c r="P41" s="767"/>
      <c r="Q41" s="763"/>
      <c r="AY41" s="528"/>
      <c r="AZ41" s="528"/>
      <c r="BA41" s="528"/>
      <c r="BB41" s="649"/>
      <c r="BC41" s="528"/>
      <c r="BD41" s="528"/>
      <c r="BE41" s="528"/>
      <c r="BF41" s="680"/>
      <c r="BG41" s="528"/>
      <c r="BH41" s="528"/>
      <c r="BI41" s="528"/>
      <c r="BJ41" s="528"/>
    </row>
    <row r="42" spans="1:74" s="449" customFormat="1" ht="12" customHeight="1" x14ac:dyDescent="0.25">
      <c r="A42" s="448"/>
      <c r="B42" s="809" t="s">
        <v>1103</v>
      </c>
      <c r="C42" s="767"/>
      <c r="D42" s="767"/>
      <c r="E42" s="767"/>
      <c r="F42" s="767"/>
      <c r="G42" s="767"/>
      <c r="H42" s="767"/>
      <c r="I42" s="767"/>
      <c r="J42" s="767"/>
      <c r="K42" s="767"/>
      <c r="L42" s="767"/>
      <c r="M42" s="767"/>
      <c r="N42" s="767"/>
      <c r="O42" s="767"/>
      <c r="P42" s="767"/>
      <c r="Q42" s="763"/>
      <c r="Y42" s="747"/>
      <c r="Z42" s="747"/>
      <c r="AA42" s="747"/>
      <c r="AB42" s="747"/>
      <c r="AY42" s="528"/>
      <c r="AZ42" s="528"/>
      <c r="BA42" s="528"/>
      <c r="BB42" s="528"/>
      <c r="BC42" s="528"/>
      <c r="BD42" s="528"/>
      <c r="BE42" s="528"/>
      <c r="BF42" s="680"/>
      <c r="BG42" s="528"/>
      <c r="BH42" s="528"/>
      <c r="BI42" s="528"/>
      <c r="BJ42" s="528"/>
    </row>
    <row r="43" spans="1:74" s="449" customFormat="1" ht="12" customHeight="1" x14ac:dyDescent="0.25">
      <c r="A43" s="448"/>
      <c r="B43" s="809" t="s">
        <v>1104</v>
      </c>
      <c r="C43" s="767"/>
      <c r="D43" s="767"/>
      <c r="E43" s="767"/>
      <c r="F43" s="767"/>
      <c r="G43" s="767"/>
      <c r="H43" s="767"/>
      <c r="I43" s="767"/>
      <c r="J43" s="767"/>
      <c r="K43" s="767"/>
      <c r="L43" s="767"/>
      <c r="M43" s="767"/>
      <c r="N43" s="767"/>
      <c r="O43" s="767"/>
      <c r="P43" s="767"/>
      <c r="Q43" s="763"/>
      <c r="AY43" s="528"/>
      <c r="AZ43" s="528"/>
      <c r="BA43" s="528"/>
      <c r="BB43" s="528"/>
      <c r="BC43" s="528"/>
      <c r="BD43" s="528"/>
      <c r="BE43" s="528"/>
      <c r="BF43" s="680"/>
      <c r="BG43" s="528"/>
      <c r="BH43" s="528"/>
      <c r="BI43" s="528"/>
      <c r="BJ43" s="528"/>
    </row>
    <row r="44" spans="1:74" s="449" customFormat="1" ht="12" customHeight="1" x14ac:dyDescent="0.25">
      <c r="A44" s="448"/>
      <c r="B44" s="807" t="s">
        <v>1288</v>
      </c>
      <c r="C44" s="763"/>
      <c r="D44" s="763"/>
      <c r="E44" s="763"/>
      <c r="F44" s="763"/>
      <c r="G44" s="763"/>
      <c r="H44" s="763"/>
      <c r="I44" s="763"/>
      <c r="J44" s="763"/>
      <c r="K44" s="763"/>
      <c r="L44" s="763"/>
      <c r="M44" s="763"/>
      <c r="N44" s="763"/>
      <c r="O44" s="763"/>
      <c r="P44" s="763"/>
      <c r="Q44" s="763"/>
      <c r="AY44" s="528"/>
      <c r="AZ44" s="528"/>
      <c r="BA44" s="528"/>
      <c r="BB44" s="528"/>
      <c r="BC44" s="528"/>
      <c r="BD44" s="528"/>
      <c r="BE44" s="528"/>
      <c r="BF44" s="680"/>
      <c r="BG44" s="528"/>
      <c r="BH44" s="528"/>
      <c r="BI44" s="528"/>
      <c r="BJ44" s="528"/>
    </row>
    <row r="45" spans="1:74" s="449" customFormat="1" ht="12" customHeight="1" x14ac:dyDescent="0.25">
      <c r="A45" s="448"/>
      <c r="B45" s="766" t="s">
        <v>1071</v>
      </c>
      <c r="C45" s="767"/>
      <c r="D45" s="767"/>
      <c r="E45" s="767"/>
      <c r="F45" s="767"/>
      <c r="G45" s="767"/>
      <c r="H45" s="767"/>
      <c r="I45" s="767"/>
      <c r="J45" s="767"/>
      <c r="K45" s="767"/>
      <c r="L45" s="767"/>
      <c r="M45" s="767"/>
      <c r="N45" s="767"/>
      <c r="O45" s="767"/>
      <c r="P45" s="767"/>
      <c r="Q45" s="763"/>
      <c r="AY45" s="528"/>
      <c r="AZ45" s="528"/>
      <c r="BA45" s="528"/>
      <c r="BB45" s="528"/>
      <c r="BC45" s="528"/>
      <c r="BD45" s="528"/>
      <c r="BE45" s="528"/>
      <c r="BF45" s="680"/>
      <c r="BG45" s="528"/>
      <c r="BH45" s="528"/>
      <c r="BI45" s="528"/>
      <c r="BJ45" s="528"/>
    </row>
    <row r="46" spans="1:74" s="449" customFormat="1" ht="12" customHeight="1" x14ac:dyDescent="0.25">
      <c r="A46" s="448"/>
      <c r="B46" s="808" t="s">
        <v>1108</v>
      </c>
      <c r="C46" s="808"/>
      <c r="D46" s="808"/>
      <c r="E46" s="808"/>
      <c r="F46" s="808"/>
      <c r="G46" s="808"/>
      <c r="H46" s="808"/>
      <c r="I46" s="808"/>
      <c r="J46" s="808"/>
      <c r="K46" s="808"/>
      <c r="L46" s="808"/>
      <c r="M46" s="808"/>
      <c r="N46" s="808"/>
      <c r="O46" s="808"/>
      <c r="P46" s="808"/>
      <c r="Q46" s="763"/>
      <c r="AY46" s="528"/>
      <c r="AZ46" s="528"/>
      <c r="BA46" s="528"/>
      <c r="BB46" s="528"/>
      <c r="BC46" s="528"/>
      <c r="BD46" s="528"/>
      <c r="BE46" s="528"/>
      <c r="BF46" s="680"/>
      <c r="BG46" s="528"/>
      <c r="BH46" s="528"/>
      <c r="BI46" s="528"/>
      <c r="BJ46" s="528"/>
    </row>
    <row r="47" spans="1:74" s="449" customFormat="1" ht="22.4" customHeight="1" x14ac:dyDescent="0.25">
      <c r="A47" s="448"/>
      <c r="B47" s="766" t="s">
        <v>1109</v>
      </c>
      <c r="C47" s="767"/>
      <c r="D47" s="767"/>
      <c r="E47" s="767"/>
      <c r="F47" s="767"/>
      <c r="G47" s="767"/>
      <c r="H47" s="767"/>
      <c r="I47" s="767"/>
      <c r="J47" s="767"/>
      <c r="K47" s="767"/>
      <c r="L47" s="767"/>
      <c r="M47" s="767"/>
      <c r="N47" s="767"/>
      <c r="O47" s="767"/>
      <c r="P47" s="767"/>
      <c r="Q47" s="763"/>
      <c r="AY47" s="528"/>
      <c r="AZ47" s="528"/>
      <c r="BA47" s="528"/>
      <c r="BB47" s="528"/>
      <c r="BC47" s="528"/>
      <c r="BD47" s="528"/>
      <c r="BE47" s="528"/>
      <c r="BF47" s="680"/>
      <c r="BG47" s="528"/>
      <c r="BH47" s="528"/>
      <c r="BI47" s="528"/>
      <c r="BJ47" s="528"/>
    </row>
    <row r="48" spans="1:74" s="449" customFormat="1" ht="12" customHeight="1" x14ac:dyDescent="0.25">
      <c r="A48" s="448"/>
      <c r="B48" s="761" t="s">
        <v>1075</v>
      </c>
      <c r="C48" s="762"/>
      <c r="D48" s="762"/>
      <c r="E48" s="762"/>
      <c r="F48" s="762"/>
      <c r="G48" s="762"/>
      <c r="H48" s="762"/>
      <c r="I48" s="762"/>
      <c r="J48" s="762"/>
      <c r="K48" s="762"/>
      <c r="L48" s="762"/>
      <c r="M48" s="762"/>
      <c r="N48" s="762"/>
      <c r="O48" s="762"/>
      <c r="P48" s="762"/>
      <c r="Q48" s="763"/>
      <c r="AY48" s="528"/>
      <c r="AZ48" s="528"/>
      <c r="BA48" s="528"/>
      <c r="BB48" s="528"/>
      <c r="BC48" s="528"/>
      <c r="BD48" s="528"/>
      <c r="BE48" s="528"/>
      <c r="BF48" s="680"/>
      <c r="BG48" s="528"/>
      <c r="BH48" s="528"/>
      <c r="BI48" s="528"/>
      <c r="BJ48" s="528"/>
    </row>
    <row r="49" spans="1:74" s="450" customFormat="1" ht="12" customHeight="1" x14ac:dyDescent="0.25">
      <c r="A49" s="436"/>
      <c r="B49" s="783" t="s">
        <v>1186</v>
      </c>
      <c r="C49" s="763"/>
      <c r="D49" s="763"/>
      <c r="E49" s="763"/>
      <c r="F49" s="763"/>
      <c r="G49" s="763"/>
      <c r="H49" s="763"/>
      <c r="I49" s="763"/>
      <c r="J49" s="763"/>
      <c r="K49" s="763"/>
      <c r="L49" s="763"/>
      <c r="M49" s="763"/>
      <c r="N49" s="763"/>
      <c r="O49" s="763"/>
      <c r="P49" s="763"/>
      <c r="Q49" s="763"/>
      <c r="AY49" s="529"/>
      <c r="AZ49" s="529"/>
      <c r="BA49" s="529"/>
      <c r="BB49" s="529"/>
      <c r="BC49" s="529"/>
      <c r="BD49" s="529"/>
      <c r="BE49" s="529"/>
      <c r="BF49" s="681"/>
      <c r="BG49" s="529"/>
      <c r="BH49" s="529"/>
      <c r="BI49" s="529"/>
      <c r="BJ49" s="529"/>
    </row>
    <row r="50" spans="1:74" x14ac:dyDescent="0.25">
      <c r="BK50" s="396"/>
      <c r="BL50" s="396"/>
      <c r="BM50" s="396"/>
      <c r="BN50" s="396"/>
      <c r="BO50" s="396"/>
      <c r="BP50" s="396"/>
      <c r="BQ50" s="396"/>
      <c r="BR50" s="396"/>
      <c r="BS50" s="396"/>
      <c r="BT50" s="396"/>
      <c r="BU50" s="396"/>
      <c r="BV50" s="396"/>
    </row>
    <row r="51" spans="1:74" x14ac:dyDescent="0.25">
      <c r="BK51" s="396"/>
      <c r="BL51" s="396"/>
      <c r="BM51" s="396"/>
      <c r="BN51" s="396"/>
      <c r="BO51" s="396"/>
      <c r="BP51" s="396"/>
      <c r="BQ51" s="396"/>
      <c r="BR51" s="396"/>
      <c r="BS51" s="396"/>
      <c r="BT51" s="396"/>
      <c r="BU51" s="396"/>
      <c r="BV51" s="396"/>
    </row>
    <row r="52" spans="1:74" x14ac:dyDescent="0.25">
      <c r="BK52" s="396"/>
      <c r="BL52" s="396"/>
      <c r="BM52" s="396"/>
      <c r="BN52" s="396"/>
      <c r="BO52" s="396"/>
      <c r="BP52" s="396"/>
      <c r="BQ52" s="396"/>
      <c r="BR52" s="396"/>
      <c r="BS52" s="396"/>
      <c r="BT52" s="396"/>
      <c r="BU52" s="396"/>
      <c r="BV52" s="396"/>
    </row>
    <row r="53" spans="1:74" x14ac:dyDescent="0.25">
      <c r="BK53" s="396"/>
      <c r="BL53" s="396"/>
      <c r="BM53" s="396"/>
      <c r="BN53" s="396"/>
      <c r="BO53" s="396"/>
      <c r="BP53" s="396"/>
      <c r="BQ53" s="396"/>
      <c r="BR53" s="396"/>
      <c r="BS53" s="396"/>
      <c r="BT53" s="396"/>
      <c r="BU53" s="396"/>
      <c r="BV53" s="396"/>
    </row>
    <row r="54" spans="1:74" x14ac:dyDescent="0.25">
      <c r="BK54" s="396"/>
      <c r="BL54" s="396"/>
      <c r="BM54" s="396"/>
      <c r="BN54" s="396"/>
      <c r="BO54" s="396"/>
      <c r="BP54" s="396"/>
      <c r="BQ54" s="396"/>
      <c r="BR54" s="396"/>
      <c r="BS54" s="396"/>
      <c r="BT54" s="396"/>
      <c r="BU54" s="396"/>
      <c r="BV54" s="396"/>
    </row>
    <row r="55" spans="1:74" x14ac:dyDescent="0.25">
      <c r="BK55" s="396"/>
      <c r="BL55" s="396"/>
      <c r="BM55" s="396"/>
      <c r="BN55" s="396"/>
      <c r="BO55" s="396"/>
      <c r="BP55" s="396"/>
      <c r="BQ55" s="396"/>
      <c r="BR55" s="396"/>
      <c r="BS55" s="396"/>
      <c r="BT55" s="396"/>
      <c r="BU55" s="396"/>
      <c r="BV55" s="396"/>
    </row>
    <row r="56" spans="1:74" x14ac:dyDescent="0.25">
      <c r="BK56" s="396"/>
      <c r="BL56" s="396"/>
      <c r="BM56" s="396"/>
      <c r="BN56" s="396"/>
      <c r="BO56" s="396"/>
      <c r="BP56" s="396"/>
      <c r="BQ56" s="396"/>
      <c r="BR56" s="396"/>
      <c r="BS56" s="396"/>
      <c r="BT56" s="396"/>
      <c r="BU56" s="396"/>
      <c r="BV56" s="396"/>
    </row>
    <row r="57" spans="1:74" x14ac:dyDescent="0.25">
      <c r="BK57" s="396"/>
      <c r="BL57" s="396"/>
      <c r="BM57" s="396"/>
      <c r="BN57" s="396"/>
      <c r="BO57" s="396"/>
      <c r="BP57" s="396"/>
      <c r="BQ57" s="396"/>
      <c r="BR57" s="396"/>
      <c r="BS57" s="396"/>
      <c r="BT57" s="396"/>
      <c r="BU57" s="396"/>
      <c r="BV57" s="396"/>
    </row>
    <row r="58" spans="1:74" x14ac:dyDescent="0.25">
      <c r="BK58" s="396"/>
      <c r="BL58" s="396"/>
      <c r="BM58" s="396"/>
      <c r="BN58" s="396"/>
      <c r="BO58" s="396"/>
      <c r="BP58" s="396"/>
      <c r="BQ58" s="396"/>
      <c r="BR58" s="396"/>
      <c r="BS58" s="396"/>
      <c r="BT58" s="396"/>
      <c r="BU58" s="396"/>
      <c r="BV58" s="396"/>
    </row>
    <row r="59" spans="1:74" x14ac:dyDescent="0.25">
      <c r="BK59" s="396"/>
      <c r="BL59" s="396"/>
      <c r="BM59" s="396"/>
      <c r="BN59" s="396"/>
      <c r="BO59" s="396"/>
      <c r="BP59" s="396"/>
      <c r="BQ59" s="396"/>
      <c r="BR59" s="396"/>
      <c r="BS59" s="396"/>
      <c r="BT59" s="396"/>
      <c r="BU59" s="396"/>
      <c r="BV59" s="396"/>
    </row>
    <row r="60" spans="1:74" x14ac:dyDescent="0.25">
      <c r="BK60" s="396"/>
      <c r="BL60" s="396"/>
      <c r="BM60" s="396"/>
      <c r="BN60" s="396"/>
      <c r="BO60" s="396"/>
      <c r="BP60" s="396"/>
      <c r="BQ60" s="396"/>
      <c r="BR60" s="396"/>
      <c r="BS60" s="396"/>
      <c r="BT60" s="396"/>
      <c r="BU60" s="396"/>
      <c r="BV60" s="396"/>
    </row>
    <row r="61" spans="1:74" x14ac:dyDescent="0.25">
      <c r="BK61" s="396"/>
      <c r="BL61" s="396"/>
      <c r="BM61" s="396"/>
      <c r="BN61" s="396"/>
      <c r="BO61" s="396"/>
      <c r="BP61" s="396"/>
      <c r="BQ61" s="396"/>
      <c r="BR61" s="396"/>
      <c r="BS61" s="396"/>
      <c r="BT61" s="396"/>
      <c r="BU61" s="396"/>
      <c r="BV61" s="396"/>
    </row>
    <row r="62" spans="1:74" x14ac:dyDescent="0.25">
      <c r="BK62" s="396"/>
      <c r="BL62" s="396"/>
      <c r="BM62" s="396"/>
      <c r="BN62" s="396"/>
      <c r="BO62" s="396"/>
      <c r="BP62" s="396"/>
      <c r="BQ62" s="396"/>
      <c r="BR62" s="396"/>
      <c r="BS62" s="396"/>
      <c r="BT62" s="396"/>
      <c r="BU62" s="396"/>
      <c r="BV62" s="396"/>
    </row>
    <row r="63" spans="1:74" x14ac:dyDescent="0.25">
      <c r="BK63" s="396"/>
      <c r="BL63" s="396"/>
      <c r="BM63" s="396"/>
      <c r="BN63" s="396"/>
      <c r="BO63" s="396"/>
      <c r="BP63" s="396"/>
      <c r="BQ63" s="396"/>
      <c r="BR63" s="396"/>
      <c r="BS63" s="396"/>
      <c r="BT63" s="396"/>
      <c r="BU63" s="396"/>
      <c r="BV63" s="396"/>
    </row>
    <row r="64" spans="1:74" x14ac:dyDescent="0.25">
      <c r="BK64" s="396"/>
      <c r="BL64" s="396"/>
      <c r="BM64" s="396"/>
      <c r="BN64" s="396"/>
      <c r="BO64" s="396"/>
      <c r="BP64" s="396"/>
      <c r="BQ64" s="396"/>
      <c r="BR64" s="396"/>
      <c r="BS64" s="396"/>
      <c r="BT64" s="396"/>
      <c r="BU64" s="396"/>
      <c r="BV64" s="396"/>
    </row>
    <row r="65" spans="63:74" x14ac:dyDescent="0.25">
      <c r="BK65" s="396"/>
      <c r="BL65" s="396"/>
      <c r="BM65" s="396"/>
      <c r="BN65" s="396"/>
      <c r="BO65" s="396"/>
      <c r="BP65" s="396"/>
      <c r="BQ65" s="396"/>
      <c r="BR65" s="396"/>
      <c r="BS65" s="396"/>
      <c r="BT65" s="396"/>
      <c r="BU65" s="396"/>
      <c r="BV65" s="396"/>
    </row>
    <row r="66" spans="63:74" x14ac:dyDescent="0.25">
      <c r="BK66" s="396"/>
      <c r="BL66" s="396"/>
      <c r="BM66" s="396"/>
      <c r="BN66" s="396"/>
      <c r="BO66" s="396"/>
      <c r="BP66" s="396"/>
      <c r="BQ66" s="396"/>
      <c r="BR66" s="396"/>
      <c r="BS66" s="396"/>
      <c r="BT66" s="396"/>
      <c r="BU66" s="396"/>
      <c r="BV66" s="396"/>
    </row>
    <row r="67" spans="63:74" x14ac:dyDescent="0.25">
      <c r="BK67" s="396"/>
      <c r="BL67" s="396"/>
      <c r="BM67" s="396"/>
      <c r="BN67" s="396"/>
      <c r="BO67" s="396"/>
      <c r="BP67" s="396"/>
      <c r="BQ67" s="396"/>
      <c r="BR67" s="396"/>
      <c r="BS67" s="396"/>
      <c r="BT67" s="396"/>
      <c r="BU67" s="396"/>
      <c r="BV67" s="396"/>
    </row>
    <row r="68" spans="63:74" x14ac:dyDescent="0.25">
      <c r="BK68" s="396"/>
      <c r="BL68" s="396"/>
      <c r="BM68" s="396"/>
      <c r="BN68" s="396"/>
      <c r="BO68" s="396"/>
      <c r="BP68" s="396"/>
      <c r="BQ68" s="396"/>
      <c r="BR68" s="396"/>
      <c r="BS68" s="396"/>
      <c r="BT68" s="396"/>
      <c r="BU68" s="396"/>
      <c r="BV68" s="396"/>
    </row>
    <row r="69" spans="63:74" x14ac:dyDescent="0.25">
      <c r="BK69" s="396"/>
      <c r="BL69" s="396"/>
      <c r="BM69" s="396"/>
      <c r="BN69" s="396"/>
      <c r="BO69" s="396"/>
      <c r="BP69" s="396"/>
      <c r="BQ69" s="396"/>
      <c r="BR69" s="396"/>
      <c r="BS69" s="396"/>
      <c r="BT69" s="396"/>
      <c r="BU69" s="396"/>
      <c r="BV69" s="396"/>
    </row>
    <row r="70" spans="63:74" x14ac:dyDescent="0.25">
      <c r="BK70" s="396"/>
      <c r="BL70" s="396"/>
      <c r="BM70" s="396"/>
      <c r="BN70" s="396"/>
      <c r="BO70" s="396"/>
      <c r="BP70" s="396"/>
      <c r="BQ70" s="396"/>
      <c r="BR70" s="396"/>
      <c r="BS70" s="396"/>
      <c r="BT70" s="396"/>
      <c r="BU70" s="396"/>
      <c r="BV70" s="396"/>
    </row>
    <row r="71" spans="63:74" x14ac:dyDescent="0.25">
      <c r="BK71" s="396"/>
      <c r="BL71" s="396"/>
      <c r="BM71" s="396"/>
      <c r="BN71" s="396"/>
      <c r="BO71" s="396"/>
      <c r="BP71" s="396"/>
      <c r="BQ71" s="396"/>
      <c r="BR71" s="396"/>
      <c r="BS71" s="396"/>
      <c r="BT71" s="396"/>
      <c r="BU71" s="396"/>
      <c r="BV71" s="396"/>
    </row>
    <row r="72" spans="63:74" x14ac:dyDescent="0.25">
      <c r="BK72" s="396"/>
      <c r="BL72" s="396"/>
      <c r="BM72" s="396"/>
      <c r="BN72" s="396"/>
      <c r="BO72" s="396"/>
      <c r="BP72" s="396"/>
      <c r="BQ72" s="396"/>
      <c r="BR72" s="396"/>
      <c r="BS72" s="396"/>
      <c r="BT72" s="396"/>
      <c r="BU72" s="396"/>
      <c r="BV72" s="396"/>
    </row>
    <row r="73" spans="63:74" x14ac:dyDescent="0.25">
      <c r="BK73" s="396"/>
      <c r="BL73" s="396"/>
      <c r="BM73" s="396"/>
      <c r="BN73" s="396"/>
      <c r="BO73" s="396"/>
      <c r="BP73" s="396"/>
      <c r="BQ73" s="396"/>
      <c r="BR73" s="396"/>
      <c r="BS73" s="396"/>
      <c r="BT73" s="396"/>
      <c r="BU73" s="396"/>
      <c r="BV73" s="396"/>
    </row>
    <row r="74" spans="63:74" x14ac:dyDescent="0.25">
      <c r="BK74" s="396"/>
      <c r="BL74" s="396"/>
      <c r="BM74" s="396"/>
      <c r="BN74" s="396"/>
      <c r="BO74" s="396"/>
      <c r="BP74" s="396"/>
      <c r="BQ74" s="396"/>
      <c r="BR74" s="396"/>
      <c r="BS74" s="396"/>
      <c r="BT74" s="396"/>
      <c r="BU74" s="396"/>
      <c r="BV74" s="396"/>
    </row>
    <row r="75" spans="63:74" x14ac:dyDescent="0.25">
      <c r="BK75" s="396"/>
      <c r="BL75" s="396"/>
      <c r="BM75" s="396"/>
      <c r="BN75" s="396"/>
      <c r="BO75" s="396"/>
      <c r="BP75" s="396"/>
      <c r="BQ75" s="396"/>
      <c r="BR75" s="396"/>
      <c r="BS75" s="396"/>
      <c r="BT75" s="396"/>
      <c r="BU75" s="396"/>
      <c r="BV75" s="396"/>
    </row>
    <row r="76" spans="63:74" x14ac:dyDescent="0.25">
      <c r="BK76" s="396"/>
      <c r="BL76" s="396"/>
      <c r="BM76" s="396"/>
      <c r="BN76" s="396"/>
      <c r="BO76" s="396"/>
      <c r="BP76" s="396"/>
      <c r="BQ76" s="396"/>
      <c r="BR76" s="396"/>
      <c r="BS76" s="396"/>
      <c r="BT76" s="396"/>
      <c r="BU76" s="396"/>
      <c r="BV76" s="396"/>
    </row>
    <row r="77" spans="63:74" x14ac:dyDescent="0.25">
      <c r="BK77" s="396"/>
      <c r="BL77" s="396"/>
      <c r="BM77" s="396"/>
      <c r="BN77" s="396"/>
      <c r="BO77" s="396"/>
      <c r="BP77" s="396"/>
      <c r="BQ77" s="396"/>
      <c r="BR77" s="396"/>
      <c r="BS77" s="396"/>
      <c r="BT77" s="396"/>
      <c r="BU77" s="396"/>
      <c r="BV77" s="396"/>
    </row>
    <row r="78" spans="63:74" x14ac:dyDescent="0.25">
      <c r="BK78" s="396"/>
      <c r="BL78" s="396"/>
      <c r="BM78" s="396"/>
      <c r="BN78" s="396"/>
      <c r="BO78" s="396"/>
      <c r="BP78" s="396"/>
      <c r="BQ78" s="396"/>
      <c r="BR78" s="396"/>
      <c r="BS78" s="396"/>
      <c r="BT78" s="396"/>
      <c r="BU78" s="396"/>
      <c r="BV78" s="396"/>
    </row>
    <row r="79" spans="63:74" x14ac:dyDescent="0.25">
      <c r="BK79" s="396"/>
      <c r="BL79" s="396"/>
      <c r="BM79" s="396"/>
      <c r="BN79" s="396"/>
      <c r="BO79" s="396"/>
      <c r="BP79" s="396"/>
      <c r="BQ79" s="396"/>
      <c r="BR79" s="396"/>
      <c r="BS79" s="396"/>
      <c r="BT79" s="396"/>
      <c r="BU79" s="396"/>
      <c r="BV79" s="396"/>
    </row>
    <row r="80" spans="63:74" x14ac:dyDescent="0.25">
      <c r="BK80" s="396"/>
      <c r="BL80" s="396"/>
      <c r="BM80" s="396"/>
      <c r="BN80" s="396"/>
      <c r="BO80" s="396"/>
      <c r="BP80" s="396"/>
      <c r="BQ80" s="396"/>
      <c r="BR80" s="396"/>
      <c r="BS80" s="396"/>
      <c r="BT80" s="396"/>
      <c r="BU80" s="396"/>
      <c r="BV80" s="396"/>
    </row>
    <row r="81" spans="63:74" x14ac:dyDescent="0.25">
      <c r="BK81" s="396"/>
      <c r="BL81" s="396"/>
      <c r="BM81" s="396"/>
      <c r="BN81" s="396"/>
      <c r="BO81" s="396"/>
      <c r="BP81" s="396"/>
      <c r="BQ81" s="396"/>
      <c r="BR81" s="396"/>
      <c r="BS81" s="396"/>
      <c r="BT81" s="396"/>
      <c r="BU81" s="396"/>
      <c r="BV81" s="396"/>
    </row>
    <row r="82" spans="63:74" x14ac:dyDescent="0.25">
      <c r="BK82" s="396"/>
      <c r="BL82" s="396"/>
      <c r="BM82" s="396"/>
      <c r="BN82" s="396"/>
      <c r="BO82" s="396"/>
      <c r="BP82" s="396"/>
      <c r="BQ82" s="396"/>
      <c r="BR82" s="396"/>
      <c r="BS82" s="396"/>
      <c r="BT82" s="396"/>
      <c r="BU82" s="396"/>
      <c r="BV82" s="396"/>
    </row>
    <row r="83" spans="63:74" x14ac:dyDescent="0.25">
      <c r="BK83" s="396"/>
      <c r="BL83" s="396"/>
      <c r="BM83" s="396"/>
      <c r="BN83" s="396"/>
      <c r="BO83" s="396"/>
      <c r="BP83" s="396"/>
      <c r="BQ83" s="396"/>
      <c r="BR83" s="396"/>
      <c r="BS83" s="396"/>
      <c r="BT83" s="396"/>
      <c r="BU83" s="396"/>
      <c r="BV83" s="396"/>
    </row>
    <row r="84" spans="63:74" x14ac:dyDescent="0.25">
      <c r="BK84" s="396"/>
      <c r="BL84" s="396"/>
      <c r="BM84" s="396"/>
      <c r="BN84" s="396"/>
      <c r="BO84" s="396"/>
      <c r="BP84" s="396"/>
      <c r="BQ84" s="396"/>
      <c r="BR84" s="396"/>
      <c r="BS84" s="396"/>
      <c r="BT84" s="396"/>
      <c r="BU84" s="396"/>
      <c r="BV84" s="396"/>
    </row>
    <row r="85" spans="63:74" x14ac:dyDescent="0.25">
      <c r="BK85" s="396"/>
      <c r="BL85" s="396"/>
      <c r="BM85" s="396"/>
      <c r="BN85" s="396"/>
      <c r="BO85" s="396"/>
      <c r="BP85" s="396"/>
      <c r="BQ85" s="396"/>
      <c r="BR85" s="396"/>
      <c r="BS85" s="396"/>
      <c r="BT85" s="396"/>
      <c r="BU85" s="396"/>
      <c r="BV85" s="396"/>
    </row>
    <row r="86" spans="63:74" x14ac:dyDescent="0.25">
      <c r="BK86" s="396"/>
      <c r="BL86" s="396"/>
      <c r="BM86" s="396"/>
      <c r="BN86" s="396"/>
      <c r="BO86" s="396"/>
      <c r="BP86" s="396"/>
      <c r="BQ86" s="396"/>
      <c r="BR86" s="396"/>
      <c r="BS86" s="396"/>
      <c r="BT86" s="396"/>
      <c r="BU86" s="396"/>
      <c r="BV86" s="396"/>
    </row>
    <row r="87" spans="63:74" x14ac:dyDescent="0.25">
      <c r="BK87" s="396"/>
      <c r="BL87" s="396"/>
      <c r="BM87" s="396"/>
      <c r="BN87" s="396"/>
      <c r="BO87" s="396"/>
      <c r="BP87" s="396"/>
      <c r="BQ87" s="396"/>
      <c r="BR87" s="396"/>
      <c r="BS87" s="396"/>
      <c r="BT87" s="396"/>
      <c r="BU87" s="396"/>
      <c r="BV87" s="396"/>
    </row>
    <row r="88" spans="63:74" x14ac:dyDescent="0.25">
      <c r="BK88" s="396"/>
      <c r="BL88" s="396"/>
      <c r="BM88" s="396"/>
      <c r="BN88" s="396"/>
      <c r="BO88" s="396"/>
      <c r="BP88" s="396"/>
      <c r="BQ88" s="396"/>
      <c r="BR88" s="396"/>
      <c r="BS88" s="396"/>
      <c r="BT88" s="396"/>
      <c r="BU88" s="396"/>
      <c r="BV88" s="396"/>
    </row>
    <row r="89" spans="63:74" x14ac:dyDescent="0.25">
      <c r="BK89" s="396"/>
      <c r="BL89" s="396"/>
      <c r="BM89" s="396"/>
      <c r="BN89" s="396"/>
      <c r="BO89" s="396"/>
      <c r="BP89" s="396"/>
      <c r="BQ89" s="396"/>
      <c r="BR89" s="396"/>
      <c r="BS89" s="396"/>
      <c r="BT89" s="396"/>
      <c r="BU89" s="396"/>
      <c r="BV89" s="396"/>
    </row>
    <row r="90" spans="63:74" x14ac:dyDescent="0.25">
      <c r="BK90" s="396"/>
      <c r="BL90" s="396"/>
      <c r="BM90" s="396"/>
      <c r="BN90" s="396"/>
      <c r="BO90" s="396"/>
      <c r="BP90" s="396"/>
      <c r="BQ90" s="396"/>
      <c r="BR90" s="396"/>
      <c r="BS90" s="396"/>
      <c r="BT90" s="396"/>
      <c r="BU90" s="396"/>
      <c r="BV90" s="396"/>
    </row>
    <row r="91" spans="63:74" x14ac:dyDescent="0.25">
      <c r="BK91" s="396"/>
      <c r="BL91" s="396"/>
      <c r="BM91" s="396"/>
      <c r="BN91" s="396"/>
      <c r="BO91" s="396"/>
      <c r="BP91" s="396"/>
      <c r="BQ91" s="396"/>
      <c r="BR91" s="396"/>
      <c r="BS91" s="396"/>
      <c r="BT91" s="396"/>
      <c r="BU91" s="396"/>
      <c r="BV91" s="396"/>
    </row>
    <row r="92" spans="63:74" x14ac:dyDescent="0.25">
      <c r="BK92" s="396"/>
      <c r="BL92" s="396"/>
      <c r="BM92" s="396"/>
      <c r="BN92" s="396"/>
      <c r="BO92" s="396"/>
      <c r="BP92" s="396"/>
      <c r="BQ92" s="396"/>
      <c r="BR92" s="396"/>
      <c r="BS92" s="396"/>
      <c r="BT92" s="396"/>
      <c r="BU92" s="396"/>
      <c r="BV92" s="396"/>
    </row>
    <row r="93" spans="63:74" x14ac:dyDescent="0.25">
      <c r="BK93" s="396"/>
      <c r="BL93" s="396"/>
      <c r="BM93" s="396"/>
      <c r="BN93" s="396"/>
      <c r="BO93" s="396"/>
      <c r="BP93" s="396"/>
      <c r="BQ93" s="396"/>
      <c r="BR93" s="396"/>
      <c r="BS93" s="396"/>
      <c r="BT93" s="396"/>
      <c r="BU93" s="396"/>
      <c r="BV93" s="396"/>
    </row>
    <row r="94" spans="63:74" x14ac:dyDescent="0.25">
      <c r="BK94" s="396"/>
      <c r="BL94" s="396"/>
      <c r="BM94" s="396"/>
      <c r="BN94" s="396"/>
      <c r="BO94" s="396"/>
      <c r="BP94" s="396"/>
      <c r="BQ94" s="396"/>
      <c r="BR94" s="396"/>
      <c r="BS94" s="396"/>
      <c r="BT94" s="396"/>
      <c r="BU94" s="396"/>
      <c r="BV94" s="396"/>
    </row>
    <row r="95" spans="63:74" x14ac:dyDescent="0.25">
      <c r="BK95" s="396"/>
      <c r="BL95" s="396"/>
      <c r="BM95" s="396"/>
      <c r="BN95" s="396"/>
      <c r="BO95" s="396"/>
      <c r="BP95" s="396"/>
      <c r="BQ95" s="396"/>
      <c r="BR95" s="396"/>
      <c r="BS95" s="396"/>
      <c r="BT95" s="396"/>
      <c r="BU95" s="396"/>
      <c r="BV95" s="396"/>
    </row>
    <row r="96" spans="63:74" x14ac:dyDescent="0.25">
      <c r="BK96" s="396"/>
      <c r="BL96" s="396"/>
      <c r="BM96" s="396"/>
      <c r="BN96" s="396"/>
      <c r="BO96" s="396"/>
      <c r="BP96" s="396"/>
      <c r="BQ96" s="396"/>
      <c r="BR96" s="396"/>
      <c r="BS96" s="396"/>
      <c r="BT96" s="396"/>
      <c r="BU96" s="396"/>
      <c r="BV96" s="396"/>
    </row>
    <row r="97" spans="63:74" x14ac:dyDescent="0.25">
      <c r="BK97" s="396"/>
      <c r="BL97" s="396"/>
      <c r="BM97" s="396"/>
      <c r="BN97" s="396"/>
      <c r="BO97" s="396"/>
      <c r="BP97" s="396"/>
      <c r="BQ97" s="396"/>
      <c r="BR97" s="396"/>
      <c r="BS97" s="396"/>
      <c r="BT97" s="396"/>
      <c r="BU97" s="396"/>
      <c r="BV97" s="396"/>
    </row>
    <row r="98" spans="63:74" x14ac:dyDescent="0.25">
      <c r="BK98" s="396"/>
      <c r="BL98" s="396"/>
      <c r="BM98" s="396"/>
      <c r="BN98" s="396"/>
      <c r="BO98" s="396"/>
      <c r="BP98" s="396"/>
      <c r="BQ98" s="396"/>
      <c r="BR98" s="396"/>
      <c r="BS98" s="396"/>
      <c r="BT98" s="396"/>
      <c r="BU98" s="396"/>
      <c r="BV98" s="396"/>
    </row>
    <row r="99" spans="63:74" x14ac:dyDescent="0.25">
      <c r="BK99" s="396"/>
      <c r="BL99" s="396"/>
      <c r="BM99" s="396"/>
      <c r="BN99" s="396"/>
      <c r="BO99" s="396"/>
      <c r="BP99" s="396"/>
      <c r="BQ99" s="396"/>
      <c r="BR99" s="396"/>
      <c r="BS99" s="396"/>
      <c r="BT99" s="396"/>
      <c r="BU99" s="396"/>
      <c r="BV99" s="396"/>
    </row>
    <row r="100" spans="63:74" x14ac:dyDescent="0.25">
      <c r="BK100" s="396"/>
      <c r="BL100" s="396"/>
      <c r="BM100" s="396"/>
      <c r="BN100" s="396"/>
      <c r="BO100" s="396"/>
      <c r="BP100" s="396"/>
      <c r="BQ100" s="396"/>
      <c r="BR100" s="396"/>
      <c r="BS100" s="396"/>
      <c r="BT100" s="396"/>
      <c r="BU100" s="396"/>
      <c r="BV100" s="396"/>
    </row>
    <row r="101" spans="63:74" x14ac:dyDescent="0.25">
      <c r="BK101" s="396"/>
      <c r="BL101" s="396"/>
      <c r="BM101" s="396"/>
      <c r="BN101" s="396"/>
      <c r="BO101" s="396"/>
      <c r="BP101" s="396"/>
      <c r="BQ101" s="396"/>
      <c r="BR101" s="396"/>
      <c r="BS101" s="396"/>
      <c r="BT101" s="396"/>
      <c r="BU101" s="396"/>
      <c r="BV101" s="396"/>
    </row>
    <row r="102" spans="63:74" x14ac:dyDescent="0.25">
      <c r="BK102" s="396"/>
      <c r="BL102" s="396"/>
      <c r="BM102" s="396"/>
      <c r="BN102" s="396"/>
      <c r="BO102" s="396"/>
      <c r="BP102" s="396"/>
      <c r="BQ102" s="396"/>
      <c r="BR102" s="396"/>
      <c r="BS102" s="396"/>
      <c r="BT102" s="396"/>
      <c r="BU102" s="396"/>
      <c r="BV102" s="396"/>
    </row>
    <row r="103" spans="63:74" x14ac:dyDescent="0.25">
      <c r="BK103" s="396"/>
      <c r="BL103" s="396"/>
      <c r="BM103" s="396"/>
      <c r="BN103" s="396"/>
      <c r="BO103" s="396"/>
      <c r="BP103" s="396"/>
      <c r="BQ103" s="396"/>
      <c r="BR103" s="396"/>
      <c r="BS103" s="396"/>
      <c r="BT103" s="396"/>
      <c r="BU103" s="396"/>
      <c r="BV103" s="396"/>
    </row>
    <row r="104" spans="63:74" x14ac:dyDescent="0.25">
      <c r="BK104" s="396"/>
      <c r="BL104" s="396"/>
      <c r="BM104" s="396"/>
      <c r="BN104" s="396"/>
      <c r="BO104" s="396"/>
      <c r="BP104" s="396"/>
      <c r="BQ104" s="396"/>
      <c r="BR104" s="396"/>
      <c r="BS104" s="396"/>
      <c r="BT104" s="396"/>
      <c r="BU104" s="396"/>
      <c r="BV104" s="396"/>
    </row>
    <row r="105" spans="63:74" x14ac:dyDescent="0.25">
      <c r="BK105" s="396"/>
      <c r="BL105" s="396"/>
      <c r="BM105" s="396"/>
      <c r="BN105" s="396"/>
      <c r="BO105" s="396"/>
      <c r="BP105" s="396"/>
      <c r="BQ105" s="396"/>
      <c r="BR105" s="396"/>
      <c r="BS105" s="396"/>
      <c r="BT105" s="396"/>
      <c r="BU105" s="396"/>
      <c r="BV105" s="396"/>
    </row>
    <row r="106" spans="63:74" x14ac:dyDescent="0.25">
      <c r="BK106" s="396"/>
      <c r="BL106" s="396"/>
      <c r="BM106" s="396"/>
      <c r="BN106" s="396"/>
      <c r="BO106" s="396"/>
      <c r="BP106" s="396"/>
      <c r="BQ106" s="396"/>
      <c r="BR106" s="396"/>
      <c r="BS106" s="396"/>
      <c r="BT106" s="396"/>
      <c r="BU106" s="396"/>
      <c r="BV106" s="396"/>
    </row>
    <row r="107" spans="63:74" x14ac:dyDescent="0.25">
      <c r="BK107" s="396"/>
      <c r="BL107" s="396"/>
      <c r="BM107" s="396"/>
      <c r="BN107" s="396"/>
      <c r="BO107" s="396"/>
      <c r="BP107" s="396"/>
      <c r="BQ107" s="396"/>
      <c r="BR107" s="396"/>
      <c r="BS107" s="396"/>
      <c r="BT107" s="396"/>
      <c r="BU107" s="396"/>
      <c r="BV107" s="396"/>
    </row>
    <row r="108" spans="63:74" x14ac:dyDescent="0.25">
      <c r="BK108" s="396"/>
      <c r="BL108" s="396"/>
      <c r="BM108" s="396"/>
      <c r="BN108" s="396"/>
      <c r="BO108" s="396"/>
      <c r="BP108" s="396"/>
      <c r="BQ108" s="396"/>
      <c r="BR108" s="396"/>
      <c r="BS108" s="396"/>
      <c r="BT108" s="396"/>
      <c r="BU108" s="396"/>
      <c r="BV108" s="396"/>
    </row>
    <row r="109" spans="63:74" x14ac:dyDescent="0.25">
      <c r="BK109" s="396"/>
      <c r="BL109" s="396"/>
      <c r="BM109" s="396"/>
      <c r="BN109" s="396"/>
      <c r="BO109" s="396"/>
      <c r="BP109" s="396"/>
      <c r="BQ109" s="396"/>
      <c r="BR109" s="396"/>
      <c r="BS109" s="396"/>
      <c r="BT109" s="396"/>
      <c r="BU109" s="396"/>
      <c r="BV109" s="396"/>
    </row>
    <row r="110" spans="63:74" x14ac:dyDescent="0.25">
      <c r="BK110" s="396"/>
      <c r="BL110" s="396"/>
      <c r="BM110" s="396"/>
      <c r="BN110" s="396"/>
      <c r="BO110" s="396"/>
      <c r="BP110" s="396"/>
      <c r="BQ110" s="396"/>
      <c r="BR110" s="396"/>
      <c r="BS110" s="396"/>
      <c r="BT110" s="396"/>
      <c r="BU110" s="396"/>
      <c r="BV110" s="396"/>
    </row>
    <row r="111" spans="63:74" x14ac:dyDescent="0.25">
      <c r="BK111" s="396"/>
      <c r="BL111" s="396"/>
      <c r="BM111" s="396"/>
      <c r="BN111" s="396"/>
      <c r="BO111" s="396"/>
      <c r="BP111" s="396"/>
      <c r="BQ111" s="396"/>
      <c r="BR111" s="396"/>
      <c r="BS111" s="396"/>
      <c r="BT111" s="396"/>
      <c r="BU111" s="396"/>
      <c r="BV111" s="396"/>
    </row>
    <row r="112" spans="63:74" x14ac:dyDescent="0.25">
      <c r="BK112" s="396"/>
      <c r="BL112" s="396"/>
      <c r="BM112" s="396"/>
      <c r="BN112" s="396"/>
      <c r="BO112" s="396"/>
      <c r="BP112" s="396"/>
      <c r="BQ112" s="396"/>
      <c r="BR112" s="396"/>
      <c r="BS112" s="396"/>
      <c r="BT112" s="396"/>
      <c r="BU112" s="396"/>
      <c r="BV112" s="396"/>
    </row>
    <row r="113" spans="63:74" x14ac:dyDescent="0.25">
      <c r="BK113" s="396"/>
      <c r="BL113" s="396"/>
      <c r="BM113" s="396"/>
      <c r="BN113" s="396"/>
      <c r="BO113" s="396"/>
      <c r="BP113" s="396"/>
      <c r="BQ113" s="396"/>
      <c r="BR113" s="396"/>
      <c r="BS113" s="396"/>
      <c r="BT113" s="396"/>
      <c r="BU113" s="396"/>
      <c r="BV113" s="396"/>
    </row>
    <row r="114" spans="63:74" x14ac:dyDescent="0.25">
      <c r="BK114" s="396"/>
      <c r="BL114" s="396"/>
      <c r="BM114" s="396"/>
      <c r="BN114" s="396"/>
      <c r="BO114" s="396"/>
      <c r="BP114" s="396"/>
      <c r="BQ114" s="396"/>
      <c r="BR114" s="396"/>
      <c r="BS114" s="396"/>
      <c r="BT114" s="396"/>
      <c r="BU114" s="396"/>
      <c r="BV114" s="396"/>
    </row>
    <row r="115" spans="63:74" x14ac:dyDescent="0.25">
      <c r="BK115" s="396"/>
      <c r="BL115" s="396"/>
      <c r="BM115" s="396"/>
      <c r="BN115" s="396"/>
      <c r="BO115" s="396"/>
      <c r="BP115" s="396"/>
      <c r="BQ115" s="396"/>
      <c r="BR115" s="396"/>
      <c r="BS115" s="396"/>
      <c r="BT115" s="396"/>
      <c r="BU115" s="396"/>
      <c r="BV115" s="396"/>
    </row>
    <row r="116" spans="63:74" x14ac:dyDescent="0.25">
      <c r="BK116" s="396"/>
      <c r="BL116" s="396"/>
      <c r="BM116" s="396"/>
      <c r="BN116" s="396"/>
      <c r="BO116" s="396"/>
      <c r="BP116" s="396"/>
      <c r="BQ116" s="396"/>
      <c r="BR116" s="396"/>
      <c r="BS116" s="396"/>
      <c r="BT116" s="396"/>
      <c r="BU116" s="396"/>
      <c r="BV116" s="396"/>
    </row>
    <row r="117" spans="63:74" x14ac:dyDescent="0.25">
      <c r="BK117" s="396"/>
      <c r="BL117" s="396"/>
      <c r="BM117" s="396"/>
      <c r="BN117" s="396"/>
      <c r="BO117" s="396"/>
      <c r="BP117" s="396"/>
      <c r="BQ117" s="396"/>
      <c r="BR117" s="396"/>
      <c r="BS117" s="396"/>
      <c r="BT117" s="396"/>
      <c r="BU117" s="396"/>
      <c r="BV117" s="396"/>
    </row>
    <row r="118" spans="63:74" x14ac:dyDescent="0.25">
      <c r="BK118" s="396"/>
      <c r="BL118" s="396"/>
      <c r="BM118" s="396"/>
      <c r="BN118" s="396"/>
      <c r="BO118" s="396"/>
      <c r="BP118" s="396"/>
      <c r="BQ118" s="396"/>
      <c r="BR118" s="396"/>
      <c r="BS118" s="396"/>
      <c r="BT118" s="396"/>
      <c r="BU118" s="396"/>
      <c r="BV118" s="396"/>
    </row>
    <row r="119" spans="63:74" x14ac:dyDescent="0.25">
      <c r="BK119" s="396"/>
      <c r="BL119" s="396"/>
      <c r="BM119" s="396"/>
      <c r="BN119" s="396"/>
      <c r="BO119" s="396"/>
      <c r="BP119" s="396"/>
      <c r="BQ119" s="396"/>
      <c r="BR119" s="396"/>
      <c r="BS119" s="396"/>
      <c r="BT119" s="396"/>
      <c r="BU119" s="396"/>
      <c r="BV119" s="396"/>
    </row>
    <row r="120" spans="63:74" x14ac:dyDescent="0.25">
      <c r="BK120" s="396"/>
      <c r="BL120" s="396"/>
      <c r="BM120" s="396"/>
      <c r="BN120" s="396"/>
      <c r="BO120" s="396"/>
      <c r="BP120" s="396"/>
      <c r="BQ120" s="396"/>
      <c r="BR120" s="396"/>
      <c r="BS120" s="396"/>
      <c r="BT120" s="396"/>
      <c r="BU120" s="396"/>
      <c r="BV120" s="396"/>
    </row>
    <row r="121" spans="63:74" x14ac:dyDescent="0.25">
      <c r="BK121" s="396"/>
      <c r="BL121" s="396"/>
      <c r="BM121" s="396"/>
      <c r="BN121" s="396"/>
      <c r="BO121" s="396"/>
      <c r="BP121" s="396"/>
      <c r="BQ121" s="396"/>
      <c r="BR121" s="396"/>
      <c r="BS121" s="396"/>
      <c r="BT121" s="396"/>
      <c r="BU121" s="396"/>
      <c r="BV121" s="396"/>
    </row>
    <row r="122" spans="63:74" x14ac:dyDescent="0.25">
      <c r="BK122" s="396"/>
      <c r="BL122" s="396"/>
      <c r="BM122" s="396"/>
      <c r="BN122" s="396"/>
      <c r="BO122" s="396"/>
      <c r="BP122" s="396"/>
      <c r="BQ122" s="396"/>
      <c r="BR122" s="396"/>
      <c r="BS122" s="396"/>
      <c r="BT122" s="396"/>
      <c r="BU122" s="396"/>
      <c r="BV122" s="396"/>
    </row>
    <row r="123" spans="63:74" x14ac:dyDescent="0.25">
      <c r="BK123" s="396"/>
      <c r="BL123" s="396"/>
      <c r="BM123" s="396"/>
      <c r="BN123" s="396"/>
      <c r="BO123" s="396"/>
      <c r="BP123" s="396"/>
      <c r="BQ123" s="396"/>
      <c r="BR123" s="396"/>
      <c r="BS123" s="396"/>
      <c r="BT123" s="396"/>
      <c r="BU123" s="396"/>
      <c r="BV123" s="396"/>
    </row>
    <row r="124" spans="63:74" x14ac:dyDescent="0.25">
      <c r="BK124" s="396"/>
      <c r="BL124" s="396"/>
      <c r="BM124" s="396"/>
      <c r="BN124" s="396"/>
      <c r="BO124" s="396"/>
      <c r="BP124" s="396"/>
      <c r="BQ124" s="396"/>
      <c r="BR124" s="396"/>
      <c r="BS124" s="396"/>
      <c r="BT124" s="396"/>
      <c r="BU124" s="396"/>
      <c r="BV124" s="396"/>
    </row>
    <row r="125" spans="63:74" x14ac:dyDescent="0.25">
      <c r="BK125" s="396"/>
      <c r="BL125" s="396"/>
      <c r="BM125" s="396"/>
      <c r="BN125" s="396"/>
      <c r="BO125" s="396"/>
      <c r="BP125" s="396"/>
      <c r="BQ125" s="396"/>
      <c r="BR125" s="396"/>
      <c r="BS125" s="396"/>
      <c r="BT125" s="396"/>
      <c r="BU125" s="396"/>
      <c r="BV125" s="396"/>
    </row>
    <row r="126" spans="63:74" x14ac:dyDescent="0.25">
      <c r="BK126" s="396"/>
      <c r="BL126" s="396"/>
      <c r="BM126" s="396"/>
      <c r="BN126" s="396"/>
      <c r="BO126" s="396"/>
      <c r="BP126" s="396"/>
      <c r="BQ126" s="396"/>
      <c r="BR126" s="396"/>
      <c r="BS126" s="396"/>
      <c r="BT126" s="396"/>
      <c r="BU126" s="396"/>
      <c r="BV126" s="396"/>
    </row>
    <row r="127" spans="63:74" x14ac:dyDescent="0.25">
      <c r="BK127" s="396"/>
      <c r="BL127" s="396"/>
      <c r="BM127" s="396"/>
      <c r="BN127" s="396"/>
      <c r="BO127" s="396"/>
      <c r="BP127" s="396"/>
      <c r="BQ127" s="396"/>
      <c r="BR127" s="396"/>
      <c r="BS127" s="396"/>
      <c r="BT127" s="396"/>
      <c r="BU127" s="396"/>
      <c r="BV127" s="396"/>
    </row>
    <row r="128" spans="63:74" x14ac:dyDescent="0.25">
      <c r="BK128" s="396"/>
      <c r="BL128" s="396"/>
      <c r="BM128" s="396"/>
      <c r="BN128" s="396"/>
      <c r="BO128" s="396"/>
      <c r="BP128" s="396"/>
      <c r="BQ128" s="396"/>
      <c r="BR128" s="396"/>
      <c r="BS128" s="396"/>
      <c r="BT128" s="396"/>
      <c r="BU128" s="396"/>
      <c r="BV128" s="396"/>
    </row>
    <row r="129" spans="63:74" x14ac:dyDescent="0.25">
      <c r="BK129" s="396"/>
      <c r="BL129" s="396"/>
      <c r="BM129" s="396"/>
      <c r="BN129" s="396"/>
      <c r="BO129" s="396"/>
      <c r="BP129" s="396"/>
      <c r="BQ129" s="396"/>
      <c r="BR129" s="396"/>
      <c r="BS129" s="396"/>
      <c r="BT129" s="396"/>
      <c r="BU129" s="396"/>
      <c r="BV129" s="396"/>
    </row>
    <row r="130" spans="63:74" x14ac:dyDescent="0.25">
      <c r="BK130" s="396"/>
      <c r="BL130" s="396"/>
      <c r="BM130" s="396"/>
      <c r="BN130" s="396"/>
      <c r="BO130" s="396"/>
      <c r="BP130" s="396"/>
      <c r="BQ130" s="396"/>
      <c r="BR130" s="396"/>
      <c r="BS130" s="396"/>
      <c r="BT130" s="396"/>
      <c r="BU130" s="396"/>
      <c r="BV130" s="396"/>
    </row>
    <row r="131" spans="63:74" x14ac:dyDescent="0.25">
      <c r="BK131" s="396"/>
      <c r="BL131" s="396"/>
      <c r="BM131" s="396"/>
      <c r="BN131" s="396"/>
      <c r="BO131" s="396"/>
      <c r="BP131" s="396"/>
      <c r="BQ131" s="396"/>
      <c r="BR131" s="396"/>
      <c r="BS131" s="396"/>
      <c r="BT131" s="396"/>
      <c r="BU131" s="396"/>
      <c r="BV131" s="396"/>
    </row>
    <row r="132" spans="63:74" x14ac:dyDescent="0.25">
      <c r="BK132" s="396"/>
      <c r="BL132" s="396"/>
      <c r="BM132" s="396"/>
      <c r="BN132" s="396"/>
      <c r="BO132" s="396"/>
      <c r="BP132" s="396"/>
      <c r="BQ132" s="396"/>
      <c r="BR132" s="396"/>
      <c r="BS132" s="396"/>
      <c r="BT132" s="396"/>
      <c r="BU132" s="396"/>
      <c r="BV132" s="396"/>
    </row>
    <row r="133" spans="63:74" x14ac:dyDescent="0.25">
      <c r="BK133" s="396"/>
      <c r="BL133" s="396"/>
      <c r="BM133" s="396"/>
      <c r="BN133" s="396"/>
      <c r="BO133" s="396"/>
      <c r="BP133" s="396"/>
      <c r="BQ133" s="396"/>
      <c r="BR133" s="396"/>
      <c r="BS133" s="396"/>
      <c r="BT133" s="396"/>
      <c r="BU133" s="396"/>
      <c r="BV133" s="396"/>
    </row>
    <row r="134" spans="63:74" x14ac:dyDescent="0.25">
      <c r="BK134" s="396"/>
      <c r="BL134" s="396"/>
      <c r="BM134" s="396"/>
      <c r="BN134" s="396"/>
      <c r="BO134" s="396"/>
      <c r="BP134" s="396"/>
      <c r="BQ134" s="396"/>
      <c r="BR134" s="396"/>
      <c r="BS134" s="396"/>
      <c r="BT134" s="396"/>
      <c r="BU134" s="396"/>
      <c r="BV134" s="396"/>
    </row>
    <row r="135" spans="63:74" x14ac:dyDescent="0.25">
      <c r="BK135" s="396"/>
      <c r="BL135" s="396"/>
      <c r="BM135" s="396"/>
      <c r="BN135" s="396"/>
      <c r="BO135" s="396"/>
      <c r="BP135" s="396"/>
      <c r="BQ135" s="396"/>
      <c r="BR135" s="396"/>
      <c r="BS135" s="396"/>
      <c r="BT135" s="396"/>
      <c r="BU135" s="396"/>
      <c r="BV135" s="396"/>
    </row>
    <row r="136" spans="63:74" x14ac:dyDescent="0.25">
      <c r="BK136" s="396"/>
      <c r="BL136" s="396"/>
      <c r="BM136" s="396"/>
      <c r="BN136" s="396"/>
      <c r="BO136" s="396"/>
      <c r="BP136" s="396"/>
      <c r="BQ136" s="396"/>
      <c r="BR136" s="396"/>
      <c r="BS136" s="396"/>
      <c r="BT136" s="396"/>
      <c r="BU136" s="396"/>
      <c r="BV136" s="396"/>
    </row>
    <row r="137" spans="63:74" x14ac:dyDescent="0.25">
      <c r="BK137" s="396"/>
      <c r="BL137" s="396"/>
      <c r="BM137" s="396"/>
      <c r="BN137" s="396"/>
      <c r="BO137" s="396"/>
      <c r="BP137" s="396"/>
      <c r="BQ137" s="396"/>
      <c r="BR137" s="396"/>
      <c r="BS137" s="396"/>
      <c r="BT137" s="396"/>
      <c r="BU137" s="396"/>
      <c r="BV137" s="396"/>
    </row>
    <row r="138" spans="63:74" x14ac:dyDescent="0.25">
      <c r="BK138" s="396"/>
      <c r="BL138" s="396"/>
      <c r="BM138" s="396"/>
      <c r="BN138" s="396"/>
      <c r="BO138" s="396"/>
      <c r="BP138" s="396"/>
      <c r="BQ138" s="396"/>
      <c r="BR138" s="396"/>
      <c r="BS138" s="396"/>
      <c r="BT138" s="396"/>
      <c r="BU138" s="396"/>
      <c r="BV138" s="396"/>
    </row>
    <row r="139" spans="63:74" x14ac:dyDescent="0.25">
      <c r="BK139" s="396"/>
      <c r="BL139" s="396"/>
      <c r="BM139" s="396"/>
      <c r="BN139" s="396"/>
      <c r="BO139" s="396"/>
      <c r="BP139" s="396"/>
      <c r="BQ139" s="396"/>
      <c r="BR139" s="396"/>
      <c r="BS139" s="396"/>
      <c r="BT139" s="396"/>
      <c r="BU139" s="396"/>
      <c r="BV139" s="396"/>
    </row>
    <row r="140" spans="63:74" x14ac:dyDescent="0.25">
      <c r="BK140" s="396"/>
      <c r="BL140" s="396"/>
      <c r="BM140" s="396"/>
      <c r="BN140" s="396"/>
      <c r="BO140" s="396"/>
      <c r="BP140" s="396"/>
      <c r="BQ140" s="396"/>
      <c r="BR140" s="396"/>
      <c r="BS140" s="396"/>
      <c r="BT140" s="396"/>
      <c r="BU140" s="396"/>
      <c r="BV140" s="396"/>
    </row>
    <row r="141" spans="63:74" x14ac:dyDescent="0.25">
      <c r="BK141" s="396"/>
      <c r="BL141" s="396"/>
      <c r="BM141" s="396"/>
      <c r="BN141" s="396"/>
      <c r="BO141" s="396"/>
      <c r="BP141" s="396"/>
      <c r="BQ141" s="396"/>
      <c r="BR141" s="396"/>
      <c r="BS141" s="396"/>
      <c r="BT141" s="396"/>
      <c r="BU141" s="396"/>
      <c r="BV141" s="396"/>
    </row>
    <row r="142" spans="63:74" x14ac:dyDescent="0.25">
      <c r="BK142" s="396"/>
      <c r="BL142" s="396"/>
      <c r="BM142" s="396"/>
      <c r="BN142" s="396"/>
      <c r="BO142" s="396"/>
      <c r="BP142" s="396"/>
      <c r="BQ142" s="396"/>
      <c r="BR142" s="396"/>
      <c r="BS142" s="396"/>
      <c r="BT142" s="396"/>
      <c r="BU142" s="396"/>
      <c r="BV142" s="396"/>
    </row>
    <row r="143" spans="63:74" x14ac:dyDescent="0.25">
      <c r="BK143" s="396"/>
      <c r="BL143" s="396"/>
      <c r="BM143" s="396"/>
      <c r="BN143" s="396"/>
      <c r="BO143" s="396"/>
      <c r="BP143" s="396"/>
      <c r="BQ143" s="396"/>
      <c r="BR143" s="396"/>
      <c r="BS143" s="396"/>
      <c r="BT143" s="396"/>
      <c r="BU143" s="396"/>
      <c r="BV143" s="396"/>
    </row>
    <row r="144" spans="63:74" x14ac:dyDescent="0.25">
      <c r="BK144" s="396"/>
      <c r="BL144" s="396"/>
      <c r="BM144" s="396"/>
      <c r="BN144" s="396"/>
      <c r="BO144" s="396"/>
      <c r="BP144" s="396"/>
      <c r="BQ144" s="396"/>
      <c r="BR144" s="396"/>
      <c r="BS144" s="396"/>
      <c r="BT144" s="396"/>
      <c r="BU144" s="396"/>
      <c r="BV144" s="396"/>
    </row>
    <row r="145" spans="63:74" x14ac:dyDescent="0.25">
      <c r="BK145" s="396"/>
      <c r="BL145" s="396"/>
      <c r="BM145" s="396"/>
      <c r="BN145" s="396"/>
      <c r="BO145" s="396"/>
      <c r="BP145" s="396"/>
      <c r="BQ145" s="396"/>
      <c r="BR145" s="396"/>
      <c r="BS145" s="396"/>
      <c r="BT145" s="396"/>
      <c r="BU145" s="396"/>
      <c r="BV145" s="396"/>
    </row>
    <row r="177" spans="2:74" ht="9" customHeight="1" x14ac:dyDescent="0.25"/>
    <row r="178" spans="2:74" ht="9" customHeight="1" x14ac:dyDescent="0.25">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394"/>
      <c r="BE178" s="394"/>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5">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394"/>
      <c r="BE179" s="394"/>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5">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394"/>
      <c r="BE180" s="394"/>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5">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394"/>
      <c r="BE181" s="394"/>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5">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394"/>
      <c r="BE182" s="394"/>
      <c r="BF182" s="82"/>
      <c r="BG182" s="394"/>
      <c r="BH182" s="394"/>
      <c r="BI182" s="394"/>
      <c r="BJ182" s="394"/>
      <c r="BK182" s="81"/>
      <c r="BL182" s="81"/>
      <c r="BM182" s="81"/>
      <c r="BN182" s="81"/>
      <c r="BO182" s="81"/>
      <c r="BP182" s="81"/>
      <c r="BQ182" s="81"/>
      <c r="BR182" s="81"/>
      <c r="BS182" s="81"/>
      <c r="BT182" s="81"/>
      <c r="BU182" s="81"/>
      <c r="BV182" s="81"/>
    </row>
    <row r="183" spans="2:74" x14ac:dyDescent="0.25">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30"/>
      <c r="AZ183" s="530"/>
      <c r="BA183" s="530"/>
      <c r="BB183" s="530"/>
      <c r="BC183" s="530"/>
      <c r="BD183" s="530"/>
      <c r="BE183" s="530"/>
      <c r="BF183" s="682"/>
      <c r="BG183" s="530"/>
      <c r="BH183" s="530"/>
      <c r="BI183" s="530"/>
      <c r="BJ183" s="530"/>
      <c r="BK183" s="83"/>
      <c r="BL183" s="83"/>
      <c r="BM183" s="83"/>
      <c r="BN183" s="83"/>
      <c r="BO183" s="83"/>
      <c r="BP183" s="83"/>
      <c r="BQ183" s="83"/>
      <c r="BR183" s="83"/>
      <c r="BS183" s="83"/>
      <c r="BT183" s="83"/>
      <c r="BU183" s="83"/>
      <c r="BV183" s="83"/>
    </row>
    <row r="184" spans="2:74" ht="9" customHeight="1" x14ac:dyDescent="0.25">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394"/>
      <c r="BE184" s="394"/>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5">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394"/>
      <c r="BE185" s="394"/>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5">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394"/>
      <c r="BE186" s="394"/>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5">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394"/>
      <c r="BE187" s="394"/>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5"/>
    <row r="189" spans="2:74" ht="9" customHeight="1" x14ac:dyDescent="0.25"/>
    <row r="190" spans="2:74" ht="9" customHeight="1" x14ac:dyDescent="0.25"/>
    <row r="191" spans="2:74" ht="9" customHeight="1" x14ac:dyDescent="0.25"/>
    <row r="192" spans="2:74" ht="9" customHeight="1" x14ac:dyDescent="0.25"/>
    <row r="193" ht="9" customHeight="1" x14ac:dyDescent="0.25"/>
    <row r="194" ht="9" customHeight="1" x14ac:dyDescent="0.25"/>
    <row r="195" ht="9" customHeight="1" x14ac:dyDescent="0.25"/>
    <row r="196" ht="9" customHeight="1" x14ac:dyDescent="0.25"/>
    <row r="197" ht="9" customHeight="1" x14ac:dyDescent="0.25"/>
    <row r="198" ht="9" customHeight="1" x14ac:dyDescent="0.25"/>
    <row r="199" ht="9" customHeight="1" x14ac:dyDescent="0.25"/>
    <row r="200" ht="9" customHeight="1" x14ac:dyDescent="0.25"/>
    <row r="201" ht="9" customHeight="1" x14ac:dyDescent="0.25"/>
    <row r="202" ht="9" customHeight="1" x14ac:dyDescent="0.25"/>
    <row r="203" ht="9" customHeight="1" x14ac:dyDescent="0.25"/>
    <row r="204" ht="9" customHeight="1" x14ac:dyDescent="0.25"/>
    <row r="205" ht="9" customHeight="1" x14ac:dyDescent="0.25"/>
    <row r="206" ht="9" customHeight="1" x14ac:dyDescent="0.25"/>
    <row r="207" ht="9" customHeight="1" x14ac:dyDescent="0.25"/>
    <row r="208" ht="9" customHeight="1" x14ac:dyDescent="0.25"/>
    <row r="209" ht="9" customHeight="1" x14ac:dyDescent="0.25"/>
    <row r="210" ht="9" customHeight="1" x14ac:dyDescent="0.25"/>
    <row r="211" ht="9" customHeight="1" x14ac:dyDescent="0.25"/>
    <row r="212" ht="9" customHeight="1" x14ac:dyDescent="0.25"/>
    <row r="213" ht="9" customHeight="1" x14ac:dyDescent="0.25"/>
    <row r="214" ht="9" customHeight="1" x14ac:dyDescent="0.25"/>
    <row r="215" ht="9" customHeight="1" x14ac:dyDescent="0.25"/>
    <row r="216" ht="9" customHeight="1" x14ac:dyDescent="0.25"/>
    <row r="217" ht="9" customHeight="1" x14ac:dyDescent="0.25"/>
    <row r="218" ht="9" customHeight="1" x14ac:dyDescent="0.25"/>
    <row r="219" ht="9" customHeight="1" x14ac:dyDescent="0.25"/>
    <row r="220" ht="9" customHeight="1" x14ac:dyDescent="0.25"/>
    <row r="221" ht="9" customHeight="1" x14ac:dyDescent="0.25"/>
    <row r="222" ht="9" customHeight="1" x14ac:dyDescent="0.25"/>
    <row r="223" ht="9" customHeight="1" x14ac:dyDescent="0.25"/>
    <row r="224" ht="9" customHeight="1" x14ac:dyDescent="0.25"/>
    <row r="225" ht="9" customHeight="1" x14ac:dyDescent="0.25"/>
    <row r="226" ht="9" customHeight="1" x14ac:dyDescent="0.25"/>
    <row r="227" ht="9" customHeight="1" x14ac:dyDescent="0.25"/>
    <row r="228" ht="9" customHeight="1" x14ac:dyDescent="0.25"/>
    <row r="229" ht="9" customHeight="1" x14ac:dyDescent="0.25"/>
    <row r="230" ht="9" customHeight="1" x14ac:dyDescent="0.25"/>
    <row r="231" ht="9" customHeight="1" x14ac:dyDescent="0.25"/>
    <row r="232" ht="9" customHeight="1" x14ac:dyDescent="0.25"/>
    <row r="233" ht="9" customHeight="1" x14ac:dyDescent="0.25"/>
    <row r="234" ht="9" customHeight="1" x14ac:dyDescent="0.25"/>
    <row r="235" ht="9" customHeight="1" x14ac:dyDescent="0.25"/>
    <row r="236" ht="9" customHeight="1" x14ac:dyDescent="0.25"/>
    <row r="237" ht="9" customHeight="1" x14ac:dyDescent="0.25"/>
    <row r="238" ht="9" customHeight="1" x14ac:dyDescent="0.25"/>
    <row r="239" ht="9" customHeight="1" x14ac:dyDescent="0.25"/>
    <row r="240" ht="9" customHeight="1" x14ac:dyDescent="0.25"/>
    <row r="241" ht="9" customHeight="1" x14ac:dyDescent="0.25"/>
    <row r="242"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 customHeight="1" x14ac:dyDescent="0.25"/>
    <row r="254" ht="9" customHeight="1" x14ac:dyDescent="0.25"/>
    <row r="255" ht="9" customHeight="1" x14ac:dyDescent="0.25"/>
    <row r="256" ht="9" customHeight="1" x14ac:dyDescent="0.25"/>
    <row r="257" ht="9" customHeight="1" x14ac:dyDescent="0.25"/>
    <row r="258" ht="9" customHeight="1" x14ac:dyDescent="0.25"/>
    <row r="259" ht="9" customHeight="1" x14ac:dyDescent="0.25"/>
    <row r="260" ht="9" customHeight="1" x14ac:dyDescent="0.25"/>
    <row r="261" ht="9" customHeight="1" x14ac:dyDescent="0.25"/>
    <row r="262" ht="9" customHeight="1" x14ac:dyDescent="0.25"/>
    <row r="263" ht="9" customHeight="1" x14ac:dyDescent="0.25"/>
    <row r="264" ht="9" customHeight="1" x14ac:dyDescent="0.25"/>
    <row r="265" ht="9" customHeight="1" x14ac:dyDescent="0.25"/>
    <row r="266" ht="9" customHeight="1" x14ac:dyDescent="0.25"/>
    <row r="267" ht="9" customHeight="1" x14ac:dyDescent="0.25"/>
    <row r="268" ht="9" customHeight="1" x14ac:dyDescent="0.25"/>
    <row r="269" ht="9" customHeight="1" x14ac:dyDescent="0.25"/>
    <row r="270" ht="9" customHeight="1" x14ac:dyDescent="0.25"/>
    <row r="271" ht="9" customHeight="1" x14ac:dyDescent="0.25"/>
    <row r="272" ht="9" customHeight="1" x14ac:dyDescent="0.25"/>
    <row r="273" ht="9" customHeight="1" x14ac:dyDescent="0.25"/>
    <row r="274" ht="9" customHeight="1" x14ac:dyDescent="0.25"/>
    <row r="275" ht="9" customHeight="1" x14ac:dyDescent="0.25"/>
    <row r="276" ht="9" customHeight="1" x14ac:dyDescent="0.25"/>
    <row r="277" ht="9" customHeight="1" x14ac:dyDescent="0.25"/>
    <row r="278" ht="9" customHeight="1" x14ac:dyDescent="0.25"/>
    <row r="279" ht="9" customHeight="1" x14ac:dyDescent="0.25"/>
    <row r="280" ht="9" customHeight="1" x14ac:dyDescent="0.25"/>
    <row r="281" ht="9" customHeight="1" x14ac:dyDescent="0.25"/>
    <row r="282" ht="9" customHeight="1" x14ac:dyDescent="0.25"/>
    <row r="283" ht="9" customHeight="1" x14ac:dyDescent="0.25"/>
    <row r="284" ht="9" customHeight="1" x14ac:dyDescent="0.25"/>
    <row r="285" ht="9" customHeight="1" x14ac:dyDescent="0.25"/>
    <row r="286" ht="9" customHeight="1" x14ac:dyDescent="0.25"/>
    <row r="287" ht="9" customHeight="1" x14ac:dyDescent="0.25"/>
    <row r="288" ht="9" customHeight="1" x14ac:dyDescent="0.25"/>
    <row r="289" ht="9" customHeight="1" x14ac:dyDescent="0.25"/>
    <row r="290" ht="9" customHeight="1" x14ac:dyDescent="0.25"/>
    <row r="291" ht="9" customHeight="1" x14ac:dyDescent="0.25"/>
    <row r="292" ht="9" customHeight="1" x14ac:dyDescent="0.25"/>
    <row r="293" ht="9" customHeight="1" x14ac:dyDescent="0.25"/>
    <row r="294" ht="9" customHeight="1" x14ac:dyDescent="0.25"/>
    <row r="295" ht="9" customHeight="1" x14ac:dyDescent="0.25"/>
    <row r="296" ht="9" customHeight="1" x14ac:dyDescent="0.25"/>
    <row r="297" ht="9" customHeight="1" x14ac:dyDescent="0.25"/>
    <row r="298" ht="9" customHeight="1" x14ac:dyDescent="0.25"/>
    <row r="299" ht="9" customHeight="1" x14ac:dyDescent="0.25"/>
    <row r="300" ht="9" customHeight="1" x14ac:dyDescent="0.25"/>
    <row r="301" ht="9" customHeight="1" x14ac:dyDescent="0.25"/>
    <row r="302" ht="9" customHeight="1" x14ac:dyDescent="0.25"/>
    <row r="303" ht="9" customHeight="1" x14ac:dyDescent="0.25"/>
    <row r="304" ht="9" customHeight="1" x14ac:dyDescent="0.25"/>
    <row r="305" ht="9" customHeight="1" x14ac:dyDescent="0.25"/>
    <row r="306" ht="9" customHeight="1" x14ac:dyDescent="0.25"/>
    <row r="307" ht="9" customHeight="1" x14ac:dyDescent="0.25"/>
    <row r="308" ht="9" customHeight="1" x14ac:dyDescent="0.25"/>
    <row r="309" ht="9" customHeight="1" x14ac:dyDescent="0.25"/>
    <row r="310" ht="9" customHeight="1" x14ac:dyDescent="0.25"/>
    <row r="311" ht="9" customHeight="1" x14ac:dyDescent="0.25"/>
    <row r="312" ht="9" customHeight="1" x14ac:dyDescent="0.25"/>
    <row r="313" ht="9" customHeight="1" x14ac:dyDescent="0.25"/>
    <row r="314" ht="9" customHeight="1" x14ac:dyDescent="0.25"/>
    <row r="315" ht="9" customHeight="1" x14ac:dyDescent="0.25"/>
    <row r="316" ht="9" customHeight="1" x14ac:dyDescent="0.25"/>
    <row r="317" ht="9" customHeight="1" x14ac:dyDescent="0.25"/>
    <row r="318" ht="9" customHeight="1" x14ac:dyDescent="0.25"/>
    <row r="319" ht="9" customHeight="1" x14ac:dyDescent="0.25"/>
    <row r="320" ht="9" customHeight="1" x14ac:dyDescent="0.25"/>
    <row r="321" ht="9" customHeight="1" x14ac:dyDescent="0.25"/>
    <row r="322" ht="9" customHeight="1" x14ac:dyDescent="0.25"/>
    <row r="323" ht="9" customHeight="1" x14ac:dyDescent="0.25"/>
    <row r="324" ht="9" customHeight="1" x14ac:dyDescent="0.25"/>
    <row r="325" ht="9" customHeight="1" x14ac:dyDescent="0.25"/>
    <row r="326" ht="9" customHeight="1" x14ac:dyDescent="0.25"/>
    <row r="327" ht="9" customHeight="1" x14ac:dyDescent="0.25"/>
    <row r="329" ht="9" customHeight="1" x14ac:dyDescent="0.25"/>
    <row r="330" ht="9" customHeight="1" x14ac:dyDescent="0.25"/>
    <row r="331" ht="9" customHeight="1" x14ac:dyDescent="0.25"/>
    <row r="332" ht="9" customHeight="1" x14ac:dyDescent="0.25"/>
    <row r="333" ht="9" customHeight="1" x14ac:dyDescent="0.25"/>
    <row r="334" ht="9" customHeight="1" x14ac:dyDescent="0.25"/>
    <row r="335" ht="9" customHeight="1" x14ac:dyDescent="0.25"/>
    <row r="336" ht="9" customHeight="1" x14ac:dyDescent="0.25"/>
    <row r="337" ht="9" customHeight="1" x14ac:dyDescent="0.25"/>
    <row r="339" ht="9" customHeight="1" x14ac:dyDescent="0.25"/>
    <row r="340" ht="9" customHeight="1" x14ac:dyDescent="0.25"/>
    <row r="341" ht="9" customHeight="1" x14ac:dyDescent="0.25"/>
    <row r="342" ht="9" customHeight="1" x14ac:dyDescent="0.25"/>
    <row r="343" ht="9" customHeight="1" x14ac:dyDescent="0.25"/>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5"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C7" sqref="BC7"/>
    </sheetView>
  </sheetViews>
  <sheetFormatPr defaultColWidth="9.54296875" defaultRowHeight="10.5" x14ac:dyDescent="0.25"/>
  <cols>
    <col min="1" max="1" width="12.54296875" style="6" customWidth="1"/>
    <col min="2" max="2" width="20" style="6" customWidth="1"/>
    <col min="3" max="50" width="6.54296875" style="6" customWidth="1"/>
    <col min="51" max="58" width="6.54296875" style="392" customWidth="1"/>
    <col min="59" max="59" width="6.54296875" style="683" customWidth="1"/>
    <col min="60" max="62" width="6.54296875" style="392" customWidth="1"/>
    <col min="63" max="74" width="6.54296875" style="6" customWidth="1"/>
    <col min="75" max="16384" width="9.54296875" style="6"/>
  </cols>
  <sheetData>
    <row r="1" spans="1:74" ht="13.4" customHeight="1" x14ac:dyDescent="0.3">
      <c r="A1" s="769" t="s">
        <v>1023</v>
      </c>
      <c r="B1" s="812" t="s">
        <v>141</v>
      </c>
      <c r="C1" s="777"/>
      <c r="D1" s="777"/>
      <c r="E1" s="777"/>
      <c r="F1" s="777"/>
      <c r="G1" s="777"/>
      <c r="H1" s="777"/>
      <c r="I1" s="777"/>
      <c r="J1" s="777"/>
      <c r="K1" s="777"/>
      <c r="L1" s="777"/>
      <c r="M1" s="777"/>
      <c r="N1" s="777"/>
      <c r="O1" s="777"/>
      <c r="P1" s="777"/>
      <c r="Q1" s="777"/>
      <c r="R1" s="777"/>
      <c r="S1" s="777"/>
      <c r="T1" s="777"/>
      <c r="U1" s="777"/>
      <c r="V1" s="777"/>
      <c r="W1" s="777"/>
      <c r="X1" s="777"/>
      <c r="Y1" s="777"/>
      <c r="Z1" s="777"/>
      <c r="AA1" s="777"/>
      <c r="AB1" s="777"/>
      <c r="AC1" s="777"/>
      <c r="AD1" s="777"/>
      <c r="AE1" s="777"/>
      <c r="AF1" s="777"/>
      <c r="AG1" s="777"/>
      <c r="AH1" s="777"/>
      <c r="AI1" s="777"/>
      <c r="AJ1" s="777"/>
      <c r="AK1" s="777"/>
      <c r="AL1" s="777"/>
      <c r="AM1" s="85"/>
    </row>
    <row r="2" spans="1:74" s="72" customFormat="1" ht="12.5" x14ac:dyDescent="0.25">
      <c r="A2" s="770"/>
      <c r="B2" s="542" t="str">
        <f>"U.S. Energy Information Administration  |  Short-Term Energy Outlook  - "&amp;Dates!D1</f>
        <v>U.S. Energy Information Administration  |  Short-Term Energy Outlook  - April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396"/>
      <c r="BG2" s="678"/>
      <c r="BH2" s="396"/>
      <c r="BI2" s="396"/>
      <c r="BJ2" s="396"/>
    </row>
    <row r="3" spans="1:74" s="12" customFormat="1" ht="13" x14ac:dyDescent="0.3">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5">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5" customHeight="1" x14ac:dyDescent="0.25">
      <c r="A5" s="84"/>
      <c r="B5" s="86" t="s">
        <v>99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425"/>
      <c r="BE5" s="425"/>
      <c r="BF5" s="425"/>
      <c r="BG5" s="87"/>
      <c r="BH5" s="425"/>
      <c r="BI5" s="425"/>
      <c r="BJ5" s="425"/>
      <c r="BK5" s="425"/>
      <c r="BL5" s="425"/>
      <c r="BM5" s="425"/>
      <c r="BN5" s="425"/>
      <c r="BO5" s="425"/>
      <c r="BP5" s="425"/>
      <c r="BQ5" s="425"/>
      <c r="BR5" s="425"/>
      <c r="BS5" s="425"/>
      <c r="BT5" s="425"/>
      <c r="BU5" s="425"/>
      <c r="BV5" s="425"/>
    </row>
    <row r="6" spans="1:74" ht="11.15" customHeight="1" x14ac:dyDescent="0.25">
      <c r="A6" s="84" t="s">
        <v>959</v>
      </c>
      <c r="B6" s="188" t="s">
        <v>9</v>
      </c>
      <c r="C6" s="214">
        <v>2.7511299999999999</v>
      </c>
      <c r="D6" s="214">
        <v>2.5801500000000002</v>
      </c>
      <c r="E6" s="214">
        <v>2.2371599999999998</v>
      </c>
      <c r="F6" s="214">
        <v>2.0033500000000002</v>
      </c>
      <c r="G6" s="214">
        <v>2.5049600000000001</v>
      </c>
      <c r="H6" s="214">
        <v>2.5286499999999998</v>
      </c>
      <c r="I6" s="214">
        <v>3.0415899999999998</v>
      </c>
      <c r="J6" s="214">
        <v>2.9231400000000001</v>
      </c>
      <c r="K6" s="214">
        <v>2.93344</v>
      </c>
      <c r="L6" s="214">
        <v>3.4165100000000002</v>
      </c>
      <c r="M6" s="214">
        <v>3.6461999999999999</v>
      </c>
      <c r="N6" s="214">
        <v>3.4422600000000001</v>
      </c>
      <c r="O6" s="214">
        <v>3.4288699999999999</v>
      </c>
      <c r="P6" s="214">
        <v>3.4298999999999999</v>
      </c>
      <c r="Q6" s="214">
        <v>3.9243000000000001</v>
      </c>
      <c r="R6" s="214">
        <v>4.2909800000000002</v>
      </c>
      <c r="S6" s="214">
        <v>4.1622300000000001</v>
      </c>
      <c r="T6" s="214">
        <v>3.9407800000000002</v>
      </c>
      <c r="U6" s="214">
        <v>3.73169</v>
      </c>
      <c r="V6" s="214">
        <v>3.5277500000000002</v>
      </c>
      <c r="W6" s="214">
        <v>3.7275700000000001</v>
      </c>
      <c r="X6" s="214">
        <v>3.7873100000000002</v>
      </c>
      <c r="Y6" s="214">
        <v>3.7471399999999999</v>
      </c>
      <c r="Z6" s="214">
        <v>4.3672000000000004</v>
      </c>
      <c r="AA6" s="214">
        <v>4.8543900000000004</v>
      </c>
      <c r="AB6" s="214">
        <v>6.1789699999999996</v>
      </c>
      <c r="AC6" s="214">
        <v>5.05009</v>
      </c>
      <c r="AD6" s="214">
        <v>4.7977400000000001</v>
      </c>
      <c r="AE6" s="214">
        <v>4.7184299999999997</v>
      </c>
      <c r="AF6" s="214">
        <v>4.7256400000000003</v>
      </c>
      <c r="AG6" s="214">
        <v>4.1704699999999999</v>
      </c>
      <c r="AH6" s="214">
        <v>4.0293599999999996</v>
      </c>
      <c r="AI6" s="214">
        <v>4.0417199999999998</v>
      </c>
      <c r="AJ6" s="214">
        <v>3.8944299999999998</v>
      </c>
      <c r="AK6" s="214">
        <v>4.24566</v>
      </c>
      <c r="AL6" s="214">
        <v>3.5864600000000002</v>
      </c>
      <c r="AM6" s="214">
        <v>3.0838199999999998</v>
      </c>
      <c r="AN6" s="214">
        <v>2.95919</v>
      </c>
      <c r="AO6" s="214">
        <v>2.9159299999999999</v>
      </c>
      <c r="AP6" s="214">
        <v>2.6882999999999999</v>
      </c>
      <c r="AQ6" s="214">
        <v>2.9344700000000001</v>
      </c>
      <c r="AR6" s="214">
        <v>2.8675199999999998</v>
      </c>
      <c r="AS6" s="214">
        <v>2.9241700000000002</v>
      </c>
      <c r="AT6" s="214">
        <v>2.8572199999999999</v>
      </c>
      <c r="AU6" s="214">
        <v>2.7397999999999998</v>
      </c>
      <c r="AV6" s="214">
        <v>2.4112300000000002</v>
      </c>
      <c r="AW6" s="214">
        <v>2.1557900000000001</v>
      </c>
      <c r="AX6" s="214">
        <v>1.9868699999999999</v>
      </c>
      <c r="AY6" s="214">
        <v>2.3514900000000001</v>
      </c>
      <c r="AZ6" s="214">
        <v>2.04867</v>
      </c>
      <c r="BA6" s="214">
        <v>1.78087</v>
      </c>
      <c r="BB6" s="355">
        <v>1.818705</v>
      </c>
      <c r="BC6" s="355">
        <v>1.811329</v>
      </c>
      <c r="BD6" s="355">
        <v>1.9500230000000001</v>
      </c>
      <c r="BE6" s="355">
        <v>2.2880280000000002</v>
      </c>
      <c r="BF6" s="355">
        <v>2.3840699999999999</v>
      </c>
      <c r="BG6" s="355">
        <v>2.386352</v>
      </c>
      <c r="BH6" s="355">
        <v>2.5191089999999998</v>
      </c>
      <c r="BI6" s="355">
        <v>2.7325430000000002</v>
      </c>
      <c r="BJ6" s="355">
        <v>2.9350420000000002</v>
      </c>
      <c r="BK6" s="355">
        <v>3.1959019999999998</v>
      </c>
      <c r="BL6" s="355">
        <v>3.1806049999999999</v>
      </c>
      <c r="BM6" s="355">
        <v>3.052889</v>
      </c>
      <c r="BN6" s="355">
        <v>2.87764</v>
      </c>
      <c r="BO6" s="355">
        <v>2.8830680000000002</v>
      </c>
      <c r="BP6" s="355">
        <v>2.916042</v>
      </c>
      <c r="BQ6" s="355">
        <v>3.0613239999999999</v>
      </c>
      <c r="BR6" s="355">
        <v>3.0921660000000002</v>
      </c>
      <c r="BS6" s="355">
        <v>3.1432829999999998</v>
      </c>
      <c r="BT6" s="355">
        <v>3.2453620000000001</v>
      </c>
      <c r="BU6" s="355">
        <v>3.2854489999999998</v>
      </c>
      <c r="BV6" s="355">
        <v>3.418777</v>
      </c>
    </row>
    <row r="7" spans="1:74" ht="11.15" customHeight="1" x14ac:dyDescent="0.25">
      <c r="A7" s="84"/>
      <c r="B7" s="88" t="s">
        <v>1304</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389"/>
      <c r="BC7" s="389"/>
      <c r="BD7" s="389"/>
      <c r="BE7" s="389"/>
      <c r="BF7" s="389"/>
      <c r="BG7" s="389"/>
      <c r="BH7" s="389"/>
      <c r="BI7" s="389"/>
      <c r="BJ7" s="389"/>
      <c r="BK7" s="389"/>
      <c r="BL7" s="389"/>
      <c r="BM7" s="389"/>
      <c r="BN7" s="389"/>
      <c r="BO7" s="389"/>
      <c r="BP7" s="389"/>
      <c r="BQ7" s="389"/>
      <c r="BR7" s="389"/>
      <c r="BS7" s="389"/>
      <c r="BT7" s="389"/>
      <c r="BU7" s="389"/>
      <c r="BV7" s="389"/>
    </row>
    <row r="8" spans="1:74" ht="11.15" customHeight="1" x14ac:dyDescent="0.25">
      <c r="A8" s="84" t="s">
        <v>870</v>
      </c>
      <c r="B8" s="189" t="s">
        <v>589</v>
      </c>
      <c r="C8" s="214">
        <v>13.30693756</v>
      </c>
      <c r="D8" s="214">
        <v>12.701973539999999</v>
      </c>
      <c r="E8" s="214">
        <v>12.99394974</v>
      </c>
      <c r="F8" s="214">
        <v>13.63185043</v>
      </c>
      <c r="G8" s="214">
        <v>13.879061289999999</v>
      </c>
      <c r="H8" s="214">
        <v>14.496633429999999</v>
      </c>
      <c r="I8" s="214">
        <v>16.351367060000001</v>
      </c>
      <c r="J8" s="214">
        <v>16.73792207</v>
      </c>
      <c r="K8" s="214">
        <v>16.630435110000001</v>
      </c>
      <c r="L8" s="214">
        <v>14.27355575</v>
      </c>
      <c r="M8" s="214">
        <v>13.844782329999999</v>
      </c>
      <c r="N8" s="214">
        <v>13.14767385</v>
      </c>
      <c r="O8" s="214">
        <v>13.113152449999999</v>
      </c>
      <c r="P8" s="214">
        <v>13.097883360000001</v>
      </c>
      <c r="Q8" s="214">
        <v>13.065092549999999</v>
      </c>
      <c r="R8" s="214">
        <v>13.159838280000001</v>
      </c>
      <c r="S8" s="214">
        <v>14.795627509999999</v>
      </c>
      <c r="T8" s="214">
        <v>15.53740726</v>
      </c>
      <c r="U8" s="214">
        <v>17.232426579999998</v>
      </c>
      <c r="V8" s="214">
        <v>17.760532439999999</v>
      </c>
      <c r="W8" s="214">
        <v>16.38018752</v>
      </c>
      <c r="X8" s="214">
        <v>14.37663596</v>
      </c>
      <c r="Y8" s="214">
        <v>13.36268692</v>
      </c>
      <c r="Z8" s="214">
        <v>13.25192758</v>
      </c>
      <c r="AA8" s="214">
        <v>12.923414859999999</v>
      </c>
      <c r="AB8" s="214">
        <v>13.64401977</v>
      </c>
      <c r="AC8" s="214">
        <v>14.60888638</v>
      </c>
      <c r="AD8" s="214">
        <v>15.81803406</v>
      </c>
      <c r="AE8" s="214">
        <v>15.75982043</v>
      </c>
      <c r="AF8" s="214">
        <v>17.173172269999998</v>
      </c>
      <c r="AG8" s="214">
        <v>18.104269769999998</v>
      </c>
      <c r="AH8" s="214">
        <v>18.423041489999999</v>
      </c>
      <c r="AI8" s="214">
        <v>17.66093588</v>
      </c>
      <c r="AJ8" s="214">
        <v>15.081614289999999</v>
      </c>
      <c r="AK8" s="214">
        <v>14.36786326</v>
      </c>
      <c r="AL8" s="214">
        <v>14.254923939999999</v>
      </c>
      <c r="AM8" s="214">
        <v>13.844639280000001</v>
      </c>
      <c r="AN8" s="214">
        <v>13.025192690000001</v>
      </c>
      <c r="AO8" s="214">
        <v>12.265410640000001</v>
      </c>
      <c r="AP8" s="214">
        <v>12.9032014</v>
      </c>
      <c r="AQ8" s="214">
        <v>13.606821030000001</v>
      </c>
      <c r="AR8" s="214">
        <v>14.293473649999999</v>
      </c>
      <c r="AS8" s="214">
        <v>15.575246160000001</v>
      </c>
      <c r="AT8" s="214">
        <v>16.408432399999999</v>
      </c>
      <c r="AU8" s="214">
        <v>16.56347856</v>
      </c>
      <c r="AV8" s="214">
        <v>13.00679186</v>
      </c>
      <c r="AW8" s="214">
        <v>12.131296689999999</v>
      </c>
      <c r="AX8" s="214">
        <v>12.67450936</v>
      </c>
      <c r="AY8" s="214">
        <v>11.74502582</v>
      </c>
      <c r="AZ8" s="214">
        <v>11.538449999999999</v>
      </c>
      <c r="BA8" s="214">
        <v>11.96866</v>
      </c>
      <c r="BB8" s="355">
        <v>12.39645</v>
      </c>
      <c r="BC8" s="355">
        <v>13.10389</v>
      </c>
      <c r="BD8" s="355">
        <v>13.89106</v>
      </c>
      <c r="BE8" s="355">
        <v>15.63945</v>
      </c>
      <c r="BF8" s="355">
        <v>16.20016</v>
      </c>
      <c r="BG8" s="355">
        <v>15.66722</v>
      </c>
      <c r="BH8" s="355">
        <v>13.10901</v>
      </c>
      <c r="BI8" s="355">
        <v>12.572559999999999</v>
      </c>
      <c r="BJ8" s="355">
        <v>12.4061</v>
      </c>
      <c r="BK8" s="355">
        <v>12.25309</v>
      </c>
      <c r="BL8" s="355">
        <v>12.13735</v>
      </c>
      <c r="BM8" s="355">
        <v>12.632680000000001</v>
      </c>
      <c r="BN8" s="355">
        <v>13.17872</v>
      </c>
      <c r="BO8" s="355">
        <v>13.750999999999999</v>
      </c>
      <c r="BP8" s="355">
        <v>14.33347</v>
      </c>
      <c r="BQ8" s="355">
        <v>16.06363</v>
      </c>
      <c r="BR8" s="355">
        <v>16.639220000000002</v>
      </c>
      <c r="BS8" s="355">
        <v>16.112909999999999</v>
      </c>
      <c r="BT8" s="355">
        <v>13.57156</v>
      </c>
      <c r="BU8" s="355">
        <v>13.0664</v>
      </c>
      <c r="BV8" s="355">
        <v>12.80541</v>
      </c>
    </row>
    <row r="9" spans="1:74" ht="11.15" customHeight="1" x14ac:dyDescent="0.25">
      <c r="A9" s="84" t="s">
        <v>871</v>
      </c>
      <c r="B9" s="187" t="s">
        <v>623</v>
      </c>
      <c r="C9" s="214">
        <v>11.11451147</v>
      </c>
      <c r="D9" s="214">
        <v>11.06605439</v>
      </c>
      <c r="E9" s="214">
        <v>11.892907490000001</v>
      </c>
      <c r="F9" s="214">
        <v>12.27241624</v>
      </c>
      <c r="G9" s="214">
        <v>13.87774398</v>
      </c>
      <c r="H9" s="214">
        <v>16.727997439999999</v>
      </c>
      <c r="I9" s="214">
        <v>16.69352718</v>
      </c>
      <c r="J9" s="214">
        <v>17.787070870000001</v>
      </c>
      <c r="K9" s="214">
        <v>17.156593399999998</v>
      </c>
      <c r="L9" s="214">
        <v>14.259704149999999</v>
      </c>
      <c r="M9" s="214">
        <v>11.306321909999999</v>
      </c>
      <c r="N9" s="214">
        <v>11.44567943</v>
      </c>
      <c r="O9" s="214">
        <v>10.939837300000001</v>
      </c>
      <c r="P9" s="214">
        <v>10.7465662</v>
      </c>
      <c r="Q9" s="214">
        <v>11.110529440000001</v>
      </c>
      <c r="R9" s="214">
        <v>11.74394803</v>
      </c>
      <c r="S9" s="214">
        <v>14.280394510000001</v>
      </c>
      <c r="T9" s="214">
        <v>16.302246960000002</v>
      </c>
      <c r="U9" s="214">
        <v>17.83461325</v>
      </c>
      <c r="V9" s="214">
        <v>17.962216380000001</v>
      </c>
      <c r="W9" s="214">
        <v>17.24243298</v>
      </c>
      <c r="X9" s="214">
        <v>15.11456254</v>
      </c>
      <c r="Y9" s="214">
        <v>11.644358260000001</v>
      </c>
      <c r="Z9" s="214">
        <v>10.167277439999999</v>
      </c>
      <c r="AA9" s="214">
        <v>10.574839730000001</v>
      </c>
      <c r="AB9" s="214">
        <v>10.6807315</v>
      </c>
      <c r="AC9" s="214">
        <v>10.901374580000001</v>
      </c>
      <c r="AD9" s="214">
        <v>11.60394997</v>
      </c>
      <c r="AE9" s="214">
        <v>13.67637055</v>
      </c>
      <c r="AF9" s="214">
        <v>16.61699445</v>
      </c>
      <c r="AG9" s="214">
        <v>17.587452649999999</v>
      </c>
      <c r="AH9" s="214">
        <v>17.728700060000001</v>
      </c>
      <c r="AI9" s="214">
        <v>16.865408590000001</v>
      </c>
      <c r="AJ9" s="214">
        <v>14.589098399999999</v>
      </c>
      <c r="AK9" s="214">
        <v>11.299258740000001</v>
      </c>
      <c r="AL9" s="214">
        <v>10.068911200000001</v>
      </c>
      <c r="AM9" s="214">
        <v>9.8481850770000001</v>
      </c>
      <c r="AN9" s="214">
        <v>9.4429657129999995</v>
      </c>
      <c r="AO9" s="214">
        <v>9.2576087769999997</v>
      </c>
      <c r="AP9" s="214">
        <v>9.5804188299999993</v>
      </c>
      <c r="AQ9" s="214">
        <v>12.13979439</v>
      </c>
      <c r="AR9" s="214">
        <v>14.9529424</v>
      </c>
      <c r="AS9" s="214">
        <v>15.85760801</v>
      </c>
      <c r="AT9" s="214">
        <v>16.58071305</v>
      </c>
      <c r="AU9" s="214">
        <v>16.536273600000001</v>
      </c>
      <c r="AV9" s="214">
        <v>12.80987184</v>
      </c>
      <c r="AW9" s="214">
        <v>11.046076380000001</v>
      </c>
      <c r="AX9" s="214">
        <v>10.113630130000001</v>
      </c>
      <c r="AY9" s="214">
        <v>8.8846241050000003</v>
      </c>
      <c r="AZ9" s="214">
        <v>9.1795449999999992</v>
      </c>
      <c r="BA9" s="214">
        <v>10.090210000000001</v>
      </c>
      <c r="BB9" s="355">
        <v>10.82213</v>
      </c>
      <c r="BC9" s="355">
        <v>12.6044</v>
      </c>
      <c r="BD9" s="355">
        <v>15.047890000000001</v>
      </c>
      <c r="BE9" s="355">
        <v>16.203150000000001</v>
      </c>
      <c r="BF9" s="355">
        <v>16.93019</v>
      </c>
      <c r="BG9" s="355">
        <v>16.493079999999999</v>
      </c>
      <c r="BH9" s="355">
        <v>13.96529</v>
      </c>
      <c r="BI9" s="355">
        <v>11.349550000000001</v>
      </c>
      <c r="BJ9" s="355">
        <v>10.08501</v>
      </c>
      <c r="BK9" s="355">
        <v>9.924823</v>
      </c>
      <c r="BL9" s="355">
        <v>9.9076020000000007</v>
      </c>
      <c r="BM9" s="355">
        <v>10.25976</v>
      </c>
      <c r="BN9" s="355">
        <v>10.995100000000001</v>
      </c>
      <c r="BO9" s="355">
        <v>12.65188</v>
      </c>
      <c r="BP9" s="355">
        <v>15.25473</v>
      </c>
      <c r="BQ9" s="355">
        <v>16.324570000000001</v>
      </c>
      <c r="BR9" s="355">
        <v>17.043780000000002</v>
      </c>
      <c r="BS9" s="355">
        <v>16.606670000000001</v>
      </c>
      <c r="BT9" s="355">
        <v>14.09069</v>
      </c>
      <c r="BU9" s="355">
        <v>11.48761</v>
      </c>
      <c r="BV9" s="355">
        <v>10.31588</v>
      </c>
    </row>
    <row r="10" spans="1:74" ht="11.15" customHeight="1" x14ac:dyDescent="0.25">
      <c r="A10" s="84" t="s">
        <v>872</v>
      </c>
      <c r="B10" s="189" t="s">
        <v>590</v>
      </c>
      <c r="C10" s="214">
        <v>8.2352969209999998</v>
      </c>
      <c r="D10" s="214">
        <v>8.0442106469999999</v>
      </c>
      <c r="E10" s="214">
        <v>9.2852347940000008</v>
      </c>
      <c r="F10" s="214">
        <v>9.4200134369999997</v>
      </c>
      <c r="G10" s="214">
        <v>12.290218729999999</v>
      </c>
      <c r="H10" s="214">
        <v>14.76323019</v>
      </c>
      <c r="I10" s="214">
        <v>17.512600079999999</v>
      </c>
      <c r="J10" s="214">
        <v>17.92274488</v>
      </c>
      <c r="K10" s="214">
        <v>14.980815120000001</v>
      </c>
      <c r="L10" s="214">
        <v>10.30446648</v>
      </c>
      <c r="M10" s="214">
        <v>8.6861518449999995</v>
      </c>
      <c r="N10" s="214">
        <v>8.4079799079999997</v>
      </c>
      <c r="O10" s="214">
        <v>7.7218354380000003</v>
      </c>
      <c r="P10" s="214">
        <v>7.7394416499999998</v>
      </c>
      <c r="Q10" s="214">
        <v>7.8574990119999999</v>
      </c>
      <c r="R10" s="214">
        <v>9.2014298120000007</v>
      </c>
      <c r="S10" s="214">
        <v>12.20198828</v>
      </c>
      <c r="T10" s="214">
        <v>14.673212789999999</v>
      </c>
      <c r="U10" s="214">
        <v>16.25000485</v>
      </c>
      <c r="V10" s="214">
        <v>16.45304192</v>
      </c>
      <c r="W10" s="214">
        <v>14.981303329999999</v>
      </c>
      <c r="X10" s="214">
        <v>10.13887441</v>
      </c>
      <c r="Y10" s="214">
        <v>8.200694618</v>
      </c>
      <c r="Z10" s="214">
        <v>7.6089231269999997</v>
      </c>
      <c r="AA10" s="214">
        <v>7.8555182300000004</v>
      </c>
      <c r="AB10" s="214">
        <v>8.4899906190000003</v>
      </c>
      <c r="AC10" s="214">
        <v>10.094554430000001</v>
      </c>
      <c r="AD10" s="214">
        <v>11.409022159999999</v>
      </c>
      <c r="AE10" s="214">
        <v>13.49581886</v>
      </c>
      <c r="AF10" s="214">
        <v>16.888047190000002</v>
      </c>
      <c r="AG10" s="214">
        <v>17.915117169999998</v>
      </c>
      <c r="AH10" s="214">
        <v>18.035297190000001</v>
      </c>
      <c r="AI10" s="214">
        <v>15.34818469</v>
      </c>
      <c r="AJ10" s="214">
        <v>10.75305651</v>
      </c>
      <c r="AK10" s="214">
        <v>8.5296573200000001</v>
      </c>
      <c r="AL10" s="214">
        <v>8.7174623810000007</v>
      </c>
      <c r="AM10" s="214">
        <v>7.9597738370000002</v>
      </c>
      <c r="AN10" s="214">
        <v>7.4539670649999996</v>
      </c>
      <c r="AO10" s="214">
        <v>7.9979756350000004</v>
      </c>
      <c r="AP10" s="214">
        <v>8.7538118600000008</v>
      </c>
      <c r="AQ10" s="214">
        <v>11.54977046</v>
      </c>
      <c r="AR10" s="214">
        <v>15.043916100000001</v>
      </c>
      <c r="AS10" s="214">
        <v>16.643516859999998</v>
      </c>
      <c r="AT10" s="214">
        <v>17.191979270000001</v>
      </c>
      <c r="AU10" s="214">
        <v>16.296551359999999</v>
      </c>
      <c r="AV10" s="214">
        <v>10.482610340000001</v>
      </c>
      <c r="AW10" s="214">
        <v>7.9250500260000001</v>
      </c>
      <c r="AX10" s="214">
        <v>7.0044163780000002</v>
      </c>
      <c r="AY10" s="214">
        <v>6.530696421</v>
      </c>
      <c r="AZ10" s="214">
        <v>6.9011329999999997</v>
      </c>
      <c r="BA10" s="214">
        <v>7.7858260000000001</v>
      </c>
      <c r="BB10" s="355">
        <v>8.4109560000000005</v>
      </c>
      <c r="BC10" s="355">
        <v>10.874320000000001</v>
      </c>
      <c r="BD10" s="355">
        <v>13.693759999999999</v>
      </c>
      <c r="BE10" s="355">
        <v>16.078710000000001</v>
      </c>
      <c r="BF10" s="355">
        <v>16.85426</v>
      </c>
      <c r="BG10" s="355">
        <v>14.64331</v>
      </c>
      <c r="BH10" s="355">
        <v>10.11576</v>
      </c>
      <c r="BI10" s="355">
        <v>7.8521720000000004</v>
      </c>
      <c r="BJ10" s="355">
        <v>7.1455130000000002</v>
      </c>
      <c r="BK10" s="355">
        <v>7.0639269999999996</v>
      </c>
      <c r="BL10" s="355">
        <v>7.5595860000000004</v>
      </c>
      <c r="BM10" s="355">
        <v>8.3084369999999996</v>
      </c>
      <c r="BN10" s="355">
        <v>9.3025459999999995</v>
      </c>
      <c r="BO10" s="355">
        <v>11.58436</v>
      </c>
      <c r="BP10" s="355">
        <v>14.359529999999999</v>
      </c>
      <c r="BQ10" s="355">
        <v>16.687000000000001</v>
      </c>
      <c r="BR10" s="355">
        <v>17.36957</v>
      </c>
      <c r="BS10" s="355">
        <v>15.092879999999999</v>
      </c>
      <c r="BT10" s="355">
        <v>10.55681</v>
      </c>
      <c r="BU10" s="355">
        <v>8.3216380000000001</v>
      </c>
      <c r="BV10" s="355">
        <v>7.5679379999999998</v>
      </c>
    </row>
    <row r="11" spans="1:74" ht="11.15" customHeight="1" x14ac:dyDescent="0.25">
      <c r="A11" s="84" t="s">
        <v>873</v>
      </c>
      <c r="B11" s="189" t="s">
        <v>591</v>
      </c>
      <c r="C11" s="214">
        <v>8.2241889070000003</v>
      </c>
      <c r="D11" s="214">
        <v>8.2060988370000008</v>
      </c>
      <c r="E11" s="214">
        <v>9.1849094999999998</v>
      </c>
      <c r="F11" s="214">
        <v>10.420562309999999</v>
      </c>
      <c r="G11" s="214">
        <v>12.280644410000001</v>
      </c>
      <c r="H11" s="214">
        <v>14.93956876</v>
      </c>
      <c r="I11" s="214">
        <v>16.277821500000002</v>
      </c>
      <c r="J11" s="214">
        <v>17.554512970000001</v>
      </c>
      <c r="K11" s="214">
        <v>15.596103490000001</v>
      </c>
      <c r="L11" s="214">
        <v>11.242917009999999</v>
      </c>
      <c r="M11" s="214">
        <v>9.2725771290000001</v>
      </c>
      <c r="N11" s="214">
        <v>8.4767986030000007</v>
      </c>
      <c r="O11" s="214">
        <v>7.9941503850000002</v>
      </c>
      <c r="P11" s="214">
        <v>8.1651882859999994</v>
      </c>
      <c r="Q11" s="214">
        <v>8.2590157410000007</v>
      </c>
      <c r="R11" s="214">
        <v>9.0214905900000009</v>
      </c>
      <c r="S11" s="214">
        <v>10.93366505</v>
      </c>
      <c r="T11" s="214">
        <v>15.26265652</v>
      </c>
      <c r="U11" s="214">
        <v>18.003974710000001</v>
      </c>
      <c r="V11" s="214">
        <v>18.085631729999999</v>
      </c>
      <c r="W11" s="214">
        <v>16.792417390000001</v>
      </c>
      <c r="X11" s="214">
        <v>12.26068351</v>
      </c>
      <c r="Y11" s="214">
        <v>9.4396480030000003</v>
      </c>
      <c r="Z11" s="214">
        <v>8.1563249070000001</v>
      </c>
      <c r="AA11" s="214">
        <v>8.3532291520000008</v>
      </c>
      <c r="AB11" s="214">
        <v>9.00699805</v>
      </c>
      <c r="AC11" s="214">
        <v>10.076186379999999</v>
      </c>
      <c r="AD11" s="214">
        <v>10.381472090000001</v>
      </c>
      <c r="AE11" s="214">
        <v>12.05440873</v>
      </c>
      <c r="AF11" s="214">
        <v>16.817170659999999</v>
      </c>
      <c r="AG11" s="214">
        <v>18.822577280000001</v>
      </c>
      <c r="AH11" s="214">
        <v>18.58423032</v>
      </c>
      <c r="AI11" s="214">
        <v>17.321542050000001</v>
      </c>
      <c r="AJ11" s="214">
        <v>13.09883499</v>
      </c>
      <c r="AK11" s="214">
        <v>9.8950128080000006</v>
      </c>
      <c r="AL11" s="214">
        <v>9.3070768949999998</v>
      </c>
      <c r="AM11" s="214">
        <v>8.6805574910000001</v>
      </c>
      <c r="AN11" s="214">
        <v>8.4260032149999997</v>
      </c>
      <c r="AO11" s="214">
        <v>8.979100936</v>
      </c>
      <c r="AP11" s="214">
        <v>10.294760009999999</v>
      </c>
      <c r="AQ11" s="214">
        <v>12.29439631</v>
      </c>
      <c r="AR11" s="214">
        <v>15.67430504</v>
      </c>
      <c r="AS11" s="214">
        <v>17.38195279</v>
      </c>
      <c r="AT11" s="214">
        <v>18.18383</v>
      </c>
      <c r="AU11" s="214">
        <v>17.372356719999999</v>
      </c>
      <c r="AV11" s="214">
        <v>13.46314087</v>
      </c>
      <c r="AW11" s="214">
        <v>10.367057839999999</v>
      </c>
      <c r="AX11" s="214">
        <v>7.7391507070000003</v>
      </c>
      <c r="AY11" s="214">
        <v>7.1229818829999996</v>
      </c>
      <c r="AZ11" s="214">
        <v>6.8790190000000004</v>
      </c>
      <c r="BA11" s="214">
        <v>7.5132750000000001</v>
      </c>
      <c r="BB11" s="355">
        <v>7.977595</v>
      </c>
      <c r="BC11" s="355">
        <v>9.5108789999999992</v>
      </c>
      <c r="BD11" s="355">
        <v>13.00339</v>
      </c>
      <c r="BE11" s="355">
        <v>15.56898</v>
      </c>
      <c r="BF11" s="355">
        <v>16.64339</v>
      </c>
      <c r="BG11" s="355">
        <v>15.07846</v>
      </c>
      <c r="BH11" s="355">
        <v>11.556240000000001</v>
      </c>
      <c r="BI11" s="355">
        <v>8.9452999999999996</v>
      </c>
      <c r="BJ11" s="355">
        <v>7.7143730000000001</v>
      </c>
      <c r="BK11" s="355">
        <v>7.7250129999999997</v>
      </c>
      <c r="BL11" s="355">
        <v>7.6383229999999998</v>
      </c>
      <c r="BM11" s="355">
        <v>8.3287239999999994</v>
      </c>
      <c r="BN11" s="355">
        <v>9.1043050000000001</v>
      </c>
      <c r="BO11" s="355">
        <v>10.84233</v>
      </c>
      <c r="BP11" s="355">
        <v>14.409549999999999</v>
      </c>
      <c r="BQ11" s="355">
        <v>17.122669999999999</v>
      </c>
      <c r="BR11" s="355">
        <v>18.219650000000001</v>
      </c>
      <c r="BS11" s="355">
        <v>16.61214</v>
      </c>
      <c r="BT11" s="355">
        <v>13.005520000000001</v>
      </c>
      <c r="BU11" s="355">
        <v>10.03979</v>
      </c>
      <c r="BV11" s="355">
        <v>8.6220090000000003</v>
      </c>
    </row>
    <row r="12" spans="1:74" ht="11.15" customHeight="1" x14ac:dyDescent="0.25">
      <c r="A12" s="84" t="s">
        <v>874</v>
      </c>
      <c r="B12" s="189" t="s">
        <v>592</v>
      </c>
      <c r="C12" s="214">
        <v>12.15423026</v>
      </c>
      <c r="D12" s="214">
        <v>11.99622293</v>
      </c>
      <c r="E12" s="214">
        <v>13.86787861</v>
      </c>
      <c r="F12" s="214">
        <v>14.75297759</v>
      </c>
      <c r="G12" s="214">
        <v>17.98869273</v>
      </c>
      <c r="H12" s="214">
        <v>20.02906385</v>
      </c>
      <c r="I12" s="214">
        <v>21.03961503</v>
      </c>
      <c r="J12" s="214">
        <v>21.45436428</v>
      </c>
      <c r="K12" s="214">
        <v>20.191274549999999</v>
      </c>
      <c r="L12" s="214">
        <v>16.17412487</v>
      </c>
      <c r="M12" s="214">
        <v>11.92443033</v>
      </c>
      <c r="N12" s="214">
        <v>12.175986760000001</v>
      </c>
      <c r="O12" s="214">
        <v>11.36553797</v>
      </c>
      <c r="P12" s="214">
        <v>10.891323030000001</v>
      </c>
      <c r="Q12" s="214">
        <v>10.754415659999999</v>
      </c>
      <c r="R12" s="214">
        <v>12.741954610000001</v>
      </c>
      <c r="S12" s="214">
        <v>16.438863959999999</v>
      </c>
      <c r="T12" s="214">
        <v>20.127607189999999</v>
      </c>
      <c r="U12" s="214">
        <v>22.063765490000002</v>
      </c>
      <c r="V12" s="214">
        <v>22.077065409999999</v>
      </c>
      <c r="W12" s="214">
        <v>21.84591103</v>
      </c>
      <c r="X12" s="214">
        <v>17.39872256</v>
      </c>
      <c r="Y12" s="214">
        <v>12.10571631</v>
      </c>
      <c r="Z12" s="214">
        <v>11.698644120000001</v>
      </c>
      <c r="AA12" s="214">
        <v>10.71017567</v>
      </c>
      <c r="AB12" s="214">
        <v>11.45845439</v>
      </c>
      <c r="AC12" s="214">
        <v>11.893010609999999</v>
      </c>
      <c r="AD12" s="214">
        <v>13.85927178</v>
      </c>
      <c r="AE12" s="214">
        <v>17.160034799999998</v>
      </c>
      <c r="AF12" s="214">
        <v>21.52370998</v>
      </c>
      <c r="AG12" s="214">
        <v>23.007394959999999</v>
      </c>
      <c r="AH12" s="214">
        <v>23.211108079999999</v>
      </c>
      <c r="AI12" s="214">
        <v>22.180285739999999</v>
      </c>
      <c r="AJ12" s="214">
        <v>18.545724499999999</v>
      </c>
      <c r="AK12" s="214">
        <v>12.080351350000001</v>
      </c>
      <c r="AL12" s="214">
        <v>11.82766103</v>
      </c>
      <c r="AM12" s="214">
        <v>11.180954160000001</v>
      </c>
      <c r="AN12" s="214">
        <v>10.17123906</v>
      </c>
      <c r="AO12" s="214">
        <v>11.01154573</v>
      </c>
      <c r="AP12" s="214">
        <v>13.603403650000001</v>
      </c>
      <c r="AQ12" s="214">
        <v>18.202035510000002</v>
      </c>
      <c r="AR12" s="214">
        <v>21.582008250000001</v>
      </c>
      <c r="AS12" s="214">
        <v>22.552793300000001</v>
      </c>
      <c r="AT12" s="214">
        <v>22.369785159999999</v>
      </c>
      <c r="AU12" s="214">
        <v>22.509455849999998</v>
      </c>
      <c r="AV12" s="214">
        <v>16.826989869999998</v>
      </c>
      <c r="AW12" s="214">
        <v>13.426134100000001</v>
      </c>
      <c r="AX12" s="214">
        <v>13.23551484</v>
      </c>
      <c r="AY12" s="214">
        <v>9.8718956949999992</v>
      </c>
      <c r="AZ12" s="214">
        <v>10.30508</v>
      </c>
      <c r="BA12" s="214">
        <v>11.746639999999999</v>
      </c>
      <c r="BB12" s="355">
        <v>13.22631</v>
      </c>
      <c r="BC12" s="355">
        <v>16.513670000000001</v>
      </c>
      <c r="BD12" s="355">
        <v>19.68777</v>
      </c>
      <c r="BE12" s="355">
        <v>21.377649999999999</v>
      </c>
      <c r="BF12" s="355">
        <v>21.55611</v>
      </c>
      <c r="BG12" s="355">
        <v>21.141010000000001</v>
      </c>
      <c r="BH12" s="355">
        <v>16.472829999999998</v>
      </c>
      <c r="BI12" s="355">
        <v>11.937150000000001</v>
      </c>
      <c r="BJ12" s="355">
        <v>11.318020000000001</v>
      </c>
      <c r="BK12" s="355">
        <v>10.541219999999999</v>
      </c>
      <c r="BL12" s="355">
        <v>10.55753</v>
      </c>
      <c r="BM12" s="355">
        <v>11.30987</v>
      </c>
      <c r="BN12" s="355">
        <v>13.125080000000001</v>
      </c>
      <c r="BO12" s="355">
        <v>16.63935</v>
      </c>
      <c r="BP12" s="355">
        <v>19.629719999999999</v>
      </c>
      <c r="BQ12" s="355">
        <v>21.27009</v>
      </c>
      <c r="BR12" s="355">
        <v>21.746839999999999</v>
      </c>
      <c r="BS12" s="355">
        <v>21.255140000000001</v>
      </c>
      <c r="BT12" s="355">
        <v>16.566770000000002</v>
      </c>
      <c r="BU12" s="355">
        <v>12.034190000000001</v>
      </c>
      <c r="BV12" s="355">
        <v>11.37923</v>
      </c>
    </row>
    <row r="13" spans="1:74" ht="11.15" customHeight="1" x14ac:dyDescent="0.25">
      <c r="A13" s="84" t="s">
        <v>875</v>
      </c>
      <c r="B13" s="189" t="s">
        <v>593</v>
      </c>
      <c r="C13" s="214">
        <v>9.6852055180000001</v>
      </c>
      <c r="D13" s="214">
        <v>9.9876520620000004</v>
      </c>
      <c r="E13" s="214">
        <v>11.30595112</v>
      </c>
      <c r="F13" s="214">
        <v>13.564106880000001</v>
      </c>
      <c r="G13" s="214">
        <v>15.18902037</v>
      </c>
      <c r="H13" s="214">
        <v>16.320855210000001</v>
      </c>
      <c r="I13" s="214">
        <v>17.40442732</v>
      </c>
      <c r="J13" s="214">
        <v>18.0550332</v>
      </c>
      <c r="K13" s="214">
        <v>16.60405763</v>
      </c>
      <c r="L13" s="214">
        <v>13.27138851</v>
      </c>
      <c r="M13" s="214">
        <v>10.127610900000001</v>
      </c>
      <c r="N13" s="214">
        <v>9.8665908330000001</v>
      </c>
      <c r="O13" s="214">
        <v>9.1085318669999999</v>
      </c>
      <c r="P13" s="214">
        <v>9.4563039379999996</v>
      </c>
      <c r="Q13" s="214">
        <v>9.2917044410000003</v>
      </c>
      <c r="R13" s="214">
        <v>10.78067298</v>
      </c>
      <c r="S13" s="214">
        <v>13.265139980000001</v>
      </c>
      <c r="T13" s="214">
        <v>16.87969287</v>
      </c>
      <c r="U13" s="214">
        <v>18.335967620000002</v>
      </c>
      <c r="V13" s="214">
        <v>18.4293096</v>
      </c>
      <c r="W13" s="214">
        <v>18.635360680000002</v>
      </c>
      <c r="X13" s="214">
        <v>15.3305398</v>
      </c>
      <c r="Y13" s="214">
        <v>11.069078319999999</v>
      </c>
      <c r="Z13" s="214">
        <v>9.4753795360000002</v>
      </c>
      <c r="AA13" s="214">
        <v>9.4047724410000004</v>
      </c>
      <c r="AB13" s="214">
        <v>9.5914846160000007</v>
      </c>
      <c r="AC13" s="214">
        <v>10.132508619999999</v>
      </c>
      <c r="AD13" s="214">
        <v>11.98680628</v>
      </c>
      <c r="AE13" s="214">
        <v>15.47723461</v>
      </c>
      <c r="AF13" s="214">
        <v>18.76664354</v>
      </c>
      <c r="AG13" s="214">
        <v>19.929860170000001</v>
      </c>
      <c r="AH13" s="214">
        <v>19.563683149999999</v>
      </c>
      <c r="AI13" s="214">
        <v>19.74522661</v>
      </c>
      <c r="AJ13" s="214">
        <v>16.626709550000001</v>
      </c>
      <c r="AK13" s="214">
        <v>10.94173763</v>
      </c>
      <c r="AL13" s="214">
        <v>10.14357701</v>
      </c>
      <c r="AM13" s="214">
        <v>9.6296184159999996</v>
      </c>
      <c r="AN13" s="214">
        <v>9.3115831680000003</v>
      </c>
      <c r="AO13" s="214">
        <v>8.8542536940000005</v>
      </c>
      <c r="AP13" s="214">
        <v>12.18819193</v>
      </c>
      <c r="AQ13" s="214">
        <v>15.718186770000001</v>
      </c>
      <c r="AR13" s="214">
        <v>18.015683979999999</v>
      </c>
      <c r="AS13" s="214">
        <v>19.443456690000001</v>
      </c>
      <c r="AT13" s="214">
        <v>20.135152189999999</v>
      </c>
      <c r="AU13" s="214">
        <v>18.719719479999998</v>
      </c>
      <c r="AV13" s="214">
        <v>15.747192719999999</v>
      </c>
      <c r="AW13" s="214">
        <v>12.596009049999999</v>
      </c>
      <c r="AX13" s="214">
        <v>10.26606554</v>
      </c>
      <c r="AY13" s="214">
        <v>8.564151635</v>
      </c>
      <c r="AZ13" s="214">
        <v>8.5961379999999998</v>
      </c>
      <c r="BA13" s="214">
        <v>9.5608690000000003</v>
      </c>
      <c r="BB13" s="355">
        <v>10.6289</v>
      </c>
      <c r="BC13" s="355">
        <v>12.86045</v>
      </c>
      <c r="BD13" s="355">
        <v>15.24987</v>
      </c>
      <c r="BE13" s="355">
        <v>16.86242</v>
      </c>
      <c r="BF13" s="355">
        <v>17.782409999999999</v>
      </c>
      <c r="BG13" s="355">
        <v>17.28877</v>
      </c>
      <c r="BH13" s="355">
        <v>14.20561</v>
      </c>
      <c r="BI13" s="355">
        <v>10.65602</v>
      </c>
      <c r="BJ13" s="355">
        <v>9.0666810000000009</v>
      </c>
      <c r="BK13" s="355">
        <v>8.4318360000000006</v>
      </c>
      <c r="BL13" s="355">
        <v>8.6601400000000002</v>
      </c>
      <c r="BM13" s="355">
        <v>9.6450960000000006</v>
      </c>
      <c r="BN13" s="355">
        <v>11.32657</v>
      </c>
      <c r="BO13" s="355">
        <v>13.77407</v>
      </c>
      <c r="BP13" s="355">
        <v>16.33117</v>
      </c>
      <c r="BQ13" s="355">
        <v>18.018249999999998</v>
      </c>
      <c r="BR13" s="355">
        <v>18.706700000000001</v>
      </c>
      <c r="BS13" s="355">
        <v>18.216529999999999</v>
      </c>
      <c r="BT13" s="355">
        <v>15.120480000000001</v>
      </c>
      <c r="BU13" s="355">
        <v>11.561019999999999</v>
      </c>
      <c r="BV13" s="355">
        <v>9.9181640000000009</v>
      </c>
    </row>
    <row r="14" spans="1:74" ht="11.15" customHeight="1" x14ac:dyDescent="0.25">
      <c r="A14" s="84" t="s">
        <v>876</v>
      </c>
      <c r="B14" s="189" t="s">
        <v>594</v>
      </c>
      <c r="C14" s="214">
        <v>8.8740740660000004</v>
      </c>
      <c r="D14" s="214">
        <v>8.6975335600000001</v>
      </c>
      <c r="E14" s="214">
        <v>10.01818684</v>
      </c>
      <c r="F14" s="214">
        <v>12.707829459999999</v>
      </c>
      <c r="G14" s="214">
        <v>13.8027503</v>
      </c>
      <c r="H14" s="214">
        <v>15.0500951</v>
      </c>
      <c r="I14" s="214">
        <v>15.71695179</v>
      </c>
      <c r="J14" s="214">
        <v>17.262768019999999</v>
      </c>
      <c r="K14" s="214">
        <v>16.52886552</v>
      </c>
      <c r="L14" s="214">
        <v>14.923758599999999</v>
      </c>
      <c r="M14" s="214">
        <v>11.312436780000001</v>
      </c>
      <c r="N14" s="214">
        <v>9.9805331339999999</v>
      </c>
      <c r="O14" s="214">
        <v>7.9889693780000002</v>
      </c>
      <c r="P14" s="214">
        <v>8.7030397770000008</v>
      </c>
      <c r="Q14" s="214">
        <v>8.6230590669999998</v>
      </c>
      <c r="R14" s="214">
        <v>10.2363737</v>
      </c>
      <c r="S14" s="214">
        <v>12.10988229</v>
      </c>
      <c r="T14" s="214">
        <v>17.101339329999998</v>
      </c>
      <c r="U14" s="214">
        <v>19.562182289999999</v>
      </c>
      <c r="V14" s="214">
        <v>20.239987030000002</v>
      </c>
      <c r="W14" s="214">
        <v>19.74972631</v>
      </c>
      <c r="X14" s="214">
        <v>18.137207589999999</v>
      </c>
      <c r="Y14" s="214">
        <v>12.298992780000001</v>
      </c>
      <c r="Z14" s="214">
        <v>8.3487988150000003</v>
      </c>
      <c r="AA14" s="214">
        <v>8.1866727709999996</v>
      </c>
      <c r="AB14" s="214">
        <v>8.4456977850000001</v>
      </c>
      <c r="AC14" s="214">
        <v>9.5589275820000008</v>
      </c>
      <c r="AD14" s="214">
        <v>12.04651752</v>
      </c>
      <c r="AE14" s="214">
        <v>15.61295559</v>
      </c>
      <c r="AF14" s="214">
        <v>18.48612207</v>
      </c>
      <c r="AG14" s="214">
        <v>20.119942529999999</v>
      </c>
      <c r="AH14" s="214">
        <v>20.861353279999999</v>
      </c>
      <c r="AI14" s="214">
        <v>20.404302980000001</v>
      </c>
      <c r="AJ14" s="214">
        <v>19.34426998</v>
      </c>
      <c r="AK14" s="214">
        <v>12.428616420000001</v>
      </c>
      <c r="AL14" s="214">
        <v>9.7745403329999991</v>
      </c>
      <c r="AM14" s="214">
        <v>8.7336793200000002</v>
      </c>
      <c r="AN14" s="214">
        <v>8.701017126</v>
      </c>
      <c r="AO14" s="214">
        <v>7.7536735239999999</v>
      </c>
      <c r="AP14" s="214">
        <v>11.682156709999999</v>
      </c>
      <c r="AQ14" s="214">
        <v>15.28659727</v>
      </c>
      <c r="AR14" s="214">
        <v>16.76417305</v>
      </c>
      <c r="AS14" s="214">
        <v>18.493428560000002</v>
      </c>
      <c r="AT14" s="214">
        <v>21.02461997</v>
      </c>
      <c r="AU14" s="214">
        <v>20.497286259999999</v>
      </c>
      <c r="AV14" s="214">
        <v>18.95884977</v>
      </c>
      <c r="AW14" s="214">
        <v>14.867575069999999</v>
      </c>
      <c r="AX14" s="214">
        <v>9.2161724070000002</v>
      </c>
      <c r="AY14" s="214">
        <v>7.9725324290000001</v>
      </c>
      <c r="AZ14" s="214">
        <v>8.3052159999999997</v>
      </c>
      <c r="BA14" s="214">
        <v>9.3112019999999998</v>
      </c>
      <c r="BB14" s="355">
        <v>10.68403</v>
      </c>
      <c r="BC14" s="355">
        <v>12.552199999999999</v>
      </c>
      <c r="BD14" s="355">
        <v>14.7218</v>
      </c>
      <c r="BE14" s="355">
        <v>16.31099</v>
      </c>
      <c r="BF14" s="355">
        <v>17.802510000000002</v>
      </c>
      <c r="BG14" s="355">
        <v>17.238420000000001</v>
      </c>
      <c r="BH14" s="355">
        <v>15.794420000000001</v>
      </c>
      <c r="BI14" s="355">
        <v>10.92521</v>
      </c>
      <c r="BJ14" s="355">
        <v>8.3696909999999995</v>
      </c>
      <c r="BK14" s="355">
        <v>7.8444830000000003</v>
      </c>
      <c r="BL14" s="355">
        <v>7.8523129999999997</v>
      </c>
      <c r="BM14" s="355">
        <v>8.8997510000000002</v>
      </c>
      <c r="BN14" s="355">
        <v>11.005890000000001</v>
      </c>
      <c r="BO14" s="355">
        <v>13.348129999999999</v>
      </c>
      <c r="BP14" s="355">
        <v>16.081769999999999</v>
      </c>
      <c r="BQ14" s="355">
        <v>17.813829999999999</v>
      </c>
      <c r="BR14" s="355">
        <v>19.201250000000002</v>
      </c>
      <c r="BS14" s="355">
        <v>18.624140000000001</v>
      </c>
      <c r="BT14" s="355">
        <v>17.212540000000001</v>
      </c>
      <c r="BU14" s="355">
        <v>12.137600000000001</v>
      </c>
      <c r="BV14" s="355">
        <v>9.7409730000000003</v>
      </c>
    </row>
    <row r="15" spans="1:74" ht="11.15" customHeight="1" x14ac:dyDescent="0.25">
      <c r="A15" s="84" t="s">
        <v>877</v>
      </c>
      <c r="B15" s="189" t="s">
        <v>595</v>
      </c>
      <c r="C15" s="214">
        <v>8.5952988490000006</v>
      </c>
      <c r="D15" s="214">
        <v>8.7067301980000007</v>
      </c>
      <c r="E15" s="214">
        <v>9.3168842190000003</v>
      </c>
      <c r="F15" s="214">
        <v>9.7129911779999993</v>
      </c>
      <c r="G15" s="214">
        <v>10.864488100000001</v>
      </c>
      <c r="H15" s="214">
        <v>12.293754460000001</v>
      </c>
      <c r="I15" s="214">
        <v>13.370741300000001</v>
      </c>
      <c r="J15" s="214">
        <v>13.50568234</v>
      </c>
      <c r="K15" s="214">
        <v>12.983910099999999</v>
      </c>
      <c r="L15" s="214">
        <v>10.087910770000001</v>
      </c>
      <c r="M15" s="214">
        <v>8.7526242009999997</v>
      </c>
      <c r="N15" s="214">
        <v>8.3227031910000004</v>
      </c>
      <c r="O15" s="214">
        <v>7.880692281</v>
      </c>
      <c r="P15" s="214">
        <v>8.0679756489999992</v>
      </c>
      <c r="Q15" s="214">
        <v>8.2673845660000005</v>
      </c>
      <c r="R15" s="214">
        <v>8.8036754169999991</v>
      </c>
      <c r="S15" s="214">
        <v>10.10697506</v>
      </c>
      <c r="T15" s="214">
        <v>12.287731620000001</v>
      </c>
      <c r="U15" s="214">
        <v>13.761582539999999</v>
      </c>
      <c r="V15" s="214">
        <v>14.39667665</v>
      </c>
      <c r="W15" s="214">
        <v>13.31856397</v>
      </c>
      <c r="X15" s="214">
        <v>10.05469005</v>
      </c>
      <c r="Y15" s="214">
        <v>8.9049026500000004</v>
      </c>
      <c r="Z15" s="214">
        <v>8.2907843099999994</v>
      </c>
      <c r="AA15" s="214">
        <v>8.6632509649999996</v>
      </c>
      <c r="AB15" s="214">
        <v>9.0789354269999993</v>
      </c>
      <c r="AC15" s="214">
        <v>9.7865858719999999</v>
      </c>
      <c r="AD15" s="214">
        <v>10.37852468</v>
      </c>
      <c r="AE15" s="214">
        <v>11.080828309999999</v>
      </c>
      <c r="AF15" s="214">
        <v>13.43912939</v>
      </c>
      <c r="AG15" s="214">
        <v>15.29669017</v>
      </c>
      <c r="AH15" s="214">
        <v>15.81087142</v>
      </c>
      <c r="AI15" s="214">
        <v>14.49959926</v>
      </c>
      <c r="AJ15" s="214">
        <v>11.94831207</v>
      </c>
      <c r="AK15" s="214">
        <v>9.4852758139999995</v>
      </c>
      <c r="AL15" s="214">
        <v>9.5477553390000001</v>
      </c>
      <c r="AM15" s="214">
        <v>9.306910641</v>
      </c>
      <c r="AN15" s="214">
        <v>9.6889135530000008</v>
      </c>
      <c r="AO15" s="214">
        <v>9.9153038010000003</v>
      </c>
      <c r="AP15" s="214">
        <v>10.07562085</v>
      </c>
      <c r="AQ15" s="214">
        <v>10.363255240000001</v>
      </c>
      <c r="AR15" s="214">
        <v>13.78127194</v>
      </c>
      <c r="AS15" s="214">
        <v>14.78742505</v>
      </c>
      <c r="AT15" s="214">
        <v>14.73258877</v>
      </c>
      <c r="AU15" s="214">
        <v>14.221508139999999</v>
      </c>
      <c r="AV15" s="214">
        <v>11.50174569</v>
      </c>
      <c r="AW15" s="214">
        <v>8.5131760209999996</v>
      </c>
      <c r="AX15" s="214">
        <v>7.9532886410000003</v>
      </c>
      <c r="AY15" s="214">
        <v>7.859100057</v>
      </c>
      <c r="AZ15" s="214">
        <v>8.0371059999999996</v>
      </c>
      <c r="BA15" s="214">
        <v>8.3233899999999998</v>
      </c>
      <c r="BB15" s="355">
        <v>8.3503349999999994</v>
      </c>
      <c r="BC15" s="355">
        <v>8.9071210000000001</v>
      </c>
      <c r="BD15" s="355">
        <v>10.80878</v>
      </c>
      <c r="BE15" s="355">
        <v>12.401339999999999</v>
      </c>
      <c r="BF15" s="355">
        <v>13.071350000000001</v>
      </c>
      <c r="BG15" s="355">
        <v>12.06737</v>
      </c>
      <c r="BH15" s="355">
        <v>9.5397429999999996</v>
      </c>
      <c r="BI15" s="355">
        <v>7.9848470000000002</v>
      </c>
      <c r="BJ15" s="355">
        <v>7.8727390000000002</v>
      </c>
      <c r="BK15" s="355">
        <v>7.9053190000000004</v>
      </c>
      <c r="BL15" s="355">
        <v>8.2672790000000003</v>
      </c>
      <c r="BM15" s="355">
        <v>8.6192779999999996</v>
      </c>
      <c r="BN15" s="355">
        <v>8.8800249999999998</v>
      </c>
      <c r="BO15" s="355">
        <v>9.5642040000000001</v>
      </c>
      <c r="BP15" s="355">
        <v>11.613720000000001</v>
      </c>
      <c r="BQ15" s="355">
        <v>13.32498</v>
      </c>
      <c r="BR15" s="355">
        <v>14.048360000000001</v>
      </c>
      <c r="BS15" s="355">
        <v>13.055490000000001</v>
      </c>
      <c r="BT15" s="355">
        <v>10.53485</v>
      </c>
      <c r="BU15" s="355">
        <v>8.9647869999999994</v>
      </c>
      <c r="BV15" s="355">
        <v>8.8030329999999992</v>
      </c>
    </row>
    <row r="16" spans="1:74" ht="11.15" customHeight="1" x14ac:dyDescent="0.25">
      <c r="A16" s="84" t="s">
        <v>878</v>
      </c>
      <c r="B16" s="189" t="s">
        <v>596</v>
      </c>
      <c r="C16" s="214">
        <v>9.6914972559999999</v>
      </c>
      <c r="D16" s="214">
        <v>9.0516370290000001</v>
      </c>
      <c r="E16" s="214">
        <v>9.2544577879999999</v>
      </c>
      <c r="F16" s="214">
        <v>9.0657335830000001</v>
      </c>
      <c r="G16" s="214">
        <v>9.6929402150000001</v>
      </c>
      <c r="H16" s="214">
        <v>10.27940985</v>
      </c>
      <c r="I16" s="214">
        <v>10.51555827</v>
      </c>
      <c r="J16" s="214">
        <v>10.72528346</v>
      </c>
      <c r="K16" s="214">
        <v>10.75712706</v>
      </c>
      <c r="L16" s="214">
        <v>10.402177160000001</v>
      </c>
      <c r="M16" s="214">
        <v>9.5239919739999994</v>
      </c>
      <c r="N16" s="214">
        <v>9.5518592689999995</v>
      </c>
      <c r="O16" s="214">
        <v>9.6701364190000003</v>
      </c>
      <c r="P16" s="214">
        <v>9.2905899989999998</v>
      </c>
      <c r="Q16" s="214">
        <v>9.5997491089999993</v>
      </c>
      <c r="R16" s="214">
        <v>10.15689111</v>
      </c>
      <c r="S16" s="214">
        <v>11.26085045</v>
      </c>
      <c r="T16" s="214">
        <v>11.680314859999999</v>
      </c>
      <c r="U16" s="214">
        <v>11.50159116</v>
      </c>
      <c r="V16" s="214">
        <v>11.42889282</v>
      </c>
      <c r="W16" s="214">
        <v>11.053760309999999</v>
      </c>
      <c r="X16" s="214">
        <v>10.67219388</v>
      </c>
      <c r="Y16" s="214">
        <v>10.123085919999999</v>
      </c>
      <c r="Z16" s="214">
        <v>10.13987708</v>
      </c>
      <c r="AA16" s="214">
        <v>10.69870697</v>
      </c>
      <c r="AB16" s="214">
        <v>10.93486042</v>
      </c>
      <c r="AC16" s="214">
        <v>11.355324</v>
      </c>
      <c r="AD16" s="214">
        <v>11.23602827</v>
      </c>
      <c r="AE16" s="214">
        <v>11.992615130000001</v>
      </c>
      <c r="AF16" s="214">
        <v>12.06691054</v>
      </c>
      <c r="AG16" s="214">
        <v>12.529813620000001</v>
      </c>
      <c r="AH16" s="214">
        <v>12.2672854</v>
      </c>
      <c r="AI16" s="214">
        <v>12.33634065</v>
      </c>
      <c r="AJ16" s="214">
        <v>11.981085370000001</v>
      </c>
      <c r="AK16" s="214">
        <v>10.86062297</v>
      </c>
      <c r="AL16" s="214">
        <v>11.17293052</v>
      </c>
      <c r="AM16" s="214">
        <v>11.487270110000001</v>
      </c>
      <c r="AN16" s="214">
        <v>11.47628688</v>
      </c>
      <c r="AO16" s="214">
        <v>11.39260155</v>
      </c>
      <c r="AP16" s="214">
        <v>11.028685360000001</v>
      </c>
      <c r="AQ16" s="214">
        <v>11.53292959</v>
      </c>
      <c r="AR16" s="214">
        <v>11.82802669</v>
      </c>
      <c r="AS16" s="214">
        <v>11.99234528</v>
      </c>
      <c r="AT16" s="214">
        <v>12.1830321</v>
      </c>
      <c r="AU16" s="214">
        <v>11.99703034</v>
      </c>
      <c r="AV16" s="214">
        <v>11.57606603</v>
      </c>
      <c r="AW16" s="214">
        <v>10.165704849999999</v>
      </c>
      <c r="AX16" s="214">
        <v>11.145833400000001</v>
      </c>
      <c r="AY16" s="214">
        <v>10.98978026</v>
      </c>
      <c r="AZ16" s="214">
        <v>10.09613</v>
      </c>
      <c r="BA16" s="214">
        <v>9.6507799999999992</v>
      </c>
      <c r="BB16" s="355">
        <v>9.4249329999999993</v>
      </c>
      <c r="BC16" s="355">
        <v>9.7894199999999998</v>
      </c>
      <c r="BD16" s="355">
        <v>9.9368990000000004</v>
      </c>
      <c r="BE16" s="355">
        <v>10.108409999999999</v>
      </c>
      <c r="BF16" s="355">
        <v>10.406840000000001</v>
      </c>
      <c r="BG16" s="355">
        <v>10.246700000000001</v>
      </c>
      <c r="BH16" s="355">
        <v>10.100820000000001</v>
      </c>
      <c r="BI16" s="355">
        <v>9.1356889999999993</v>
      </c>
      <c r="BJ16" s="355">
        <v>9.4243520000000007</v>
      </c>
      <c r="BK16" s="355">
        <v>9.5823140000000002</v>
      </c>
      <c r="BL16" s="355">
        <v>9.5909270000000006</v>
      </c>
      <c r="BM16" s="355">
        <v>9.7423710000000003</v>
      </c>
      <c r="BN16" s="355">
        <v>10.037610000000001</v>
      </c>
      <c r="BO16" s="355">
        <v>10.6191</v>
      </c>
      <c r="BP16" s="355">
        <v>10.81588</v>
      </c>
      <c r="BQ16" s="355">
        <v>10.891909999999999</v>
      </c>
      <c r="BR16" s="355">
        <v>11.17009</v>
      </c>
      <c r="BS16" s="355">
        <v>10.986219999999999</v>
      </c>
      <c r="BT16" s="355">
        <v>10.762499999999999</v>
      </c>
      <c r="BU16" s="355">
        <v>9.7196060000000006</v>
      </c>
      <c r="BV16" s="355">
        <v>9.7448890000000006</v>
      </c>
    </row>
    <row r="17" spans="1:74" ht="11.15" customHeight="1" x14ac:dyDescent="0.25">
      <c r="A17" s="84" t="s">
        <v>686</v>
      </c>
      <c r="B17" s="189" t="s">
        <v>570</v>
      </c>
      <c r="C17" s="214">
        <v>9.6199999999999992</v>
      </c>
      <c r="D17" s="214">
        <v>9.4700000000000006</v>
      </c>
      <c r="E17" s="214">
        <v>10.41</v>
      </c>
      <c r="F17" s="214">
        <v>10.94</v>
      </c>
      <c r="G17" s="214">
        <v>12.61</v>
      </c>
      <c r="H17" s="214">
        <v>14.18</v>
      </c>
      <c r="I17" s="214">
        <v>15.13</v>
      </c>
      <c r="J17" s="214">
        <v>15.82</v>
      </c>
      <c r="K17" s="214">
        <v>14.72</v>
      </c>
      <c r="L17" s="214">
        <v>11.68</v>
      </c>
      <c r="M17" s="214">
        <v>9.99</v>
      </c>
      <c r="N17" s="214">
        <v>9.8000000000000007</v>
      </c>
      <c r="O17" s="214">
        <v>9.15</v>
      </c>
      <c r="P17" s="214">
        <v>9.23</v>
      </c>
      <c r="Q17" s="214">
        <v>9.35</v>
      </c>
      <c r="R17" s="214">
        <v>10.43</v>
      </c>
      <c r="S17" s="214">
        <v>12.61</v>
      </c>
      <c r="T17" s="214">
        <v>15.02</v>
      </c>
      <c r="U17" s="214">
        <v>16.3</v>
      </c>
      <c r="V17" s="214">
        <v>16.43</v>
      </c>
      <c r="W17" s="214">
        <v>15.69</v>
      </c>
      <c r="X17" s="214">
        <v>12.38</v>
      </c>
      <c r="Y17" s="214">
        <v>10.039999999999999</v>
      </c>
      <c r="Z17" s="214">
        <v>9.14</v>
      </c>
      <c r="AA17" s="214">
        <v>9.26</v>
      </c>
      <c r="AB17" s="214">
        <v>9.77</v>
      </c>
      <c r="AC17" s="214">
        <v>10.7</v>
      </c>
      <c r="AD17" s="214">
        <v>11.76</v>
      </c>
      <c r="AE17" s="214">
        <v>13.6</v>
      </c>
      <c r="AF17" s="214">
        <v>16.13</v>
      </c>
      <c r="AG17" s="214">
        <v>17.23</v>
      </c>
      <c r="AH17" s="214">
        <v>17.41</v>
      </c>
      <c r="AI17" s="214">
        <v>16.27</v>
      </c>
      <c r="AJ17" s="214">
        <v>13.11</v>
      </c>
      <c r="AK17" s="214">
        <v>10.19</v>
      </c>
      <c r="AL17" s="214">
        <v>10.01</v>
      </c>
      <c r="AM17" s="214">
        <v>9.5</v>
      </c>
      <c r="AN17" s="214">
        <v>9.1</v>
      </c>
      <c r="AO17" s="214">
        <v>9.2799999999999994</v>
      </c>
      <c r="AP17" s="214">
        <v>10.42</v>
      </c>
      <c r="AQ17" s="214">
        <v>12.61</v>
      </c>
      <c r="AR17" s="214">
        <v>15.07</v>
      </c>
      <c r="AS17" s="214">
        <v>16.21</v>
      </c>
      <c r="AT17" s="214">
        <v>16.8</v>
      </c>
      <c r="AU17" s="214">
        <v>16.37</v>
      </c>
      <c r="AV17" s="214">
        <v>12.59</v>
      </c>
      <c r="AW17" s="214">
        <v>10.06</v>
      </c>
      <c r="AX17" s="214">
        <v>9.2899999999999991</v>
      </c>
      <c r="AY17" s="214">
        <v>8.31</v>
      </c>
      <c r="AZ17" s="214">
        <v>8.3706949999999996</v>
      </c>
      <c r="BA17" s="214">
        <v>9.1191139999999997</v>
      </c>
      <c r="BB17" s="355">
        <v>9.7208070000000006</v>
      </c>
      <c r="BC17" s="355">
        <v>11.48917</v>
      </c>
      <c r="BD17" s="355">
        <v>13.565250000000001</v>
      </c>
      <c r="BE17" s="355">
        <v>15.043150000000001</v>
      </c>
      <c r="BF17" s="355">
        <v>15.772930000000001</v>
      </c>
      <c r="BG17" s="355">
        <v>14.84896</v>
      </c>
      <c r="BH17" s="355">
        <v>11.931710000000001</v>
      </c>
      <c r="BI17" s="355">
        <v>9.5696080000000006</v>
      </c>
      <c r="BJ17" s="355">
        <v>8.7311580000000006</v>
      </c>
      <c r="BK17" s="355">
        <v>8.5770359999999997</v>
      </c>
      <c r="BL17" s="355">
        <v>8.7390070000000009</v>
      </c>
      <c r="BM17" s="355">
        <v>9.3851420000000001</v>
      </c>
      <c r="BN17" s="355">
        <v>10.337210000000001</v>
      </c>
      <c r="BO17" s="355">
        <v>12.12138</v>
      </c>
      <c r="BP17" s="355">
        <v>14.315659999999999</v>
      </c>
      <c r="BQ17" s="355">
        <v>15.80476</v>
      </c>
      <c r="BR17" s="355">
        <v>16.515699999999999</v>
      </c>
      <c r="BS17" s="355">
        <v>15.53683</v>
      </c>
      <c r="BT17" s="355">
        <v>12.51707</v>
      </c>
      <c r="BU17" s="355">
        <v>10.08663</v>
      </c>
      <c r="BV17" s="355">
        <v>9.2360410000000002</v>
      </c>
    </row>
    <row r="18" spans="1:74" ht="11.15" customHeight="1" x14ac:dyDescent="0.25">
      <c r="A18" s="84"/>
      <c r="B18" s="88" t="s">
        <v>1305</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390"/>
      <c r="BC18" s="390"/>
      <c r="BD18" s="390"/>
      <c r="BE18" s="390"/>
      <c r="BF18" s="390"/>
      <c r="BG18" s="390"/>
      <c r="BH18" s="390"/>
      <c r="BI18" s="390"/>
      <c r="BJ18" s="390"/>
      <c r="BK18" s="390"/>
      <c r="BL18" s="390"/>
      <c r="BM18" s="390"/>
      <c r="BN18" s="390"/>
      <c r="BO18" s="390"/>
      <c r="BP18" s="390"/>
      <c r="BQ18" s="390"/>
      <c r="BR18" s="390"/>
      <c r="BS18" s="390"/>
      <c r="BT18" s="390"/>
      <c r="BU18" s="390"/>
      <c r="BV18" s="390"/>
    </row>
    <row r="19" spans="1:74" ht="11.15" customHeight="1" x14ac:dyDescent="0.25">
      <c r="A19" s="84" t="s">
        <v>879</v>
      </c>
      <c r="B19" s="189" t="s">
        <v>589</v>
      </c>
      <c r="C19" s="214">
        <v>10.69445679</v>
      </c>
      <c r="D19" s="214">
        <v>10.03244407</v>
      </c>
      <c r="E19" s="214">
        <v>10.18002809</v>
      </c>
      <c r="F19" s="214">
        <v>10.214662860000001</v>
      </c>
      <c r="G19" s="214">
        <v>9.433945971</v>
      </c>
      <c r="H19" s="214">
        <v>9.9061601039999996</v>
      </c>
      <c r="I19" s="214">
        <v>10.30279736</v>
      </c>
      <c r="J19" s="214">
        <v>9.6096597209999999</v>
      </c>
      <c r="K19" s="214">
        <v>9.6818031900000001</v>
      </c>
      <c r="L19" s="214">
        <v>9.7392473689999992</v>
      </c>
      <c r="M19" s="214">
        <v>10.475621820000001</v>
      </c>
      <c r="N19" s="214">
        <v>10.128477889999999</v>
      </c>
      <c r="O19" s="214">
        <v>10.8594679</v>
      </c>
      <c r="P19" s="214">
        <v>10.779335530000001</v>
      </c>
      <c r="Q19" s="214">
        <v>10.92713799</v>
      </c>
      <c r="R19" s="214">
        <v>10.687865970000001</v>
      </c>
      <c r="S19" s="214">
        <v>10.98748391</v>
      </c>
      <c r="T19" s="214">
        <v>10.51305842</v>
      </c>
      <c r="U19" s="214">
        <v>10.16016086</v>
      </c>
      <c r="V19" s="214">
        <v>10.27930673</v>
      </c>
      <c r="W19" s="214">
        <v>9.9095470139999993</v>
      </c>
      <c r="X19" s="214">
        <v>9.8585163090000005</v>
      </c>
      <c r="Y19" s="214">
        <v>10.1839561</v>
      </c>
      <c r="Z19" s="214">
        <v>10.49526687</v>
      </c>
      <c r="AA19" s="214">
        <v>10.949164189999999</v>
      </c>
      <c r="AB19" s="214">
        <v>11.505950670000001</v>
      </c>
      <c r="AC19" s="214">
        <v>12.27461894</v>
      </c>
      <c r="AD19" s="214">
        <v>13.1911478</v>
      </c>
      <c r="AE19" s="214">
        <v>12.65951707</v>
      </c>
      <c r="AF19" s="214">
        <v>12.64354271</v>
      </c>
      <c r="AG19" s="214">
        <v>11.9462043</v>
      </c>
      <c r="AH19" s="214">
        <v>11.78047553</v>
      </c>
      <c r="AI19" s="214">
        <v>11.84500757</v>
      </c>
      <c r="AJ19" s="214">
        <v>11.092745109999999</v>
      </c>
      <c r="AK19" s="214">
        <v>11.33594493</v>
      </c>
      <c r="AL19" s="214">
        <v>11.60554333</v>
      </c>
      <c r="AM19" s="214">
        <v>11.505957690000001</v>
      </c>
      <c r="AN19" s="214">
        <v>10.78886677</v>
      </c>
      <c r="AO19" s="214">
        <v>9.8969459109999995</v>
      </c>
      <c r="AP19" s="214">
        <v>10.40212066</v>
      </c>
      <c r="AQ19" s="214">
        <v>10.124788690000001</v>
      </c>
      <c r="AR19" s="214">
        <v>9.5089356509999998</v>
      </c>
      <c r="AS19" s="214">
        <v>9.3971963439999993</v>
      </c>
      <c r="AT19" s="214">
        <v>9.6858727560000002</v>
      </c>
      <c r="AU19" s="214">
        <v>9.9857041869999996</v>
      </c>
      <c r="AV19" s="214">
        <v>8.7667991470000004</v>
      </c>
      <c r="AW19" s="214">
        <v>8.8845045089999992</v>
      </c>
      <c r="AX19" s="214">
        <v>9.5487361069999999</v>
      </c>
      <c r="AY19" s="214">
        <v>8.8304961560000006</v>
      </c>
      <c r="AZ19" s="214">
        <v>9.1506139999999991</v>
      </c>
      <c r="BA19" s="214">
        <v>9.1633010000000006</v>
      </c>
      <c r="BB19" s="355">
        <v>9.4023819999999994</v>
      </c>
      <c r="BC19" s="355">
        <v>9.065194</v>
      </c>
      <c r="BD19" s="355">
        <v>8.905564</v>
      </c>
      <c r="BE19" s="355">
        <v>9.0769850000000005</v>
      </c>
      <c r="BF19" s="355">
        <v>9.1668749999999992</v>
      </c>
      <c r="BG19" s="355">
        <v>9.2430990000000008</v>
      </c>
      <c r="BH19" s="355">
        <v>9.1270279999999993</v>
      </c>
      <c r="BI19" s="355">
        <v>9.5862149999999993</v>
      </c>
      <c r="BJ19" s="355">
        <v>10.00142</v>
      </c>
      <c r="BK19" s="355">
        <v>10.26952</v>
      </c>
      <c r="BL19" s="355">
        <v>10.46499</v>
      </c>
      <c r="BM19" s="355">
        <v>10.656510000000001</v>
      </c>
      <c r="BN19" s="355">
        <v>10.640639999999999</v>
      </c>
      <c r="BO19" s="355">
        <v>10.55951</v>
      </c>
      <c r="BP19" s="355">
        <v>10.509869999999999</v>
      </c>
      <c r="BQ19" s="355">
        <v>10.608140000000001</v>
      </c>
      <c r="BR19" s="355">
        <v>10.62402</v>
      </c>
      <c r="BS19" s="355">
        <v>10.63396</v>
      </c>
      <c r="BT19" s="355">
        <v>10.456849999999999</v>
      </c>
      <c r="BU19" s="355">
        <v>10.745570000000001</v>
      </c>
      <c r="BV19" s="355">
        <v>11.11469</v>
      </c>
    </row>
    <row r="20" spans="1:74" ht="11.15" customHeight="1" x14ac:dyDescent="0.25">
      <c r="A20" s="84" t="s">
        <v>880</v>
      </c>
      <c r="B20" s="187" t="s">
        <v>623</v>
      </c>
      <c r="C20" s="214">
        <v>8.6721577960000005</v>
      </c>
      <c r="D20" s="214">
        <v>8.2326594909999997</v>
      </c>
      <c r="E20" s="214">
        <v>8.9051383430000008</v>
      </c>
      <c r="F20" s="214">
        <v>8.0430030820000002</v>
      </c>
      <c r="G20" s="214">
        <v>7.801388159</v>
      </c>
      <c r="H20" s="214">
        <v>7.5165398579999998</v>
      </c>
      <c r="I20" s="214">
        <v>7.1542971680000003</v>
      </c>
      <c r="J20" s="214">
        <v>7.1681087210000003</v>
      </c>
      <c r="K20" s="214">
        <v>7.024384725</v>
      </c>
      <c r="L20" s="214">
        <v>9.4715556979999995</v>
      </c>
      <c r="M20" s="214">
        <v>8.2422764310000005</v>
      </c>
      <c r="N20" s="214">
        <v>9.6498775049999992</v>
      </c>
      <c r="O20" s="214">
        <v>8.7705542380000008</v>
      </c>
      <c r="P20" s="214">
        <v>8.8119516699999991</v>
      </c>
      <c r="Q20" s="214">
        <v>8.8381706189999996</v>
      </c>
      <c r="R20" s="214">
        <v>8.6728811940000003</v>
      </c>
      <c r="S20" s="214">
        <v>8.7579198100000006</v>
      </c>
      <c r="T20" s="214">
        <v>8.4568564560000006</v>
      </c>
      <c r="U20" s="214">
        <v>7.8089606150000002</v>
      </c>
      <c r="V20" s="214">
        <v>7.8477125560000003</v>
      </c>
      <c r="W20" s="214">
        <v>10.83760395</v>
      </c>
      <c r="X20" s="214">
        <v>8.3812220449999995</v>
      </c>
      <c r="Y20" s="214">
        <v>8.231558132</v>
      </c>
      <c r="Z20" s="214">
        <v>8.2271948750000004</v>
      </c>
      <c r="AA20" s="214">
        <v>8.751067784</v>
      </c>
      <c r="AB20" s="214">
        <v>9.6087691559999993</v>
      </c>
      <c r="AC20" s="214">
        <v>9.6702424560000004</v>
      </c>
      <c r="AD20" s="214">
        <v>9.2452630730000003</v>
      </c>
      <c r="AE20" s="214">
        <v>9.0700622830000004</v>
      </c>
      <c r="AF20" s="214">
        <v>8.5525844830000004</v>
      </c>
      <c r="AG20" s="214">
        <v>8.4337259119999999</v>
      </c>
      <c r="AH20" s="214">
        <v>7.9293653810000002</v>
      </c>
      <c r="AI20" s="214">
        <v>7.8099374690000003</v>
      </c>
      <c r="AJ20" s="214">
        <v>7.881615451</v>
      </c>
      <c r="AK20" s="214">
        <v>7.9478006839999997</v>
      </c>
      <c r="AL20" s="214">
        <v>8.1975510239999991</v>
      </c>
      <c r="AM20" s="214">
        <v>8.1150476309999995</v>
      </c>
      <c r="AN20" s="214">
        <v>7.8670628740000001</v>
      </c>
      <c r="AO20" s="214">
        <v>7.7281874249999998</v>
      </c>
      <c r="AP20" s="214">
        <v>7.6464492799999997</v>
      </c>
      <c r="AQ20" s="214">
        <v>7.2165890370000003</v>
      </c>
      <c r="AR20" s="214">
        <v>7.4620642549999996</v>
      </c>
      <c r="AS20" s="214">
        <v>6.7865395800000003</v>
      </c>
      <c r="AT20" s="214">
        <v>6.4284816530000004</v>
      </c>
      <c r="AU20" s="214">
        <v>6.6389050090000001</v>
      </c>
      <c r="AV20" s="214">
        <v>6.8174749889999999</v>
      </c>
      <c r="AW20" s="214">
        <v>6.910654235</v>
      </c>
      <c r="AX20" s="214">
        <v>7.2139379940000001</v>
      </c>
      <c r="AY20" s="214">
        <v>6.877042866</v>
      </c>
      <c r="AZ20" s="214">
        <v>6.8487770000000001</v>
      </c>
      <c r="BA20" s="214">
        <v>7.1733799999999999</v>
      </c>
      <c r="BB20" s="355">
        <v>6.5658810000000001</v>
      </c>
      <c r="BC20" s="355">
        <v>6.5259289999999996</v>
      </c>
      <c r="BD20" s="355">
        <v>6.3788119999999999</v>
      </c>
      <c r="BE20" s="355">
        <v>6.3859110000000001</v>
      </c>
      <c r="BF20" s="355">
        <v>6.5180220000000002</v>
      </c>
      <c r="BG20" s="355">
        <v>6.8935180000000003</v>
      </c>
      <c r="BH20" s="355">
        <v>7.3554680000000001</v>
      </c>
      <c r="BI20" s="355">
        <v>7.3819090000000003</v>
      </c>
      <c r="BJ20" s="355">
        <v>7.4232399999999998</v>
      </c>
      <c r="BK20" s="355">
        <v>7.8812810000000004</v>
      </c>
      <c r="BL20" s="355">
        <v>7.8672690000000003</v>
      </c>
      <c r="BM20" s="355">
        <v>8.1272690000000001</v>
      </c>
      <c r="BN20" s="355">
        <v>7.686591</v>
      </c>
      <c r="BO20" s="355">
        <v>7.6137180000000004</v>
      </c>
      <c r="BP20" s="355">
        <v>7.4315800000000003</v>
      </c>
      <c r="BQ20" s="355">
        <v>7.3775890000000004</v>
      </c>
      <c r="BR20" s="355">
        <v>7.4673379999999998</v>
      </c>
      <c r="BS20" s="355">
        <v>7.8192159999999999</v>
      </c>
      <c r="BT20" s="355">
        <v>8.2527539999999995</v>
      </c>
      <c r="BU20" s="355">
        <v>8.2282449999999994</v>
      </c>
      <c r="BV20" s="355">
        <v>8.2280669999999994</v>
      </c>
    </row>
    <row r="21" spans="1:74" ht="11.15" customHeight="1" x14ac:dyDescent="0.25">
      <c r="A21" s="84" t="s">
        <v>881</v>
      </c>
      <c r="B21" s="189" t="s">
        <v>590</v>
      </c>
      <c r="C21" s="214">
        <v>7.2385641060000001</v>
      </c>
      <c r="D21" s="214">
        <v>6.99294292</v>
      </c>
      <c r="E21" s="214">
        <v>7.615005579</v>
      </c>
      <c r="F21" s="214">
        <v>8.0051183520000002</v>
      </c>
      <c r="G21" s="214">
        <v>9.3882778029999994</v>
      </c>
      <c r="H21" s="214">
        <v>10.731305969999999</v>
      </c>
      <c r="I21" s="214">
        <v>10.54178226</v>
      </c>
      <c r="J21" s="214">
        <v>11.552899890000001</v>
      </c>
      <c r="K21" s="214">
        <v>10.23463888</v>
      </c>
      <c r="L21" s="214">
        <v>7.9310999100000004</v>
      </c>
      <c r="M21" s="214">
        <v>7.3572570429999997</v>
      </c>
      <c r="N21" s="214">
        <v>7.5967551450000004</v>
      </c>
      <c r="O21" s="214">
        <v>6.824369635</v>
      </c>
      <c r="P21" s="214">
        <v>6.717589609</v>
      </c>
      <c r="Q21" s="214">
        <v>6.6396514340000001</v>
      </c>
      <c r="R21" s="214">
        <v>7.4441657499999998</v>
      </c>
      <c r="S21" s="214">
        <v>8.4806786370000005</v>
      </c>
      <c r="T21" s="214">
        <v>8.5704491180000009</v>
      </c>
      <c r="U21" s="214">
        <v>8.8083922189999999</v>
      </c>
      <c r="V21" s="214">
        <v>8.7765529369999999</v>
      </c>
      <c r="W21" s="214">
        <v>8.1903517949999998</v>
      </c>
      <c r="X21" s="214">
        <v>7.0321561719999996</v>
      </c>
      <c r="Y21" s="214">
        <v>6.7284926870000001</v>
      </c>
      <c r="Z21" s="214">
        <v>6.7035140880000004</v>
      </c>
      <c r="AA21" s="214">
        <v>7.1695938119999996</v>
      </c>
      <c r="AB21" s="214">
        <v>7.8549313859999996</v>
      </c>
      <c r="AC21" s="214">
        <v>9.2280553110000003</v>
      </c>
      <c r="AD21" s="214">
        <v>9.4565034620000006</v>
      </c>
      <c r="AE21" s="214">
        <v>10.132855129999999</v>
      </c>
      <c r="AF21" s="214">
        <v>10.96230287</v>
      </c>
      <c r="AG21" s="214">
        <v>10.83204155</v>
      </c>
      <c r="AH21" s="214">
        <v>10.37095931</v>
      </c>
      <c r="AI21" s="214">
        <v>9.2623898659999995</v>
      </c>
      <c r="AJ21" s="214">
        <v>7.8945550090000003</v>
      </c>
      <c r="AK21" s="214">
        <v>7.3413115360000001</v>
      </c>
      <c r="AL21" s="214">
        <v>7.6496861850000002</v>
      </c>
      <c r="AM21" s="214">
        <v>7.0997003550000004</v>
      </c>
      <c r="AN21" s="214">
        <v>6.7812357670000001</v>
      </c>
      <c r="AO21" s="214">
        <v>7.0030030459999999</v>
      </c>
      <c r="AP21" s="214">
        <v>6.9159228170000002</v>
      </c>
      <c r="AQ21" s="214">
        <v>7.7665976749999999</v>
      </c>
      <c r="AR21" s="214">
        <v>8.7602031359999994</v>
      </c>
      <c r="AS21" s="214">
        <v>8.9217969779999997</v>
      </c>
      <c r="AT21" s="214">
        <v>8.9847276909999998</v>
      </c>
      <c r="AU21" s="214">
        <v>8.5019103000000005</v>
      </c>
      <c r="AV21" s="214">
        <v>6.857093227</v>
      </c>
      <c r="AW21" s="214">
        <v>6.3292226869999997</v>
      </c>
      <c r="AX21" s="214">
        <v>6.0080633839999997</v>
      </c>
      <c r="AY21" s="214">
        <v>5.8007540039999999</v>
      </c>
      <c r="AZ21" s="214">
        <v>6.1232519999999999</v>
      </c>
      <c r="BA21" s="214">
        <v>6.262302</v>
      </c>
      <c r="BB21" s="355">
        <v>6.5336939999999997</v>
      </c>
      <c r="BC21" s="355">
        <v>7.1841309999999998</v>
      </c>
      <c r="BD21" s="355">
        <v>7.6889989999999999</v>
      </c>
      <c r="BE21" s="355">
        <v>7.955228</v>
      </c>
      <c r="BF21" s="355">
        <v>8.3023740000000004</v>
      </c>
      <c r="BG21" s="355">
        <v>7.7191809999999998</v>
      </c>
      <c r="BH21" s="355">
        <v>6.6729409999999998</v>
      </c>
      <c r="BI21" s="355">
        <v>6.3405110000000002</v>
      </c>
      <c r="BJ21" s="355">
        <v>6.2994820000000002</v>
      </c>
      <c r="BK21" s="355">
        <v>6.4151749999999996</v>
      </c>
      <c r="BL21" s="355">
        <v>6.6161960000000004</v>
      </c>
      <c r="BM21" s="355">
        <v>7.1904579999999996</v>
      </c>
      <c r="BN21" s="355">
        <v>7.6384910000000001</v>
      </c>
      <c r="BO21" s="355">
        <v>8.2572840000000003</v>
      </c>
      <c r="BP21" s="355">
        <v>8.7494940000000003</v>
      </c>
      <c r="BQ21" s="355">
        <v>8.9741049999999998</v>
      </c>
      <c r="BR21" s="355">
        <v>9.2501610000000003</v>
      </c>
      <c r="BS21" s="355">
        <v>8.6032980000000006</v>
      </c>
      <c r="BT21" s="355">
        <v>7.5190409999999996</v>
      </c>
      <c r="BU21" s="355">
        <v>7.1535200000000003</v>
      </c>
      <c r="BV21" s="355">
        <v>7.0495580000000002</v>
      </c>
    </row>
    <row r="22" spans="1:74" ht="11.15" customHeight="1" x14ac:dyDescent="0.25">
      <c r="A22" s="84" t="s">
        <v>882</v>
      </c>
      <c r="B22" s="189" t="s">
        <v>591</v>
      </c>
      <c r="C22" s="214">
        <v>7.1670073890000001</v>
      </c>
      <c r="D22" s="214">
        <v>7.0810663680000001</v>
      </c>
      <c r="E22" s="214">
        <v>7.4379233029999998</v>
      </c>
      <c r="F22" s="214">
        <v>6.9208821010000001</v>
      </c>
      <c r="G22" s="214">
        <v>7.0502522000000001</v>
      </c>
      <c r="H22" s="214">
        <v>8.0084074180000009</v>
      </c>
      <c r="I22" s="214">
        <v>8.3076348769999999</v>
      </c>
      <c r="J22" s="214">
        <v>8.8082999449999999</v>
      </c>
      <c r="K22" s="214">
        <v>7.8703542549999996</v>
      </c>
      <c r="L22" s="214">
        <v>6.9271319560000002</v>
      </c>
      <c r="M22" s="214">
        <v>7.2655387459999998</v>
      </c>
      <c r="N22" s="214">
        <v>7.188335876</v>
      </c>
      <c r="O22" s="214">
        <v>6.9537461470000004</v>
      </c>
      <c r="P22" s="214">
        <v>7.029051827</v>
      </c>
      <c r="Q22" s="214">
        <v>7.0584006629999996</v>
      </c>
      <c r="R22" s="214">
        <v>7.2695046169999999</v>
      </c>
      <c r="S22" s="214">
        <v>7.9920122119999997</v>
      </c>
      <c r="T22" s="214">
        <v>9.2082068410000009</v>
      </c>
      <c r="U22" s="214">
        <v>9.7191648560000008</v>
      </c>
      <c r="V22" s="214">
        <v>9.3795642079999997</v>
      </c>
      <c r="W22" s="214">
        <v>8.8528966849999993</v>
      </c>
      <c r="X22" s="214">
        <v>7.6482604649999999</v>
      </c>
      <c r="Y22" s="214">
        <v>7.3443764890000001</v>
      </c>
      <c r="Z22" s="214">
        <v>7.266938734</v>
      </c>
      <c r="AA22" s="214">
        <v>7.6457981249999998</v>
      </c>
      <c r="AB22" s="214">
        <v>8.2822680089999992</v>
      </c>
      <c r="AC22" s="214">
        <v>9.0218723270000005</v>
      </c>
      <c r="AD22" s="214">
        <v>8.9850760659999995</v>
      </c>
      <c r="AE22" s="214">
        <v>8.9783468220000007</v>
      </c>
      <c r="AF22" s="214">
        <v>10.266578839999999</v>
      </c>
      <c r="AG22" s="214">
        <v>10.58579024</v>
      </c>
      <c r="AH22" s="214">
        <v>10.122634469999999</v>
      </c>
      <c r="AI22" s="214">
        <v>9.8803568950000003</v>
      </c>
      <c r="AJ22" s="214">
        <v>8.787982285</v>
      </c>
      <c r="AK22" s="214">
        <v>8.1553345210000003</v>
      </c>
      <c r="AL22" s="214">
        <v>8.2693173479999995</v>
      </c>
      <c r="AM22" s="214">
        <v>7.8493721949999999</v>
      </c>
      <c r="AN22" s="214">
        <v>7.360813651</v>
      </c>
      <c r="AO22" s="214">
        <v>7.7841968689999996</v>
      </c>
      <c r="AP22" s="214">
        <v>7.7291075859999996</v>
      </c>
      <c r="AQ22" s="214">
        <v>7.7413864749999997</v>
      </c>
      <c r="AR22" s="214">
        <v>8.9090692130000004</v>
      </c>
      <c r="AS22" s="214">
        <v>9.1522989960000007</v>
      </c>
      <c r="AT22" s="214">
        <v>9.1547879109999997</v>
      </c>
      <c r="AU22" s="214">
        <v>8.7230726369999996</v>
      </c>
      <c r="AV22" s="214">
        <v>7.3114516140000001</v>
      </c>
      <c r="AW22" s="214">
        <v>6.9457583549999997</v>
      </c>
      <c r="AX22" s="214">
        <v>6.3129258840000002</v>
      </c>
      <c r="AY22" s="214">
        <v>5.7334472480000001</v>
      </c>
      <c r="AZ22" s="214">
        <v>6.2366200000000003</v>
      </c>
      <c r="BA22" s="214">
        <v>6.4305870000000001</v>
      </c>
      <c r="BB22" s="355">
        <v>6.2542299999999997</v>
      </c>
      <c r="BC22" s="355">
        <v>6.4335339999999999</v>
      </c>
      <c r="BD22" s="355">
        <v>7.2739799999999999</v>
      </c>
      <c r="BE22" s="355">
        <v>7.8228960000000001</v>
      </c>
      <c r="BF22" s="355">
        <v>8.1500990000000009</v>
      </c>
      <c r="BG22" s="355">
        <v>7.6139109999999999</v>
      </c>
      <c r="BH22" s="355">
        <v>6.8114359999999996</v>
      </c>
      <c r="BI22" s="355">
        <v>6.8006390000000003</v>
      </c>
      <c r="BJ22" s="355">
        <v>6.6240079999999999</v>
      </c>
      <c r="BK22" s="355">
        <v>6.9098110000000004</v>
      </c>
      <c r="BL22" s="355">
        <v>7.2272030000000003</v>
      </c>
      <c r="BM22" s="355">
        <v>7.4388259999999997</v>
      </c>
      <c r="BN22" s="355">
        <v>7.4235160000000002</v>
      </c>
      <c r="BO22" s="355">
        <v>7.5725020000000001</v>
      </c>
      <c r="BP22" s="355">
        <v>8.375102</v>
      </c>
      <c r="BQ22" s="355">
        <v>8.8318370000000002</v>
      </c>
      <c r="BR22" s="355">
        <v>9.0593679999999992</v>
      </c>
      <c r="BS22" s="355">
        <v>8.4593830000000008</v>
      </c>
      <c r="BT22" s="355">
        <v>7.6076370000000004</v>
      </c>
      <c r="BU22" s="355">
        <v>7.5126809999999997</v>
      </c>
      <c r="BV22" s="355">
        <v>7.250038</v>
      </c>
    </row>
    <row r="23" spans="1:74" ht="11.15" customHeight="1" x14ac:dyDescent="0.25">
      <c r="A23" s="84" t="s">
        <v>883</v>
      </c>
      <c r="B23" s="189" t="s">
        <v>592</v>
      </c>
      <c r="C23" s="214">
        <v>9.3784712159999994</v>
      </c>
      <c r="D23" s="214">
        <v>9.2038114360000005</v>
      </c>
      <c r="E23" s="214">
        <v>9.6572361910000009</v>
      </c>
      <c r="F23" s="214">
        <v>9.6308904720000008</v>
      </c>
      <c r="G23" s="214">
        <v>9.7491611149999997</v>
      </c>
      <c r="H23" s="214">
        <v>10.07820615</v>
      </c>
      <c r="I23" s="214">
        <v>10.10002544</v>
      </c>
      <c r="J23" s="214">
        <v>10.16533557</v>
      </c>
      <c r="K23" s="214">
        <v>9.686831046</v>
      </c>
      <c r="L23" s="214">
        <v>9.3686559700000007</v>
      </c>
      <c r="M23" s="214">
        <v>8.7160292790000007</v>
      </c>
      <c r="N23" s="214">
        <v>9.0288610130000002</v>
      </c>
      <c r="O23" s="214">
        <v>9.063745484</v>
      </c>
      <c r="P23" s="214">
        <v>8.7342156440000007</v>
      </c>
      <c r="Q23" s="214">
        <v>8.5959300840000008</v>
      </c>
      <c r="R23" s="214">
        <v>9.4864158270000001</v>
      </c>
      <c r="S23" s="214">
        <v>10.178665560000001</v>
      </c>
      <c r="T23" s="214">
        <v>10.57059819</v>
      </c>
      <c r="U23" s="214">
        <v>10.649277379999999</v>
      </c>
      <c r="V23" s="214">
        <v>10.447997129999999</v>
      </c>
      <c r="W23" s="214">
        <v>10.324482339999999</v>
      </c>
      <c r="X23" s="214">
        <v>9.8917607039999993</v>
      </c>
      <c r="Y23" s="214">
        <v>9.1890162059999998</v>
      </c>
      <c r="Z23" s="214">
        <v>9.1591645279999998</v>
      </c>
      <c r="AA23" s="214">
        <v>8.9970886560000007</v>
      </c>
      <c r="AB23" s="214">
        <v>9.4903323020000006</v>
      </c>
      <c r="AC23" s="214">
        <v>9.4609022340000006</v>
      </c>
      <c r="AD23" s="214">
        <v>10.210908829999999</v>
      </c>
      <c r="AE23" s="214">
        <v>10.64514621</v>
      </c>
      <c r="AF23" s="214">
        <v>11.08643895</v>
      </c>
      <c r="AG23" s="214">
        <v>11.278752580000001</v>
      </c>
      <c r="AH23" s="214">
        <v>10.85822419</v>
      </c>
      <c r="AI23" s="214">
        <v>10.69929675</v>
      </c>
      <c r="AJ23" s="214">
        <v>10.548090459999999</v>
      </c>
      <c r="AK23" s="214">
        <v>9.0392448499999993</v>
      </c>
      <c r="AL23" s="214">
        <v>9.5264222889999992</v>
      </c>
      <c r="AM23" s="214">
        <v>8.8717018779999997</v>
      </c>
      <c r="AN23" s="214">
        <v>8.2440039679999995</v>
      </c>
      <c r="AO23" s="214">
        <v>8.2394198959999994</v>
      </c>
      <c r="AP23" s="214">
        <v>8.9036065050000008</v>
      </c>
      <c r="AQ23" s="214">
        <v>9.0963079629999992</v>
      </c>
      <c r="AR23" s="214">
        <v>9.7954778089999994</v>
      </c>
      <c r="AS23" s="214">
        <v>9.5365565910000001</v>
      </c>
      <c r="AT23" s="214">
        <v>9.7048567939999995</v>
      </c>
      <c r="AU23" s="214">
        <v>9.6234069770000001</v>
      </c>
      <c r="AV23" s="214">
        <v>8.7877128110000005</v>
      </c>
      <c r="AW23" s="214">
        <v>8.9380278830000002</v>
      </c>
      <c r="AX23" s="214">
        <v>8.9863468409999996</v>
      </c>
      <c r="AY23" s="214">
        <v>7.1836709729999999</v>
      </c>
      <c r="AZ23" s="214">
        <v>7.4681480000000002</v>
      </c>
      <c r="BA23" s="214">
        <v>8.1003179999999997</v>
      </c>
      <c r="BB23" s="355">
        <v>8.1146569999999993</v>
      </c>
      <c r="BC23" s="355">
        <v>8.5708479999999998</v>
      </c>
      <c r="BD23" s="355">
        <v>8.9127430000000007</v>
      </c>
      <c r="BE23" s="355">
        <v>9.2614900000000002</v>
      </c>
      <c r="BF23" s="355">
        <v>9.3925429999999999</v>
      </c>
      <c r="BG23" s="355">
        <v>9.3482330000000005</v>
      </c>
      <c r="BH23" s="355">
        <v>9.0369840000000003</v>
      </c>
      <c r="BI23" s="355">
        <v>8.5841829999999995</v>
      </c>
      <c r="BJ23" s="355">
        <v>8.2932190000000006</v>
      </c>
      <c r="BK23" s="355">
        <v>8.6310920000000007</v>
      </c>
      <c r="BL23" s="355">
        <v>8.6088159999999991</v>
      </c>
      <c r="BM23" s="355">
        <v>8.8213059999999999</v>
      </c>
      <c r="BN23" s="355">
        <v>8.9985879999999998</v>
      </c>
      <c r="BO23" s="355">
        <v>8.9435079999999996</v>
      </c>
      <c r="BP23" s="355">
        <v>9.3216730000000005</v>
      </c>
      <c r="BQ23" s="355">
        <v>9.6772500000000008</v>
      </c>
      <c r="BR23" s="355">
        <v>9.8145710000000008</v>
      </c>
      <c r="BS23" s="355">
        <v>9.7715929999999993</v>
      </c>
      <c r="BT23" s="355">
        <v>9.4655780000000007</v>
      </c>
      <c r="BU23" s="355">
        <v>9.0105869999999992</v>
      </c>
      <c r="BV23" s="355">
        <v>8.6961750000000002</v>
      </c>
    </row>
    <row r="24" spans="1:74" ht="11.15" customHeight="1" x14ac:dyDescent="0.25">
      <c r="A24" s="84" t="s">
        <v>884</v>
      </c>
      <c r="B24" s="189" t="s">
        <v>593</v>
      </c>
      <c r="C24" s="214">
        <v>8.7290929720000001</v>
      </c>
      <c r="D24" s="214">
        <v>8.8037745879999996</v>
      </c>
      <c r="E24" s="214">
        <v>9.2474626989999997</v>
      </c>
      <c r="F24" s="214">
        <v>9.1810898969999997</v>
      </c>
      <c r="G24" s="214">
        <v>9.3262689779999999</v>
      </c>
      <c r="H24" s="214">
        <v>8.9318850140000006</v>
      </c>
      <c r="I24" s="214">
        <v>9.1730329000000008</v>
      </c>
      <c r="J24" s="214">
        <v>9.5331438950000003</v>
      </c>
      <c r="K24" s="214">
        <v>9.2481989420000001</v>
      </c>
      <c r="L24" s="214">
        <v>8.9903316960000002</v>
      </c>
      <c r="M24" s="214">
        <v>8.5461475740000008</v>
      </c>
      <c r="N24" s="214">
        <v>8.5623263939999994</v>
      </c>
      <c r="O24" s="214">
        <v>8.2000436259999994</v>
      </c>
      <c r="P24" s="214">
        <v>8.4077194750000004</v>
      </c>
      <c r="Q24" s="214">
        <v>8.1724409480000002</v>
      </c>
      <c r="R24" s="214">
        <v>8.8449090649999995</v>
      </c>
      <c r="S24" s="214">
        <v>9.7283604609999994</v>
      </c>
      <c r="T24" s="214">
        <v>10.56728513</v>
      </c>
      <c r="U24" s="214">
        <v>10.51803041</v>
      </c>
      <c r="V24" s="214">
        <v>10.26963726</v>
      </c>
      <c r="W24" s="214">
        <v>10.295498889999999</v>
      </c>
      <c r="X24" s="214">
        <v>9.7667848759999991</v>
      </c>
      <c r="Y24" s="214">
        <v>9.2215865279999996</v>
      </c>
      <c r="Z24" s="214">
        <v>8.6614146850000004</v>
      </c>
      <c r="AA24" s="214">
        <v>8.6070278939999998</v>
      </c>
      <c r="AB24" s="214">
        <v>8.9404109809999994</v>
      </c>
      <c r="AC24" s="214">
        <v>9.1834899819999993</v>
      </c>
      <c r="AD24" s="214">
        <v>10.045431369999999</v>
      </c>
      <c r="AE24" s="214">
        <v>11.10054527</v>
      </c>
      <c r="AF24" s="214">
        <v>11.32070672</v>
      </c>
      <c r="AG24" s="214">
        <v>11.34539506</v>
      </c>
      <c r="AH24" s="214">
        <v>11.101243500000001</v>
      </c>
      <c r="AI24" s="214">
        <v>11.00576096</v>
      </c>
      <c r="AJ24" s="214">
        <v>10.73586697</v>
      </c>
      <c r="AK24" s="214">
        <v>9.4495168350000007</v>
      </c>
      <c r="AL24" s="214">
        <v>9.1173347230000008</v>
      </c>
      <c r="AM24" s="214">
        <v>8.7937760100000002</v>
      </c>
      <c r="AN24" s="214">
        <v>8.5742973629999995</v>
      </c>
      <c r="AO24" s="214">
        <v>8.0214379860000005</v>
      </c>
      <c r="AP24" s="214">
        <v>9.4107695450000008</v>
      </c>
      <c r="AQ24" s="214">
        <v>9.7189556859999993</v>
      </c>
      <c r="AR24" s="214">
        <v>9.8104894789999992</v>
      </c>
      <c r="AS24" s="214">
        <v>10.120260419999999</v>
      </c>
      <c r="AT24" s="214">
        <v>10.09612076</v>
      </c>
      <c r="AU24" s="214">
        <v>9.7993366829999999</v>
      </c>
      <c r="AV24" s="214">
        <v>9.2664611519999998</v>
      </c>
      <c r="AW24" s="214">
        <v>9.1207409320000004</v>
      </c>
      <c r="AX24" s="214">
        <v>8.5305025519999997</v>
      </c>
      <c r="AY24" s="214">
        <v>7.4955110510000003</v>
      </c>
      <c r="AZ24" s="214">
        <v>7.6827480000000001</v>
      </c>
      <c r="BA24" s="214">
        <v>7.8518150000000002</v>
      </c>
      <c r="BB24" s="355">
        <v>7.9701680000000001</v>
      </c>
      <c r="BC24" s="355">
        <v>8.2701290000000007</v>
      </c>
      <c r="BD24" s="355">
        <v>8.2795749999999995</v>
      </c>
      <c r="BE24" s="355">
        <v>8.6582919999999994</v>
      </c>
      <c r="BF24" s="355">
        <v>8.8558400000000006</v>
      </c>
      <c r="BG24" s="355">
        <v>8.8903630000000007</v>
      </c>
      <c r="BH24" s="355">
        <v>8.7233180000000008</v>
      </c>
      <c r="BI24" s="355">
        <v>8.3459040000000009</v>
      </c>
      <c r="BJ24" s="355">
        <v>7.8342330000000002</v>
      </c>
      <c r="BK24" s="355">
        <v>7.7030659999999997</v>
      </c>
      <c r="BL24" s="355">
        <v>7.995044</v>
      </c>
      <c r="BM24" s="355">
        <v>8.2273219999999991</v>
      </c>
      <c r="BN24" s="355">
        <v>8.6768879999999999</v>
      </c>
      <c r="BO24" s="355">
        <v>9.1309380000000004</v>
      </c>
      <c r="BP24" s="355">
        <v>9.2528810000000004</v>
      </c>
      <c r="BQ24" s="355">
        <v>9.6244730000000001</v>
      </c>
      <c r="BR24" s="355">
        <v>9.8184480000000001</v>
      </c>
      <c r="BS24" s="355">
        <v>9.8362390000000008</v>
      </c>
      <c r="BT24" s="355">
        <v>9.6455179999999991</v>
      </c>
      <c r="BU24" s="355">
        <v>9.2317680000000006</v>
      </c>
      <c r="BV24" s="355">
        <v>8.6616309999999999</v>
      </c>
    </row>
    <row r="25" spans="1:74" ht="11.15" customHeight="1" x14ac:dyDescent="0.25">
      <c r="A25" s="84" t="s">
        <v>885</v>
      </c>
      <c r="B25" s="189" t="s">
        <v>594</v>
      </c>
      <c r="C25" s="214">
        <v>7.4180602330000003</v>
      </c>
      <c r="D25" s="214">
        <v>7.1679271379999996</v>
      </c>
      <c r="E25" s="214">
        <v>6.9742340929999997</v>
      </c>
      <c r="F25" s="214">
        <v>6.6339621790000001</v>
      </c>
      <c r="G25" s="214">
        <v>6.7086283580000003</v>
      </c>
      <c r="H25" s="214">
        <v>7.0196770239999999</v>
      </c>
      <c r="I25" s="214">
        <v>6.9239835200000002</v>
      </c>
      <c r="J25" s="214">
        <v>7.4284254509999998</v>
      </c>
      <c r="K25" s="214">
        <v>7.356188027</v>
      </c>
      <c r="L25" s="214">
        <v>7.4587944579999998</v>
      </c>
      <c r="M25" s="214">
        <v>7.393256483</v>
      </c>
      <c r="N25" s="214">
        <v>7.4131371059999998</v>
      </c>
      <c r="O25" s="214">
        <v>6.7359680050000001</v>
      </c>
      <c r="P25" s="214">
        <v>6.9931092389999998</v>
      </c>
      <c r="Q25" s="214">
        <v>6.8831866870000002</v>
      </c>
      <c r="R25" s="214">
        <v>7.5816840780000003</v>
      </c>
      <c r="S25" s="214">
        <v>8.0786980439999994</v>
      </c>
      <c r="T25" s="214">
        <v>8.8791061179999993</v>
      </c>
      <c r="U25" s="214">
        <v>8.9691565600000001</v>
      </c>
      <c r="V25" s="214">
        <v>8.6716822439999994</v>
      </c>
      <c r="W25" s="214">
        <v>8.5717736519999992</v>
      </c>
      <c r="X25" s="214">
        <v>8.5546170700000008</v>
      </c>
      <c r="Y25" s="214">
        <v>7.8788202780000001</v>
      </c>
      <c r="Z25" s="214">
        <v>6.9993554370000002</v>
      </c>
      <c r="AA25" s="214">
        <v>7.2507404820000003</v>
      </c>
      <c r="AB25" s="214">
        <v>7.4367665690000004</v>
      </c>
      <c r="AC25" s="214">
        <v>8.2249344850000004</v>
      </c>
      <c r="AD25" s="214">
        <v>8.9784730120000003</v>
      </c>
      <c r="AE25" s="214">
        <v>9.5824645579999999</v>
      </c>
      <c r="AF25" s="214">
        <v>9.6263637309999996</v>
      </c>
      <c r="AG25" s="214">
        <v>9.591571515</v>
      </c>
      <c r="AH25" s="214">
        <v>9.3371674220000003</v>
      </c>
      <c r="AI25" s="214">
        <v>9.1189953450000001</v>
      </c>
      <c r="AJ25" s="214">
        <v>9.0005125639999992</v>
      </c>
      <c r="AK25" s="214">
        <v>8.3795794780000001</v>
      </c>
      <c r="AL25" s="214">
        <v>7.9999597500000004</v>
      </c>
      <c r="AM25" s="214">
        <v>7.61151599</v>
      </c>
      <c r="AN25" s="214">
        <v>7.3353029300000001</v>
      </c>
      <c r="AO25" s="214">
        <v>6.375998311</v>
      </c>
      <c r="AP25" s="214">
        <v>7.1408575589999996</v>
      </c>
      <c r="AQ25" s="214">
        <v>7.3602621319999999</v>
      </c>
      <c r="AR25" s="214">
        <v>7.1625847079999998</v>
      </c>
      <c r="AS25" s="214">
        <v>7.8763270360000002</v>
      </c>
      <c r="AT25" s="214">
        <v>8.0742205259999995</v>
      </c>
      <c r="AU25" s="214">
        <v>8.0757807019999994</v>
      </c>
      <c r="AV25" s="214">
        <v>7.9921960480000003</v>
      </c>
      <c r="AW25" s="214">
        <v>7.5760974680000004</v>
      </c>
      <c r="AX25" s="214">
        <v>6.7158307730000004</v>
      </c>
      <c r="AY25" s="214">
        <v>6.2641426720000002</v>
      </c>
      <c r="AZ25" s="214">
        <v>6.2676189999999998</v>
      </c>
      <c r="BA25" s="214">
        <v>6.2002810000000004</v>
      </c>
      <c r="BB25" s="355">
        <v>6.1592700000000002</v>
      </c>
      <c r="BC25" s="355">
        <v>6.3512519999999997</v>
      </c>
      <c r="BD25" s="355">
        <v>6.5431460000000001</v>
      </c>
      <c r="BE25" s="355">
        <v>6.8638579999999996</v>
      </c>
      <c r="BF25" s="355">
        <v>7.0605609999999999</v>
      </c>
      <c r="BG25" s="355">
        <v>7.0247469999999996</v>
      </c>
      <c r="BH25" s="355">
        <v>7.166086</v>
      </c>
      <c r="BI25" s="355">
        <v>6.697597</v>
      </c>
      <c r="BJ25" s="355">
        <v>6.3263559999999996</v>
      </c>
      <c r="BK25" s="355">
        <v>6.5230629999999996</v>
      </c>
      <c r="BL25" s="355">
        <v>6.9123330000000003</v>
      </c>
      <c r="BM25" s="355">
        <v>7.0472299999999999</v>
      </c>
      <c r="BN25" s="355">
        <v>7.2555509999999996</v>
      </c>
      <c r="BO25" s="355">
        <v>7.5012470000000002</v>
      </c>
      <c r="BP25" s="355">
        <v>7.7359669999999996</v>
      </c>
      <c r="BQ25" s="355">
        <v>8.0300829999999994</v>
      </c>
      <c r="BR25" s="355">
        <v>8.1099560000000004</v>
      </c>
      <c r="BS25" s="355">
        <v>7.9720680000000002</v>
      </c>
      <c r="BT25" s="355">
        <v>8.0733610000000002</v>
      </c>
      <c r="BU25" s="355">
        <v>7.5841609999999999</v>
      </c>
      <c r="BV25" s="355">
        <v>7.1324730000000001</v>
      </c>
    </row>
    <row r="26" spans="1:74" ht="11.15" customHeight="1" x14ac:dyDescent="0.25">
      <c r="A26" s="84" t="s">
        <v>886</v>
      </c>
      <c r="B26" s="189" t="s">
        <v>595</v>
      </c>
      <c r="C26" s="214">
        <v>7.425993439</v>
      </c>
      <c r="D26" s="214">
        <v>7.6163532759999999</v>
      </c>
      <c r="E26" s="214">
        <v>7.6259145799999999</v>
      </c>
      <c r="F26" s="214">
        <v>7.7003827850000004</v>
      </c>
      <c r="G26" s="214">
        <v>7.8983937209999997</v>
      </c>
      <c r="H26" s="214">
        <v>8.0771592349999999</v>
      </c>
      <c r="I26" s="214">
        <v>8.3571736239999996</v>
      </c>
      <c r="J26" s="214">
        <v>8.3089805040000009</v>
      </c>
      <c r="K26" s="214">
        <v>8.2834572319999999</v>
      </c>
      <c r="L26" s="214">
        <v>7.7286700890000004</v>
      </c>
      <c r="M26" s="214">
        <v>7.42189926</v>
      </c>
      <c r="N26" s="214">
        <v>7.181902397</v>
      </c>
      <c r="O26" s="214">
        <v>6.8980437160000001</v>
      </c>
      <c r="P26" s="214">
        <v>6.982768031</v>
      </c>
      <c r="Q26" s="214">
        <v>7.0629077889999996</v>
      </c>
      <c r="R26" s="214">
        <v>7.2884473940000003</v>
      </c>
      <c r="S26" s="214">
        <v>7.6555367170000004</v>
      </c>
      <c r="T26" s="214">
        <v>8.175544683</v>
      </c>
      <c r="U26" s="214">
        <v>8.6899514379999996</v>
      </c>
      <c r="V26" s="214">
        <v>8.7406959139999998</v>
      </c>
      <c r="W26" s="214">
        <v>8.4717398070000005</v>
      </c>
      <c r="X26" s="214">
        <v>8.0872116030000001</v>
      </c>
      <c r="Y26" s="214">
        <v>7.5435125269999999</v>
      </c>
      <c r="Z26" s="214">
        <v>7.3013648279999996</v>
      </c>
      <c r="AA26" s="214">
        <v>7.4990078980000003</v>
      </c>
      <c r="AB26" s="214">
        <v>7.7889005950000003</v>
      </c>
      <c r="AC26" s="214">
        <v>8.2493405580000001</v>
      </c>
      <c r="AD26" s="214">
        <v>8.5314576659999997</v>
      </c>
      <c r="AE26" s="214">
        <v>8.5742247569999996</v>
      </c>
      <c r="AF26" s="214">
        <v>9.2490118970000008</v>
      </c>
      <c r="AG26" s="214">
        <v>9.8790896210000003</v>
      </c>
      <c r="AH26" s="214">
        <v>10.01689073</v>
      </c>
      <c r="AI26" s="214">
        <v>9.7889631189999999</v>
      </c>
      <c r="AJ26" s="214">
        <v>8.9894163509999991</v>
      </c>
      <c r="AK26" s="214">
        <v>8.3342800819999994</v>
      </c>
      <c r="AL26" s="214">
        <v>8.3592164839999992</v>
      </c>
      <c r="AM26" s="214">
        <v>8.2013852289999996</v>
      </c>
      <c r="AN26" s="214">
        <v>8.2875917339999994</v>
      </c>
      <c r="AO26" s="214">
        <v>8.4145958489999995</v>
      </c>
      <c r="AP26" s="214">
        <v>8.2293792250000006</v>
      </c>
      <c r="AQ26" s="214">
        <v>8.0577342739999995</v>
      </c>
      <c r="AR26" s="214">
        <v>9.0597853179999994</v>
      </c>
      <c r="AS26" s="214">
        <v>9.1511466129999999</v>
      </c>
      <c r="AT26" s="214">
        <v>9.0169769090000003</v>
      </c>
      <c r="AU26" s="214">
        <v>8.9380868039999992</v>
      </c>
      <c r="AV26" s="214">
        <v>8.2624051529999996</v>
      </c>
      <c r="AW26" s="214">
        <v>7.1860739120000003</v>
      </c>
      <c r="AX26" s="214">
        <v>6.9597052130000003</v>
      </c>
      <c r="AY26" s="214">
        <v>6.8250743649999999</v>
      </c>
      <c r="AZ26" s="214">
        <v>6.8194379999999999</v>
      </c>
      <c r="BA26" s="214">
        <v>6.8815419999999996</v>
      </c>
      <c r="BB26" s="355">
        <v>6.7805270000000002</v>
      </c>
      <c r="BC26" s="355">
        <v>6.8263369999999997</v>
      </c>
      <c r="BD26" s="355">
        <v>7.0717850000000002</v>
      </c>
      <c r="BE26" s="355">
        <v>7.6542820000000003</v>
      </c>
      <c r="BF26" s="355">
        <v>7.9272520000000002</v>
      </c>
      <c r="BG26" s="355">
        <v>7.6650520000000002</v>
      </c>
      <c r="BH26" s="355">
        <v>7.3157930000000002</v>
      </c>
      <c r="BI26" s="355">
        <v>6.8876629999999999</v>
      </c>
      <c r="BJ26" s="355">
        <v>6.6770529999999999</v>
      </c>
      <c r="BK26" s="355">
        <v>6.6583509999999997</v>
      </c>
      <c r="BL26" s="355">
        <v>6.717193</v>
      </c>
      <c r="BM26" s="355">
        <v>6.7661949999999997</v>
      </c>
      <c r="BN26" s="355">
        <v>6.8563700000000001</v>
      </c>
      <c r="BO26" s="355">
        <v>7.1237349999999999</v>
      </c>
      <c r="BP26" s="355">
        <v>7.6048970000000002</v>
      </c>
      <c r="BQ26" s="355">
        <v>8.2800379999999993</v>
      </c>
      <c r="BR26" s="355">
        <v>8.6113049999999998</v>
      </c>
      <c r="BS26" s="355">
        <v>8.5154230000000002</v>
      </c>
      <c r="BT26" s="355">
        <v>8.1778499999999994</v>
      </c>
      <c r="BU26" s="355">
        <v>7.6401849999999998</v>
      </c>
      <c r="BV26" s="355">
        <v>7.4012029999999998</v>
      </c>
    </row>
    <row r="27" spans="1:74" ht="11.15" customHeight="1" x14ac:dyDescent="0.25">
      <c r="A27" s="84" t="s">
        <v>887</v>
      </c>
      <c r="B27" s="189" t="s">
        <v>596</v>
      </c>
      <c r="C27" s="214">
        <v>8.6463726770000005</v>
      </c>
      <c r="D27" s="214">
        <v>8.0537486440000006</v>
      </c>
      <c r="E27" s="214">
        <v>8.4435743339999991</v>
      </c>
      <c r="F27" s="214">
        <v>7.8293394010000004</v>
      </c>
      <c r="G27" s="214">
        <v>7.6694522579999997</v>
      </c>
      <c r="H27" s="214">
        <v>8.1692982450000002</v>
      </c>
      <c r="I27" s="214">
        <v>8.3857831009999995</v>
      </c>
      <c r="J27" s="214">
        <v>8.5630781230000004</v>
      </c>
      <c r="K27" s="214">
        <v>8.4265100919999991</v>
      </c>
      <c r="L27" s="214">
        <v>8.3722525860000001</v>
      </c>
      <c r="M27" s="214">
        <v>8.3450976210000007</v>
      </c>
      <c r="N27" s="214">
        <v>8.4924849200000008</v>
      </c>
      <c r="O27" s="214">
        <v>8.1655075870000005</v>
      </c>
      <c r="P27" s="214">
        <v>7.9632025789999998</v>
      </c>
      <c r="Q27" s="214">
        <v>8.3663020939999999</v>
      </c>
      <c r="R27" s="214">
        <v>8.2792789469999999</v>
      </c>
      <c r="S27" s="214">
        <v>8.9578912339999999</v>
      </c>
      <c r="T27" s="214">
        <v>9.2206553430000007</v>
      </c>
      <c r="U27" s="214">
        <v>8.9393003190000009</v>
      </c>
      <c r="V27" s="214">
        <v>9.5321502759999994</v>
      </c>
      <c r="W27" s="214">
        <v>8.6095108889999992</v>
      </c>
      <c r="X27" s="214">
        <v>8.3722022369999998</v>
      </c>
      <c r="Y27" s="214">
        <v>8.5512390269999994</v>
      </c>
      <c r="Z27" s="214">
        <v>8.8284423079999996</v>
      </c>
      <c r="AA27" s="214">
        <v>9.1173174540000002</v>
      </c>
      <c r="AB27" s="214">
        <v>9.2134723800000007</v>
      </c>
      <c r="AC27" s="214">
        <v>9.604783973</v>
      </c>
      <c r="AD27" s="214">
        <v>9.2054871899999995</v>
      </c>
      <c r="AE27" s="214">
        <v>9.3338984299999996</v>
      </c>
      <c r="AF27" s="214">
        <v>9.4757545329999999</v>
      </c>
      <c r="AG27" s="214">
        <v>9.8153962260000007</v>
      </c>
      <c r="AH27" s="214">
        <v>9.4458318680000009</v>
      </c>
      <c r="AI27" s="214">
        <v>9.3488001179999998</v>
      </c>
      <c r="AJ27" s="214">
        <v>9.2955177259999999</v>
      </c>
      <c r="AK27" s="214">
        <v>9.0319121540000005</v>
      </c>
      <c r="AL27" s="214">
        <v>9.4278269300000002</v>
      </c>
      <c r="AM27" s="214">
        <v>9.2777059029999993</v>
      </c>
      <c r="AN27" s="214">
        <v>9.1378644730000005</v>
      </c>
      <c r="AO27" s="214">
        <v>9.1617906399999995</v>
      </c>
      <c r="AP27" s="214">
        <v>8.6372890770000001</v>
      </c>
      <c r="AQ27" s="214">
        <v>8.0774972760000008</v>
      </c>
      <c r="AR27" s="214">
        <v>8.5758094689999993</v>
      </c>
      <c r="AS27" s="214">
        <v>8.6980548530000004</v>
      </c>
      <c r="AT27" s="214">
        <v>8.8057654369999998</v>
      </c>
      <c r="AU27" s="214">
        <v>8.5637554419999997</v>
      </c>
      <c r="AV27" s="214">
        <v>8.5226394200000009</v>
      </c>
      <c r="AW27" s="214">
        <v>7.7449863490000004</v>
      </c>
      <c r="AX27" s="214">
        <v>8.2885622689999998</v>
      </c>
      <c r="AY27" s="214">
        <v>8.0969418369999993</v>
      </c>
      <c r="AZ27" s="214">
        <v>8.0814079999999997</v>
      </c>
      <c r="BA27" s="214">
        <v>7.8799419999999998</v>
      </c>
      <c r="BB27" s="355">
        <v>7.7056279999999999</v>
      </c>
      <c r="BC27" s="355">
        <v>7.6658530000000003</v>
      </c>
      <c r="BD27" s="355">
        <v>7.898676</v>
      </c>
      <c r="BE27" s="355">
        <v>8.2054100000000005</v>
      </c>
      <c r="BF27" s="355">
        <v>8.3703129999999994</v>
      </c>
      <c r="BG27" s="355">
        <v>8.1495259999999998</v>
      </c>
      <c r="BH27" s="355">
        <v>8.2057889999999993</v>
      </c>
      <c r="BI27" s="355">
        <v>7.9861240000000002</v>
      </c>
      <c r="BJ27" s="355">
        <v>8.0702560000000005</v>
      </c>
      <c r="BK27" s="355">
        <v>8.2657419999999995</v>
      </c>
      <c r="BL27" s="355">
        <v>8.498704</v>
      </c>
      <c r="BM27" s="355">
        <v>8.4743150000000007</v>
      </c>
      <c r="BN27" s="355">
        <v>8.4553150000000006</v>
      </c>
      <c r="BO27" s="355">
        <v>8.482647</v>
      </c>
      <c r="BP27" s="355">
        <v>8.7774999999999999</v>
      </c>
      <c r="BQ27" s="355">
        <v>9.0942819999999998</v>
      </c>
      <c r="BR27" s="355">
        <v>9.2071909999999999</v>
      </c>
      <c r="BS27" s="355">
        <v>8.9475490000000004</v>
      </c>
      <c r="BT27" s="355">
        <v>8.9499270000000006</v>
      </c>
      <c r="BU27" s="355">
        <v>8.6259490000000003</v>
      </c>
      <c r="BV27" s="355">
        <v>8.5645249999999997</v>
      </c>
    </row>
    <row r="28" spans="1:74" ht="11.15" customHeight="1" x14ac:dyDescent="0.25">
      <c r="A28" s="84" t="s">
        <v>888</v>
      </c>
      <c r="B28" s="189" t="s">
        <v>570</v>
      </c>
      <c r="C28" s="214">
        <v>8.0399999999999991</v>
      </c>
      <c r="D28" s="214">
        <v>7.76</v>
      </c>
      <c r="E28" s="214">
        <v>8.16</v>
      </c>
      <c r="F28" s="214">
        <v>8.0399999999999991</v>
      </c>
      <c r="G28" s="214">
        <v>8.14</v>
      </c>
      <c r="H28" s="214">
        <v>8.44</v>
      </c>
      <c r="I28" s="214">
        <v>8.52</v>
      </c>
      <c r="J28" s="214">
        <v>8.7100000000000009</v>
      </c>
      <c r="K28" s="214">
        <v>8.35</v>
      </c>
      <c r="L28" s="214">
        <v>8.07</v>
      </c>
      <c r="M28" s="214">
        <v>7.99</v>
      </c>
      <c r="N28" s="214">
        <v>8.18</v>
      </c>
      <c r="O28" s="214">
        <v>7.75</v>
      </c>
      <c r="P28" s="214">
        <v>7.78</v>
      </c>
      <c r="Q28" s="214">
        <v>7.77</v>
      </c>
      <c r="R28" s="214">
        <v>8.15</v>
      </c>
      <c r="S28" s="214">
        <v>8.7100000000000009</v>
      </c>
      <c r="T28" s="214">
        <v>9.07</v>
      </c>
      <c r="U28" s="214">
        <v>9.0399999999999991</v>
      </c>
      <c r="V28" s="214">
        <v>9.0399999999999991</v>
      </c>
      <c r="W28" s="214">
        <v>8.8000000000000007</v>
      </c>
      <c r="X28" s="214">
        <v>8.2799999999999994</v>
      </c>
      <c r="Y28" s="214">
        <v>7.94</v>
      </c>
      <c r="Z28" s="214">
        <v>7.81</v>
      </c>
      <c r="AA28" s="214">
        <v>8.11</v>
      </c>
      <c r="AB28" s="214">
        <v>8.69</v>
      </c>
      <c r="AC28" s="214">
        <v>9.34</v>
      </c>
      <c r="AD28" s="214">
        <v>9.49</v>
      </c>
      <c r="AE28" s="214">
        <v>9.6999999999999993</v>
      </c>
      <c r="AF28" s="214">
        <v>9.94</v>
      </c>
      <c r="AG28" s="214">
        <v>10.050000000000001</v>
      </c>
      <c r="AH28" s="214">
        <v>9.66</v>
      </c>
      <c r="AI28" s="214">
        <v>9.3800000000000008</v>
      </c>
      <c r="AJ28" s="214">
        <v>8.9600000000000009</v>
      </c>
      <c r="AK28" s="214">
        <v>8.2899999999999991</v>
      </c>
      <c r="AL28" s="214">
        <v>8.52</v>
      </c>
      <c r="AM28" s="214">
        <v>8.15</v>
      </c>
      <c r="AN28" s="214">
        <v>7.83</v>
      </c>
      <c r="AO28" s="214">
        <v>7.79</v>
      </c>
      <c r="AP28" s="214">
        <v>7.99</v>
      </c>
      <c r="AQ28" s="214">
        <v>8.0399999999999991</v>
      </c>
      <c r="AR28" s="214">
        <v>8.5</v>
      </c>
      <c r="AS28" s="214">
        <v>8.4499999999999993</v>
      </c>
      <c r="AT28" s="214">
        <v>8.4499999999999993</v>
      </c>
      <c r="AU28" s="214">
        <v>8.3699999999999992</v>
      </c>
      <c r="AV28" s="214">
        <v>7.74</v>
      </c>
      <c r="AW28" s="214">
        <v>7.38</v>
      </c>
      <c r="AX28" s="214">
        <v>7.21</v>
      </c>
      <c r="AY28" s="214">
        <v>6.66</v>
      </c>
      <c r="AZ28" s="214">
        <v>6.8824560000000004</v>
      </c>
      <c r="BA28" s="214">
        <v>7.060117</v>
      </c>
      <c r="BB28" s="355">
        <v>6.9911960000000004</v>
      </c>
      <c r="BC28" s="355">
        <v>7.2042020000000004</v>
      </c>
      <c r="BD28" s="355">
        <v>7.4555610000000003</v>
      </c>
      <c r="BE28" s="355">
        <v>7.7294939999999999</v>
      </c>
      <c r="BF28" s="355">
        <v>7.9310099999999997</v>
      </c>
      <c r="BG28" s="355">
        <v>7.8985529999999997</v>
      </c>
      <c r="BH28" s="355">
        <v>7.6088950000000004</v>
      </c>
      <c r="BI28" s="355">
        <v>7.3344630000000004</v>
      </c>
      <c r="BJ28" s="355">
        <v>7.1956290000000003</v>
      </c>
      <c r="BK28" s="355">
        <v>7.4227460000000001</v>
      </c>
      <c r="BL28" s="355">
        <v>7.5914770000000003</v>
      </c>
      <c r="BM28" s="355">
        <v>7.8802969999999997</v>
      </c>
      <c r="BN28" s="355">
        <v>7.949344</v>
      </c>
      <c r="BO28" s="355">
        <v>8.1253320000000002</v>
      </c>
      <c r="BP28" s="355">
        <v>8.3994359999999997</v>
      </c>
      <c r="BQ28" s="355">
        <v>8.6512849999999997</v>
      </c>
      <c r="BR28" s="355">
        <v>8.80471</v>
      </c>
      <c r="BS28" s="355">
        <v>8.7062279999999994</v>
      </c>
      <c r="BT28" s="355">
        <v>8.4337260000000001</v>
      </c>
      <c r="BU28" s="355">
        <v>8.1051880000000001</v>
      </c>
      <c r="BV28" s="355">
        <v>7.909427</v>
      </c>
    </row>
    <row r="29" spans="1:74" ht="11.15" customHeight="1" x14ac:dyDescent="0.25">
      <c r="A29" s="84"/>
      <c r="B29" s="88" t="s">
        <v>1306</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390"/>
      <c r="BC29" s="390"/>
      <c r="BD29" s="390"/>
      <c r="BE29" s="390"/>
      <c r="BF29" s="390"/>
      <c r="BG29" s="390"/>
      <c r="BH29" s="390"/>
      <c r="BI29" s="390"/>
      <c r="BJ29" s="390"/>
      <c r="BK29" s="390"/>
      <c r="BL29" s="390"/>
      <c r="BM29" s="390"/>
      <c r="BN29" s="390"/>
      <c r="BO29" s="390"/>
      <c r="BP29" s="390"/>
      <c r="BQ29" s="390"/>
      <c r="BR29" s="390"/>
      <c r="BS29" s="390"/>
      <c r="BT29" s="390"/>
      <c r="BU29" s="390"/>
      <c r="BV29" s="390"/>
    </row>
    <row r="30" spans="1:74" ht="11.15" customHeight="1" x14ac:dyDescent="0.25">
      <c r="A30" s="84" t="s">
        <v>889</v>
      </c>
      <c r="B30" s="189" t="s">
        <v>589</v>
      </c>
      <c r="C30" s="261">
        <v>9.9786584929999993</v>
      </c>
      <c r="D30" s="261">
        <v>9.2772085769999997</v>
      </c>
      <c r="E30" s="261">
        <v>8.7626055980000004</v>
      </c>
      <c r="F30" s="261">
        <v>8.4617415309999995</v>
      </c>
      <c r="G30" s="261">
        <v>7.6186754150000002</v>
      </c>
      <c r="H30" s="261">
        <v>7.5166160819999996</v>
      </c>
      <c r="I30" s="261">
        <v>7.5146792600000003</v>
      </c>
      <c r="J30" s="261">
        <v>7.2845978660000004</v>
      </c>
      <c r="K30" s="261">
        <v>8.3587765449999996</v>
      </c>
      <c r="L30" s="261">
        <v>8.2127549270000006</v>
      </c>
      <c r="M30" s="261">
        <v>9.6414606989999996</v>
      </c>
      <c r="N30" s="261">
        <v>9.8727390760000002</v>
      </c>
      <c r="O30" s="261">
        <v>8.7571609039999991</v>
      </c>
      <c r="P30" s="261">
        <v>8.6117201380000008</v>
      </c>
      <c r="Q30" s="261">
        <v>8.6477127300000003</v>
      </c>
      <c r="R30" s="261">
        <v>8.8292892270000003</v>
      </c>
      <c r="S30" s="261">
        <v>8.6788979719999997</v>
      </c>
      <c r="T30" s="261">
        <v>8.1990269619999996</v>
      </c>
      <c r="U30" s="261">
        <v>7.7727191189999996</v>
      </c>
      <c r="V30" s="261">
        <v>7.9427650590000001</v>
      </c>
      <c r="W30" s="261">
        <v>7.5783365910000002</v>
      </c>
      <c r="X30" s="261">
        <v>7.5827447189999999</v>
      </c>
      <c r="Y30" s="261">
        <v>8.5493321370000004</v>
      </c>
      <c r="Z30" s="261">
        <v>9.1762118239999992</v>
      </c>
      <c r="AA30" s="261">
        <v>9.3588679940000006</v>
      </c>
      <c r="AB30" s="261">
        <v>10.16396758</v>
      </c>
      <c r="AC30" s="261">
        <v>10.95582512</v>
      </c>
      <c r="AD30" s="261">
        <v>10.98038038</v>
      </c>
      <c r="AE30" s="261">
        <v>9.9378675760000004</v>
      </c>
      <c r="AF30" s="261">
        <v>8.7982177460000006</v>
      </c>
      <c r="AG30" s="261">
        <v>8.2732853609999992</v>
      </c>
      <c r="AH30" s="261">
        <v>8.0238608520000003</v>
      </c>
      <c r="AI30" s="261">
        <v>8.086198972</v>
      </c>
      <c r="AJ30" s="261">
        <v>7.6366901189999998</v>
      </c>
      <c r="AK30" s="261">
        <v>8.9615167459999991</v>
      </c>
      <c r="AL30" s="261">
        <v>10.08205929</v>
      </c>
      <c r="AM30" s="261">
        <v>10.00601312</v>
      </c>
      <c r="AN30" s="261">
        <v>9.2073239339999997</v>
      </c>
      <c r="AO30" s="261">
        <v>8.1175850720000007</v>
      </c>
      <c r="AP30" s="261">
        <v>8.6811600359999996</v>
      </c>
      <c r="AQ30" s="261">
        <v>7.2025743459999996</v>
      </c>
      <c r="AR30" s="261">
        <v>6.257235155</v>
      </c>
      <c r="AS30" s="261">
        <v>6.1146644209999996</v>
      </c>
      <c r="AT30" s="261">
        <v>5.9956668860000004</v>
      </c>
      <c r="AU30" s="261">
        <v>6.1831524619999998</v>
      </c>
      <c r="AV30" s="261">
        <v>5.6370456420000004</v>
      </c>
      <c r="AW30" s="261">
        <v>6.5843468490000001</v>
      </c>
      <c r="AX30" s="261">
        <v>7.7997867469999997</v>
      </c>
      <c r="AY30" s="261">
        <v>7.1264960049999999</v>
      </c>
      <c r="AZ30" s="261">
        <v>7.2288230000000002</v>
      </c>
      <c r="BA30" s="261">
        <v>7.1176409999999999</v>
      </c>
      <c r="BB30" s="384">
        <v>7.2092799999999997</v>
      </c>
      <c r="BC30" s="384">
        <v>6.6034579999999998</v>
      </c>
      <c r="BD30" s="384">
        <v>6.4899899999999997</v>
      </c>
      <c r="BE30" s="384">
        <v>6.7976780000000003</v>
      </c>
      <c r="BF30" s="384">
        <v>6.9217329999999997</v>
      </c>
      <c r="BG30" s="384">
        <v>7.1273499999999999</v>
      </c>
      <c r="BH30" s="384">
        <v>7.0640210000000003</v>
      </c>
      <c r="BI30" s="384">
        <v>8.1838569999999997</v>
      </c>
      <c r="BJ30" s="384">
        <v>8.7073889999999992</v>
      </c>
      <c r="BK30" s="384">
        <v>8.5710650000000008</v>
      </c>
      <c r="BL30" s="384">
        <v>8.3668230000000001</v>
      </c>
      <c r="BM30" s="384">
        <v>8.3540670000000006</v>
      </c>
      <c r="BN30" s="384">
        <v>8.1687309999999993</v>
      </c>
      <c r="BO30" s="384">
        <v>7.3723190000000001</v>
      </c>
      <c r="BP30" s="384">
        <v>7.1574669999999996</v>
      </c>
      <c r="BQ30" s="384">
        <v>7.381926</v>
      </c>
      <c r="BR30" s="384">
        <v>7.4536439999999997</v>
      </c>
      <c r="BS30" s="384">
        <v>7.6210290000000001</v>
      </c>
      <c r="BT30" s="384">
        <v>7.527901</v>
      </c>
      <c r="BU30" s="384">
        <v>8.6018720000000002</v>
      </c>
      <c r="BV30" s="384">
        <v>9.0268440000000005</v>
      </c>
    </row>
    <row r="31" spans="1:74" ht="11.15" customHeight="1" x14ac:dyDescent="0.25">
      <c r="A31" s="84" t="s">
        <v>890</v>
      </c>
      <c r="B31" s="187" t="s">
        <v>623</v>
      </c>
      <c r="C31" s="261">
        <v>8.3645015279999999</v>
      </c>
      <c r="D31" s="261">
        <v>8.113630466</v>
      </c>
      <c r="E31" s="261">
        <v>8.0842245930000001</v>
      </c>
      <c r="F31" s="261">
        <v>7.290389673</v>
      </c>
      <c r="G31" s="261">
        <v>7.1725936050000003</v>
      </c>
      <c r="H31" s="261">
        <v>7.3434890660000001</v>
      </c>
      <c r="I31" s="261">
        <v>6.6523813660000002</v>
      </c>
      <c r="J31" s="261">
        <v>6.9513972119999998</v>
      </c>
      <c r="K31" s="261">
        <v>7.3561415109999997</v>
      </c>
      <c r="L31" s="261">
        <v>7.4663091560000003</v>
      </c>
      <c r="M31" s="261">
        <v>8.1123275929999998</v>
      </c>
      <c r="N31" s="261">
        <v>8.1996917089999997</v>
      </c>
      <c r="O31" s="261">
        <v>8.0693252849999997</v>
      </c>
      <c r="P31" s="261">
        <v>7.8456385400000004</v>
      </c>
      <c r="Q31" s="261">
        <v>8.2682266510000009</v>
      </c>
      <c r="R31" s="261">
        <v>7.89391497</v>
      </c>
      <c r="S31" s="261">
        <v>7.9553151890000002</v>
      </c>
      <c r="T31" s="261">
        <v>8.3597835279999995</v>
      </c>
      <c r="U31" s="261">
        <v>8.2402889479999999</v>
      </c>
      <c r="V31" s="261">
        <v>8.1918163310000001</v>
      </c>
      <c r="W31" s="261">
        <v>7.8941517250000004</v>
      </c>
      <c r="X31" s="261">
        <v>8.2933951990000008</v>
      </c>
      <c r="Y31" s="261">
        <v>8.1202253599999992</v>
      </c>
      <c r="Z31" s="261">
        <v>8.2351349349999996</v>
      </c>
      <c r="AA31" s="261">
        <v>9.3222696529999993</v>
      </c>
      <c r="AB31" s="261">
        <v>9.8883014849999995</v>
      </c>
      <c r="AC31" s="261">
        <v>10.350193089999999</v>
      </c>
      <c r="AD31" s="261">
        <v>9.3309259690000008</v>
      </c>
      <c r="AE31" s="261">
        <v>9.1224968870000005</v>
      </c>
      <c r="AF31" s="261">
        <v>9.1781685329999991</v>
      </c>
      <c r="AG31" s="261">
        <v>9.1447123910000006</v>
      </c>
      <c r="AH31" s="261">
        <v>8.7782906460000003</v>
      </c>
      <c r="AI31" s="261">
        <v>8.2658763820000001</v>
      </c>
      <c r="AJ31" s="261">
        <v>7.9587711189999997</v>
      </c>
      <c r="AK31" s="261">
        <v>8.7498466280000002</v>
      </c>
      <c r="AL31" s="261">
        <v>8.6768356600000001</v>
      </c>
      <c r="AM31" s="261">
        <v>8.6876131119999993</v>
      </c>
      <c r="AN31" s="261">
        <v>8.3305751289999996</v>
      </c>
      <c r="AO31" s="261">
        <v>7.939994961</v>
      </c>
      <c r="AP31" s="261">
        <v>8.0620481850000001</v>
      </c>
      <c r="AQ31" s="261">
        <v>6.7016747470000002</v>
      </c>
      <c r="AR31" s="261">
        <v>7.3552191110000003</v>
      </c>
      <c r="AS31" s="261">
        <v>7.3045448070000001</v>
      </c>
      <c r="AT31" s="261">
        <v>6.9199287490000003</v>
      </c>
      <c r="AU31" s="261">
        <v>7.0074986959999999</v>
      </c>
      <c r="AV31" s="261">
        <v>6.8177563640000001</v>
      </c>
      <c r="AW31" s="261">
        <v>7.1113894359999996</v>
      </c>
      <c r="AX31" s="261">
        <v>7.264697054</v>
      </c>
      <c r="AY31" s="261">
        <v>7.0499829829999996</v>
      </c>
      <c r="AZ31" s="261">
        <v>7.0825990000000001</v>
      </c>
      <c r="BA31" s="261">
        <v>6.7399310000000003</v>
      </c>
      <c r="BB31" s="384">
        <v>6.1859640000000002</v>
      </c>
      <c r="BC31" s="384">
        <v>5.9905429999999997</v>
      </c>
      <c r="BD31" s="384">
        <v>5.996766</v>
      </c>
      <c r="BE31" s="384">
        <v>6.2416980000000004</v>
      </c>
      <c r="BF31" s="384">
        <v>6.5747229999999997</v>
      </c>
      <c r="BG31" s="384">
        <v>6.8938059999999997</v>
      </c>
      <c r="BH31" s="384">
        <v>7.136622</v>
      </c>
      <c r="BI31" s="384">
        <v>7.49397</v>
      </c>
      <c r="BJ31" s="384">
        <v>7.4718059999999999</v>
      </c>
      <c r="BK31" s="384">
        <v>7.7981730000000002</v>
      </c>
      <c r="BL31" s="384">
        <v>7.8999750000000004</v>
      </c>
      <c r="BM31" s="384">
        <v>7.803814</v>
      </c>
      <c r="BN31" s="384">
        <v>7.2561910000000003</v>
      </c>
      <c r="BO31" s="384">
        <v>7.0483190000000002</v>
      </c>
      <c r="BP31" s="384">
        <v>7.0290759999999999</v>
      </c>
      <c r="BQ31" s="384">
        <v>7.216513</v>
      </c>
      <c r="BR31" s="384">
        <v>7.4791340000000002</v>
      </c>
      <c r="BS31" s="384">
        <v>7.7481450000000001</v>
      </c>
      <c r="BT31" s="384">
        <v>7.9548480000000001</v>
      </c>
      <c r="BU31" s="384">
        <v>8.2541390000000003</v>
      </c>
      <c r="BV31" s="384">
        <v>8.1533949999999997</v>
      </c>
    </row>
    <row r="32" spans="1:74" ht="11.15" customHeight="1" x14ac:dyDescent="0.25">
      <c r="A32" s="84" t="s">
        <v>891</v>
      </c>
      <c r="B32" s="189" t="s">
        <v>590</v>
      </c>
      <c r="C32" s="261">
        <v>6.4540114759999998</v>
      </c>
      <c r="D32" s="261">
        <v>6.309840415</v>
      </c>
      <c r="E32" s="261">
        <v>6.6544573710000003</v>
      </c>
      <c r="F32" s="261">
        <v>5.9926637510000003</v>
      </c>
      <c r="G32" s="261">
        <v>5.2645860830000002</v>
      </c>
      <c r="H32" s="261">
        <v>5.5231355820000001</v>
      </c>
      <c r="I32" s="261">
        <v>5.5122431719999998</v>
      </c>
      <c r="J32" s="261">
        <v>5.8063488830000001</v>
      </c>
      <c r="K32" s="261">
        <v>5.5228182309999996</v>
      </c>
      <c r="L32" s="261">
        <v>5.3894251479999999</v>
      </c>
      <c r="M32" s="261">
        <v>6.0431558750000001</v>
      </c>
      <c r="N32" s="261">
        <v>6.3519105329999999</v>
      </c>
      <c r="O32" s="261">
        <v>6.2637277249999999</v>
      </c>
      <c r="P32" s="261">
        <v>6.1784605130000001</v>
      </c>
      <c r="Q32" s="261">
        <v>6.2772400849999999</v>
      </c>
      <c r="R32" s="261">
        <v>6.6121967579999996</v>
      </c>
      <c r="S32" s="261">
        <v>6.7059291180000002</v>
      </c>
      <c r="T32" s="261">
        <v>6.7650053010000004</v>
      </c>
      <c r="U32" s="261">
        <v>6.5705471600000003</v>
      </c>
      <c r="V32" s="261">
        <v>6.2010475060000001</v>
      </c>
      <c r="W32" s="261">
        <v>5.8537565750000002</v>
      </c>
      <c r="X32" s="261">
        <v>5.681950949</v>
      </c>
      <c r="Y32" s="261">
        <v>6.0249314050000002</v>
      </c>
      <c r="Z32" s="261">
        <v>6.1746180439999998</v>
      </c>
      <c r="AA32" s="261">
        <v>6.8962358080000001</v>
      </c>
      <c r="AB32" s="261">
        <v>7.6423227210000002</v>
      </c>
      <c r="AC32" s="261">
        <v>9.9052268990000005</v>
      </c>
      <c r="AD32" s="261">
        <v>9.0298534250000007</v>
      </c>
      <c r="AE32" s="261">
        <v>9.4126874810000007</v>
      </c>
      <c r="AF32" s="261">
        <v>7.6014453519999998</v>
      </c>
      <c r="AG32" s="261">
        <v>8.241364677</v>
      </c>
      <c r="AH32" s="261">
        <v>7.8527874579999999</v>
      </c>
      <c r="AI32" s="261">
        <v>7.2624780869999999</v>
      </c>
      <c r="AJ32" s="261">
        <v>6.5139276070000003</v>
      </c>
      <c r="AK32" s="261">
        <v>6.5823238230000003</v>
      </c>
      <c r="AL32" s="261">
        <v>7.2382459590000003</v>
      </c>
      <c r="AM32" s="261">
        <v>6.6086747629999998</v>
      </c>
      <c r="AN32" s="261">
        <v>6.2765775960000001</v>
      </c>
      <c r="AO32" s="261">
        <v>6.3437052639999996</v>
      </c>
      <c r="AP32" s="261">
        <v>5.7780588430000002</v>
      </c>
      <c r="AQ32" s="261">
        <v>5.3672119049999996</v>
      </c>
      <c r="AR32" s="261">
        <v>5.7359702539999997</v>
      </c>
      <c r="AS32" s="261">
        <v>5.5636576729999998</v>
      </c>
      <c r="AT32" s="261">
        <v>5.6621808839999996</v>
      </c>
      <c r="AU32" s="261">
        <v>5.4021980850000002</v>
      </c>
      <c r="AV32" s="261">
        <v>5.101558421</v>
      </c>
      <c r="AW32" s="261">
        <v>5.1310660820000003</v>
      </c>
      <c r="AX32" s="261">
        <v>5.190327033</v>
      </c>
      <c r="AY32" s="261">
        <v>5.3256272999999998</v>
      </c>
      <c r="AZ32" s="261">
        <v>5.3379430000000001</v>
      </c>
      <c r="BA32" s="261">
        <v>5.3806370000000001</v>
      </c>
      <c r="BB32" s="384">
        <v>5.0779839999999998</v>
      </c>
      <c r="BC32" s="384">
        <v>4.5716089999999996</v>
      </c>
      <c r="BD32" s="384">
        <v>4.7061210000000004</v>
      </c>
      <c r="BE32" s="384">
        <v>5.0157730000000003</v>
      </c>
      <c r="BF32" s="384">
        <v>5.2118149999999996</v>
      </c>
      <c r="BG32" s="384">
        <v>5.2948880000000003</v>
      </c>
      <c r="BH32" s="384">
        <v>5.1030449999999998</v>
      </c>
      <c r="BI32" s="384">
        <v>5.553274</v>
      </c>
      <c r="BJ32" s="384">
        <v>5.7411149999999997</v>
      </c>
      <c r="BK32" s="384">
        <v>6.1766649999999998</v>
      </c>
      <c r="BL32" s="384">
        <v>6.2951350000000001</v>
      </c>
      <c r="BM32" s="384">
        <v>6.3805290000000001</v>
      </c>
      <c r="BN32" s="384">
        <v>6.232513</v>
      </c>
      <c r="BO32" s="384">
        <v>5.7800989999999999</v>
      </c>
      <c r="BP32" s="384">
        <v>5.9209350000000001</v>
      </c>
      <c r="BQ32" s="384">
        <v>6.1620489999999997</v>
      </c>
      <c r="BR32" s="384">
        <v>6.2483490000000002</v>
      </c>
      <c r="BS32" s="384">
        <v>6.2615939999999997</v>
      </c>
      <c r="BT32" s="384">
        <v>6.0199790000000002</v>
      </c>
      <c r="BU32" s="384">
        <v>6.3875070000000003</v>
      </c>
      <c r="BV32" s="384">
        <v>6.4829270000000001</v>
      </c>
    </row>
    <row r="33" spans="1:74" ht="11.15" customHeight="1" x14ac:dyDescent="0.25">
      <c r="A33" s="84" t="s">
        <v>892</v>
      </c>
      <c r="B33" s="189" t="s">
        <v>591</v>
      </c>
      <c r="C33" s="261">
        <v>5.4802490270000002</v>
      </c>
      <c r="D33" s="261">
        <v>5.3902658990000001</v>
      </c>
      <c r="E33" s="261">
        <v>5.1651860249999997</v>
      </c>
      <c r="F33" s="261">
        <v>4.5416661569999999</v>
      </c>
      <c r="G33" s="261">
        <v>3.7497135070000001</v>
      </c>
      <c r="H33" s="261">
        <v>3.9650417099999999</v>
      </c>
      <c r="I33" s="261">
        <v>4.0532973769999998</v>
      </c>
      <c r="J33" s="261">
        <v>4.338505617</v>
      </c>
      <c r="K33" s="261">
        <v>4.3708419440000004</v>
      </c>
      <c r="L33" s="261">
        <v>4.4372714719999999</v>
      </c>
      <c r="M33" s="261">
        <v>5.1163280540000002</v>
      </c>
      <c r="N33" s="261">
        <v>5.5655881999999997</v>
      </c>
      <c r="O33" s="261">
        <v>5.213967953</v>
      </c>
      <c r="P33" s="261">
        <v>5.2083705010000001</v>
      </c>
      <c r="Q33" s="261">
        <v>5.1982543330000004</v>
      </c>
      <c r="R33" s="261">
        <v>5.2881437800000004</v>
      </c>
      <c r="S33" s="261">
        <v>5.4712324050000003</v>
      </c>
      <c r="T33" s="261">
        <v>5.6192233170000003</v>
      </c>
      <c r="U33" s="261">
        <v>5.160834801</v>
      </c>
      <c r="V33" s="261">
        <v>4.7959520390000003</v>
      </c>
      <c r="W33" s="261">
        <v>4.8180667609999999</v>
      </c>
      <c r="X33" s="261">
        <v>4.9812358410000002</v>
      </c>
      <c r="Y33" s="261">
        <v>5.5699636870000004</v>
      </c>
      <c r="Z33" s="261">
        <v>5.4628488959999997</v>
      </c>
      <c r="AA33" s="261">
        <v>6.0580107759999997</v>
      </c>
      <c r="AB33" s="261">
        <v>7.0592891079999998</v>
      </c>
      <c r="AC33" s="261">
        <v>9.0013687020000006</v>
      </c>
      <c r="AD33" s="261">
        <v>6.463286707</v>
      </c>
      <c r="AE33" s="261">
        <v>6.1935216510000002</v>
      </c>
      <c r="AF33" s="261">
        <v>6.0598832209999998</v>
      </c>
      <c r="AG33" s="261">
        <v>5.9083712049999999</v>
      </c>
      <c r="AH33" s="261">
        <v>5.6780123409999996</v>
      </c>
      <c r="AI33" s="261">
        <v>6.1915633379999999</v>
      </c>
      <c r="AJ33" s="261">
        <v>6.093377458</v>
      </c>
      <c r="AK33" s="261">
        <v>6.0514829250000002</v>
      </c>
      <c r="AL33" s="261">
        <v>6.6742573500000004</v>
      </c>
      <c r="AM33" s="261">
        <v>5.9858762260000002</v>
      </c>
      <c r="AN33" s="261">
        <v>5.7031513819999997</v>
      </c>
      <c r="AO33" s="261">
        <v>5.7369938549999997</v>
      </c>
      <c r="AP33" s="261">
        <v>4.8289632070000001</v>
      </c>
      <c r="AQ33" s="261">
        <v>4.3274935299999999</v>
      </c>
      <c r="AR33" s="261">
        <v>4.4356423720000002</v>
      </c>
      <c r="AS33" s="261">
        <v>4.5401866919999998</v>
      </c>
      <c r="AT33" s="261">
        <v>4.3963980879999998</v>
      </c>
      <c r="AU33" s="261">
        <v>4.3087702390000002</v>
      </c>
      <c r="AV33" s="261">
        <v>4.2112050050000001</v>
      </c>
      <c r="AW33" s="261">
        <v>4.2655094890000003</v>
      </c>
      <c r="AX33" s="261">
        <v>4.6608999170000001</v>
      </c>
      <c r="AY33" s="261">
        <v>4.3333201250000002</v>
      </c>
      <c r="AZ33" s="261">
        <v>4.2886379999999997</v>
      </c>
      <c r="BA33" s="261">
        <v>4.0520160000000001</v>
      </c>
      <c r="BB33" s="384">
        <v>3.454447</v>
      </c>
      <c r="BC33" s="384">
        <v>3.1420110000000001</v>
      </c>
      <c r="BD33" s="384">
        <v>3.2443179999999998</v>
      </c>
      <c r="BE33" s="384">
        <v>3.547339</v>
      </c>
      <c r="BF33" s="384">
        <v>3.7017519999999999</v>
      </c>
      <c r="BG33" s="384">
        <v>3.7490770000000002</v>
      </c>
      <c r="BH33" s="384">
        <v>3.984251</v>
      </c>
      <c r="BI33" s="384">
        <v>4.389786</v>
      </c>
      <c r="BJ33" s="384">
        <v>4.8460260000000002</v>
      </c>
      <c r="BK33" s="384">
        <v>5.0805400000000001</v>
      </c>
      <c r="BL33" s="384">
        <v>5.1535219999999997</v>
      </c>
      <c r="BM33" s="384">
        <v>5.00875</v>
      </c>
      <c r="BN33" s="384">
        <v>4.5743650000000002</v>
      </c>
      <c r="BO33" s="384">
        <v>4.3407859999999996</v>
      </c>
      <c r="BP33" s="384">
        <v>4.3953530000000001</v>
      </c>
      <c r="BQ33" s="384">
        <v>4.5360670000000001</v>
      </c>
      <c r="BR33" s="384">
        <v>4.6484040000000002</v>
      </c>
      <c r="BS33" s="384">
        <v>4.6665609999999997</v>
      </c>
      <c r="BT33" s="384">
        <v>4.8633499999999996</v>
      </c>
      <c r="BU33" s="384">
        <v>5.1205230000000004</v>
      </c>
      <c r="BV33" s="384">
        <v>5.5054850000000002</v>
      </c>
    </row>
    <row r="34" spans="1:74" ht="11.15" customHeight="1" x14ac:dyDescent="0.25">
      <c r="A34" s="84" t="s">
        <v>893</v>
      </c>
      <c r="B34" s="189" t="s">
        <v>592</v>
      </c>
      <c r="C34" s="261">
        <v>5.4392476839999997</v>
      </c>
      <c r="D34" s="261">
        <v>5.0579931680000003</v>
      </c>
      <c r="E34" s="261">
        <v>4.6658127680000003</v>
      </c>
      <c r="F34" s="261">
        <v>4.2038222139999997</v>
      </c>
      <c r="G34" s="261">
        <v>4.0469510609999997</v>
      </c>
      <c r="H34" s="261">
        <v>4.2503191420000004</v>
      </c>
      <c r="I34" s="261">
        <v>4.56582489</v>
      </c>
      <c r="J34" s="261">
        <v>4.7123586099999999</v>
      </c>
      <c r="K34" s="261">
        <v>4.5812992619999999</v>
      </c>
      <c r="L34" s="261">
        <v>4.7498938089999996</v>
      </c>
      <c r="M34" s="261">
        <v>5.2319040240000003</v>
      </c>
      <c r="N34" s="261">
        <v>5.5976597459999997</v>
      </c>
      <c r="O34" s="261">
        <v>5.5446417380000002</v>
      </c>
      <c r="P34" s="261">
        <v>5.4123679989999998</v>
      </c>
      <c r="Q34" s="261">
        <v>5.52592119</v>
      </c>
      <c r="R34" s="261">
        <v>5.7295416899999996</v>
      </c>
      <c r="S34" s="261">
        <v>5.9592642729999996</v>
      </c>
      <c r="T34" s="261">
        <v>5.8673424650000001</v>
      </c>
      <c r="U34" s="261">
        <v>5.5315383230000004</v>
      </c>
      <c r="V34" s="261">
        <v>5.2775869679999996</v>
      </c>
      <c r="W34" s="261">
        <v>5.3118800510000002</v>
      </c>
      <c r="X34" s="261">
        <v>5.2152310760000002</v>
      </c>
      <c r="Y34" s="261">
        <v>5.6009832959999999</v>
      </c>
      <c r="Z34" s="261">
        <v>5.9901249740000004</v>
      </c>
      <c r="AA34" s="261">
        <v>6.6505752669999998</v>
      </c>
      <c r="AB34" s="261">
        <v>7.2422908079999999</v>
      </c>
      <c r="AC34" s="261">
        <v>6.777668866</v>
      </c>
      <c r="AD34" s="261">
        <v>6.3498143660000004</v>
      </c>
      <c r="AE34" s="261">
        <v>6.4188657180000002</v>
      </c>
      <c r="AF34" s="261">
        <v>6.3397657379999997</v>
      </c>
      <c r="AG34" s="261">
        <v>6.2112305760000002</v>
      </c>
      <c r="AH34" s="261">
        <v>5.6753634340000003</v>
      </c>
      <c r="AI34" s="261">
        <v>5.8503461630000002</v>
      </c>
      <c r="AJ34" s="261">
        <v>5.8461793860000002</v>
      </c>
      <c r="AK34" s="261">
        <v>5.8393161190000002</v>
      </c>
      <c r="AL34" s="261">
        <v>6.2808051379999998</v>
      </c>
      <c r="AM34" s="261">
        <v>5.7873701630000003</v>
      </c>
      <c r="AN34" s="261">
        <v>5.3617952689999999</v>
      </c>
      <c r="AO34" s="261">
        <v>5.2154293620000001</v>
      </c>
      <c r="AP34" s="261">
        <v>4.6053002059999999</v>
      </c>
      <c r="AQ34" s="261">
        <v>4.3462508120000001</v>
      </c>
      <c r="AR34" s="261">
        <v>4.5707147340000001</v>
      </c>
      <c r="AS34" s="261">
        <v>4.4705189179999998</v>
      </c>
      <c r="AT34" s="261">
        <v>4.642543442</v>
      </c>
      <c r="AU34" s="261">
        <v>4.5062248250000003</v>
      </c>
      <c r="AV34" s="261">
        <v>4.3538214200000001</v>
      </c>
      <c r="AW34" s="261">
        <v>4.1127033820000003</v>
      </c>
      <c r="AX34" s="261">
        <v>4.3144737129999999</v>
      </c>
      <c r="AY34" s="261">
        <v>4.5262703440000003</v>
      </c>
      <c r="AZ34" s="261">
        <v>4.3204320000000003</v>
      </c>
      <c r="BA34" s="261">
        <v>4.0391389999999996</v>
      </c>
      <c r="BB34" s="384">
        <v>3.8698619999999999</v>
      </c>
      <c r="BC34" s="384">
        <v>3.7772549999999998</v>
      </c>
      <c r="BD34" s="384">
        <v>3.803979</v>
      </c>
      <c r="BE34" s="384">
        <v>4.143446</v>
      </c>
      <c r="BF34" s="384">
        <v>4.3403790000000004</v>
      </c>
      <c r="BG34" s="384">
        <v>4.3680009999999996</v>
      </c>
      <c r="BH34" s="384">
        <v>4.4772930000000004</v>
      </c>
      <c r="BI34" s="384">
        <v>4.7236630000000002</v>
      </c>
      <c r="BJ34" s="384">
        <v>5.0810040000000001</v>
      </c>
      <c r="BK34" s="384">
        <v>5.0853619999999999</v>
      </c>
      <c r="BL34" s="384">
        <v>5.2061840000000004</v>
      </c>
      <c r="BM34" s="384">
        <v>5.1089830000000003</v>
      </c>
      <c r="BN34" s="384">
        <v>4.9064719999999999</v>
      </c>
      <c r="BO34" s="384">
        <v>4.792027</v>
      </c>
      <c r="BP34" s="384">
        <v>4.7234720000000001</v>
      </c>
      <c r="BQ34" s="384">
        <v>4.9509619999999996</v>
      </c>
      <c r="BR34" s="384">
        <v>5.0360149999999999</v>
      </c>
      <c r="BS34" s="384">
        <v>5.0274479999999997</v>
      </c>
      <c r="BT34" s="384">
        <v>5.1512349999999998</v>
      </c>
      <c r="BU34" s="384">
        <v>5.3427709999999999</v>
      </c>
      <c r="BV34" s="384">
        <v>5.5780019999999997</v>
      </c>
    </row>
    <row r="35" spans="1:74" ht="11.15" customHeight="1" x14ac:dyDescent="0.25">
      <c r="A35" s="84" t="s">
        <v>894</v>
      </c>
      <c r="B35" s="189" t="s">
        <v>593</v>
      </c>
      <c r="C35" s="261">
        <v>5.260590444</v>
      </c>
      <c r="D35" s="261">
        <v>4.8059976239999997</v>
      </c>
      <c r="E35" s="261">
        <v>4.390688194</v>
      </c>
      <c r="F35" s="261">
        <v>3.960970316</v>
      </c>
      <c r="G35" s="261">
        <v>3.7830586720000001</v>
      </c>
      <c r="H35" s="261">
        <v>3.9614726560000002</v>
      </c>
      <c r="I35" s="261">
        <v>4.1689914039999998</v>
      </c>
      <c r="J35" s="261">
        <v>4.4093179280000001</v>
      </c>
      <c r="K35" s="261">
        <v>4.1982955679999998</v>
      </c>
      <c r="L35" s="261">
        <v>4.4962571860000002</v>
      </c>
      <c r="M35" s="261">
        <v>5.112651005</v>
      </c>
      <c r="N35" s="261">
        <v>5.2817575410000002</v>
      </c>
      <c r="O35" s="261">
        <v>5.1567365699999996</v>
      </c>
      <c r="P35" s="261">
        <v>5.1212547659999998</v>
      </c>
      <c r="Q35" s="261">
        <v>5.1365554549999999</v>
      </c>
      <c r="R35" s="261">
        <v>5.3735257770000002</v>
      </c>
      <c r="S35" s="261">
        <v>5.4800269220000004</v>
      </c>
      <c r="T35" s="261">
        <v>5.5115025659999999</v>
      </c>
      <c r="U35" s="261">
        <v>5.15981925</v>
      </c>
      <c r="V35" s="261">
        <v>4.8734116289999996</v>
      </c>
      <c r="W35" s="261">
        <v>5.0586510259999997</v>
      </c>
      <c r="X35" s="261">
        <v>5.1088990250000004</v>
      </c>
      <c r="Y35" s="261">
        <v>5.3179705019999997</v>
      </c>
      <c r="Z35" s="261">
        <v>5.5820268750000004</v>
      </c>
      <c r="AA35" s="261">
        <v>6.0529322399999996</v>
      </c>
      <c r="AB35" s="261">
        <v>6.8852380789999996</v>
      </c>
      <c r="AC35" s="261">
        <v>6.1125041339999999</v>
      </c>
      <c r="AD35" s="261">
        <v>6.0293368520000001</v>
      </c>
      <c r="AE35" s="261">
        <v>6.2430116770000001</v>
      </c>
      <c r="AF35" s="261">
        <v>6.061784662</v>
      </c>
      <c r="AG35" s="261">
        <v>5.623419299</v>
      </c>
      <c r="AH35" s="261">
        <v>5.2296711450000002</v>
      </c>
      <c r="AI35" s="261">
        <v>5.2614337610000002</v>
      </c>
      <c r="AJ35" s="261">
        <v>5.3298880210000004</v>
      </c>
      <c r="AK35" s="261">
        <v>5.4842558280000002</v>
      </c>
      <c r="AL35" s="261">
        <v>5.8004690429999997</v>
      </c>
      <c r="AM35" s="261">
        <v>5.2068703049999998</v>
      </c>
      <c r="AN35" s="261">
        <v>5.1717254549999998</v>
      </c>
      <c r="AO35" s="261">
        <v>5.081688905</v>
      </c>
      <c r="AP35" s="261">
        <v>4.4132726130000002</v>
      </c>
      <c r="AQ35" s="261">
        <v>4.0899020889999997</v>
      </c>
      <c r="AR35" s="261">
        <v>4.33486482</v>
      </c>
      <c r="AS35" s="261">
        <v>4.2121373100000001</v>
      </c>
      <c r="AT35" s="261">
        <v>4.1702457089999996</v>
      </c>
      <c r="AU35" s="261">
        <v>4.0496915600000003</v>
      </c>
      <c r="AV35" s="261">
        <v>3.880570611</v>
      </c>
      <c r="AW35" s="261">
        <v>3.76009014</v>
      </c>
      <c r="AX35" s="261">
        <v>3.8673442709999999</v>
      </c>
      <c r="AY35" s="261">
        <v>3.9684226570000001</v>
      </c>
      <c r="AZ35" s="261">
        <v>3.876986</v>
      </c>
      <c r="BA35" s="261">
        <v>3.7091210000000001</v>
      </c>
      <c r="BB35" s="384">
        <v>3.5640969999999998</v>
      </c>
      <c r="BC35" s="384">
        <v>3.4977849999999999</v>
      </c>
      <c r="BD35" s="384">
        <v>3.6079180000000002</v>
      </c>
      <c r="BE35" s="384">
        <v>3.9068499999999999</v>
      </c>
      <c r="BF35" s="384">
        <v>4.0235709999999996</v>
      </c>
      <c r="BG35" s="384">
        <v>4.0585829999999996</v>
      </c>
      <c r="BH35" s="384">
        <v>4.182906</v>
      </c>
      <c r="BI35" s="384">
        <v>4.4526269999999997</v>
      </c>
      <c r="BJ35" s="384">
        <v>4.8300390000000002</v>
      </c>
      <c r="BK35" s="384">
        <v>4.9538209999999996</v>
      </c>
      <c r="BL35" s="384">
        <v>5.0735830000000002</v>
      </c>
      <c r="BM35" s="384">
        <v>4.9626270000000003</v>
      </c>
      <c r="BN35" s="384">
        <v>4.5742349999999998</v>
      </c>
      <c r="BO35" s="384">
        <v>4.4662620000000004</v>
      </c>
      <c r="BP35" s="384">
        <v>4.4490189999999998</v>
      </c>
      <c r="BQ35" s="384">
        <v>4.6320769999999998</v>
      </c>
      <c r="BR35" s="384">
        <v>4.6244040000000002</v>
      </c>
      <c r="BS35" s="384">
        <v>4.6695890000000002</v>
      </c>
      <c r="BT35" s="384">
        <v>4.7954860000000004</v>
      </c>
      <c r="BU35" s="384">
        <v>5.0049440000000001</v>
      </c>
      <c r="BV35" s="384">
        <v>5.2610669999999997</v>
      </c>
    </row>
    <row r="36" spans="1:74" ht="11.15" customHeight="1" x14ac:dyDescent="0.25">
      <c r="A36" s="84" t="s">
        <v>895</v>
      </c>
      <c r="B36" s="189" t="s">
        <v>594</v>
      </c>
      <c r="C36" s="261">
        <v>3.3070489950000002</v>
      </c>
      <c r="D36" s="261">
        <v>2.9099941650000001</v>
      </c>
      <c r="E36" s="261">
        <v>2.556294018</v>
      </c>
      <c r="F36" s="261">
        <v>2.2678083450000002</v>
      </c>
      <c r="G36" s="261">
        <v>2.2717395699999998</v>
      </c>
      <c r="H36" s="261">
        <v>2.6580795789999998</v>
      </c>
      <c r="I36" s="261">
        <v>3.0192201340000002</v>
      </c>
      <c r="J36" s="261">
        <v>3.288395178</v>
      </c>
      <c r="K36" s="261">
        <v>2.9293243000000002</v>
      </c>
      <c r="L36" s="261">
        <v>3.3012023949999998</v>
      </c>
      <c r="M36" s="261">
        <v>3.6679656239999998</v>
      </c>
      <c r="N36" s="261">
        <v>3.890976867</v>
      </c>
      <c r="O36" s="261">
        <v>3.5912030160000001</v>
      </c>
      <c r="P36" s="261">
        <v>3.4894634130000002</v>
      </c>
      <c r="Q36" s="261">
        <v>3.685006843</v>
      </c>
      <c r="R36" s="261">
        <v>4.2725350400000002</v>
      </c>
      <c r="S36" s="261">
        <v>4.459246684</v>
      </c>
      <c r="T36" s="261">
        <v>4.3678093530000002</v>
      </c>
      <c r="U36" s="261">
        <v>3.9062549629999999</v>
      </c>
      <c r="V36" s="261">
        <v>3.7555700590000001</v>
      </c>
      <c r="W36" s="261">
        <v>3.7995464079999999</v>
      </c>
      <c r="X36" s="261">
        <v>3.7578038980000001</v>
      </c>
      <c r="Y36" s="261">
        <v>3.8225447460000002</v>
      </c>
      <c r="Z36" s="261">
        <v>4.1297641309999999</v>
      </c>
      <c r="AA36" s="261">
        <v>4.6704140069999998</v>
      </c>
      <c r="AB36" s="261">
        <v>5.7392694970000004</v>
      </c>
      <c r="AC36" s="261">
        <v>5.0921257019999997</v>
      </c>
      <c r="AD36" s="261">
        <v>4.882031263</v>
      </c>
      <c r="AE36" s="261">
        <v>5.0293192810000003</v>
      </c>
      <c r="AF36" s="261">
        <v>4.8396061320000001</v>
      </c>
      <c r="AG36" s="261">
        <v>4.864539207</v>
      </c>
      <c r="AH36" s="261">
        <v>4.3370325059999999</v>
      </c>
      <c r="AI36" s="261">
        <v>4.34370425</v>
      </c>
      <c r="AJ36" s="261">
        <v>4.2632347819999996</v>
      </c>
      <c r="AK36" s="261">
        <v>4.0256265840000003</v>
      </c>
      <c r="AL36" s="261">
        <v>4.485866347</v>
      </c>
      <c r="AM36" s="261">
        <v>3.4139653139999999</v>
      </c>
      <c r="AN36" s="261">
        <v>3.1489372370000002</v>
      </c>
      <c r="AO36" s="261">
        <v>3.0557834100000001</v>
      </c>
      <c r="AP36" s="261">
        <v>2.8898722179999998</v>
      </c>
      <c r="AQ36" s="261">
        <v>2.8316648299999998</v>
      </c>
      <c r="AR36" s="261">
        <v>3.0611372139999999</v>
      </c>
      <c r="AS36" s="261">
        <v>3.0859928889999999</v>
      </c>
      <c r="AT36" s="261">
        <v>3.1518070360000001</v>
      </c>
      <c r="AU36" s="261">
        <v>2.9635937339999998</v>
      </c>
      <c r="AV36" s="261">
        <v>2.7819774339999999</v>
      </c>
      <c r="AW36" s="261">
        <v>2.2995791639999998</v>
      </c>
      <c r="AX36" s="261">
        <v>2.3975951270000002</v>
      </c>
      <c r="AY36" s="261">
        <v>2.4493472970000001</v>
      </c>
      <c r="AZ36" s="261">
        <v>2.2740320000000001</v>
      </c>
      <c r="BA36" s="261">
        <v>2.0657130000000001</v>
      </c>
      <c r="BB36" s="384">
        <v>1.8893230000000001</v>
      </c>
      <c r="BC36" s="384">
        <v>1.9544319999999999</v>
      </c>
      <c r="BD36" s="384">
        <v>2.0690019999999998</v>
      </c>
      <c r="BE36" s="384">
        <v>2.386047</v>
      </c>
      <c r="BF36" s="384">
        <v>2.63124</v>
      </c>
      <c r="BG36" s="384">
        <v>2.583272</v>
      </c>
      <c r="BH36" s="384">
        <v>2.6561659999999998</v>
      </c>
      <c r="BI36" s="384">
        <v>2.831283</v>
      </c>
      <c r="BJ36" s="384">
        <v>3.1275430000000002</v>
      </c>
      <c r="BK36" s="384">
        <v>3.2354479999999999</v>
      </c>
      <c r="BL36" s="384">
        <v>3.2953480000000002</v>
      </c>
      <c r="BM36" s="384">
        <v>3.1685669999999999</v>
      </c>
      <c r="BN36" s="384">
        <v>2.9864639999999998</v>
      </c>
      <c r="BO36" s="384">
        <v>3.1068910000000001</v>
      </c>
      <c r="BP36" s="384">
        <v>3.0680619999999998</v>
      </c>
      <c r="BQ36" s="384">
        <v>3.3373409999999999</v>
      </c>
      <c r="BR36" s="384">
        <v>3.4134139999999999</v>
      </c>
      <c r="BS36" s="384">
        <v>3.3728440000000002</v>
      </c>
      <c r="BT36" s="384">
        <v>3.4498639999999998</v>
      </c>
      <c r="BU36" s="384">
        <v>3.524689</v>
      </c>
      <c r="BV36" s="384">
        <v>3.6965849999999998</v>
      </c>
    </row>
    <row r="37" spans="1:74" s="85" customFormat="1" ht="11.15" customHeight="1" x14ac:dyDescent="0.25">
      <c r="A37" s="84" t="s">
        <v>896</v>
      </c>
      <c r="B37" s="189" t="s">
        <v>595</v>
      </c>
      <c r="C37" s="261">
        <v>6.0673902179999999</v>
      </c>
      <c r="D37" s="261">
        <v>5.9367381930000001</v>
      </c>
      <c r="E37" s="261">
        <v>5.999470927</v>
      </c>
      <c r="F37" s="261">
        <v>5.1986538170000003</v>
      </c>
      <c r="G37" s="261">
        <v>5.2145749610000003</v>
      </c>
      <c r="H37" s="261">
        <v>5.3190383089999997</v>
      </c>
      <c r="I37" s="261">
        <v>5.4189377859999999</v>
      </c>
      <c r="J37" s="261">
        <v>5.5676948360000003</v>
      </c>
      <c r="K37" s="261">
        <v>5.27358248</v>
      </c>
      <c r="L37" s="261">
        <v>5.6233397460000001</v>
      </c>
      <c r="M37" s="261">
        <v>5.4855273670000004</v>
      </c>
      <c r="N37" s="261">
        <v>5.6765905590000001</v>
      </c>
      <c r="O37" s="261">
        <v>5.5590308899999998</v>
      </c>
      <c r="P37" s="261">
        <v>5.5908751040000002</v>
      </c>
      <c r="Q37" s="261">
        <v>5.6931398260000003</v>
      </c>
      <c r="R37" s="261">
        <v>5.8696393960000002</v>
      </c>
      <c r="S37" s="261">
        <v>5.744040365</v>
      </c>
      <c r="T37" s="261">
        <v>6.0214589519999997</v>
      </c>
      <c r="U37" s="261">
        <v>6.1114546299999999</v>
      </c>
      <c r="V37" s="261">
        <v>5.985538633</v>
      </c>
      <c r="W37" s="261">
        <v>6.0806730169999996</v>
      </c>
      <c r="X37" s="261">
        <v>6.114070667</v>
      </c>
      <c r="Y37" s="261">
        <v>5.7635806729999999</v>
      </c>
      <c r="Z37" s="261">
        <v>5.9870263619999999</v>
      </c>
      <c r="AA37" s="261">
        <v>6.2662284760000002</v>
      </c>
      <c r="AB37" s="261">
        <v>6.726706343</v>
      </c>
      <c r="AC37" s="261">
        <v>7.0544329670000003</v>
      </c>
      <c r="AD37" s="261">
        <v>6.8781683490000001</v>
      </c>
      <c r="AE37" s="261">
        <v>6.6897412779999996</v>
      </c>
      <c r="AF37" s="261">
        <v>6.793087474</v>
      </c>
      <c r="AG37" s="261">
        <v>6.857918475</v>
      </c>
      <c r="AH37" s="261">
        <v>6.9652999490000003</v>
      </c>
      <c r="AI37" s="261">
        <v>6.8871050069999997</v>
      </c>
      <c r="AJ37" s="261">
        <v>6.918782191</v>
      </c>
      <c r="AK37" s="261">
        <v>6.670455842</v>
      </c>
      <c r="AL37" s="261">
        <v>6.7238946479999999</v>
      </c>
      <c r="AM37" s="261">
        <v>6.5994514210000004</v>
      </c>
      <c r="AN37" s="261">
        <v>6.6134408799999997</v>
      </c>
      <c r="AO37" s="261">
        <v>6.6285746699999999</v>
      </c>
      <c r="AP37" s="261">
        <v>6.3793234219999997</v>
      </c>
      <c r="AQ37" s="261">
        <v>5.9580156840000003</v>
      </c>
      <c r="AR37" s="261">
        <v>6.3753525350000002</v>
      </c>
      <c r="AS37" s="261">
        <v>6.2656598270000003</v>
      </c>
      <c r="AT37" s="261">
        <v>5.9687039229999996</v>
      </c>
      <c r="AU37" s="261">
        <v>6.1434400050000004</v>
      </c>
      <c r="AV37" s="261">
        <v>5.9878320509999998</v>
      </c>
      <c r="AW37" s="261">
        <v>5.6308619880000004</v>
      </c>
      <c r="AX37" s="261">
        <v>5.5835906299999998</v>
      </c>
      <c r="AY37" s="261">
        <v>5.192079069</v>
      </c>
      <c r="AZ37" s="261">
        <v>4.886412</v>
      </c>
      <c r="BA37" s="261">
        <v>4.5976860000000004</v>
      </c>
      <c r="BB37" s="384">
        <v>4.3211620000000002</v>
      </c>
      <c r="BC37" s="384">
        <v>4.0898339999999997</v>
      </c>
      <c r="BD37" s="384">
        <v>4.2161739999999996</v>
      </c>
      <c r="BE37" s="384">
        <v>4.6849530000000001</v>
      </c>
      <c r="BF37" s="384">
        <v>4.915273</v>
      </c>
      <c r="BG37" s="384">
        <v>4.9030490000000002</v>
      </c>
      <c r="BH37" s="384">
        <v>4.9947470000000003</v>
      </c>
      <c r="BI37" s="384">
        <v>5.0812869999999997</v>
      </c>
      <c r="BJ37" s="384">
        <v>5.4103209999999997</v>
      </c>
      <c r="BK37" s="384">
        <v>5.4232860000000001</v>
      </c>
      <c r="BL37" s="384">
        <v>5.4342969999999999</v>
      </c>
      <c r="BM37" s="384">
        <v>5.4750949999999996</v>
      </c>
      <c r="BN37" s="384">
        <v>5.2062160000000004</v>
      </c>
      <c r="BO37" s="384">
        <v>5.0475649999999996</v>
      </c>
      <c r="BP37" s="384">
        <v>5.210591</v>
      </c>
      <c r="BQ37" s="384">
        <v>5.5783459999999998</v>
      </c>
      <c r="BR37" s="384">
        <v>5.7104509999999999</v>
      </c>
      <c r="BS37" s="384">
        <v>5.7234420000000004</v>
      </c>
      <c r="BT37" s="384">
        <v>5.8316480000000004</v>
      </c>
      <c r="BU37" s="384">
        <v>5.799385</v>
      </c>
      <c r="BV37" s="384">
        <v>5.8424449999999997</v>
      </c>
    </row>
    <row r="38" spans="1:74" s="85" customFormat="1" ht="11.15" customHeight="1" x14ac:dyDescent="0.25">
      <c r="A38" s="84" t="s">
        <v>897</v>
      </c>
      <c r="B38" s="189" t="s">
        <v>596</v>
      </c>
      <c r="C38" s="261">
        <v>6.8717293250000004</v>
      </c>
      <c r="D38" s="261">
        <v>6.1045714459999996</v>
      </c>
      <c r="E38" s="261">
        <v>6.5898007019999998</v>
      </c>
      <c r="F38" s="261">
        <v>5.8612262990000001</v>
      </c>
      <c r="G38" s="261">
        <v>5.6629400719999996</v>
      </c>
      <c r="H38" s="261">
        <v>6.021309091</v>
      </c>
      <c r="I38" s="261">
        <v>6.2132366570000004</v>
      </c>
      <c r="J38" s="261">
        <v>6.0700306309999998</v>
      </c>
      <c r="K38" s="261">
        <v>5.7740356850000003</v>
      </c>
      <c r="L38" s="261">
        <v>5.8637659710000003</v>
      </c>
      <c r="M38" s="261">
        <v>6.2386963719999997</v>
      </c>
      <c r="N38" s="261">
        <v>6.7300809480000003</v>
      </c>
      <c r="O38" s="261">
        <v>6.8947205010000001</v>
      </c>
      <c r="P38" s="261">
        <v>6.4579234620000001</v>
      </c>
      <c r="Q38" s="261">
        <v>6.6751058719999996</v>
      </c>
      <c r="R38" s="261">
        <v>6.8276037260000004</v>
      </c>
      <c r="S38" s="261">
        <v>6.9685719319999997</v>
      </c>
      <c r="T38" s="261">
        <v>7.1643002850000004</v>
      </c>
      <c r="U38" s="261">
        <v>7.0037981880000002</v>
      </c>
      <c r="V38" s="261">
        <v>6.8615087040000002</v>
      </c>
      <c r="W38" s="261">
        <v>6.5817398770000004</v>
      </c>
      <c r="X38" s="261">
        <v>6.3748816149999996</v>
      </c>
      <c r="Y38" s="261">
        <v>6.8060809320000004</v>
      </c>
      <c r="Z38" s="261">
        <v>7.2042387669999997</v>
      </c>
      <c r="AA38" s="261">
        <v>7.5412293239999997</v>
      </c>
      <c r="AB38" s="261">
        <v>7.5942802230000002</v>
      </c>
      <c r="AC38" s="261">
        <v>8.276215809</v>
      </c>
      <c r="AD38" s="261">
        <v>7.8283127160000001</v>
      </c>
      <c r="AE38" s="261">
        <v>7.6142365270000001</v>
      </c>
      <c r="AF38" s="261">
        <v>7.5991971319999996</v>
      </c>
      <c r="AG38" s="261">
        <v>7.8040269379999998</v>
      </c>
      <c r="AH38" s="261">
        <v>7.5759750070000003</v>
      </c>
      <c r="AI38" s="261">
        <v>7.5251878420000002</v>
      </c>
      <c r="AJ38" s="261">
        <v>7.3550429340000001</v>
      </c>
      <c r="AK38" s="261">
        <v>7.2513671449999997</v>
      </c>
      <c r="AL38" s="261">
        <v>7.7867769500000001</v>
      </c>
      <c r="AM38" s="261">
        <v>7.7072153669999999</v>
      </c>
      <c r="AN38" s="261">
        <v>7.1145798820000001</v>
      </c>
      <c r="AO38" s="261">
        <v>7.1548820519999996</v>
      </c>
      <c r="AP38" s="261">
        <v>6.8747852600000003</v>
      </c>
      <c r="AQ38" s="261">
        <v>6.1310549769999998</v>
      </c>
      <c r="AR38" s="261">
        <v>6.7943576730000004</v>
      </c>
      <c r="AS38" s="261">
        <v>6.6229508250000002</v>
      </c>
      <c r="AT38" s="261">
        <v>6.6026242980000003</v>
      </c>
      <c r="AU38" s="261">
        <v>6.6415212199999996</v>
      </c>
      <c r="AV38" s="261">
        <v>6.3991439999999997</v>
      </c>
      <c r="AW38" s="261">
        <v>6.1643519199999997</v>
      </c>
      <c r="AX38" s="261">
        <v>6.8096828509999998</v>
      </c>
      <c r="AY38" s="261">
        <v>6.6127108300000002</v>
      </c>
      <c r="AZ38" s="261">
        <v>5.9600999999999997</v>
      </c>
      <c r="BA38" s="261">
        <v>5.8067510000000002</v>
      </c>
      <c r="BB38" s="384">
        <v>5.2753350000000001</v>
      </c>
      <c r="BC38" s="384">
        <v>4.9676109999999998</v>
      </c>
      <c r="BD38" s="384">
        <v>5.1555859999999996</v>
      </c>
      <c r="BE38" s="384">
        <v>5.3536140000000003</v>
      </c>
      <c r="BF38" s="384">
        <v>5.5038150000000003</v>
      </c>
      <c r="BG38" s="384">
        <v>5.6493779999999996</v>
      </c>
      <c r="BH38" s="384">
        <v>5.6404420000000002</v>
      </c>
      <c r="BI38" s="384">
        <v>5.966507</v>
      </c>
      <c r="BJ38" s="384">
        <v>6.3516950000000003</v>
      </c>
      <c r="BK38" s="384">
        <v>6.3209479999999996</v>
      </c>
      <c r="BL38" s="384">
        <v>6.1030350000000002</v>
      </c>
      <c r="BM38" s="384">
        <v>6.2293209999999997</v>
      </c>
      <c r="BN38" s="384">
        <v>5.9311509999999998</v>
      </c>
      <c r="BO38" s="384">
        <v>5.7828809999999997</v>
      </c>
      <c r="BP38" s="384">
        <v>6.0368029999999999</v>
      </c>
      <c r="BQ38" s="384">
        <v>6.2456969999999998</v>
      </c>
      <c r="BR38" s="384">
        <v>6.3482510000000003</v>
      </c>
      <c r="BS38" s="384">
        <v>6.4490920000000003</v>
      </c>
      <c r="BT38" s="384">
        <v>6.4132429999999996</v>
      </c>
      <c r="BU38" s="384">
        <v>6.5372240000000001</v>
      </c>
      <c r="BV38" s="384">
        <v>6.7155800000000001</v>
      </c>
    </row>
    <row r="39" spans="1:74" s="85" customFormat="1" ht="11.15" customHeight="1" x14ac:dyDescent="0.25">
      <c r="A39" s="84" t="s">
        <v>898</v>
      </c>
      <c r="B39" s="190" t="s">
        <v>570</v>
      </c>
      <c r="C39" s="215">
        <v>4.58</v>
      </c>
      <c r="D39" s="215">
        <v>4.1900000000000004</v>
      </c>
      <c r="E39" s="215">
        <v>3.71</v>
      </c>
      <c r="F39" s="215">
        <v>3.21</v>
      </c>
      <c r="G39" s="215">
        <v>3.02</v>
      </c>
      <c r="H39" s="215">
        <v>3.34</v>
      </c>
      <c r="I39" s="215">
        <v>3.6</v>
      </c>
      <c r="J39" s="215">
        <v>3.83</v>
      </c>
      <c r="K39" s="215">
        <v>3.56</v>
      </c>
      <c r="L39" s="215">
        <v>3.94</v>
      </c>
      <c r="M39" s="215">
        <v>4.46</v>
      </c>
      <c r="N39" s="215">
        <v>4.7300000000000004</v>
      </c>
      <c r="O39" s="215">
        <v>4.58</v>
      </c>
      <c r="P39" s="215">
        <v>4.54</v>
      </c>
      <c r="Q39" s="215">
        <v>4.59</v>
      </c>
      <c r="R39" s="215">
        <v>4.95</v>
      </c>
      <c r="S39" s="215">
        <v>5</v>
      </c>
      <c r="T39" s="215">
        <v>4.9000000000000004</v>
      </c>
      <c r="U39" s="215">
        <v>4.47</v>
      </c>
      <c r="V39" s="215">
        <v>4.3099999999999996</v>
      </c>
      <c r="W39" s="215">
        <v>4.3600000000000003</v>
      </c>
      <c r="X39" s="215">
        <v>4.3600000000000003</v>
      </c>
      <c r="Y39" s="215">
        <v>4.62</v>
      </c>
      <c r="Z39" s="215">
        <v>4.97</v>
      </c>
      <c r="AA39" s="215">
        <v>5.62</v>
      </c>
      <c r="AB39" s="215">
        <v>6.58</v>
      </c>
      <c r="AC39" s="215">
        <v>6.39</v>
      </c>
      <c r="AD39" s="215">
        <v>5.78</v>
      </c>
      <c r="AE39" s="215">
        <v>5.69</v>
      </c>
      <c r="AF39" s="215">
        <v>5.42</v>
      </c>
      <c r="AG39" s="215">
        <v>5.36</v>
      </c>
      <c r="AH39" s="215">
        <v>4.9000000000000004</v>
      </c>
      <c r="AI39" s="215">
        <v>4.96</v>
      </c>
      <c r="AJ39" s="215">
        <v>4.97</v>
      </c>
      <c r="AK39" s="215">
        <v>4.97</v>
      </c>
      <c r="AL39" s="215">
        <v>5.54</v>
      </c>
      <c r="AM39" s="215">
        <v>4.76</v>
      </c>
      <c r="AN39" s="215">
        <v>4.5999999999999996</v>
      </c>
      <c r="AO39" s="215">
        <v>4.3499999999999996</v>
      </c>
      <c r="AP39" s="215">
        <v>3.86</v>
      </c>
      <c r="AQ39" s="215">
        <v>3.5</v>
      </c>
      <c r="AR39" s="215">
        <v>3.69</v>
      </c>
      <c r="AS39" s="215">
        <v>3.67</v>
      </c>
      <c r="AT39" s="215">
        <v>3.73</v>
      </c>
      <c r="AU39" s="215">
        <v>3.58</v>
      </c>
      <c r="AV39" s="215">
        <v>3.45</v>
      </c>
      <c r="AW39" s="215">
        <v>3.18</v>
      </c>
      <c r="AX39" s="215">
        <v>3.38</v>
      </c>
      <c r="AY39" s="215">
        <v>3.5</v>
      </c>
      <c r="AZ39" s="215">
        <v>3.4673430000000001</v>
      </c>
      <c r="BA39" s="215">
        <v>3.1272340000000001</v>
      </c>
      <c r="BB39" s="386">
        <v>2.8004720000000001</v>
      </c>
      <c r="BC39" s="386">
        <v>2.6346539999999998</v>
      </c>
      <c r="BD39" s="386">
        <v>2.6982520000000001</v>
      </c>
      <c r="BE39" s="386">
        <v>2.9938560000000001</v>
      </c>
      <c r="BF39" s="386">
        <v>3.2397390000000001</v>
      </c>
      <c r="BG39" s="386">
        <v>3.2420740000000001</v>
      </c>
      <c r="BH39" s="386">
        <v>3.3959320000000002</v>
      </c>
      <c r="BI39" s="386">
        <v>3.7330510000000001</v>
      </c>
      <c r="BJ39" s="386">
        <v>4.11911</v>
      </c>
      <c r="BK39" s="386">
        <v>4.326047</v>
      </c>
      <c r="BL39" s="386">
        <v>4.4599089999999997</v>
      </c>
      <c r="BM39" s="386">
        <v>4.2318769999999999</v>
      </c>
      <c r="BN39" s="386">
        <v>3.883254</v>
      </c>
      <c r="BO39" s="386">
        <v>3.7553000000000001</v>
      </c>
      <c r="BP39" s="386">
        <v>3.7004060000000001</v>
      </c>
      <c r="BQ39" s="386">
        <v>3.9265300000000001</v>
      </c>
      <c r="BR39" s="386">
        <v>4.0277529999999997</v>
      </c>
      <c r="BS39" s="386">
        <v>4.0262789999999997</v>
      </c>
      <c r="BT39" s="386">
        <v>4.1838439999999997</v>
      </c>
      <c r="BU39" s="386">
        <v>4.4237070000000003</v>
      </c>
      <c r="BV39" s="386">
        <v>4.6786440000000002</v>
      </c>
    </row>
    <row r="40" spans="1:74" s="286" customFormat="1" ht="11.15"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391"/>
      <c r="BE40" s="391"/>
      <c r="BF40" s="391"/>
      <c r="BG40" s="684"/>
      <c r="BH40" s="391"/>
      <c r="BI40" s="391"/>
      <c r="BJ40" s="391"/>
      <c r="BK40" s="391"/>
      <c r="BL40" s="391"/>
      <c r="BM40" s="391"/>
      <c r="BN40" s="391"/>
      <c r="BO40" s="391"/>
      <c r="BP40" s="391"/>
      <c r="BQ40" s="391"/>
      <c r="BR40" s="391"/>
      <c r="BS40" s="391"/>
      <c r="BT40" s="391"/>
      <c r="BU40" s="391"/>
      <c r="BV40" s="391"/>
    </row>
    <row r="41" spans="1:74" s="286" customFormat="1" ht="12" customHeight="1" x14ac:dyDescent="0.25">
      <c r="A41" s="198"/>
      <c r="B41" s="780" t="s">
        <v>1044</v>
      </c>
      <c r="C41" s="777"/>
      <c r="D41" s="777"/>
      <c r="E41" s="777"/>
      <c r="F41" s="777"/>
      <c r="G41" s="777"/>
      <c r="H41" s="777"/>
      <c r="I41" s="777"/>
      <c r="J41" s="777"/>
      <c r="K41" s="777"/>
      <c r="L41" s="777"/>
      <c r="M41" s="777"/>
      <c r="N41" s="777"/>
      <c r="O41" s="777"/>
      <c r="P41" s="777"/>
      <c r="Q41" s="777"/>
      <c r="AY41" s="524"/>
      <c r="AZ41" s="524"/>
      <c r="BA41" s="524"/>
      <c r="BB41" s="524"/>
      <c r="BC41" s="524"/>
      <c r="BD41" s="524"/>
      <c r="BE41" s="524"/>
      <c r="BF41" s="524"/>
      <c r="BG41" s="685"/>
      <c r="BH41" s="524"/>
      <c r="BI41" s="524"/>
      <c r="BJ41" s="524"/>
    </row>
    <row r="42" spans="1:74" s="286" customFormat="1" ht="12" customHeight="1" x14ac:dyDescent="0.25">
      <c r="A42" s="198"/>
      <c r="B42" s="782" t="s">
        <v>140</v>
      </c>
      <c r="C42" s="777"/>
      <c r="D42" s="777"/>
      <c r="E42" s="777"/>
      <c r="F42" s="777"/>
      <c r="G42" s="777"/>
      <c r="H42" s="777"/>
      <c r="I42" s="777"/>
      <c r="J42" s="777"/>
      <c r="K42" s="777"/>
      <c r="L42" s="777"/>
      <c r="M42" s="777"/>
      <c r="N42" s="777"/>
      <c r="O42" s="777"/>
      <c r="P42" s="777"/>
      <c r="Q42" s="777"/>
      <c r="AY42" s="524"/>
      <c r="AZ42" s="524"/>
      <c r="BA42" s="524"/>
      <c r="BB42" s="524"/>
      <c r="BC42" s="524"/>
      <c r="BD42" s="524"/>
      <c r="BE42" s="524"/>
      <c r="BF42" s="524"/>
      <c r="BG42" s="685"/>
      <c r="BH42" s="524"/>
      <c r="BI42" s="524"/>
      <c r="BJ42" s="524"/>
    </row>
    <row r="43" spans="1:74" s="452" customFormat="1" ht="12" customHeight="1" x14ac:dyDescent="0.25">
      <c r="A43" s="451"/>
      <c r="B43" s="766" t="s">
        <v>1071</v>
      </c>
      <c r="C43" s="767"/>
      <c r="D43" s="767"/>
      <c r="E43" s="767"/>
      <c r="F43" s="767"/>
      <c r="G43" s="767"/>
      <c r="H43" s="767"/>
      <c r="I43" s="767"/>
      <c r="J43" s="767"/>
      <c r="K43" s="767"/>
      <c r="L43" s="767"/>
      <c r="M43" s="767"/>
      <c r="N43" s="767"/>
      <c r="O43" s="767"/>
      <c r="P43" s="767"/>
      <c r="Q43" s="763"/>
      <c r="AY43" s="525"/>
      <c r="AZ43" s="525"/>
      <c r="BA43" s="525"/>
      <c r="BB43" s="525"/>
      <c r="BC43" s="525"/>
      <c r="BD43" s="525"/>
      <c r="BE43" s="525"/>
      <c r="BF43" s="525"/>
      <c r="BG43" s="686"/>
      <c r="BH43" s="525"/>
      <c r="BI43" s="525"/>
      <c r="BJ43" s="525"/>
    </row>
    <row r="44" spans="1:74" s="452" customFormat="1" ht="12" customHeight="1" x14ac:dyDescent="0.25">
      <c r="A44" s="451"/>
      <c r="B44" s="761" t="s">
        <v>1110</v>
      </c>
      <c r="C44" s="767"/>
      <c r="D44" s="767"/>
      <c r="E44" s="767"/>
      <c r="F44" s="767"/>
      <c r="G44" s="767"/>
      <c r="H44" s="767"/>
      <c r="I44" s="767"/>
      <c r="J44" s="767"/>
      <c r="K44" s="767"/>
      <c r="L44" s="767"/>
      <c r="M44" s="767"/>
      <c r="N44" s="767"/>
      <c r="O44" s="767"/>
      <c r="P44" s="767"/>
      <c r="Q44" s="763"/>
      <c r="AY44" s="525"/>
      <c r="AZ44" s="525"/>
      <c r="BA44" s="525"/>
      <c r="BB44" s="525"/>
      <c r="BC44" s="525"/>
      <c r="BD44" s="525"/>
      <c r="BE44" s="525"/>
      <c r="BF44" s="525"/>
      <c r="BG44" s="686"/>
      <c r="BH44" s="525"/>
      <c r="BI44" s="525"/>
      <c r="BJ44" s="525"/>
    </row>
    <row r="45" spans="1:74" s="452" customFormat="1" ht="12" customHeight="1" x14ac:dyDescent="0.25">
      <c r="A45" s="451"/>
      <c r="B45" s="805" t="s">
        <v>1111</v>
      </c>
      <c r="C45" s="763"/>
      <c r="D45" s="763"/>
      <c r="E45" s="763"/>
      <c r="F45" s="763"/>
      <c r="G45" s="763"/>
      <c r="H45" s="763"/>
      <c r="I45" s="763"/>
      <c r="J45" s="763"/>
      <c r="K45" s="763"/>
      <c r="L45" s="763"/>
      <c r="M45" s="763"/>
      <c r="N45" s="763"/>
      <c r="O45" s="763"/>
      <c r="P45" s="763"/>
      <c r="Q45" s="763"/>
      <c r="AY45" s="525"/>
      <c r="AZ45" s="525"/>
      <c r="BA45" s="525"/>
      <c r="BB45" s="525"/>
      <c r="BC45" s="525"/>
      <c r="BD45" s="525"/>
      <c r="BE45" s="525"/>
      <c r="BF45" s="525"/>
      <c r="BG45" s="686"/>
      <c r="BH45" s="525"/>
      <c r="BI45" s="525"/>
      <c r="BJ45" s="525"/>
    </row>
    <row r="46" spans="1:74" s="452" customFormat="1" ht="12" customHeight="1" x14ac:dyDescent="0.25">
      <c r="A46" s="453"/>
      <c r="B46" s="766" t="s">
        <v>1112</v>
      </c>
      <c r="C46" s="767"/>
      <c r="D46" s="767"/>
      <c r="E46" s="767"/>
      <c r="F46" s="767"/>
      <c r="G46" s="767"/>
      <c r="H46" s="767"/>
      <c r="I46" s="767"/>
      <c r="J46" s="767"/>
      <c r="K46" s="767"/>
      <c r="L46" s="767"/>
      <c r="M46" s="767"/>
      <c r="N46" s="767"/>
      <c r="O46" s="767"/>
      <c r="P46" s="767"/>
      <c r="Q46" s="763"/>
      <c r="AY46" s="525"/>
      <c r="AZ46" s="525"/>
      <c r="BA46" s="525"/>
      <c r="BB46" s="525"/>
      <c r="BC46" s="525"/>
      <c r="BD46" s="525"/>
      <c r="BE46" s="525"/>
      <c r="BF46" s="525"/>
      <c r="BG46" s="686"/>
      <c r="BH46" s="525"/>
      <c r="BI46" s="525"/>
      <c r="BJ46" s="525"/>
    </row>
    <row r="47" spans="1:74" s="452" customFormat="1" ht="12" customHeight="1" x14ac:dyDescent="0.25">
      <c r="A47" s="453"/>
      <c r="B47" s="786" t="s">
        <v>193</v>
      </c>
      <c r="C47" s="763"/>
      <c r="D47" s="763"/>
      <c r="E47" s="763"/>
      <c r="F47" s="763"/>
      <c r="G47" s="763"/>
      <c r="H47" s="763"/>
      <c r="I47" s="763"/>
      <c r="J47" s="763"/>
      <c r="K47" s="763"/>
      <c r="L47" s="763"/>
      <c r="M47" s="763"/>
      <c r="N47" s="763"/>
      <c r="O47" s="763"/>
      <c r="P47" s="763"/>
      <c r="Q47" s="763"/>
      <c r="AY47" s="525"/>
      <c r="AZ47" s="525"/>
      <c r="BA47" s="525"/>
      <c r="BB47" s="525"/>
      <c r="BC47" s="525"/>
      <c r="BD47" s="525"/>
      <c r="BE47" s="525"/>
      <c r="BF47" s="525"/>
      <c r="BG47" s="686"/>
      <c r="BH47" s="525"/>
      <c r="BI47" s="525"/>
      <c r="BJ47" s="525"/>
    </row>
    <row r="48" spans="1:74" s="452" customFormat="1" ht="12" customHeight="1" x14ac:dyDescent="0.25">
      <c r="A48" s="453"/>
      <c r="B48" s="761" t="s">
        <v>1075</v>
      </c>
      <c r="C48" s="762"/>
      <c r="D48" s="762"/>
      <c r="E48" s="762"/>
      <c r="F48" s="762"/>
      <c r="G48" s="762"/>
      <c r="H48" s="762"/>
      <c r="I48" s="762"/>
      <c r="J48" s="762"/>
      <c r="K48" s="762"/>
      <c r="L48" s="762"/>
      <c r="M48" s="762"/>
      <c r="N48" s="762"/>
      <c r="O48" s="762"/>
      <c r="P48" s="762"/>
      <c r="Q48" s="763"/>
      <c r="AY48" s="525"/>
      <c r="AZ48" s="525"/>
      <c r="BA48" s="525"/>
      <c r="BB48" s="525"/>
      <c r="BC48" s="525"/>
      <c r="BD48" s="525"/>
      <c r="BE48" s="525"/>
      <c r="BF48" s="525"/>
      <c r="BG48" s="686"/>
      <c r="BH48" s="525"/>
      <c r="BI48" s="525"/>
      <c r="BJ48" s="525"/>
    </row>
    <row r="49" spans="1:74" s="454" customFormat="1" ht="12" customHeight="1" x14ac:dyDescent="0.25">
      <c r="A49" s="436"/>
      <c r="B49" s="783" t="s">
        <v>1186</v>
      </c>
      <c r="C49" s="763"/>
      <c r="D49" s="763"/>
      <c r="E49" s="763"/>
      <c r="F49" s="763"/>
      <c r="G49" s="763"/>
      <c r="H49" s="763"/>
      <c r="I49" s="763"/>
      <c r="J49" s="763"/>
      <c r="K49" s="763"/>
      <c r="L49" s="763"/>
      <c r="M49" s="763"/>
      <c r="N49" s="763"/>
      <c r="O49" s="763"/>
      <c r="P49" s="763"/>
      <c r="Q49" s="763"/>
      <c r="AY49" s="526"/>
      <c r="AZ49" s="526"/>
      <c r="BA49" s="526"/>
      <c r="BB49" s="526"/>
      <c r="BC49" s="526"/>
      <c r="BD49" s="526"/>
      <c r="BE49" s="526"/>
      <c r="BF49" s="526"/>
      <c r="BG49" s="687"/>
      <c r="BH49" s="526"/>
      <c r="BI49" s="526"/>
      <c r="BJ49" s="526"/>
    </row>
    <row r="50" spans="1:74" x14ac:dyDescent="0.25">
      <c r="BK50" s="392"/>
      <c r="BL50" s="392"/>
      <c r="BM50" s="392"/>
      <c r="BN50" s="392"/>
      <c r="BO50" s="392"/>
      <c r="BP50" s="392"/>
      <c r="BQ50" s="392"/>
      <c r="BR50" s="392"/>
      <c r="BS50" s="392"/>
      <c r="BT50" s="392"/>
      <c r="BU50" s="392"/>
      <c r="BV50" s="392"/>
    </row>
    <row r="51" spans="1:74" x14ac:dyDescent="0.25">
      <c r="BK51" s="392"/>
      <c r="BL51" s="392"/>
      <c r="BM51" s="392"/>
      <c r="BN51" s="392"/>
      <c r="BO51" s="392"/>
      <c r="BP51" s="392"/>
      <c r="BQ51" s="392"/>
      <c r="BR51" s="392"/>
      <c r="BS51" s="392"/>
      <c r="BT51" s="392"/>
      <c r="BU51" s="392"/>
      <c r="BV51" s="392"/>
    </row>
    <row r="52" spans="1:74" x14ac:dyDescent="0.25">
      <c r="BK52" s="392"/>
      <c r="BL52" s="392"/>
      <c r="BM52" s="392"/>
      <c r="BN52" s="392"/>
      <c r="BO52" s="392"/>
      <c r="BP52" s="392"/>
      <c r="BQ52" s="392"/>
      <c r="BR52" s="392"/>
      <c r="BS52" s="392"/>
      <c r="BT52" s="392"/>
      <c r="BU52" s="392"/>
      <c r="BV52" s="392"/>
    </row>
    <row r="53" spans="1:74" x14ac:dyDescent="0.25">
      <c r="BK53" s="392"/>
      <c r="BL53" s="392"/>
      <c r="BM53" s="392"/>
      <c r="BN53" s="392"/>
      <c r="BO53" s="392"/>
      <c r="BP53" s="392"/>
      <c r="BQ53" s="392"/>
      <c r="BR53" s="392"/>
      <c r="BS53" s="392"/>
      <c r="BT53" s="392"/>
      <c r="BU53" s="392"/>
      <c r="BV53" s="392"/>
    </row>
    <row r="54" spans="1:74" x14ac:dyDescent="0.25">
      <c r="BK54" s="392"/>
      <c r="BL54" s="392"/>
      <c r="BM54" s="392"/>
      <c r="BN54" s="392"/>
      <c r="BO54" s="392"/>
      <c r="BP54" s="392"/>
      <c r="BQ54" s="392"/>
      <c r="BR54" s="392"/>
      <c r="BS54" s="392"/>
      <c r="BT54" s="392"/>
      <c r="BU54" s="392"/>
      <c r="BV54" s="392"/>
    </row>
    <row r="55" spans="1:74" x14ac:dyDescent="0.25">
      <c r="BK55" s="392"/>
      <c r="BL55" s="392"/>
      <c r="BM55" s="392"/>
      <c r="BN55" s="392"/>
      <c r="BO55" s="392"/>
      <c r="BP55" s="392"/>
      <c r="BQ55" s="392"/>
      <c r="BR55" s="392"/>
      <c r="BS55" s="392"/>
      <c r="BT55" s="392"/>
      <c r="BU55" s="392"/>
      <c r="BV55" s="392"/>
    </row>
    <row r="56" spans="1:74" x14ac:dyDescent="0.25">
      <c r="BK56" s="392"/>
      <c r="BL56" s="392"/>
      <c r="BM56" s="392"/>
      <c r="BN56" s="392"/>
      <c r="BO56" s="392"/>
      <c r="BP56" s="392"/>
      <c r="BQ56" s="392"/>
      <c r="BR56" s="392"/>
      <c r="BS56" s="392"/>
      <c r="BT56" s="392"/>
      <c r="BU56" s="392"/>
      <c r="BV56" s="392"/>
    </row>
    <row r="57" spans="1:74" x14ac:dyDescent="0.25">
      <c r="BK57" s="392"/>
      <c r="BL57" s="392"/>
      <c r="BM57" s="392"/>
      <c r="BN57" s="392"/>
      <c r="BO57" s="392"/>
      <c r="BP57" s="392"/>
      <c r="BQ57" s="392"/>
      <c r="BR57" s="392"/>
      <c r="BS57" s="392"/>
      <c r="BT57" s="392"/>
      <c r="BU57" s="392"/>
      <c r="BV57" s="392"/>
    </row>
    <row r="58" spans="1:74" x14ac:dyDescent="0.25">
      <c r="BK58" s="392"/>
      <c r="BL58" s="392"/>
      <c r="BM58" s="392"/>
      <c r="BN58" s="392"/>
      <c r="BO58" s="392"/>
      <c r="BP58" s="392"/>
      <c r="BQ58" s="392"/>
      <c r="BR58" s="392"/>
      <c r="BS58" s="392"/>
      <c r="BT58" s="392"/>
      <c r="BU58" s="392"/>
      <c r="BV58" s="392"/>
    </row>
    <row r="59" spans="1:74" x14ac:dyDescent="0.25">
      <c r="BK59" s="392"/>
      <c r="BL59" s="392"/>
      <c r="BM59" s="392"/>
      <c r="BN59" s="392"/>
      <c r="BO59" s="392"/>
      <c r="BP59" s="392"/>
      <c r="BQ59" s="392"/>
      <c r="BR59" s="392"/>
      <c r="BS59" s="392"/>
      <c r="BT59" s="392"/>
      <c r="BU59" s="392"/>
      <c r="BV59" s="392"/>
    </row>
    <row r="60" spans="1:74" x14ac:dyDescent="0.25">
      <c r="BK60" s="392"/>
      <c r="BL60" s="392"/>
      <c r="BM60" s="392"/>
      <c r="BN60" s="392"/>
      <c r="BO60" s="392"/>
      <c r="BP60" s="392"/>
      <c r="BQ60" s="392"/>
      <c r="BR60" s="392"/>
      <c r="BS60" s="392"/>
      <c r="BT60" s="392"/>
      <c r="BU60" s="392"/>
      <c r="BV60" s="392"/>
    </row>
    <row r="61" spans="1:74" x14ac:dyDescent="0.25">
      <c r="BK61" s="392"/>
      <c r="BL61" s="392"/>
      <c r="BM61" s="392"/>
      <c r="BN61" s="392"/>
      <c r="BO61" s="392"/>
      <c r="BP61" s="392"/>
      <c r="BQ61" s="392"/>
      <c r="BR61" s="392"/>
      <c r="BS61" s="392"/>
      <c r="BT61" s="392"/>
      <c r="BU61" s="392"/>
      <c r="BV61" s="392"/>
    </row>
    <row r="62" spans="1:74" x14ac:dyDescent="0.25">
      <c r="BK62" s="392"/>
      <c r="BL62" s="392"/>
      <c r="BM62" s="392"/>
      <c r="BN62" s="392"/>
      <c r="BO62" s="392"/>
      <c r="BP62" s="392"/>
      <c r="BQ62" s="392"/>
      <c r="BR62" s="392"/>
      <c r="BS62" s="392"/>
      <c r="BT62" s="392"/>
      <c r="BU62" s="392"/>
      <c r="BV62" s="392"/>
    </row>
    <row r="63" spans="1:74" x14ac:dyDescent="0.25">
      <c r="BK63" s="392"/>
      <c r="BL63" s="392"/>
      <c r="BM63" s="392"/>
      <c r="BN63" s="392"/>
      <c r="BO63" s="392"/>
      <c r="BP63" s="392"/>
      <c r="BQ63" s="392"/>
      <c r="BR63" s="392"/>
      <c r="BS63" s="392"/>
      <c r="BT63" s="392"/>
      <c r="BU63" s="392"/>
      <c r="BV63" s="392"/>
    </row>
    <row r="64" spans="1:74" x14ac:dyDescent="0.25">
      <c r="BK64" s="392"/>
      <c r="BL64" s="392"/>
      <c r="BM64" s="392"/>
      <c r="BN64" s="392"/>
      <c r="BO64" s="392"/>
      <c r="BP64" s="392"/>
      <c r="BQ64" s="392"/>
      <c r="BR64" s="392"/>
      <c r="BS64" s="392"/>
      <c r="BT64" s="392"/>
      <c r="BU64" s="392"/>
      <c r="BV64" s="392"/>
    </row>
    <row r="65" spans="63:74" x14ac:dyDescent="0.25">
      <c r="BK65" s="392"/>
      <c r="BL65" s="392"/>
      <c r="BM65" s="392"/>
      <c r="BN65" s="392"/>
      <c r="BO65" s="392"/>
      <c r="BP65" s="392"/>
      <c r="BQ65" s="392"/>
      <c r="BR65" s="392"/>
      <c r="BS65" s="392"/>
      <c r="BT65" s="392"/>
      <c r="BU65" s="392"/>
      <c r="BV65" s="392"/>
    </row>
    <row r="66" spans="63:74" x14ac:dyDescent="0.25">
      <c r="BK66" s="392"/>
      <c r="BL66" s="392"/>
      <c r="BM66" s="392"/>
      <c r="BN66" s="392"/>
      <c r="BO66" s="392"/>
      <c r="BP66" s="392"/>
      <c r="BQ66" s="392"/>
      <c r="BR66" s="392"/>
      <c r="BS66" s="392"/>
      <c r="BT66" s="392"/>
      <c r="BU66" s="392"/>
      <c r="BV66" s="392"/>
    </row>
    <row r="67" spans="63:74" x14ac:dyDescent="0.25">
      <c r="BK67" s="392"/>
      <c r="BL67" s="392"/>
      <c r="BM67" s="392"/>
      <c r="BN67" s="392"/>
      <c r="BO67" s="392"/>
      <c r="BP67" s="392"/>
      <c r="BQ67" s="392"/>
      <c r="BR67" s="392"/>
      <c r="BS67" s="392"/>
      <c r="BT67" s="392"/>
      <c r="BU67" s="392"/>
      <c r="BV67" s="392"/>
    </row>
    <row r="68" spans="63:74" x14ac:dyDescent="0.25">
      <c r="BK68" s="392"/>
      <c r="BL68" s="392"/>
      <c r="BM68" s="392"/>
      <c r="BN68" s="392"/>
      <c r="BO68" s="392"/>
      <c r="BP68" s="392"/>
      <c r="BQ68" s="392"/>
      <c r="BR68" s="392"/>
      <c r="BS68" s="392"/>
      <c r="BT68" s="392"/>
      <c r="BU68" s="392"/>
      <c r="BV68" s="392"/>
    </row>
    <row r="69" spans="63:74" x14ac:dyDescent="0.25">
      <c r="BK69" s="392"/>
      <c r="BL69" s="392"/>
      <c r="BM69" s="392"/>
      <c r="BN69" s="392"/>
      <c r="BO69" s="392"/>
      <c r="BP69" s="392"/>
      <c r="BQ69" s="392"/>
      <c r="BR69" s="392"/>
      <c r="BS69" s="392"/>
      <c r="BT69" s="392"/>
      <c r="BU69" s="392"/>
      <c r="BV69" s="392"/>
    </row>
    <row r="70" spans="63:74" x14ac:dyDescent="0.25">
      <c r="BK70" s="392"/>
      <c r="BL70" s="392"/>
      <c r="BM70" s="392"/>
      <c r="BN70" s="392"/>
      <c r="BO70" s="392"/>
      <c r="BP70" s="392"/>
      <c r="BQ70" s="392"/>
      <c r="BR70" s="392"/>
      <c r="BS70" s="392"/>
      <c r="BT70" s="392"/>
      <c r="BU70" s="392"/>
      <c r="BV70" s="392"/>
    </row>
    <row r="71" spans="63:74" x14ac:dyDescent="0.25">
      <c r="BK71" s="392"/>
      <c r="BL71" s="392"/>
      <c r="BM71" s="392"/>
      <c r="BN71" s="392"/>
      <c r="BO71" s="392"/>
      <c r="BP71" s="392"/>
      <c r="BQ71" s="392"/>
      <c r="BR71" s="392"/>
      <c r="BS71" s="392"/>
      <c r="BT71" s="392"/>
      <c r="BU71" s="392"/>
      <c r="BV71" s="392"/>
    </row>
    <row r="72" spans="63:74" x14ac:dyDescent="0.25">
      <c r="BK72" s="392"/>
      <c r="BL72" s="392"/>
      <c r="BM72" s="392"/>
      <c r="BN72" s="392"/>
      <c r="BO72" s="392"/>
      <c r="BP72" s="392"/>
      <c r="BQ72" s="392"/>
      <c r="BR72" s="392"/>
      <c r="BS72" s="392"/>
      <c r="BT72" s="392"/>
      <c r="BU72" s="392"/>
      <c r="BV72" s="392"/>
    </row>
    <row r="73" spans="63:74" x14ac:dyDescent="0.25">
      <c r="BK73" s="392"/>
      <c r="BL73" s="392"/>
      <c r="BM73" s="392"/>
      <c r="BN73" s="392"/>
      <c r="BO73" s="392"/>
      <c r="BP73" s="392"/>
      <c r="BQ73" s="392"/>
      <c r="BR73" s="392"/>
      <c r="BS73" s="392"/>
      <c r="BT73" s="392"/>
      <c r="BU73" s="392"/>
      <c r="BV73" s="392"/>
    </row>
    <row r="74" spans="63:74" x14ac:dyDescent="0.25">
      <c r="BK74" s="392"/>
      <c r="BL74" s="392"/>
      <c r="BM74" s="392"/>
      <c r="BN74" s="392"/>
      <c r="BO74" s="392"/>
      <c r="BP74" s="392"/>
      <c r="BQ74" s="392"/>
      <c r="BR74" s="392"/>
      <c r="BS74" s="392"/>
      <c r="BT74" s="392"/>
      <c r="BU74" s="392"/>
      <c r="BV74" s="392"/>
    </row>
    <row r="75" spans="63:74" x14ac:dyDescent="0.25">
      <c r="BK75" s="392"/>
      <c r="BL75" s="392"/>
      <c r="BM75" s="392"/>
      <c r="BN75" s="392"/>
      <c r="BO75" s="392"/>
      <c r="BP75" s="392"/>
      <c r="BQ75" s="392"/>
      <c r="BR75" s="392"/>
      <c r="BS75" s="392"/>
      <c r="BT75" s="392"/>
      <c r="BU75" s="392"/>
      <c r="BV75" s="392"/>
    </row>
    <row r="76" spans="63:74" x14ac:dyDescent="0.25">
      <c r="BK76" s="392"/>
      <c r="BL76" s="392"/>
      <c r="BM76" s="392"/>
      <c r="BN76" s="392"/>
      <c r="BO76" s="392"/>
      <c r="BP76" s="392"/>
      <c r="BQ76" s="392"/>
      <c r="BR76" s="392"/>
      <c r="BS76" s="392"/>
      <c r="BT76" s="392"/>
      <c r="BU76" s="392"/>
      <c r="BV76" s="392"/>
    </row>
    <row r="77" spans="63:74" x14ac:dyDescent="0.25">
      <c r="BK77" s="392"/>
      <c r="BL77" s="392"/>
      <c r="BM77" s="392"/>
      <c r="BN77" s="392"/>
      <c r="BO77" s="392"/>
      <c r="BP77" s="392"/>
      <c r="BQ77" s="392"/>
      <c r="BR77" s="392"/>
      <c r="BS77" s="392"/>
      <c r="BT77" s="392"/>
      <c r="BU77" s="392"/>
      <c r="BV77" s="392"/>
    </row>
    <row r="78" spans="63:74" x14ac:dyDescent="0.25">
      <c r="BK78" s="392"/>
      <c r="BL78" s="392"/>
      <c r="BM78" s="392"/>
      <c r="BN78" s="392"/>
      <c r="BO78" s="392"/>
      <c r="BP78" s="392"/>
      <c r="BQ78" s="392"/>
      <c r="BR78" s="392"/>
      <c r="BS78" s="392"/>
      <c r="BT78" s="392"/>
      <c r="BU78" s="392"/>
      <c r="BV78" s="392"/>
    </row>
    <row r="79" spans="63:74" x14ac:dyDescent="0.25">
      <c r="BK79" s="392"/>
      <c r="BL79" s="392"/>
      <c r="BM79" s="392"/>
      <c r="BN79" s="392"/>
      <c r="BO79" s="392"/>
      <c r="BP79" s="392"/>
      <c r="BQ79" s="392"/>
      <c r="BR79" s="392"/>
      <c r="BS79" s="392"/>
      <c r="BT79" s="392"/>
      <c r="BU79" s="392"/>
      <c r="BV79" s="392"/>
    </row>
    <row r="80" spans="63:74" x14ac:dyDescent="0.25">
      <c r="BK80" s="392"/>
      <c r="BL80" s="392"/>
      <c r="BM80" s="392"/>
      <c r="BN80" s="392"/>
      <c r="BO80" s="392"/>
      <c r="BP80" s="392"/>
      <c r="BQ80" s="392"/>
      <c r="BR80" s="392"/>
      <c r="BS80" s="392"/>
      <c r="BT80" s="392"/>
      <c r="BU80" s="392"/>
      <c r="BV80" s="392"/>
    </row>
    <row r="81" spans="63:74" x14ac:dyDescent="0.25">
      <c r="BK81" s="392"/>
      <c r="BL81" s="392"/>
      <c r="BM81" s="392"/>
      <c r="BN81" s="392"/>
      <c r="BO81" s="392"/>
      <c r="BP81" s="392"/>
      <c r="BQ81" s="392"/>
      <c r="BR81" s="392"/>
      <c r="BS81" s="392"/>
      <c r="BT81" s="392"/>
      <c r="BU81" s="392"/>
      <c r="BV81" s="392"/>
    </row>
    <row r="82" spans="63:74" x14ac:dyDescent="0.25">
      <c r="BK82" s="392"/>
      <c r="BL82" s="392"/>
      <c r="BM82" s="392"/>
      <c r="BN82" s="392"/>
      <c r="BO82" s="392"/>
      <c r="BP82" s="392"/>
      <c r="BQ82" s="392"/>
      <c r="BR82" s="392"/>
      <c r="BS82" s="392"/>
      <c r="BT82" s="392"/>
      <c r="BU82" s="392"/>
      <c r="BV82" s="392"/>
    </row>
    <row r="83" spans="63:74" x14ac:dyDescent="0.25">
      <c r="BK83" s="392"/>
      <c r="BL83" s="392"/>
      <c r="BM83" s="392"/>
      <c r="BN83" s="392"/>
      <c r="BO83" s="392"/>
      <c r="BP83" s="392"/>
      <c r="BQ83" s="392"/>
      <c r="BR83" s="392"/>
      <c r="BS83" s="392"/>
      <c r="BT83" s="392"/>
      <c r="BU83" s="392"/>
      <c r="BV83" s="392"/>
    </row>
    <row r="84" spans="63:74" x14ac:dyDescent="0.25">
      <c r="BK84" s="392"/>
      <c r="BL84" s="392"/>
      <c r="BM84" s="392"/>
      <c r="BN84" s="392"/>
      <c r="BO84" s="392"/>
      <c r="BP84" s="392"/>
      <c r="BQ84" s="392"/>
      <c r="BR84" s="392"/>
      <c r="BS84" s="392"/>
      <c r="BT84" s="392"/>
      <c r="BU84" s="392"/>
      <c r="BV84" s="392"/>
    </row>
    <row r="85" spans="63:74" x14ac:dyDescent="0.25">
      <c r="BK85" s="392"/>
      <c r="BL85" s="392"/>
      <c r="BM85" s="392"/>
      <c r="BN85" s="392"/>
      <c r="BO85" s="392"/>
      <c r="BP85" s="392"/>
      <c r="BQ85" s="392"/>
      <c r="BR85" s="392"/>
      <c r="BS85" s="392"/>
      <c r="BT85" s="392"/>
      <c r="BU85" s="392"/>
      <c r="BV85" s="392"/>
    </row>
    <row r="86" spans="63:74" x14ac:dyDescent="0.25">
      <c r="BK86" s="392"/>
      <c r="BL86" s="392"/>
      <c r="BM86" s="392"/>
      <c r="BN86" s="392"/>
      <c r="BO86" s="392"/>
      <c r="BP86" s="392"/>
      <c r="BQ86" s="392"/>
      <c r="BR86" s="392"/>
      <c r="BS86" s="392"/>
      <c r="BT86" s="392"/>
      <c r="BU86" s="392"/>
      <c r="BV86" s="392"/>
    </row>
    <row r="87" spans="63:74" x14ac:dyDescent="0.25">
      <c r="BK87" s="392"/>
      <c r="BL87" s="392"/>
      <c r="BM87" s="392"/>
      <c r="BN87" s="392"/>
      <c r="BO87" s="392"/>
      <c r="BP87" s="392"/>
      <c r="BQ87" s="392"/>
      <c r="BR87" s="392"/>
      <c r="BS87" s="392"/>
      <c r="BT87" s="392"/>
      <c r="BU87" s="392"/>
      <c r="BV87" s="392"/>
    </row>
    <row r="88" spans="63:74" x14ac:dyDescent="0.25">
      <c r="BK88" s="392"/>
      <c r="BL88" s="392"/>
      <c r="BM88" s="392"/>
      <c r="BN88" s="392"/>
      <c r="BO88" s="392"/>
      <c r="BP88" s="392"/>
      <c r="BQ88" s="392"/>
      <c r="BR88" s="392"/>
      <c r="BS88" s="392"/>
      <c r="BT88" s="392"/>
      <c r="BU88" s="392"/>
      <c r="BV88" s="392"/>
    </row>
    <row r="89" spans="63:74" x14ac:dyDescent="0.25">
      <c r="BK89" s="392"/>
      <c r="BL89" s="392"/>
      <c r="BM89" s="392"/>
      <c r="BN89" s="392"/>
      <c r="BO89" s="392"/>
      <c r="BP89" s="392"/>
      <c r="BQ89" s="392"/>
      <c r="BR89" s="392"/>
      <c r="BS89" s="392"/>
      <c r="BT89" s="392"/>
      <c r="BU89" s="392"/>
      <c r="BV89" s="392"/>
    </row>
    <row r="90" spans="63:74" x14ac:dyDescent="0.25">
      <c r="BK90" s="392"/>
      <c r="BL90" s="392"/>
      <c r="BM90" s="392"/>
      <c r="BN90" s="392"/>
      <c r="BO90" s="392"/>
      <c r="BP90" s="392"/>
      <c r="BQ90" s="392"/>
      <c r="BR90" s="392"/>
      <c r="BS90" s="392"/>
      <c r="BT90" s="392"/>
      <c r="BU90" s="392"/>
      <c r="BV90" s="392"/>
    </row>
    <row r="91" spans="63:74" x14ac:dyDescent="0.25">
      <c r="BK91" s="392"/>
      <c r="BL91" s="392"/>
      <c r="BM91" s="392"/>
      <c r="BN91" s="392"/>
      <c r="BO91" s="392"/>
      <c r="BP91" s="392"/>
      <c r="BQ91" s="392"/>
      <c r="BR91" s="392"/>
      <c r="BS91" s="392"/>
      <c r="BT91" s="392"/>
      <c r="BU91" s="392"/>
      <c r="BV91" s="392"/>
    </row>
    <row r="92" spans="63:74" x14ac:dyDescent="0.25">
      <c r="BK92" s="392"/>
      <c r="BL92" s="392"/>
      <c r="BM92" s="392"/>
      <c r="BN92" s="392"/>
      <c r="BO92" s="392"/>
      <c r="BP92" s="392"/>
      <c r="BQ92" s="392"/>
      <c r="BR92" s="392"/>
      <c r="BS92" s="392"/>
      <c r="BT92" s="392"/>
      <c r="BU92" s="392"/>
      <c r="BV92" s="392"/>
    </row>
    <row r="93" spans="63:74" x14ac:dyDescent="0.25">
      <c r="BK93" s="392"/>
      <c r="BL93" s="392"/>
      <c r="BM93" s="392"/>
      <c r="BN93" s="392"/>
      <c r="BO93" s="392"/>
      <c r="BP93" s="392"/>
      <c r="BQ93" s="392"/>
      <c r="BR93" s="392"/>
      <c r="BS93" s="392"/>
      <c r="BT93" s="392"/>
      <c r="BU93" s="392"/>
      <c r="BV93" s="392"/>
    </row>
    <row r="94" spans="63:74" x14ac:dyDescent="0.25">
      <c r="BK94" s="392"/>
      <c r="BL94" s="392"/>
      <c r="BM94" s="392"/>
      <c r="BN94" s="392"/>
      <c r="BO94" s="392"/>
      <c r="BP94" s="392"/>
      <c r="BQ94" s="392"/>
      <c r="BR94" s="392"/>
      <c r="BS94" s="392"/>
      <c r="BT94" s="392"/>
      <c r="BU94" s="392"/>
      <c r="BV94" s="392"/>
    </row>
    <row r="95" spans="63:74" x14ac:dyDescent="0.25">
      <c r="BK95" s="392"/>
      <c r="BL95" s="392"/>
      <c r="BM95" s="392"/>
      <c r="BN95" s="392"/>
      <c r="BO95" s="392"/>
      <c r="BP95" s="392"/>
      <c r="BQ95" s="392"/>
      <c r="BR95" s="392"/>
      <c r="BS95" s="392"/>
      <c r="BT95" s="392"/>
      <c r="BU95" s="392"/>
      <c r="BV95" s="392"/>
    </row>
    <row r="96" spans="63:74" x14ac:dyDescent="0.25">
      <c r="BK96" s="392"/>
      <c r="BL96" s="392"/>
      <c r="BM96" s="392"/>
      <c r="BN96" s="392"/>
      <c r="BO96" s="392"/>
      <c r="BP96" s="392"/>
      <c r="BQ96" s="392"/>
      <c r="BR96" s="392"/>
      <c r="BS96" s="392"/>
      <c r="BT96" s="392"/>
      <c r="BU96" s="392"/>
      <c r="BV96" s="392"/>
    </row>
    <row r="97" spans="63:74" x14ac:dyDescent="0.25">
      <c r="BK97" s="392"/>
      <c r="BL97" s="392"/>
      <c r="BM97" s="392"/>
      <c r="BN97" s="392"/>
      <c r="BO97" s="392"/>
      <c r="BP97" s="392"/>
      <c r="BQ97" s="392"/>
      <c r="BR97" s="392"/>
      <c r="BS97" s="392"/>
      <c r="BT97" s="392"/>
      <c r="BU97" s="392"/>
      <c r="BV97" s="392"/>
    </row>
    <row r="98" spans="63:74" x14ac:dyDescent="0.25">
      <c r="BK98" s="392"/>
      <c r="BL98" s="392"/>
      <c r="BM98" s="392"/>
      <c r="BN98" s="392"/>
      <c r="BO98" s="392"/>
      <c r="BP98" s="392"/>
      <c r="BQ98" s="392"/>
      <c r="BR98" s="392"/>
      <c r="BS98" s="392"/>
      <c r="BT98" s="392"/>
      <c r="BU98" s="392"/>
      <c r="BV98" s="392"/>
    </row>
    <row r="99" spans="63:74" x14ac:dyDescent="0.25">
      <c r="BK99" s="392"/>
      <c r="BL99" s="392"/>
      <c r="BM99" s="392"/>
      <c r="BN99" s="392"/>
      <c r="BO99" s="392"/>
      <c r="BP99" s="392"/>
      <c r="BQ99" s="392"/>
      <c r="BR99" s="392"/>
      <c r="BS99" s="392"/>
      <c r="BT99" s="392"/>
      <c r="BU99" s="392"/>
      <c r="BV99" s="392"/>
    </row>
    <row r="100" spans="63:74" x14ac:dyDescent="0.25">
      <c r="BK100" s="392"/>
      <c r="BL100" s="392"/>
      <c r="BM100" s="392"/>
      <c r="BN100" s="392"/>
      <c r="BO100" s="392"/>
      <c r="BP100" s="392"/>
      <c r="BQ100" s="392"/>
      <c r="BR100" s="392"/>
      <c r="BS100" s="392"/>
      <c r="BT100" s="392"/>
      <c r="BU100" s="392"/>
      <c r="BV100" s="392"/>
    </row>
    <row r="101" spans="63:74" x14ac:dyDescent="0.25">
      <c r="BK101" s="392"/>
      <c r="BL101" s="392"/>
      <c r="BM101" s="392"/>
      <c r="BN101" s="392"/>
      <c r="BO101" s="392"/>
      <c r="BP101" s="392"/>
      <c r="BQ101" s="392"/>
      <c r="BR101" s="392"/>
      <c r="BS101" s="392"/>
      <c r="BT101" s="392"/>
      <c r="BU101" s="392"/>
      <c r="BV101" s="392"/>
    </row>
    <row r="102" spans="63:74" x14ac:dyDescent="0.25">
      <c r="BK102" s="392"/>
      <c r="BL102" s="392"/>
      <c r="BM102" s="392"/>
      <c r="BN102" s="392"/>
      <c r="BO102" s="392"/>
      <c r="BP102" s="392"/>
      <c r="BQ102" s="392"/>
      <c r="BR102" s="392"/>
      <c r="BS102" s="392"/>
      <c r="BT102" s="392"/>
      <c r="BU102" s="392"/>
      <c r="BV102" s="392"/>
    </row>
    <row r="103" spans="63:74" x14ac:dyDescent="0.25">
      <c r="BK103" s="392"/>
      <c r="BL103" s="392"/>
      <c r="BM103" s="392"/>
      <c r="BN103" s="392"/>
      <c r="BO103" s="392"/>
      <c r="BP103" s="392"/>
      <c r="BQ103" s="392"/>
      <c r="BR103" s="392"/>
      <c r="BS103" s="392"/>
      <c r="BT103" s="392"/>
      <c r="BU103" s="392"/>
      <c r="BV103" s="392"/>
    </row>
    <row r="104" spans="63:74" x14ac:dyDescent="0.25">
      <c r="BK104" s="392"/>
      <c r="BL104" s="392"/>
      <c r="BM104" s="392"/>
      <c r="BN104" s="392"/>
      <c r="BO104" s="392"/>
      <c r="BP104" s="392"/>
      <c r="BQ104" s="392"/>
      <c r="BR104" s="392"/>
      <c r="BS104" s="392"/>
      <c r="BT104" s="392"/>
      <c r="BU104" s="392"/>
      <c r="BV104" s="392"/>
    </row>
    <row r="105" spans="63:74" x14ac:dyDescent="0.25">
      <c r="BK105" s="392"/>
      <c r="BL105" s="392"/>
      <c r="BM105" s="392"/>
      <c r="BN105" s="392"/>
      <c r="BO105" s="392"/>
      <c r="BP105" s="392"/>
      <c r="BQ105" s="392"/>
      <c r="BR105" s="392"/>
      <c r="BS105" s="392"/>
      <c r="BT105" s="392"/>
      <c r="BU105" s="392"/>
      <c r="BV105" s="392"/>
    </row>
    <row r="106" spans="63:74" x14ac:dyDescent="0.25">
      <c r="BK106" s="392"/>
      <c r="BL106" s="392"/>
      <c r="BM106" s="392"/>
      <c r="BN106" s="392"/>
      <c r="BO106" s="392"/>
      <c r="BP106" s="392"/>
      <c r="BQ106" s="392"/>
      <c r="BR106" s="392"/>
      <c r="BS106" s="392"/>
      <c r="BT106" s="392"/>
      <c r="BU106" s="392"/>
      <c r="BV106" s="392"/>
    </row>
    <row r="107" spans="63:74" x14ac:dyDescent="0.25">
      <c r="BK107" s="392"/>
      <c r="BL107" s="392"/>
      <c r="BM107" s="392"/>
      <c r="BN107" s="392"/>
      <c r="BO107" s="392"/>
      <c r="BP107" s="392"/>
      <c r="BQ107" s="392"/>
      <c r="BR107" s="392"/>
      <c r="BS107" s="392"/>
      <c r="BT107" s="392"/>
      <c r="BU107" s="392"/>
      <c r="BV107" s="392"/>
    </row>
    <row r="108" spans="63:74" x14ac:dyDescent="0.25">
      <c r="BK108" s="392"/>
      <c r="BL108" s="392"/>
      <c r="BM108" s="392"/>
      <c r="BN108" s="392"/>
      <c r="BO108" s="392"/>
      <c r="BP108" s="392"/>
      <c r="BQ108" s="392"/>
      <c r="BR108" s="392"/>
      <c r="BS108" s="392"/>
      <c r="BT108" s="392"/>
      <c r="BU108" s="392"/>
      <c r="BV108" s="392"/>
    </row>
    <row r="109" spans="63:74" x14ac:dyDescent="0.25">
      <c r="BK109" s="392"/>
      <c r="BL109" s="392"/>
      <c r="BM109" s="392"/>
      <c r="BN109" s="392"/>
      <c r="BO109" s="392"/>
      <c r="BP109" s="392"/>
      <c r="BQ109" s="392"/>
      <c r="BR109" s="392"/>
      <c r="BS109" s="392"/>
      <c r="BT109" s="392"/>
      <c r="BU109" s="392"/>
      <c r="BV109" s="392"/>
    </row>
    <row r="110" spans="63:74" x14ac:dyDescent="0.25">
      <c r="BK110" s="392"/>
      <c r="BL110" s="392"/>
      <c r="BM110" s="392"/>
      <c r="BN110" s="392"/>
      <c r="BO110" s="392"/>
      <c r="BP110" s="392"/>
      <c r="BQ110" s="392"/>
      <c r="BR110" s="392"/>
      <c r="BS110" s="392"/>
      <c r="BT110" s="392"/>
      <c r="BU110" s="392"/>
      <c r="BV110" s="392"/>
    </row>
    <row r="111" spans="63:74" x14ac:dyDescent="0.25">
      <c r="BK111" s="392"/>
      <c r="BL111" s="392"/>
      <c r="BM111" s="392"/>
      <c r="BN111" s="392"/>
      <c r="BO111" s="392"/>
      <c r="BP111" s="392"/>
      <c r="BQ111" s="392"/>
      <c r="BR111" s="392"/>
      <c r="BS111" s="392"/>
      <c r="BT111" s="392"/>
      <c r="BU111" s="392"/>
      <c r="BV111" s="392"/>
    </row>
    <row r="112" spans="63:74" x14ac:dyDescent="0.25">
      <c r="BK112" s="392"/>
      <c r="BL112" s="392"/>
      <c r="BM112" s="392"/>
      <c r="BN112" s="392"/>
      <c r="BO112" s="392"/>
      <c r="BP112" s="392"/>
      <c r="BQ112" s="392"/>
      <c r="BR112" s="392"/>
      <c r="BS112" s="392"/>
      <c r="BT112" s="392"/>
      <c r="BU112" s="392"/>
      <c r="BV112" s="392"/>
    </row>
    <row r="113" spans="63:74" x14ac:dyDescent="0.25">
      <c r="BK113" s="392"/>
      <c r="BL113" s="392"/>
      <c r="BM113" s="392"/>
      <c r="BN113" s="392"/>
      <c r="BO113" s="392"/>
      <c r="BP113" s="392"/>
      <c r="BQ113" s="392"/>
      <c r="BR113" s="392"/>
      <c r="BS113" s="392"/>
      <c r="BT113" s="392"/>
      <c r="BU113" s="392"/>
      <c r="BV113" s="392"/>
    </row>
    <row r="114" spans="63:74" x14ac:dyDescent="0.25">
      <c r="BK114" s="392"/>
      <c r="BL114" s="392"/>
      <c r="BM114" s="392"/>
      <c r="BN114" s="392"/>
      <c r="BO114" s="392"/>
      <c r="BP114" s="392"/>
      <c r="BQ114" s="392"/>
      <c r="BR114" s="392"/>
      <c r="BS114" s="392"/>
      <c r="BT114" s="392"/>
      <c r="BU114" s="392"/>
      <c r="BV114" s="392"/>
    </row>
    <row r="115" spans="63:74" x14ac:dyDescent="0.25">
      <c r="BK115" s="392"/>
      <c r="BL115" s="392"/>
      <c r="BM115" s="392"/>
      <c r="BN115" s="392"/>
      <c r="BO115" s="392"/>
      <c r="BP115" s="392"/>
      <c r="BQ115" s="392"/>
      <c r="BR115" s="392"/>
      <c r="BS115" s="392"/>
      <c r="BT115" s="392"/>
      <c r="BU115" s="392"/>
      <c r="BV115" s="392"/>
    </row>
    <row r="116" spans="63:74" x14ac:dyDescent="0.25">
      <c r="BK116" s="392"/>
      <c r="BL116" s="392"/>
      <c r="BM116" s="392"/>
      <c r="BN116" s="392"/>
      <c r="BO116" s="392"/>
      <c r="BP116" s="392"/>
      <c r="BQ116" s="392"/>
      <c r="BR116" s="392"/>
      <c r="BS116" s="392"/>
      <c r="BT116" s="392"/>
      <c r="BU116" s="392"/>
      <c r="BV116" s="392"/>
    </row>
    <row r="117" spans="63:74" x14ac:dyDescent="0.25">
      <c r="BK117" s="392"/>
      <c r="BL117" s="392"/>
      <c r="BM117" s="392"/>
      <c r="BN117" s="392"/>
      <c r="BO117" s="392"/>
      <c r="BP117" s="392"/>
      <c r="BQ117" s="392"/>
      <c r="BR117" s="392"/>
      <c r="BS117" s="392"/>
      <c r="BT117" s="392"/>
      <c r="BU117" s="392"/>
      <c r="BV117" s="392"/>
    </row>
    <row r="118" spans="63:74" x14ac:dyDescent="0.25">
      <c r="BK118" s="392"/>
      <c r="BL118" s="392"/>
      <c r="BM118" s="392"/>
      <c r="BN118" s="392"/>
      <c r="BO118" s="392"/>
      <c r="BP118" s="392"/>
      <c r="BQ118" s="392"/>
      <c r="BR118" s="392"/>
      <c r="BS118" s="392"/>
      <c r="BT118" s="392"/>
      <c r="BU118" s="392"/>
      <c r="BV118" s="392"/>
    </row>
    <row r="119" spans="63:74" x14ac:dyDescent="0.25">
      <c r="BK119" s="392"/>
      <c r="BL119" s="392"/>
      <c r="BM119" s="392"/>
      <c r="BN119" s="392"/>
      <c r="BO119" s="392"/>
      <c r="BP119" s="392"/>
      <c r="BQ119" s="392"/>
      <c r="BR119" s="392"/>
      <c r="BS119" s="392"/>
      <c r="BT119" s="392"/>
      <c r="BU119" s="392"/>
      <c r="BV119" s="392"/>
    </row>
    <row r="120" spans="63:74" x14ac:dyDescent="0.25">
      <c r="BK120" s="392"/>
      <c r="BL120" s="392"/>
      <c r="BM120" s="392"/>
      <c r="BN120" s="392"/>
      <c r="BO120" s="392"/>
      <c r="BP120" s="392"/>
      <c r="BQ120" s="392"/>
      <c r="BR120" s="392"/>
      <c r="BS120" s="392"/>
      <c r="BT120" s="392"/>
      <c r="BU120" s="392"/>
      <c r="BV120" s="392"/>
    </row>
    <row r="121" spans="63:74" x14ac:dyDescent="0.25">
      <c r="BK121" s="392"/>
      <c r="BL121" s="392"/>
      <c r="BM121" s="392"/>
      <c r="BN121" s="392"/>
      <c r="BO121" s="392"/>
      <c r="BP121" s="392"/>
      <c r="BQ121" s="392"/>
      <c r="BR121" s="392"/>
      <c r="BS121" s="392"/>
      <c r="BT121" s="392"/>
      <c r="BU121" s="392"/>
      <c r="BV121" s="392"/>
    </row>
    <row r="122" spans="63:74" x14ac:dyDescent="0.25">
      <c r="BK122" s="392"/>
      <c r="BL122" s="392"/>
      <c r="BM122" s="392"/>
      <c r="BN122" s="392"/>
      <c r="BO122" s="392"/>
      <c r="BP122" s="392"/>
      <c r="BQ122" s="392"/>
      <c r="BR122" s="392"/>
      <c r="BS122" s="392"/>
      <c r="BT122" s="392"/>
      <c r="BU122" s="392"/>
      <c r="BV122" s="392"/>
    </row>
    <row r="123" spans="63:74" x14ac:dyDescent="0.25">
      <c r="BK123" s="392"/>
      <c r="BL123" s="392"/>
      <c r="BM123" s="392"/>
      <c r="BN123" s="392"/>
      <c r="BO123" s="392"/>
      <c r="BP123" s="392"/>
      <c r="BQ123" s="392"/>
      <c r="BR123" s="392"/>
      <c r="BS123" s="392"/>
      <c r="BT123" s="392"/>
      <c r="BU123" s="392"/>
      <c r="BV123" s="392"/>
    </row>
    <row r="124" spans="63:74" x14ac:dyDescent="0.25">
      <c r="BK124" s="392"/>
      <c r="BL124" s="392"/>
      <c r="BM124" s="392"/>
      <c r="BN124" s="392"/>
      <c r="BO124" s="392"/>
      <c r="BP124" s="392"/>
      <c r="BQ124" s="392"/>
      <c r="BR124" s="392"/>
      <c r="BS124" s="392"/>
      <c r="BT124" s="392"/>
      <c r="BU124" s="392"/>
      <c r="BV124" s="392"/>
    </row>
    <row r="125" spans="63:74" x14ac:dyDescent="0.25">
      <c r="BK125" s="392"/>
      <c r="BL125" s="392"/>
      <c r="BM125" s="392"/>
      <c r="BN125" s="392"/>
      <c r="BO125" s="392"/>
      <c r="BP125" s="392"/>
      <c r="BQ125" s="392"/>
      <c r="BR125" s="392"/>
      <c r="BS125" s="392"/>
      <c r="BT125" s="392"/>
      <c r="BU125" s="392"/>
      <c r="BV125" s="392"/>
    </row>
    <row r="126" spans="63:74" x14ac:dyDescent="0.25">
      <c r="BK126" s="392"/>
      <c r="BL126" s="392"/>
      <c r="BM126" s="392"/>
      <c r="BN126" s="392"/>
      <c r="BO126" s="392"/>
      <c r="BP126" s="392"/>
      <c r="BQ126" s="392"/>
      <c r="BR126" s="392"/>
      <c r="BS126" s="392"/>
      <c r="BT126" s="392"/>
      <c r="BU126" s="392"/>
      <c r="BV126" s="392"/>
    </row>
    <row r="127" spans="63:74" x14ac:dyDescent="0.25">
      <c r="BK127" s="392"/>
      <c r="BL127" s="392"/>
      <c r="BM127" s="392"/>
      <c r="BN127" s="392"/>
      <c r="BO127" s="392"/>
      <c r="BP127" s="392"/>
      <c r="BQ127" s="392"/>
      <c r="BR127" s="392"/>
      <c r="BS127" s="392"/>
      <c r="BT127" s="392"/>
      <c r="BU127" s="392"/>
      <c r="BV127" s="392"/>
    </row>
    <row r="128" spans="63:74" x14ac:dyDescent="0.25">
      <c r="BK128" s="392"/>
      <c r="BL128" s="392"/>
      <c r="BM128" s="392"/>
      <c r="BN128" s="392"/>
      <c r="BO128" s="392"/>
      <c r="BP128" s="392"/>
      <c r="BQ128" s="392"/>
      <c r="BR128" s="392"/>
      <c r="BS128" s="392"/>
      <c r="BT128" s="392"/>
      <c r="BU128" s="392"/>
      <c r="BV128" s="392"/>
    </row>
    <row r="129" spans="63:74" x14ac:dyDescent="0.25">
      <c r="BK129" s="392"/>
      <c r="BL129" s="392"/>
      <c r="BM129" s="392"/>
      <c r="BN129" s="392"/>
      <c r="BO129" s="392"/>
      <c r="BP129" s="392"/>
      <c r="BQ129" s="392"/>
      <c r="BR129" s="392"/>
      <c r="BS129" s="392"/>
      <c r="BT129" s="392"/>
      <c r="BU129" s="392"/>
      <c r="BV129" s="392"/>
    </row>
    <row r="130" spans="63:74" x14ac:dyDescent="0.25">
      <c r="BK130" s="392"/>
      <c r="BL130" s="392"/>
      <c r="BM130" s="392"/>
      <c r="BN130" s="392"/>
      <c r="BO130" s="392"/>
      <c r="BP130" s="392"/>
      <c r="BQ130" s="392"/>
      <c r="BR130" s="392"/>
      <c r="BS130" s="392"/>
      <c r="BT130" s="392"/>
      <c r="BU130" s="392"/>
      <c r="BV130" s="392"/>
    </row>
    <row r="131" spans="63:74" x14ac:dyDescent="0.25">
      <c r="BK131" s="392"/>
      <c r="BL131" s="392"/>
      <c r="BM131" s="392"/>
      <c r="BN131" s="392"/>
      <c r="BO131" s="392"/>
      <c r="BP131" s="392"/>
      <c r="BQ131" s="392"/>
      <c r="BR131" s="392"/>
      <c r="BS131" s="392"/>
      <c r="BT131" s="392"/>
      <c r="BU131" s="392"/>
      <c r="BV131" s="392"/>
    </row>
    <row r="132" spans="63:74" x14ac:dyDescent="0.25">
      <c r="BK132" s="392"/>
      <c r="BL132" s="392"/>
      <c r="BM132" s="392"/>
      <c r="BN132" s="392"/>
      <c r="BO132" s="392"/>
      <c r="BP132" s="392"/>
      <c r="BQ132" s="392"/>
      <c r="BR132" s="392"/>
      <c r="BS132" s="392"/>
      <c r="BT132" s="392"/>
      <c r="BU132" s="392"/>
      <c r="BV132" s="392"/>
    </row>
    <row r="133" spans="63:74" x14ac:dyDescent="0.25">
      <c r="BK133" s="392"/>
      <c r="BL133" s="392"/>
      <c r="BM133" s="392"/>
      <c r="BN133" s="392"/>
      <c r="BO133" s="392"/>
      <c r="BP133" s="392"/>
      <c r="BQ133" s="392"/>
      <c r="BR133" s="392"/>
      <c r="BS133" s="392"/>
      <c r="BT133" s="392"/>
      <c r="BU133" s="392"/>
      <c r="BV133" s="392"/>
    </row>
    <row r="134" spans="63:74" x14ac:dyDescent="0.25">
      <c r="BK134" s="392"/>
      <c r="BL134" s="392"/>
      <c r="BM134" s="392"/>
      <c r="BN134" s="392"/>
      <c r="BO134" s="392"/>
      <c r="BP134" s="392"/>
      <c r="BQ134" s="392"/>
      <c r="BR134" s="392"/>
      <c r="BS134" s="392"/>
      <c r="BT134" s="392"/>
      <c r="BU134" s="392"/>
      <c r="BV134" s="392"/>
    </row>
    <row r="135" spans="63:74" x14ac:dyDescent="0.25">
      <c r="BK135" s="392"/>
      <c r="BL135" s="392"/>
      <c r="BM135" s="392"/>
      <c r="BN135" s="392"/>
      <c r="BO135" s="392"/>
      <c r="BP135" s="392"/>
      <c r="BQ135" s="392"/>
      <c r="BR135" s="392"/>
      <c r="BS135" s="392"/>
      <c r="BT135" s="392"/>
      <c r="BU135" s="392"/>
      <c r="BV135" s="392"/>
    </row>
    <row r="136" spans="63:74" x14ac:dyDescent="0.25">
      <c r="BK136" s="392"/>
      <c r="BL136" s="392"/>
      <c r="BM136" s="392"/>
      <c r="BN136" s="392"/>
      <c r="BO136" s="392"/>
      <c r="BP136" s="392"/>
      <c r="BQ136" s="392"/>
      <c r="BR136" s="392"/>
      <c r="BS136" s="392"/>
      <c r="BT136" s="392"/>
      <c r="BU136" s="392"/>
      <c r="BV136" s="392"/>
    </row>
    <row r="137" spans="63:74" x14ac:dyDescent="0.25">
      <c r="BK137" s="392"/>
      <c r="BL137" s="392"/>
      <c r="BM137" s="392"/>
      <c r="BN137" s="392"/>
      <c r="BO137" s="392"/>
      <c r="BP137" s="392"/>
      <c r="BQ137" s="392"/>
      <c r="BR137" s="392"/>
      <c r="BS137" s="392"/>
      <c r="BT137" s="392"/>
      <c r="BU137" s="392"/>
      <c r="BV137" s="392"/>
    </row>
    <row r="138" spans="63:74" x14ac:dyDescent="0.25">
      <c r="BK138" s="392"/>
      <c r="BL138" s="392"/>
      <c r="BM138" s="392"/>
      <c r="BN138" s="392"/>
      <c r="BO138" s="392"/>
      <c r="BP138" s="392"/>
      <c r="BQ138" s="392"/>
      <c r="BR138" s="392"/>
      <c r="BS138" s="392"/>
      <c r="BT138" s="392"/>
      <c r="BU138" s="392"/>
      <c r="BV138" s="392"/>
    </row>
    <row r="139" spans="63:74" x14ac:dyDescent="0.25">
      <c r="BK139" s="392"/>
      <c r="BL139" s="392"/>
      <c r="BM139" s="392"/>
      <c r="BN139" s="392"/>
      <c r="BO139" s="392"/>
      <c r="BP139" s="392"/>
      <c r="BQ139" s="392"/>
      <c r="BR139" s="392"/>
      <c r="BS139" s="392"/>
      <c r="BT139" s="392"/>
      <c r="BU139" s="392"/>
      <c r="BV139" s="392"/>
    </row>
    <row r="140" spans="63:74" x14ac:dyDescent="0.25">
      <c r="BK140" s="392"/>
      <c r="BL140" s="392"/>
      <c r="BM140" s="392"/>
      <c r="BN140" s="392"/>
      <c r="BO140" s="392"/>
      <c r="BP140" s="392"/>
      <c r="BQ140" s="392"/>
      <c r="BR140" s="392"/>
      <c r="BS140" s="392"/>
      <c r="BT140" s="392"/>
      <c r="BU140" s="392"/>
      <c r="BV140" s="392"/>
    </row>
    <row r="141" spans="63:74" x14ac:dyDescent="0.25">
      <c r="BK141" s="392"/>
      <c r="BL141" s="392"/>
      <c r="BM141" s="392"/>
      <c r="BN141" s="392"/>
      <c r="BO141" s="392"/>
      <c r="BP141" s="392"/>
      <c r="BQ141" s="392"/>
      <c r="BR141" s="392"/>
      <c r="BS141" s="392"/>
      <c r="BT141" s="392"/>
      <c r="BU141" s="392"/>
      <c r="BV141" s="392"/>
    </row>
    <row r="142" spans="63:74" x14ac:dyDescent="0.25">
      <c r="BK142" s="392"/>
      <c r="BL142" s="392"/>
      <c r="BM142" s="392"/>
      <c r="BN142" s="392"/>
      <c r="BO142" s="392"/>
      <c r="BP142" s="392"/>
      <c r="BQ142" s="392"/>
      <c r="BR142" s="392"/>
      <c r="BS142" s="392"/>
      <c r="BT142" s="392"/>
      <c r="BU142" s="392"/>
      <c r="BV142" s="392"/>
    </row>
    <row r="143" spans="63:74" x14ac:dyDescent="0.25">
      <c r="BK143" s="392"/>
      <c r="BL143" s="392"/>
      <c r="BM143" s="392"/>
      <c r="BN143" s="392"/>
      <c r="BO143" s="392"/>
      <c r="BP143" s="392"/>
      <c r="BQ143" s="392"/>
      <c r="BR143" s="392"/>
      <c r="BS143" s="392"/>
      <c r="BT143" s="392"/>
      <c r="BU143" s="392"/>
      <c r="BV143" s="392"/>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C15" sqref="BC15"/>
      <selection pane="topRight" activeCell="BC15" sqref="BC15"/>
      <selection pane="bottomLeft" activeCell="BC15" sqref="BC15"/>
      <selection pane="bottomRight" activeCell="BA42" sqref="BA42"/>
    </sheetView>
  </sheetViews>
  <sheetFormatPr defaultColWidth="9.54296875" defaultRowHeight="10.5" x14ac:dyDescent="0.25"/>
  <cols>
    <col min="1" max="1" width="11.54296875" style="89" customWidth="1"/>
    <col min="2" max="2" width="27.453125" style="89" customWidth="1"/>
    <col min="3" max="50" width="6.54296875" style="89" customWidth="1"/>
    <col min="51" max="57" width="6.54296875" style="388" customWidth="1"/>
    <col min="58" max="58" width="6.54296875" style="688" customWidth="1"/>
    <col min="59" max="62" width="6.54296875" style="388" customWidth="1"/>
    <col min="63" max="74" width="6.54296875" style="89" customWidth="1"/>
    <col min="75" max="16384" width="9.54296875" style="89"/>
  </cols>
  <sheetData>
    <row r="1" spans="1:74" ht="14.9" customHeight="1" x14ac:dyDescent="0.3">
      <c r="A1" s="769" t="s">
        <v>1023</v>
      </c>
      <c r="B1" s="814" t="s">
        <v>254</v>
      </c>
      <c r="C1" s="815"/>
      <c r="D1" s="815"/>
      <c r="E1" s="815"/>
      <c r="F1" s="815"/>
      <c r="G1" s="815"/>
      <c r="H1" s="815"/>
      <c r="I1" s="815"/>
      <c r="J1" s="815"/>
      <c r="K1" s="815"/>
      <c r="L1" s="815"/>
      <c r="M1" s="815"/>
      <c r="N1" s="815"/>
      <c r="O1" s="815"/>
      <c r="P1" s="815"/>
      <c r="Q1" s="815"/>
      <c r="R1" s="815"/>
      <c r="S1" s="815"/>
      <c r="T1" s="815"/>
      <c r="U1" s="815"/>
      <c r="V1" s="815"/>
      <c r="W1" s="815"/>
      <c r="X1" s="815"/>
      <c r="Y1" s="815"/>
      <c r="Z1" s="815"/>
      <c r="AA1" s="815"/>
      <c r="AB1" s="815"/>
      <c r="AC1" s="815"/>
      <c r="AD1" s="815"/>
      <c r="AE1" s="815"/>
      <c r="AF1" s="815"/>
      <c r="AG1" s="815"/>
      <c r="AH1" s="815"/>
      <c r="AI1" s="815"/>
      <c r="AJ1" s="815"/>
      <c r="AK1" s="815"/>
      <c r="AL1" s="815"/>
      <c r="AM1" s="303"/>
    </row>
    <row r="2" spans="1:74" s="72" customFormat="1" ht="12.5" x14ac:dyDescent="0.25">
      <c r="A2" s="770"/>
      <c r="B2" s="542" t="str">
        <f>"U.S. Energy Information Administration  |  Short-Term Energy Outlook  - "&amp;Dates!D1</f>
        <v>U.S. Energy Information Administration  |  Short-Term Energy Outlook  - April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678"/>
      <c r="BG2" s="396"/>
      <c r="BH2" s="396"/>
      <c r="BI2" s="396"/>
      <c r="BJ2" s="396"/>
    </row>
    <row r="3" spans="1:74" s="12" customFormat="1" ht="13" x14ac:dyDescent="0.3">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5">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5" customHeight="1" x14ac:dyDescent="0.25">
      <c r="A5" s="90"/>
      <c r="B5" s="91" t="s">
        <v>236</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424"/>
      <c r="BE5" s="424"/>
      <c r="BF5" s="92"/>
      <c r="BG5" s="424"/>
      <c r="BH5" s="92"/>
      <c r="BI5" s="424"/>
      <c r="BJ5" s="424"/>
      <c r="BK5" s="424"/>
      <c r="BL5" s="424"/>
      <c r="BM5" s="424"/>
      <c r="BN5" s="424"/>
      <c r="BO5" s="424"/>
      <c r="BP5" s="424"/>
      <c r="BQ5" s="424"/>
      <c r="BR5" s="424"/>
      <c r="BS5" s="424"/>
      <c r="BT5" s="424"/>
      <c r="BU5" s="424"/>
      <c r="BV5" s="424"/>
    </row>
    <row r="6" spans="1:74" ht="11.15" customHeight="1" x14ac:dyDescent="0.25">
      <c r="A6" s="93" t="s">
        <v>216</v>
      </c>
      <c r="B6" s="199" t="s">
        <v>598</v>
      </c>
      <c r="C6" s="258">
        <v>95.101634000000004</v>
      </c>
      <c r="D6" s="258">
        <v>85.913982000000004</v>
      </c>
      <c r="E6" s="258">
        <v>85.849259000000004</v>
      </c>
      <c r="F6" s="258">
        <v>77.514076000000003</v>
      </c>
      <c r="G6" s="258">
        <v>81.716712999999999</v>
      </c>
      <c r="H6" s="258">
        <v>81.816274000000007</v>
      </c>
      <c r="I6" s="258">
        <v>86.320751999999999</v>
      </c>
      <c r="J6" s="258">
        <v>90.816376000000005</v>
      </c>
      <c r="K6" s="258">
        <v>81.818464000000006</v>
      </c>
      <c r="L6" s="258">
        <v>85.238606000000004</v>
      </c>
      <c r="M6" s="258">
        <v>84.147063000000003</v>
      </c>
      <c r="N6" s="258">
        <v>80.205219</v>
      </c>
      <c r="O6" s="258">
        <v>82.712567000000007</v>
      </c>
      <c r="P6" s="258">
        <v>77.586061999999998</v>
      </c>
      <c r="Q6" s="258">
        <v>84.567981000000003</v>
      </c>
      <c r="R6" s="258">
        <v>78.909121999999996</v>
      </c>
      <c r="S6" s="258">
        <v>83.270747</v>
      </c>
      <c r="T6" s="258">
        <v>81.031302999999994</v>
      </c>
      <c r="U6" s="258">
        <v>84.517932999999999</v>
      </c>
      <c r="V6" s="258">
        <v>90.199068999999994</v>
      </c>
      <c r="W6" s="258">
        <v>82.877616000000003</v>
      </c>
      <c r="X6" s="258">
        <v>80.602952000000002</v>
      </c>
      <c r="Y6" s="258">
        <v>80.576342999999994</v>
      </c>
      <c r="Z6" s="258">
        <v>77.990083999999996</v>
      </c>
      <c r="AA6" s="258">
        <v>82.963865999999996</v>
      </c>
      <c r="AB6" s="258">
        <v>75.293994999999995</v>
      </c>
      <c r="AC6" s="258">
        <v>86.928590999999997</v>
      </c>
      <c r="AD6" s="258">
        <v>82.975652999999994</v>
      </c>
      <c r="AE6" s="258">
        <v>83.787621999999999</v>
      </c>
      <c r="AF6" s="258">
        <v>79.063452999999996</v>
      </c>
      <c r="AG6" s="258">
        <v>84.429383000000001</v>
      </c>
      <c r="AH6" s="258">
        <v>87.326920000000001</v>
      </c>
      <c r="AI6" s="258">
        <v>83.563159999999996</v>
      </c>
      <c r="AJ6" s="258">
        <v>85.381077000000005</v>
      </c>
      <c r="AK6" s="258">
        <v>81.677688000000003</v>
      </c>
      <c r="AL6" s="258">
        <v>86.259119999999996</v>
      </c>
      <c r="AM6" s="258">
        <v>86.548214000000002</v>
      </c>
      <c r="AN6" s="258">
        <v>72.210072999999994</v>
      </c>
      <c r="AO6" s="258">
        <v>81.430333000000005</v>
      </c>
      <c r="AP6" s="258">
        <v>74.703721999999999</v>
      </c>
      <c r="AQ6" s="258">
        <v>69.941886999999994</v>
      </c>
      <c r="AR6" s="258">
        <v>66.484027999999995</v>
      </c>
      <c r="AS6" s="258">
        <v>76.618111999999996</v>
      </c>
      <c r="AT6" s="258">
        <v>82.776751000000004</v>
      </c>
      <c r="AU6" s="258">
        <v>77.867980000000003</v>
      </c>
      <c r="AV6" s="258">
        <v>75.454626000000005</v>
      </c>
      <c r="AW6" s="258">
        <v>68.430554999999998</v>
      </c>
      <c r="AX6" s="258">
        <v>62.903177999999997</v>
      </c>
      <c r="AY6" s="258">
        <v>58.281561000000004</v>
      </c>
      <c r="AZ6" s="258">
        <v>54.410463</v>
      </c>
      <c r="BA6" s="258">
        <v>52.441414000000002</v>
      </c>
      <c r="BB6" s="346">
        <v>55.418149999999997</v>
      </c>
      <c r="BC6" s="346">
        <v>58.098050000000001</v>
      </c>
      <c r="BD6" s="346">
        <v>66.308880000000002</v>
      </c>
      <c r="BE6" s="346">
        <v>66.537949999999995</v>
      </c>
      <c r="BF6" s="346">
        <v>73.625470000000007</v>
      </c>
      <c r="BG6" s="346">
        <v>66.415670000000006</v>
      </c>
      <c r="BH6" s="346">
        <v>68.047150000000002</v>
      </c>
      <c r="BI6" s="346">
        <v>61.378619999999998</v>
      </c>
      <c r="BJ6" s="346">
        <v>71.522409999999994</v>
      </c>
      <c r="BK6" s="346">
        <v>62.787170000000003</v>
      </c>
      <c r="BL6" s="346">
        <v>61.946100000000001</v>
      </c>
      <c r="BM6" s="346">
        <v>66.800409999999999</v>
      </c>
      <c r="BN6" s="346">
        <v>56.110909999999997</v>
      </c>
      <c r="BO6" s="346">
        <v>58.963920000000002</v>
      </c>
      <c r="BP6" s="346">
        <v>63.964680000000001</v>
      </c>
      <c r="BQ6" s="346">
        <v>68.331500000000005</v>
      </c>
      <c r="BR6" s="346">
        <v>73.319940000000003</v>
      </c>
      <c r="BS6" s="346">
        <v>67.761529999999993</v>
      </c>
      <c r="BT6" s="346">
        <v>67.702889999999996</v>
      </c>
      <c r="BU6" s="346">
        <v>61.344679999999997</v>
      </c>
      <c r="BV6" s="346">
        <v>69.005380000000002</v>
      </c>
    </row>
    <row r="7" spans="1:74" ht="11.15" customHeight="1" x14ac:dyDescent="0.25">
      <c r="A7" s="93" t="s">
        <v>217</v>
      </c>
      <c r="B7" s="199" t="s">
        <v>599</v>
      </c>
      <c r="C7" s="258">
        <v>27.630471</v>
      </c>
      <c r="D7" s="258">
        <v>25.813575</v>
      </c>
      <c r="E7" s="258">
        <v>26.947158999999999</v>
      </c>
      <c r="F7" s="258">
        <v>24.933772000000001</v>
      </c>
      <c r="G7" s="258">
        <v>25.727108999999999</v>
      </c>
      <c r="H7" s="258">
        <v>24.937626000000002</v>
      </c>
      <c r="I7" s="258">
        <v>23.053591000000001</v>
      </c>
      <c r="J7" s="258">
        <v>24.436391</v>
      </c>
      <c r="K7" s="258">
        <v>21.517367</v>
      </c>
      <c r="L7" s="258">
        <v>23.354050999999998</v>
      </c>
      <c r="M7" s="258">
        <v>22.57929</v>
      </c>
      <c r="N7" s="258">
        <v>22.046035</v>
      </c>
      <c r="O7" s="258">
        <v>23.628101999999998</v>
      </c>
      <c r="P7" s="258">
        <v>22.163643</v>
      </c>
      <c r="Q7" s="258">
        <v>24.158142000000002</v>
      </c>
      <c r="R7" s="258">
        <v>23.071092</v>
      </c>
      <c r="S7" s="258">
        <v>24.346305999999998</v>
      </c>
      <c r="T7" s="258">
        <v>23.691516</v>
      </c>
      <c r="U7" s="258">
        <v>21.875997999999999</v>
      </c>
      <c r="V7" s="258">
        <v>23.346506999999999</v>
      </c>
      <c r="W7" s="258">
        <v>21.451450000000001</v>
      </c>
      <c r="X7" s="258">
        <v>21.500097</v>
      </c>
      <c r="Y7" s="258">
        <v>21.492981</v>
      </c>
      <c r="Z7" s="258">
        <v>20.803142000000001</v>
      </c>
      <c r="AA7" s="258">
        <v>22.834921999999999</v>
      </c>
      <c r="AB7" s="258">
        <v>20.723848</v>
      </c>
      <c r="AC7" s="258">
        <v>23.926189000000001</v>
      </c>
      <c r="AD7" s="258">
        <v>23.515139000000001</v>
      </c>
      <c r="AE7" s="258">
        <v>23.745232999999999</v>
      </c>
      <c r="AF7" s="258">
        <v>22.406493999999999</v>
      </c>
      <c r="AG7" s="258">
        <v>22.332177000000001</v>
      </c>
      <c r="AH7" s="258">
        <v>23.098617999999998</v>
      </c>
      <c r="AI7" s="258">
        <v>22.103100999999999</v>
      </c>
      <c r="AJ7" s="258">
        <v>21.405317</v>
      </c>
      <c r="AK7" s="258">
        <v>20.476882</v>
      </c>
      <c r="AL7" s="258">
        <v>21.625456</v>
      </c>
      <c r="AM7" s="258">
        <v>22.432531999999998</v>
      </c>
      <c r="AN7" s="258">
        <v>18.716201000000002</v>
      </c>
      <c r="AO7" s="258">
        <v>21.106024999999999</v>
      </c>
      <c r="AP7" s="258">
        <v>19.336175000000001</v>
      </c>
      <c r="AQ7" s="258">
        <v>18.103632000000001</v>
      </c>
      <c r="AR7" s="258">
        <v>17.208644</v>
      </c>
      <c r="AS7" s="258">
        <v>18.259478000000001</v>
      </c>
      <c r="AT7" s="258">
        <v>19.727187000000001</v>
      </c>
      <c r="AU7" s="258">
        <v>18.557331000000001</v>
      </c>
      <c r="AV7" s="258">
        <v>18.441787000000001</v>
      </c>
      <c r="AW7" s="258">
        <v>16.753857</v>
      </c>
      <c r="AX7" s="258">
        <v>15.364573</v>
      </c>
      <c r="AY7" s="258">
        <v>14.247961999999999</v>
      </c>
      <c r="AZ7" s="258">
        <v>13.243848</v>
      </c>
      <c r="BA7" s="258">
        <v>12.774704</v>
      </c>
      <c r="BB7" s="346">
        <v>15.395899999999999</v>
      </c>
      <c r="BC7" s="346">
        <v>16.68113</v>
      </c>
      <c r="BD7" s="346">
        <v>18.959019999999999</v>
      </c>
      <c r="BE7" s="346">
        <v>16.53698</v>
      </c>
      <c r="BF7" s="346">
        <v>18.831720000000001</v>
      </c>
      <c r="BG7" s="346">
        <v>16.583539999999999</v>
      </c>
      <c r="BH7" s="346">
        <v>17.07724</v>
      </c>
      <c r="BI7" s="346">
        <v>14.98401</v>
      </c>
      <c r="BJ7" s="346">
        <v>17.760629999999999</v>
      </c>
      <c r="BK7" s="346">
        <v>15.844889999999999</v>
      </c>
      <c r="BL7" s="346">
        <v>15.870950000000001</v>
      </c>
      <c r="BM7" s="346">
        <v>17.378499999999999</v>
      </c>
      <c r="BN7" s="346">
        <v>15.129949999999999</v>
      </c>
      <c r="BO7" s="346">
        <v>15.97228</v>
      </c>
      <c r="BP7" s="346">
        <v>17.282620000000001</v>
      </c>
      <c r="BQ7" s="346">
        <v>16.313949999999998</v>
      </c>
      <c r="BR7" s="346">
        <v>18.082239999999999</v>
      </c>
      <c r="BS7" s="346">
        <v>16.300740000000001</v>
      </c>
      <c r="BT7" s="346">
        <v>16.479179999999999</v>
      </c>
      <c r="BU7" s="346">
        <v>14.616099999999999</v>
      </c>
      <c r="BV7" s="346">
        <v>17.097239999999999</v>
      </c>
    </row>
    <row r="8" spans="1:74" ht="11.15" customHeight="1" x14ac:dyDescent="0.25">
      <c r="A8" s="93" t="s">
        <v>218</v>
      </c>
      <c r="B8" s="199" t="s">
        <v>600</v>
      </c>
      <c r="C8" s="258">
        <v>15.388408999999999</v>
      </c>
      <c r="D8" s="258">
        <v>14.482832999999999</v>
      </c>
      <c r="E8" s="258">
        <v>15.028662000000001</v>
      </c>
      <c r="F8" s="258">
        <v>14.547551</v>
      </c>
      <c r="G8" s="258">
        <v>15.332924999999999</v>
      </c>
      <c r="H8" s="258">
        <v>14.297273000000001</v>
      </c>
      <c r="I8" s="258">
        <v>15.500301</v>
      </c>
      <c r="J8" s="258">
        <v>16.279358999999999</v>
      </c>
      <c r="K8" s="258">
        <v>14.596551</v>
      </c>
      <c r="L8" s="258">
        <v>15.364711</v>
      </c>
      <c r="M8" s="258">
        <v>14.864587</v>
      </c>
      <c r="N8" s="258">
        <v>14.55491</v>
      </c>
      <c r="O8" s="258">
        <v>15.412965</v>
      </c>
      <c r="P8" s="258">
        <v>14.457682</v>
      </c>
      <c r="Q8" s="258">
        <v>15.758732999999999</v>
      </c>
      <c r="R8" s="258">
        <v>14.670420999999999</v>
      </c>
      <c r="S8" s="258">
        <v>15.481297</v>
      </c>
      <c r="T8" s="258">
        <v>15.064968</v>
      </c>
      <c r="U8" s="258">
        <v>15.820671000000001</v>
      </c>
      <c r="V8" s="258">
        <v>16.884094999999999</v>
      </c>
      <c r="W8" s="258">
        <v>15.513631</v>
      </c>
      <c r="X8" s="258">
        <v>14.841317</v>
      </c>
      <c r="Y8" s="258">
        <v>14.836437</v>
      </c>
      <c r="Z8" s="258">
        <v>14.360258</v>
      </c>
      <c r="AA8" s="258">
        <v>15.664334999999999</v>
      </c>
      <c r="AB8" s="258">
        <v>14.216217</v>
      </c>
      <c r="AC8" s="258">
        <v>16.412913</v>
      </c>
      <c r="AD8" s="258">
        <v>15.119683999999999</v>
      </c>
      <c r="AE8" s="258">
        <v>15.267637000000001</v>
      </c>
      <c r="AF8" s="258">
        <v>14.406741999999999</v>
      </c>
      <c r="AG8" s="258">
        <v>16.312633999999999</v>
      </c>
      <c r="AH8" s="258">
        <v>16.872481000000001</v>
      </c>
      <c r="AI8" s="258">
        <v>16.145264000000001</v>
      </c>
      <c r="AJ8" s="258">
        <v>16.269439999999999</v>
      </c>
      <c r="AK8" s="258">
        <v>15.56371</v>
      </c>
      <c r="AL8" s="258">
        <v>16.436706999999998</v>
      </c>
      <c r="AM8" s="258">
        <v>16.302237000000002</v>
      </c>
      <c r="AN8" s="258">
        <v>13.601514999999999</v>
      </c>
      <c r="AO8" s="258">
        <v>15.338222999999999</v>
      </c>
      <c r="AP8" s="258">
        <v>13.752045000000001</v>
      </c>
      <c r="AQ8" s="258">
        <v>12.875438000000001</v>
      </c>
      <c r="AR8" s="258">
        <v>12.238818</v>
      </c>
      <c r="AS8" s="258">
        <v>14.594752</v>
      </c>
      <c r="AT8" s="258">
        <v>15.767898000000001</v>
      </c>
      <c r="AU8" s="258">
        <v>14.832798</v>
      </c>
      <c r="AV8" s="258">
        <v>14.513806000000001</v>
      </c>
      <c r="AW8" s="258">
        <v>13.136207000000001</v>
      </c>
      <c r="AX8" s="258">
        <v>12.096318</v>
      </c>
      <c r="AY8" s="258">
        <v>10.966555</v>
      </c>
      <c r="AZ8" s="258">
        <v>10.222715000000001</v>
      </c>
      <c r="BA8" s="258">
        <v>9.8265329999999995</v>
      </c>
      <c r="BB8" s="346">
        <v>11.937749999999999</v>
      </c>
      <c r="BC8" s="346">
        <v>13.214729999999999</v>
      </c>
      <c r="BD8" s="346">
        <v>14.25441</v>
      </c>
      <c r="BE8" s="346">
        <v>14.774620000000001</v>
      </c>
      <c r="BF8" s="346">
        <v>16.183710000000001</v>
      </c>
      <c r="BG8" s="346">
        <v>14.623340000000001</v>
      </c>
      <c r="BH8" s="346">
        <v>14.75764</v>
      </c>
      <c r="BI8" s="346">
        <v>13.56573</v>
      </c>
      <c r="BJ8" s="346">
        <v>15.189120000000001</v>
      </c>
      <c r="BK8" s="346">
        <v>13.03974</v>
      </c>
      <c r="BL8" s="346">
        <v>12.77866</v>
      </c>
      <c r="BM8" s="346">
        <v>14.37909</v>
      </c>
      <c r="BN8" s="346">
        <v>12.32583</v>
      </c>
      <c r="BO8" s="346">
        <v>13.168089999999999</v>
      </c>
      <c r="BP8" s="346">
        <v>13.48061</v>
      </c>
      <c r="BQ8" s="346">
        <v>14.884729999999999</v>
      </c>
      <c r="BR8" s="346">
        <v>15.923769999999999</v>
      </c>
      <c r="BS8" s="346">
        <v>14.862920000000001</v>
      </c>
      <c r="BT8" s="346">
        <v>14.655749999999999</v>
      </c>
      <c r="BU8" s="346">
        <v>13.62448</v>
      </c>
      <c r="BV8" s="346">
        <v>14.76586</v>
      </c>
    </row>
    <row r="9" spans="1:74" ht="11.15" customHeight="1" x14ac:dyDescent="0.25">
      <c r="A9" s="93" t="s">
        <v>219</v>
      </c>
      <c r="B9" s="199" t="s">
        <v>601</v>
      </c>
      <c r="C9" s="258">
        <v>52.082754000000001</v>
      </c>
      <c r="D9" s="258">
        <v>45.617573999999998</v>
      </c>
      <c r="E9" s="258">
        <v>43.873438</v>
      </c>
      <c r="F9" s="258">
        <v>38.032753</v>
      </c>
      <c r="G9" s="258">
        <v>40.656678999999997</v>
      </c>
      <c r="H9" s="258">
        <v>42.581375000000001</v>
      </c>
      <c r="I9" s="258">
        <v>47.766860000000001</v>
      </c>
      <c r="J9" s="258">
        <v>50.100625999999998</v>
      </c>
      <c r="K9" s="258">
        <v>45.704546000000001</v>
      </c>
      <c r="L9" s="258">
        <v>46.519843999999999</v>
      </c>
      <c r="M9" s="258">
        <v>46.703186000000002</v>
      </c>
      <c r="N9" s="258">
        <v>43.604273999999997</v>
      </c>
      <c r="O9" s="258">
        <v>43.671500000000002</v>
      </c>
      <c r="P9" s="258">
        <v>40.964737</v>
      </c>
      <c r="Q9" s="258">
        <v>44.651105999999999</v>
      </c>
      <c r="R9" s="258">
        <v>41.167608999999999</v>
      </c>
      <c r="S9" s="258">
        <v>43.443143999999997</v>
      </c>
      <c r="T9" s="258">
        <v>42.274819000000001</v>
      </c>
      <c r="U9" s="258">
        <v>46.821263999999999</v>
      </c>
      <c r="V9" s="258">
        <v>49.968466999999997</v>
      </c>
      <c r="W9" s="258">
        <v>45.912534999999998</v>
      </c>
      <c r="X9" s="258">
        <v>44.261538000000002</v>
      </c>
      <c r="Y9" s="258">
        <v>44.246924999999997</v>
      </c>
      <c r="Z9" s="258">
        <v>42.826684</v>
      </c>
      <c r="AA9" s="258">
        <v>44.464609000000003</v>
      </c>
      <c r="AB9" s="258">
        <v>40.353929999999998</v>
      </c>
      <c r="AC9" s="258">
        <v>46.589489</v>
      </c>
      <c r="AD9" s="258">
        <v>44.340829999999997</v>
      </c>
      <c r="AE9" s="258">
        <v>44.774751999999999</v>
      </c>
      <c r="AF9" s="258">
        <v>42.250216999999999</v>
      </c>
      <c r="AG9" s="258">
        <v>45.784571999999997</v>
      </c>
      <c r="AH9" s="258">
        <v>47.355820999999999</v>
      </c>
      <c r="AI9" s="258">
        <v>45.314794999999997</v>
      </c>
      <c r="AJ9" s="258">
        <v>47.706319999999998</v>
      </c>
      <c r="AK9" s="258">
        <v>45.637096</v>
      </c>
      <c r="AL9" s="258">
        <v>48.196956999999998</v>
      </c>
      <c r="AM9" s="258">
        <v>47.813445000000002</v>
      </c>
      <c r="AN9" s="258">
        <v>39.892356999999997</v>
      </c>
      <c r="AO9" s="258">
        <v>44.986085000000003</v>
      </c>
      <c r="AP9" s="258">
        <v>41.615501999999999</v>
      </c>
      <c r="AQ9" s="258">
        <v>38.962817000000001</v>
      </c>
      <c r="AR9" s="258">
        <v>37.036566000000001</v>
      </c>
      <c r="AS9" s="258">
        <v>43.763882000000002</v>
      </c>
      <c r="AT9" s="258">
        <v>47.281666000000001</v>
      </c>
      <c r="AU9" s="258">
        <v>44.477851000000001</v>
      </c>
      <c r="AV9" s="258">
        <v>42.499032999999997</v>
      </c>
      <c r="AW9" s="258">
        <v>38.540491000000003</v>
      </c>
      <c r="AX9" s="258">
        <v>35.442287</v>
      </c>
      <c r="AY9" s="258">
        <v>33.067044000000003</v>
      </c>
      <c r="AZ9" s="258">
        <v>30.943899999999999</v>
      </c>
      <c r="BA9" s="258">
        <v>29.840177000000001</v>
      </c>
      <c r="BB9" s="346">
        <v>28.084499999999998</v>
      </c>
      <c r="BC9" s="346">
        <v>28.202190000000002</v>
      </c>
      <c r="BD9" s="346">
        <v>33.09545</v>
      </c>
      <c r="BE9" s="346">
        <v>35.22634</v>
      </c>
      <c r="BF9" s="346">
        <v>38.610039999999998</v>
      </c>
      <c r="BG9" s="346">
        <v>35.20879</v>
      </c>
      <c r="BH9" s="346">
        <v>36.212269999999997</v>
      </c>
      <c r="BI9" s="346">
        <v>32.828879999999998</v>
      </c>
      <c r="BJ9" s="346">
        <v>38.572670000000002</v>
      </c>
      <c r="BK9" s="346">
        <v>33.902540000000002</v>
      </c>
      <c r="BL9" s="346">
        <v>33.296500000000002</v>
      </c>
      <c r="BM9" s="346">
        <v>35.042830000000002</v>
      </c>
      <c r="BN9" s="346">
        <v>28.65513</v>
      </c>
      <c r="BO9" s="346">
        <v>29.823560000000001</v>
      </c>
      <c r="BP9" s="346">
        <v>33.201439999999998</v>
      </c>
      <c r="BQ9" s="346">
        <v>37.132829999999998</v>
      </c>
      <c r="BR9" s="346">
        <v>39.313929999999999</v>
      </c>
      <c r="BS9" s="346">
        <v>36.597859999999997</v>
      </c>
      <c r="BT9" s="346">
        <v>36.567959999999999</v>
      </c>
      <c r="BU9" s="346">
        <v>33.104100000000003</v>
      </c>
      <c r="BV9" s="346">
        <v>37.142290000000003</v>
      </c>
    </row>
    <row r="10" spans="1:74" ht="11.15" customHeight="1" x14ac:dyDescent="0.25">
      <c r="A10" s="95" t="s">
        <v>220</v>
      </c>
      <c r="B10" s="199" t="s">
        <v>602</v>
      </c>
      <c r="C10" s="258">
        <v>3.5790000000000002</v>
      </c>
      <c r="D10" s="258">
        <v>-1.425</v>
      </c>
      <c r="E10" s="258">
        <v>-1.3979999999999999</v>
      </c>
      <c r="F10" s="258">
        <v>-0.14199999999999999</v>
      </c>
      <c r="G10" s="258">
        <v>0.55700000000000005</v>
      </c>
      <c r="H10" s="258">
        <v>0.35199999999999998</v>
      </c>
      <c r="I10" s="258">
        <v>1.254</v>
      </c>
      <c r="J10" s="258">
        <v>1.621</v>
      </c>
      <c r="K10" s="258">
        <v>1.268</v>
      </c>
      <c r="L10" s="258">
        <v>0.40100000000000002</v>
      </c>
      <c r="M10" s="258">
        <v>0.28000000000000003</v>
      </c>
      <c r="N10" s="258">
        <v>-0.60699999999999998</v>
      </c>
      <c r="O10" s="258">
        <v>-0.75734000000000001</v>
      </c>
      <c r="P10" s="258">
        <v>-0.75734000000000001</v>
      </c>
      <c r="Q10" s="258">
        <v>-0.75734000000000001</v>
      </c>
      <c r="R10" s="258">
        <v>-0.56915000000000004</v>
      </c>
      <c r="S10" s="258">
        <v>-0.56913999999999998</v>
      </c>
      <c r="T10" s="258">
        <v>-0.56913999999999998</v>
      </c>
      <c r="U10" s="258">
        <v>0.99804000000000004</v>
      </c>
      <c r="V10" s="258">
        <v>0.99804000000000004</v>
      </c>
      <c r="W10" s="258">
        <v>0.99804000000000004</v>
      </c>
      <c r="X10" s="258">
        <v>7.3999999999999996E-2</v>
      </c>
      <c r="Y10" s="258">
        <v>7.3999999999999996E-2</v>
      </c>
      <c r="Z10" s="258">
        <v>1.34233</v>
      </c>
      <c r="AA10" s="258">
        <v>0.70127583332999999</v>
      </c>
      <c r="AB10" s="258">
        <v>0.14697583333</v>
      </c>
      <c r="AC10" s="258">
        <v>7.5345833333000004E-2</v>
      </c>
      <c r="AD10" s="258">
        <v>-8.4634166666999994E-2</v>
      </c>
      <c r="AE10" s="258">
        <v>0.94250583333000004</v>
      </c>
      <c r="AF10" s="258">
        <v>1.1882158332999999</v>
      </c>
      <c r="AG10" s="258">
        <v>0.74317583333000004</v>
      </c>
      <c r="AH10" s="258">
        <v>2.0471358333</v>
      </c>
      <c r="AI10" s="258">
        <v>1.0638758333</v>
      </c>
      <c r="AJ10" s="258">
        <v>0.56166583332999998</v>
      </c>
      <c r="AK10" s="258">
        <v>0.10707583332999999</v>
      </c>
      <c r="AL10" s="258">
        <v>-0.73461416667000001</v>
      </c>
      <c r="AM10" s="258">
        <v>3.032E-2</v>
      </c>
      <c r="AN10" s="258">
        <v>-0.70733999999999997</v>
      </c>
      <c r="AO10" s="258">
        <v>-4.9590000000000002E-2</v>
      </c>
      <c r="AP10" s="258">
        <v>-0.65861000000000003</v>
      </c>
      <c r="AQ10" s="258">
        <v>0.42423</v>
      </c>
      <c r="AR10" s="258">
        <v>0.55330000000000001</v>
      </c>
      <c r="AS10" s="258">
        <v>0.41446</v>
      </c>
      <c r="AT10" s="258">
        <v>1.6175900000000001</v>
      </c>
      <c r="AU10" s="258">
        <v>1.04711</v>
      </c>
      <c r="AV10" s="258">
        <v>-3.9460000000000002E-2</v>
      </c>
      <c r="AW10" s="258">
        <v>-0.27731</v>
      </c>
      <c r="AX10" s="258">
        <v>-1.29199</v>
      </c>
      <c r="AY10" s="258">
        <v>4.7800000000000002E-2</v>
      </c>
      <c r="AZ10" s="258">
        <v>-0.74155000000000004</v>
      </c>
      <c r="BA10" s="258">
        <v>-0.28816000000000003</v>
      </c>
      <c r="BB10" s="346">
        <v>3.8379300000000001</v>
      </c>
      <c r="BC10" s="346">
        <v>1.3388640000000001</v>
      </c>
      <c r="BD10" s="346">
        <v>-1.9394800000000001</v>
      </c>
      <c r="BE10" s="346">
        <v>0.68138379999999998</v>
      </c>
      <c r="BF10" s="346">
        <v>-1.1519870000000001</v>
      </c>
      <c r="BG10" s="346">
        <v>0.82098000000000004</v>
      </c>
      <c r="BH10" s="346">
        <v>-2.7810000000000001E-2</v>
      </c>
      <c r="BI10" s="346">
        <v>-0.28510000000000002</v>
      </c>
      <c r="BJ10" s="346">
        <v>-1.3310200000000001</v>
      </c>
      <c r="BK10" s="346">
        <v>0.75663369999999996</v>
      </c>
      <c r="BL10" s="346">
        <v>-0.18682299999999999</v>
      </c>
      <c r="BM10" s="346">
        <v>-0.35311720000000002</v>
      </c>
      <c r="BN10" s="346">
        <v>1.65076</v>
      </c>
      <c r="BO10" s="346">
        <v>1.1967989999999999</v>
      </c>
      <c r="BP10" s="346">
        <v>-0.91114490000000004</v>
      </c>
      <c r="BQ10" s="346">
        <v>-0.36114049999999998</v>
      </c>
      <c r="BR10" s="346">
        <v>-0.82835970000000003</v>
      </c>
      <c r="BS10" s="346">
        <v>-0.14164189999999999</v>
      </c>
      <c r="BT10" s="346">
        <v>-2.7810000000000001E-2</v>
      </c>
      <c r="BU10" s="346">
        <v>0.93408100000000005</v>
      </c>
      <c r="BV10" s="346">
        <v>-0.67459829999999998</v>
      </c>
    </row>
    <row r="11" spans="1:74" ht="11.15" customHeight="1" x14ac:dyDescent="0.25">
      <c r="A11" s="93" t="s">
        <v>221</v>
      </c>
      <c r="B11" s="199" t="s">
        <v>603</v>
      </c>
      <c r="C11" s="258">
        <v>0.78903599999999996</v>
      </c>
      <c r="D11" s="258">
        <v>0.53364500000000004</v>
      </c>
      <c r="E11" s="258">
        <v>0.69915899999999997</v>
      </c>
      <c r="F11" s="258">
        <v>0.62339299999999997</v>
      </c>
      <c r="G11" s="258">
        <v>0.98638499999999996</v>
      </c>
      <c r="H11" s="258">
        <v>0.718862</v>
      </c>
      <c r="I11" s="258">
        <v>0.89363099999999995</v>
      </c>
      <c r="J11" s="258">
        <v>0.66670099999999999</v>
      </c>
      <c r="K11" s="258">
        <v>0.85467000000000004</v>
      </c>
      <c r="L11" s="258">
        <v>0.86791499999999999</v>
      </c>
      <c r="M11" s="258">
        <v>0.79846499999999998</v>
      </c>
      <c r="N11" s="258">
        <v>0.72739500000000001</v>
      </c>
      <c r="O11" s="258">
        <v>0.65446000000000004</v>
      </c>
      <c r="P11" s="258">
        <v>0.38517499999999999</v>
      </c>
      <c r="Q11" s="258">
        <v>0.38965</v>
      </c>
      <c r="R11" s="258">
        <v>0.672149</v>
      </c>
      <c r="S11" s="258">
        <v>0.87044900000000003</v>
      </c>
      <c r="T11" s="258">
        <v>1.213443</v>
      </c>
      <c r="U11" s="258">
        <v>0.87362399999999996</v>
      </c>
      <c r="V11" s="258">
        <v>0.70984700000000001</v>
      </c>
      <c r="W11" s="258">
        <v>0.81458799999999998</v>
      </c>
      <c r="X11" s="258">
        <v>0.70712900000000001</v>
      </c>
      <c r="Y11" s="258">
        <v>0.84957400000000005</v>
      </c>
      <c r="Z11" s="258">
        <v>0.76633700000000005</v>
      </c>
      <c r="AA11" s="258">
        <v>1.064988</v>
      </c>
      <c r="AB11" s="258">
        <v>0.58208000000000004</v>
      </c>
      <c r="AC11" s="258">
        <v>0.80290700000000004</v>
      </c>
      <c r="AD11" s="258">
        <v>0.92963700000000005</v>
      </c>
      <c r="AE11" s="258">
        <v>1.279714</v>
      </c>
      <c r="AF11" s="258">
        <v>1.3651359999999999</v>
      </c>
      <c r="AG11" s="258">
        <v>0.927759</v>
      </c>
      <c r="AH11" s="258">
        <v>1.0759110000000001</v>
      </c>
      <c r="AI11" s="258">
        <v>1.147802</v>
      </c>
      <c r="AJ11" s="258">
        <v>0.58359099999999997</v>
      </c>
      <c r="AK11" s="258">
        <v>1.0047900000000001</v>
      </c>
      <c r="AL11" s="258">
        <v>0.58561099999999999</v>
      </c>
      <c r="AM11" s="258">
        <v>1.292689</v>
      </c>
      <c r="AN11" s="258">
        <v>0.865707</v>
      </c>
      <c r="AO11" s="258">
        <v>0.85041</v>
      </c>
      <c r="AP11" s="258">
        <v>0.87896399999999997</v>
      </c>
      <c r="AQ11" s="258">
        <v>0.91949899999999996</v>
      </c>
      <c r="AR11" s="258">
        <v>0.84150599999999998</v>
      </c>
      <c r="AS11" s="258">
        <v>1.091037</v>
      </c>
      <c r="AT11" s="258">
        <v>0.96981099999999998</v>
      </c>
      <c r="AU11" s="258">
        <v>0.90366599999999997</v>
      </c>
      <c r="AV11" s="258">
        <v>0.85449799999999998</v>
      </c>
      <c r="AW11" s="258">
        <v>0.88168100000000005</v>
      </c>
      <c r="AX11" s="258">
        <v>0.96854300000000004</v>
      </c>
      <c r="AY11" s="258">
        <v>0.69317200000000001</v>
      </c>
      <c r="AZ11" s="258">
        <v>0.75410679999999997</v>
      </c>
      <c r="BA11" s="258">
        <v>1.056317</v>
      </c>
      <c r="BB11" s="346">
        <v>0.88463380000000003</v>
      </c>
      <c r="BC11" s="346">
        <v>0.70231600000000005</v>
      </c>
      <c r="BD11" s="346">
        <v>0.89373970000000003</v>
      </c>
      <c r="BE11" s="346">
        <v>1.2346280000000001</v>
      </c>
      <c r="BF11" s="346">
        <v>0.98181450000000003</v>
      </c>
      <c r="BG11" s="346">
        <v>1.0750850000000001</v>
      </c>
      <c r="BH11" s="346">
        <v>0.9597791</v>
      </c>
      <c r="BI11" s="346">
        <v>0.77897499999999997</v>
      </c>
      <c r="BJ11" s="346">
        <v>1.143373</v>
      </c>
      <c r="BK11" s="346">
        <v>0.5498113</v>
      </c>
      <c r="BL11" s="346">
        <v>0.64648720000000004</v>
      </c>
      <c r="BM11" s="346">
        <v>0.99936250000000004</v>
      </c>
      <c r="BN11" s="346">
        <v>0.84989219999999999</v>
      </c>
      <c r="BO11" s="346">
        <v>0.67968839999999997</v>
      </c>
      <c r="BP11" s="346">
        <v>0.87993750000000004</v>
      </c>
      <c r="BQ11" s="346">
        <v>1.225638</v>
      </c>
      <c r="BR11" s="346">
        <v>0.97614840000000003</v>
      </c>
      <c r="BS11" s="346">
        <v>1.0716289999999999</v>
      </c>
      <c r="BT11" s="346">
        <v>0.95752809999999999</v>
      </c>
      <c r="BU11" s="346">
        <v>0.77760189999999996</v>
      </c>
      <c r="BV11" s="346">
        <v>1.1424780000000001</v>
      </c>
    </row>
    <row r="12" spans="1:74" ht="11.15" customHeight="1" x14ac:dyDescent="0.25">
      <c r="A12" s="93" t="s">
        <v>222</v>
      </c>
      <c r="B12" s="199" t="s">
        <v>604</v>
      </c>
      <c r="C12" s="258">
        <v>9.1264409999999998</v>
      </c>
      <c r="D12" s="258">
        <v>8.4602559999999993</v>
      </c>
      <c r="E12" s="258">
        <v>11.055001000000001</v>
      </c>
      <c r="F12" s="258">
        <v>12.528892000000001</v>
      </c>
      <c r="G12" s="258">
        <v>12.256909</v>
      </c>
      <c r="H12" s="258">
        <v>12.748637</v>
      </c>
      <c r="I12" s="258">
        <v>11.622584</v>
      </c>
      <c r="J12" s="258">
        <v>10.597077000000001</v>
      </c>
      <c r="K12" s="258">
        <v>9.3437059999999992</v>
      </c>
      <c r="L12" s="258">
        <v>9.4214889999999993</v>
      </c>
      <c r="M12" s="258">
        <v>8.5164930000000005</v>
      </c>
      <c r="N12" s="258">
        <v>10.068177</v>
      </c>
      <c r="O12" s="258">
        <v>9.5717999999999996</v>
      </c>
      <c r="P12" s="258">
        <v>8.6267840119999999</v>
      </c>
      <c r="Q12" s="258">
        <v>13.636597</v>
      </c>
      <c r="R12" s="258">
        <v>9.7544839999999997</v>
      </c>
      <c r="S12" s="258">
        <v>10.478294</v>
      </c>
      <c r="T12" s="258">
        <v>9.1939839899999996</v>
      </c>
      <c r="U12" s="258">
        <v>9.1249959999999994</v>
      </c>
      <c r="V12" s="258">
        <v>10.073041</v>
      </c>
      <c r="W12" s="258">
        <v>9.3906260100000001</v>
      </c>
      <c r="X12" s="258">
        <v>9.8547229900000008</v>
      </c>
      <c r="Y12" s="258">
        <v>8.5113909900000007</v>
      </c>
      <c r="Z12" s="258">
        <v>9.4425480000000004</v>
      </c>
      <c r="AA12" s="258">
        <v>8.1517180000000007</v>
      </c>
      <c r="AB12" s="258">
        <v>8.9719130000000007</v>
      </c>
      <c r="AC12" s="258">
        <v>10.460257</v>
      </c>
      <c r="AD12" s="258">
        <v>7.9519409999999997</v>
      </c>
      <c r="AE12" s="258">
        <v>8.1819310000000005</v>
      </c>
      <c r="AF12" s="258">
        <v>8.5401779999999992</v>
      </c>
      <c r="AG12" s="258">
        <v>7.1194569999999997</v>
      </c>
      <c r="AH12" s="258">
        <v>7.6373430000000004</v>
      </c>
      <c r="AI12" s="258">
        <v>7.9662750000000004</v>
      </c>
      <c r="AJ12" s="258">
        <v>7.7377989999999999</v>
      </c>
      <c r="AK12" s="258">
        <v>7.5566750000000003</v>
      </c>
      <c r="AL12" s="258">
        <v>6.9812589999999997</v>
      </c>
      <c r="AM12" s="258">
        <v>7.8712689999999998</v>
      </c>
      <c r="AN12" s="258">
        <v>6.495743</v>
      </c>
      <c r="AO12" s="258">
        <v>7.6120390000000002</v>
      </c>
      <c r="AP12" s="258">
        <v>7.2161689999999998</v>
      </c>
      <c r="AQ12" s="258">
        <v>6.7610799999999998</v>
      </c>
      <c r="AR12" s="258">
        <v>5.7885520000000001</v>
      </c>
      <c r="AS12" s="258">
        <v>5.1173840000000004</v>
      </c>
      <c r="AT12" s="258">
        <v>6.4086720000000001</v>
      </c>
      <c r="AU12" s="258">
        <v>5.3882459999999996</v>
      </c>
      <c r="AV12" s="258">
        <v>5.7439840000000002</v>
      </c>
      <c r="AW12" s="258">
        <v>4.7088530000000004</v>
      </c>
      <c r="AX12" s="258">
        <v>4.8458969999999999</v>
      </c>
      <c r="AY12" s="258">
        <v>4.4332520000000004</v>
      </c>
      <c r="AZ12" s="258">
        <v>4.2452040000000002</v>
      </c>
      <c r="BA12" s="258">
        <v>4.8495280000000003</v>
      </c>
      <c r="BB12" s="346">
        <v>5.0848709999999997</v>
      </c>
      <c r="BC12" s="346">
        <v>5.0852029999999999</v>
      </c>
      <c r="BD12" s="346">
        <v>5.4744659999999996</v>
      </c>
      <c r="BE12" s="346">
        <v>4.4637659999999997</v>
      </c>
      <c r="BF12" s="346">
        <v>4.8209090000000003</v>
      </c>
      <c r="BG12" s="346">
        <v>4.7451049999999997</v>
      </c>
      <c r="BH12" s="346">
        <v>5.0593909999999997</v>
      </c>
      <c r="BI12" s="346">
        <v>4.8488569999999998</v>
      </c>
      <c r="BJ12" s="346">
        <v>5.3741909999999997</v>
      </c>
      <c r="BK12" s="346">
        <v>2.7696550000000002</v>
      </c>
      <c r="BL12" s="346">
        <v>2.7166329999999999</v>
      </c>
      <c r="BM12" s="346">
        <v>4.4611910000000004</v>
      </c>
      <c r="BN12" s="346">
        <v>4.6981089999999996</v>
      </c>
      <c r="BO12" s="346">
        <v>5.2692940000000004</v>
      </c>
      <c r="BP12" s="346">
        <v>5.2218439999999999</v>
      </c>
      <c r="BQ12" s="346">
        <v>4.9701870000000001</v>
      </c>
      <c r="BR12" s="346">
        <v>4.8460470000000004</v>
      </c>
      <c r="BS12" s="346">
        <v>5.1866849999999998</v>
      </c>
      <c r="BT12" s="346">
        <v>5.1294630000000003</v>
      </c>
      <c r="BU12" s="346">
        <v>5.4021670000000004</v>
      </c>
      <c r="BV12" s="346">
        <v>5.9799230000000003</v>
      </c>
    </row>
    <row r="13" spans="1:74" ht="11.15" customHeight="1" x14ac:dyDescent="0.25">
      <c r="A13" s="93" t="s">
        <v>223</v>
      </c>
      <c r="B13" s="200" t="s">
        <v>905</v>
      </c>
      <c r="C13" s="258">
        <v>6.272659</v>
      </c>
      <c r="D13" s="258">
        <v>5.1752459999999996</v>
      </c>
      <c r="E13" s="258">
        <v>6.0783040000000002</v>
      </c>
      <c r="F13" s="258">
        <v>7.2712680000000001</v>
      </c>
      <c r="G13" s="258">
        <v>5.9528889999999999</v>
      </c>
      <c r="H13" s="258">
        <v>6.9440179999999998</v>
      </c>
      <c r="I13" s="258">
        <v>6.3284690000000001</v>
      </c>
      <c r="J13" s="258">
        <v>5.7749170000000003</v>
      </c>
      <c r="K13" s="258">
        <v>4.879359</v>
      </c>
      <c r="L13" s="258">
        <v>4.6737859999999998</v>
      </c>
      <c r="M13" s="258">
        <v>4.7213130000000003</v>
      </c>
      <c r="N13" s="258">
        <v>5.80375</v>
      </c>
      <c r="O13" s="258">
        <v>5.507987</v>
      </c>
      <c r="P13" s="258">
        <v>5.3164619999999996</v>
      </c>
      <c r="Q13" s="258">
        <v>7.3536599999999996</v>
      </c>
      <c r="R13" s="258">
        <v>5.2935639999999999</v>
      </c>
      <c r="S13" s="258">
        <v>6.1408259999999997</v>
      </c>
      <c r="T13" s="258">
        <v>4.7077600000000004</v>
      </c>
      <c r="U13" s="258">
        <v>5.2900650000000002</v>
      </c>
      <c r="V13" s="258">
        <v>5.225892</v>
      </c>
      <c r="W13" s="258">
        <v>5.4219619999999997</v>
      </c>
      <c r="X13" s="258">
        <v>5.3922489999999996</v>
      </c>
      <c r="Y13" s="258">
        <v>5.019584</v>
      </c>
      <c r="Z13" s="258">
        <v>5.0088540000000004</v>
      </c>
      <c r="AA13" s="258">
        <v>4.8260949999999996</v>
      </c>
      <c r="AB13" s="258">
        <v>5.3110220000000004</v>
      </c>
      <c r="AC13" s="258">
        <v>5.8261839999999996</v>
      </c>
      <c r="AD13" s="258">
        <v>4.6647619999999996</v>
      </c>
      <c r="AE13" s="258">
        <v>5.0165449999999998</v>
      </c>
      <c r="AF13" s="258">
        <v>5.5188100000000002</v>
      </c>
      <c r="AG13" s="258">
        <v>4.4140730000000001</v>
      </c>
      <c r="AH13" s="258">
        <v>4.806381</v>
      </c>
      <c r="AI13" s="258">
        <v>5.1688780000000003</v>
      </c>
      <c r="AJ13" s="258">
        <v>5.3130610000000003</v>
      </c>
      <c r="AK13" s="258">
        <v>4.497096</v>
      </c>
      <c r="AL13" s="258">
        <v>4.7079490000000002</v>
      </c>
      <c r="AM13" s="258">
        <v>4.977957</v>
      </c>
      <c r="AN13" s="258">
        <v>3.2403580000000001</v>
      </c>
      <c r="AO13" s="258">
        <v>5.2977720000000001</v>
      </c>
      <c r="AP13" s="258">
        <v>4.2272230000000004</v>
      </c>
      <c r="AQ13" s="258">
        <v>4.5502209999999996</v>
      </c>
      <c r="AR13" s="258">
        <v>3.9524210000000002</v>
      </c>
      <c r="AS13" s="258">
        <v>2.9331659999999999</v>
      </c>
      <c r="AT13" s="258">
        <v>3.9443519999999999</v>
      </c>
      <c r="AU13" s="258">
        <v>3.4360740000000001</v>
      </c>
      <c r="AV13" s="258">
        <v>3.4515349999999998</v>
      </c>
      <c r="AW13" s="258">
        <v>2.8593250000000001</v>
      </c>
      <c r="AX13" s="258">
        <v>3.1364550000000002</v>
      </c>
      <c r="AY13" s="258">
        <v>3.0618609999999999</v>
      </c>
      <c r="AZ13" s="258">
        <v>2.8976489999999999</v>
      </c>
      <c r="BA13" s="258">
        <v>3.6260080000000001</v>
      </c>
      <c r="BB13" s="346">
        <v>3.3374969999999999</v>
      </c>
      <c r="BC13" s="346">
        <v>3.253873</v>
      </c>
      <c r="BD13" s="346">
        <v>3.2071339999999999</v>
      </c>
      <c r="BE13" s="346">
        <v>2.458326</v>
      </c>
      <c r="BF13" s="346">
        <v>2.784599</v>
      </c>
      <c r="BG13" s="346">
        <v>2.5498780000000001</v>
      </c>
      <c r="BH13" s="346">
        <v>2.8226040000000001</v>
      </c>
      <c r="BI13" s="346">
        <v>2.8267039999999999</v>
      </c>
      <c r="BJ13" s="346">
        <v>3.0020380000000002</v>
      </c>
      <c r="BK13" s="346">
        <v>2.3470499999999999</v>
      </c>
      <c r="BL13" s="346">
        <v>2.2220789999999999</v>
      </c>
      <c r="BM13" s="346">
        <v>3.2169289999999999</v>
      </c>
      <c r="BN13" s="346">
        <v>3.0615420000000002</v>
      </c>
      <c r="BO13" s="346">
        <v>3.2777989999999999</v>
      </c>
      <c r="BP13" s="346">
        <v>3.0139960000000001</v>
      </c>
      <c r="BQ13" s="346">
        <v>2.7454010000000002</v>
      </c>
      <c r="BR13" s="346">
        <v>2.841726</v>
      </c>
      <c r="BS13" s="346">
        <v>2.9844300000000001</v>
      </c>
      <c r="BT13" s="346">
        <v>3.0594860000000001</v>
      </c>
      <c r="BU13" s="346">
        <v>3.307785</v>
      </c>
      <c r="BV13" s="346">
        <v>3.5908000000000002</v>
      </c>
    </row>
    <row r="14" spans="1:74" ht="11.15" customHeight="1" x14ac:dyDescent="0.25">
      <c r="A14" s="93" t="s">
        <v>224</v>
      </c>
      <c r="B14" s="200" t="s">
        <v>906</v>
      </c>
      <c r="C14" s="258">
        <v>2.8537819999999998</v>
      </c>
      <c r="D14" s="258">
        <v>3.2850100000000002</v>
      </c>
      <c r="E14" s="258">
        <v>4.9766969999999997</v>
      </c>
      <c r="F14" s="258">
        <v>5.2576239999999999</v>
      </c>
      <c r="G14" s="258">
        <v>6.3040200000000004</v>
      </c>
      <c r="H14" s="258">
        <v>5.8046189999999998</v>
      </c>
      <c r="I14" s="258">
        <v>5.2941149999999997</v>
      </c>
      <c r="J14" s="258">
        <v>4.8221600000000002</v>
      </c>
      <c r="K14" s="258">
        <v>4.4643470000000001</v>
      </c>
      <c r="L14" s="258">
        <v>4.7477029999999996</v>
      </c>
      <c r="M14" s="258">
        <v>3.7951800000000002</v>
      </c>
      <c r="N14" s="258">
        <v>4.2644270000000004</v>
      </c>
      <c r="O14" s="258">
        <v>4.0638129999999997</v>
      </c>
      <c r="P14" s="258">
        <v>3.3103220000000002</v>
      </c>
      <c r="Q14" s="258">
        <v>6.2829370000000004</v>
      </c>
      <c r="R14" s="258">
        <v>4.4609199999999998</v>
      </c>
      <c r="S14" s="258">
        <v>4.3374680000000003</v>
      </c>
      <c r="T14" s="258">
        <v>4.486224</v>
      </c>
      <c r="U14" s="258">
        <v>3.8349310000000001</v>
      </c>
      <c r="V14" s="258">
        <v>4.8471489999999999</v>
      </c>
      <c r="W14" s="258">
        <v>3.968664</v>
      </c>
      <c r="X14" s="258">
        <v>4.4624740000000003</v>
      </c>
      <c r="Y14" s="258">
        <v>3.4918070000000001</v>
      </c>
      <c r="Z14" s="258">
        <v>4.433694</v>
      </c>
      <c r="AA14" s="258">
        <v>3.3256230000000002</v>
      </c>
      <c r="AB14" s="258">
        <v>3.6608909999999999</v>
      </c>
      <c r="AC14" s="258">
        <v>4.6340729999999999</v>
      </c>
      <c r="AD14" s="258">
        <v>3.2871790000000001</v>
      </c>
      <c r="AE14" s="258">
        <v>3.1653859999999998</v>
      </c>
      <c r="AF14" s="258">
        <v>3.0213679999999998</v>
      </c>
      <c r="AG14" s="258">
        <v>2.705384</v>
      </c>
      <c r="AH14" s="258">
        <v>2.830962</v>
      </c>
      <c r="AI14" s="258">
        <v>2.7973970000000001</v>
      </c>
      <c r="AJ14" s="258">
        <v>2.4247380000000001</v>
      </c>
      <c r="AK14" s="258">
        <v>3.0595789999999998</v>
      </c>
      <c r="AL14" s="258">
        <v>2.2733099999999999</v>
      </c>
      <c r="AM14" s="258">
        <v>2.8933119999999999</v>
      </c>
      <c r="AN14" s="258">
        <v>3.255385</v>
      </c>
      <c r="AO14" s="258">
        <v>2.3142670000000001</v>
      </c>
      <c r="AP14" s="258">
        <v>2.9889459999999999</v>
      </c>
      <c r="AQ14" s="258">
        <v>2.2108590000000001</v>
      </c>
      <c r="AR14" s="258">
        <v>1.836131</v>
      </c>
      <c r="AS14" s="258">
        <v>2.184218</v>
      </c>
      <c r="AT14" s="258">
        <v>2.4643199999999998</v>
      </c>
      <c r="AU14" s="258">
        <v>1.952172</v>
      </c>
      <c r="AV14" s="258">
        <v>2.292449</v>
      </c>
      <c r="AW14" s="258">
        <v>1.8495280000000001</v>
      </c>
      <c r="AX14" s="258">
        <v>1.7094419999999999</v>
      </c>
      <c r="AY14" s="258">
        <v>1.371391</v>
      </c>
      <c r="AZ14" s="258">
        <v>1.347556</v>
      </c>
      <c r="BA14" s="258">
        <v>1.2235199999999999</v>
      </c>
      <c r="BB14" s="346">
        <v>1.747374</v>
      </c>
      <c r="BC14" s="346">
        <v>1.8313299999999999</v>
      </c>
      <c r="BD14" s="346">
        <v>2.2673320000000001</v>
      </c>
      <c r="BE14" s="346">
        <v>2.0054400000000001</v>
      </c>
      <c r="BF14" s="346">
        <v>2.0363099999999998</v>
      </c>
      <c r="BG14" s="346">
        <v>2.1952280000000002</v>
      </c>
      <c r="BH14" s="346">
        <v>2.2367870000000001</v>
      </c>
      <c r="BI14" s="346">
        <v>2.022154</v>
      </c>
      <c r="BJ14" s="346">
        <v>2.3721519999999998</v>
      </c>
      <c r="BK14" s="346">
        <v>0.42260510000000001</v>
      </c>
      <c r="BL14" s="346">
        <v>0.49455329999999997</v>
      </c>
      <c r="BM14" s="346">
        <v>1.244262</v>
      </c>
      <c r="BN14" s="346">
        <v>1.636568</v>
      </c>
      <c r="BO14" s="346">
        <v>1.9914959999999999</v>
      </c>
      <c r="BP14" s="346">
        <v>2.2078479999999998</v>
      </c>
      <c r="BQ14" s="346">
        <v>2.2247859999999999</v>
      </c>
      <c r="BR14" s="346">
        <v>2.004321</v>
      </c>
      <c r="BS14" s="346">
        <v>2.2022550000000001</v>
      </c>
      <c r="BT14" s="346">
        <v>2.069976</v>
      </c>
      <c r="BU14" s="346">
        <v>2.0943809999999998</v>
      </c>
      <c r="BV14" s="346">
        <v>2.389122</v>
      </c>
    </row>
    <row r="15" spans="1:74" ht="11.15" customHeight="1" x14ac:dyDescent="0.25">
      <c r="A15" s="93" t="s">
        <v>225</v>
      </c>
      <c r="B15" s="199" t="s">
        <v>581</v>
      </c>
      <c r="C15" s="258">
        <v>90.343228999999994</v>
      </c>
      <c r="D15" s="258">
        <v>76.562370999999999</v>
      </c>
      <c r="E15" s="258">
        <v>74.095416999999998</v>
      </c>
      <c r="F15" s="258">
        <v>65.466577000000001</v>
      </c>
      <c r="G15" s="258">
        <v>71.003189000000006</v>
      </c>
      <c r="H15" s="258">
        <v>70.138498999999996</v>
      </c>
      <c r="I15" s="258">
        <v>76.845799</v>
      </c>
      <c r="J15" s="258">
        <v>82.507000000000005</v>
      </c>
      <c r="K15" s="258">
        <v>74.597427999999994</v>
      </c>
      <c r="L15" s="258">
        <v>77.086032000000003</v>
      </c>
      <c r="M15" s="258">
        <v>76.709035</v>
      </c>
      <c r="N15" s="258">
        <v>70.257436999999996</v>
      </c>
      <c r="O15" s="258">
        <v>73.037886999999998</v>
      </c>
      <c r="P15" s="258">
        <v>68.587112988000001</v>
      </c>
      <c r="Q15" s="258">
        <v>70.563693999999998</v>
      </c>
      <c r="R15" s="258">
        <v>69.257637000000003</v>
      </c>
      <c r="S15" s="258">
        <v>73.093761999999998</v>
      </c>
      <c r="T15" s="258">
        <v>72.481622009999995</v>
      </c>
      <c r="U15" s="258">
        <v>77.264600999999999</v>
      </c>
      <c r="V15" s="258">
        <v>81.833915000000005</v>
      </c>
      <c r="W15" s="258">
        <v>75.299617990000002</v>
      </c>
      <c r="X15" s="258">
        <v>71.529358009999996</v>
      </c>
      <c r="Y15" s="258">
        <v>72.988526010000001</v>
      </c>
      <c r="Z15" s="258">
        <v>70.656203000000005</v>
      </c>
      <c r="AA15" s="258">
        <v>76.578411833000004</v>
      </c>
      <c r="AB15" s="258">
        <v>67.051137832999999</v>
      </c>
      <c r="AC15" s="258">
        <v>77.346586833000003</v>
      </c>
      <c r="AD15" s="258">
        <v>75.868714832999999</v>
      </c>
      <c r="AE15" s="258">
        <v>77.827910833000004</v>
      </c>
      <c r="AF15" s="258">
        <v>73.076626833000006</v>
      </c>
      <c r="AG15" s="258">
        <v>78.980860832999994</v>
      </c>
      <c r="AH15" s="258">
        <v>82.812623833000004</v>
      </c>
      <c r="AI15" s="258">
        <v>77.808562832999996</v>
      </c>
      <c r="AJ15" s="258">
        <v>78.788534833</v>
      </c>
      <c r="AK15" s="258">
        <v>75.232878833000001</v>
      </c>
      <c r="AL15" s="258">
        <v>79.128857832999998</v>
      </c>
      <c r="AM15" s="258">
        <v>79.999954000000002</v>
      </c>
      <c r="AN15" s="258">
        <v>65.872697000000002</v>
      </c>
      <c r="AO15" s="258">
        <v>74.619113999999996</v>
      </c>
      <c r="AP15" s="258">
        <v>67.707907000000006</v>
      </c>
      <c r="AQ15" s="258">
        <v>64.524535999999998</v>
      </c>
      <c r="AR15" s="258">
        <v>62.090282000000002</v>
      </c>
      <c r="AS15" s="258">
        <v>73.006225000000001</v>
      </c>
      <c r="AT15" s="258">
        <v>78.955479999999994</v>
      </c>
      <c r="AU15" s="258">
        <v>74.430509999999998</v>
      </c>
      <c r="AV15" s="258">
        <v>70.525679999999994</v>
      </c>
      <c r="AW15" s="258">
        <v>64.326072999999994</v>
      </c>
      <c r="AX15" s="258">
        <v>57.733834000000002</v>
      </c>
      <c r="AY15" s="258">
        <v>54.589281</v>
      </c>
      <c r="AZ15" s="258">
        <v>50.177814699999999</v>
      </c>
      <c r="BA15" s="258">
        <v>48.3600444</v>
      </c>
      <c r="BB15" s="346">
        <v>55.055840000000003</v>
      </c>
      <c r="BC15" s="346">
        <v>55.054029999999997</v>
      </c>
      <c r="BD15" s="346">
        <v>59.788670000000003</v>
      </c>
      <c r="BE15" s="346">
        <v>63.990189999999998</v>
      </c>
      <c r="BF15" s="346">
        <v>68.634389999999996</v>
      </c>
      <c r="BG15" s="346">
        <v>63.566630000000004</v>
      </c>
      <c r="BH15" s="346">
        <v>63.919730000000001</v>
      </c>
      <c r="BI15" s="346">
        <v>57.02364</v>
      </c>
      <c r="BJ15" s="346">
        <v>65.960579999999993</v>
      </c>
      <c r="BK15" s="346">
        <v>61.32396</v>
      </c>
      <c r="BL15" s="346">
        <v>59.689140000000002</v>
      </c>
      <c r="BM15" s="346">
        <v>62.985469999999999</v>
      </c>
      <c r="BN15" s="346">
        <v>53.913449999999997</v>
      </c>
      <c r="BO15" s="346">
        <v>55.571120000000001</v>
      </c>
      <c r="BP15" s="346">
        <v>58.711620000000003</v>
      </c>
      <c r="BQ15" s="346">
        <v>64.225809999999996</v>
      </c>
      <c r="BR15" s="346">
        <v>68.621679999999998</v>
      </c>
      <c r="BS15" s="346">
        <v>63.504829999999998</v>
      </c>
      <c r="BT15" s="346">
        <v>63.503149999999998</v>
      </c>
      <c r="BU15" s="346">
        <v>57.65419</v>
      </c>
      <c r="BV15" s="346">
        <v>63.493340000000003</v>
      </c>
    </row>
    <row r="16" spans="1:74" ht="11.15" customHeight="1" x14ac:dyDescent="0.25">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381"/>
      <c r="BC16" s="381"/>
      <c r="BD16" s="381"/>
      <c r="BE16" s="381"/>
      <c r="BF16" s="381"/>
      <c r="BG16" s="381"/>
      <c r="BH16" s="381"/>
      <c r="BI16" s="381"/>
      <c r="BJ16" s="381"/>
      <c r="BK16" s="381"/>
      <c r="BL16" s="381"/>
      <c r="BM16" s="381"/>
      <c r="BN16" s="381"/>
      <c r="BO16" s="381"/>
      <c r="BP16" s="381"/>
      <c r="BQ16" s="381"/>
      <c r="BR16" s="381"/>
      <c r="BS16" s="381"/>
      <c r="BT16" s="381"/>
      <c r="BU16" s="381"/>
      <c r="BV16" s="381"/>
    </row>
    <row r="17" spans="1:74" ht="11.15" customHeight="1" x14ac:dyDescent="0.25">
      <c r="A17" s="95" t="s">
        <v>226</v>
      </c>
      <c r="B17" s="199" t="s">
        <v>605</v>
      </c>
      <c r="C17" s="258">
        <v>-7.4106909999999999</v>
      </c>
      <c r="D17" s="258">
        <v>-6.4802720000000003</v>
      </c>
      <c r="E17" s="258">
        <v>-8.2203540000000004</v>
      </c>
      <c r="F17" s="258">
        <v>-6.9898959999999999</v>
      </c>
      <c r="G17" s="258">
        <v>-0.97636800000000001</v>
      </c>
      <c r="H17" s="258">
        <v>5.10914</v>
      </c>
      <c r="I17" s="258">
        <v>13.828486</v>
      </c>
      <c r="J17" s="258">
        <v>5.2844550000000003</v>
      </c>
      <c r="K17" s="258">
        <v>-3.6197530000000002</v>
      </c>
      <c r="L17" s="258">
        <v>-4.4000130000000004</v>
      </c>
      <c r="M17" s="258">
        <v>-1.91872</v>
      </c>
      <c r="N17" s="258">
        <v>3.151961</v>
      </c>
      <c r="O17" s="258">
        <v>6.5561199999999999</v>
      </c>
      <c r="P17" s="258">
        <v>3.5931630000000001</v>
      </c>
      <c r="Q17" s="258">
        <v>4.1279329999999996</v>
      </c>
      <c r="R17" s="258">
        <v>-1.3790720000000001</v>
      </c>
      <c r="S17" s="258">
        <v>-4.2610869999999998</v>
      </c>
      <c r="T17" s="258">
        <v>5.949287</v>
      </c>
      <c r="U17" s="258">
        <v>10.971605</v>
      </c>
      <c r="V17" s="258">
        <v>5.3195399999999999</v>
      </c>
      <c r="W17" s="258">
        <v>1.7404189999999999</v>
      </c>
      <c r="X17" s="258">
        <v>-1.3026530000000001</v>
      </c>
      <c r="Y17" s="258">
        <v>-1.8569910000000001</v>
      </c>
      <c r="Z17" s="258">
        <v>8.5621749999999999</v>
      </c>
      <c r="AA17" s="258">
        <v>14.541361999999999</v>
      </c>
      <c r="AB17" s="258">
        <v>14.150745000000001</v>
      </c>
      <c r="AC17" s="258">
        <v>1.994346</v>
      </c>
      <c r="AD17" s="258">
        <v>-10.739032999999999</v>
      </c>
      <c r="AE17" s="258">
        <v>-8.0792959999999994</v>
      </c>
      <c r="AF17" s="258">
        <v>3.336694</v>
      </c>
      <c r="AG17" s="258">
        <v>7.1859247000000002</v>
      </c>
      <c r="AH17" s="258">
        <v>4.2841379999999996</v>
      </c>
      <c r="AI17" s="258">
        <v>-3.3845247000000001</v>
      </c>
      <c r="AJ17" s="258">
        <v>-12.577212400000001</v>
      </c>
      <c r="AK17" s="258">
        <v>-5.7757604999999996</v>
      </c>
      <c r="AL17" s="258">
        <v>-9.0945151000000006</v>
      </c>
      <c r="AM17" s="258">
        <v>-2.8994696000000002</v>
      </c>
      <c r="AN17" s="258">
        <v>5.3407729000000002</v>
      </c>
      <c r="AO17" s="258">
        <v>-4.8672174000000004</v>
      </c>
      <c r="AP17" s="258">
        <v>-12.933556400000001</v>
      </c>
      <c r="AQ17" s="258">
        <v>-6.0009604000000003</v>
      </c>
      <c r="AR17" s="258">
        <v>6.1367111999999997</v>
      </c>
      <c r="AS17" s="258">
        <v>8.2527831000000003</v>
      </c>
      <c r="AT17" s="258">
        <v>1.8725539</v>
      </c>
      <c r="AU17" s="258">
        <v>-6.3166551000000002</v>
      </c>
      <c r="AV17" s="258">
        <v>-13.5771549</v>
      </c>
      <c r="AW17" s="258">
        <v>-13.091780399999999</v>
      </c>
      <c r="AX17" s="258">
        <v>-8.1220286999999995</v>
      </c>
      <c r="AY17" s="258">
        <v>8.2957988</v>
      </c>
      <c r="AZ17" s="258">
        <v>7.1340083999999999</v>
      </c>
      <c r="BA17" s="258">
        <v>-0.402613</v>
      </c>
      <c r="BB17" s="346">
        <v>-4.7001229999999996</v>
      </c>
      <c r="BC17" s="346">
        <v>-0.7348325</v>
      </c>
      <c r="BD17" s="346">
        <v>4.7647459999999997</v>
      </c>
      <c r="BE17" s="346">
        <v>10.50672</v>
      </c>
      <c r="BF17" s="346">
        <v>6.7225599999999996</v>
      </c>
      <c r="BG17" s="346">
        <v>-0.28666750000000002</v>
      </c>
      <c r="BH17" s="346">
        <v>-6.1941579999999998</v>
      </c>
      <c r="BI17" s="346">
        <v>-1.8193630000000001</v>
      </c>
      <c r="BJ17" s="346">
        <v>4.65794E-2</v>
      </c>
      <c r="BK17" s="346">
        <v>9.8622820000000004</v>
      </c>
      <c r="BL17" s="346">
        <v>1.6293230000000001</v>
      </c>
      <c r="BM17" s="346">
        <v>-4.3458690000000004</v>
      </c>
      <c r="BN17" s="346">
        <v>-3.37798</v>
      </c>
      <c r="BO17" s="346">
        <v>-1.0085599999999999</v>
      </c>
      <c r="BP17" s="346">
        <v>5.5246079999999997</v>
      </c>
      <c r="BQ17" s="346">
        <v>10.238939999999999</v>
      </c>
      <c r="BR17" s="346">
        <v>6.5803589999999996</v>
      </c>
      <c r="BS17" s="346">
        <v>-0.3749651</v>
      </c>
      <c r="BT17" s="346">
        <v>-4.8575559999999998</v>
      </c>
      <c r="BU17" s="346">
        <v>-1.9322760000000001</v>
      </c>
      <c r="BV17" s="346">
        <v>3.715989</v>
      </c>
    </row>
    <row r="18" spans="1:74" ht="11.15" customHeight="1" x14ac:dyDescent="0.25">
      <c r="A18" s="95" t="s">
        <v>227</v>
      </c>
      <c r="B18" s="199" t="s">
        <v>148</v>
      </c>
      <c r="C18" s="258">
        <v>1.1040239869999999</v>
      </c>
      <c r="D18" s="258">
        <v>0.92648100899999997</v>
      </c>
      <c r="E18" s="258">
        <v>0.86257599200000001</v>
      </c>
      <c r="F18" s="258">
        <v>0.68146799999999996</v>
      </c>
      <c r="G18" s="258">
        <v>0.89245100200000005</v>
      </c>
      <c r="H18" s="258">
        <v>0.925728</v>
      </c>
      <c r="I18" s="258">
        <v>1.0578860050000001</v>
      </c>
      <c r="J18" s="258">
        <v>1.038891995</v>
      </c>
      <c r="K18" s="258">
        <v>0.88503299999999996</v>
      </c>
      <c r="L18" s="258">
        <v>0.796286987</v>
      </c>
      <c r="M18" s="258">
        <v>1.09029501</v>
      </c>
      <c r="N18" s="258">
        <v>0.93448098800000001</v>
      </c>
      <c r="O18" s="258">
        <v>1.047342006</v>
      </c>
      <c r="P18" s="258">
        <v>0.95049799599999996</v>
      </c>
      <c r="Q18" s="258">
        <v>1.1711900129999999</v>
      </c>
      <c r="R18" s="258">
        <v>0.71627901000000005</v>
      </c>
      <c r="S18" s="258">
        <v>0.99203199200000003</v>
      </c>
      <c r="T18" s="258">
        <v>0.97910498999999995</v>
      </c>
      <c r="U18" s="258">
        <v>1.1079320020000001</v>
      </c>
      <c r="V18" s="258">
        <v>0.92514499699999997</v>
      </c>
      <c r="W18" s="258">
        <v>0.74940899999999999</v>
      </c>
      <c r="X18" s="258">
        <v>0.73697099799999999</v>
      </c>
      <c r="Y18" s="258">
        <v>0.78115701000000004</v>
      </c>
      <c r="Z18" s="258">
        <v>1.1216109999999999</v>
      </c>
      <c r="AA18" s="258">
        <v>1.115562001</v>
      </c>
      <c r="AB18" s="258">
        <v>0.99860700800000002</v>
      </c>
      <c r="AC18" s="258">
        <v>1.089005014</v>
      </c>
      <c r="AD18" s="258">
        <v>0.933693</v>
      </c>
      <c r="AE18" s="258">
        <v>0.85172100100000003</v>
      </c>
      <c r="AF18" s="258">
        <v>1.003347</v>
      </c>
      <c r="AG18" s="258">
        <v>0.50134416267000004</v>
      </c>
      <c r="AH18" s="258">
        <v>0.50134416267000004</v>
      </c>
      <c r="AI18" s="258">
        <v>0.50134416267000004</v>
      </c>
      <c r="AJ18" s="258">
        <v>0.50134416267000004</v>
      </c>
      <c r="AK18" s="258">
        <v>0.50134416267000004</v>
      </c>
      <c r="AL18" s="258">
        <v>0.50134416267000004</v>
      </c>
      <c r="AM18" s="258">
        <v>0.79166666666999996</v>
      </c>
      <c r="AN18" s="258">
        <v>0.79166666666999996</v>
      </c>
      <c r="AO18" s="258">
        <v>0.79166666666999996</v>
      </c>
      <c r="AP18" s="258">
        <v>0.79166666666999996</v>
      </c>
      <c r="AQ18" s="258">
        <v>0.79166666666999996</v>
      </c>
      <c r="AR18" s="258">
        <v>0.79166666666999996</v>
      </c>
      <c r="AS18" s="258">
        <v>0.79166666666999996</v>
      </c>
      <c r="AT18" s="258">
        <v>0.79166666666999996</v>
      </c>
      <c r="AU18" s="258">
        <v>0.79166666666999996</v>
      </c>
      <c r="AV18" s="258">
        <v>0.79166666666999996</v>
      </c>
      <c r="AW18" s="258">
        <v>0.79166666666999996</v>
      </c>
      <c r="AX18" s="258">
        <v>0.79166666666999996</v>
      </c>
      <c r="AY18" s="258">
        <v>0.83333333333000004</v>
      </c>
      <c r="AZ18" s="258">
        <v>0.83333333333000004</v>
      </c>
      <c r="BA18" s="258">
        <v>0.83333333333000004</v>
      </c>
      <c r="BB18" s="346">
        <v>0.83333330000000005</v>
      </c>
      <c r="BC18" s="346">
        <v>0.83333330000000005</v>
      </c>
      <c r="BD18" s="346">
        <v>0.83333330000000005</v>
      </c>
      <c r="BE18" s="346">
        <v>0.83333330000000005</v>
      </c>
      <c r="BF18" s="346">
        <v>0.83333330000000005</v>
      </c>
      <c r="BG18" s="346">
        <v>0.83333330000000005</v>
      </c>
      <c r="BH18" s="346">
        <v>0.83333330000000005</v>
      </c>
      <c r="BI18" s="346">
        <v>0.83333330000000005</v>
      </c>
      <c r="BJ18" s="346">
        <v>0.83333330000000005</v>
      </c>
      <c r="BK18" s="346">
        <v>0.83757709999999996</v>
      </c>
      <c r="BL18" s="346">
        <v>0.8086951</v>
      </c>
      <c r="BM18" s="346">
        <v>0.83757709999999996</v>
      </c>
      <c r="BN18" s="346">
        <v>0.83757709999999996</v>
      </c>
      <c r="BO18" s="346">
        <v>0.83757709999999996</v>
      </c>
      <c r="BP18" s="346">
        <v>0.83757709999999996</v>
      </c>
      <c r="BQ18" s="346">
        <v>0.83757709999999996</v>
      </c>
      <c r="BR18" s="346">
        <v>0.83757709999999996</v>
      </c>
      <c r="BS18" s="346">
        <v>0.83757709999999996</v>
      </c>
      <c r="BT18" s="346">
        <v>0.83757709999999996</v>
      </c>
      <c r="BU18" s="346">
        <v>0.83757709999999996</v>
      </c>
      <c r="BV18" s="346">
        <v>0.83757709999999996</v>
      </c>
    </row>
    <row r="19" spans="1:74" ht="11.15" customHeight="1" x14ac:dyDescent="0.25">
      <c r="A19" s="93" t="s">
        <v>228</v>
      </c>
      <c r="B19" s="199" t="s">
        <v>582</v>
      </c>
      <c r="C19" s="258">
        <v>84.036561986999999</v>
      </c>
      <c r="D19" s="258">
        <v>71.008580008999999</v>
      </c>
      <c r="E19" s="258">
        <v>66.737638992000001</v>
      </c>
      <c r="F19" s="258">
        <v>59.158149000000002</v>
      </c>
      <c r="G19" s="258">
        <v>70.919272002</v>
      </c>
      <c r="H19" s="258">
        <v>76.173366999999999</v>
      </c>
      <c r="I19" s="258">
        <v>91.732171004999998</v>
      </c>
      <c r="J19" s="258">
        <v>88.830346994999999</v>
      </c>
      <c r="K19" s="258">
        <v>71.862707999999998</v>
      </c>
      <c r="L19" s="258">
        <v>73.482305987000004</v>
      </c>
      <c r="M19" s="258">
        <v>75.880610009999998</v>
      </c>
      <c r="N19" s="258">
        <v>74.343878988</v>
      </c>
      <c r="O19" s="258">
        <v>80.641349005999999</v>
      </c>
      <c r="P19" s="258">
        <v>73.130773984000001</v>
      </c>
      <c r="Q19" s="258">
        <v>75.862817012999997</v>
      </c>
      <c r="R19" s="258">
        <v>68.594844010000003</v>
      </c>
      <c r="S19" s="258">
        <v>69.824706992000003</v>
      </c>
      <c r="T19" s="258">
        <v>79.410014000000004</v>
      </c>
      <c r="U19" s="258">
        <v>89.344138001999994</v>
      </c>
      <c r="V19" s="258">
        <v>88.078599996999998</v>
      </c>
      <c r="W19" s="258">
        <v>77.789445990000004</v>
      </c>
      <c r="X19" s="258">
        <v>70.963676007999993</v>
      </c>
      <c r="Y19" s="258">
        <v>71.912692019999994</v>
      </c>
      <c r="Z19" s="258">
        <v>80.339989000000003</v>
      </c>
      <c r="AA19" s="258">
        <v>92.235335833999997</v>
      </c>
      <c r="AB19" s="258">
        <v>82.200489841000007</v>
      </c>
      <c r="AC19" s="258">
        <v>80.429937847000005</v>
      </c>
      <c r="AD19" s="258">
        <v>66.063374832999997</v>
      </c>
      <c r="AE19" s="258">
        <v>70.600335834000006</v>
      </c>
      <c r="AF19" s="258">
        <v>77.416667833000005</v>
      </c>
      <c r="AG19" s="258">
        <v>86.668129695999994</v>
      </c>
      <c r="AH19" s="258">
        <v>87.598105996000001</v>
      </c>
      <c r="AI19" s="258">
        <v>74.925382295999995</v>
      </c>
      <c r="AJ19" s="258">
        <v>66.712666596000005</v>
      </c>
      <c r="AK19" s="258">
        <v>69.958462495999996</v>
      </c>
      <c r="AL19" s="258">
        <v>70.535686896000001</v>
      </c>
      <c r="AM19" s="258">
        <v>77.892151067</v>
      </c>
      <c r="AN19" s="258">
        <v>72.005136566999994</v>
      </c>
      <c r="AO19" s="258">
        <v>70.543563266999996</v>
      </c>
      <c r="AP19" s="258">
        <v>55.566017266999999</v>
      </c>
      <c r="AQ19" s="258">
        <v>59.315242267000002</v>
      </c>
      <c r="AR19" s="258">
        <v>69.018659866999997</v>
      </c>
      <c r="AS19" s="258">
        <v>82.050674767000004</v>
      </c>
      <c r="AT19" s="258">
        <v>81.619700566999995</v>
      </c>
      <c r="AU19" s="258">
        <v>68.905521566999994</v>
      </c>
      <c r="AV19" s="258">
        <v>57.740191766999999</v>
      </c>
      <c r="AW19" s="258">
        <v>52.025959266999998</v>
      </c>
      <c r="AX19" s="258">
        <v>50.403471967000002</v>
      </c>
      <c r="AY19" s="258">
        <v>63.718413132999999</v>
      </c>
      <c r="AZ19" s="258">
        <v>58.145156432999997</v>
      </c>
      <c r="BA19" s="258">
        <v>48.790764733000003</v>
      </c>
      <c r="BB19" s="346">
        <v>51.189050000000002</v>
      </c>
      <c r="BC19" s="346">
        <v>55.152529999999999</v>
      </c>
      <c r="BD19" s="346">
        <v>65.386750000000006</v>
      </c>
      <c r="BE19" s="346">
        <v>75.330240000000003</v>
      </c>
      <c r="BF19" s="346">
        <v>76.190280000000001</v>
      </c>
      <c r="BG19" s="346">
        <v>64.113299999999995</v>
      </c>
      <c r="BH19" s="346">
        <v>58.558909999999997</v>
      </c>
      <c r="BI19" s="346">
        <v>56.037610000000001</v>
      </c>
      <c r="BJ19" s="346">
        <v>66.840490000000003</v>
      </c>
      <c r="BK19" s="346">
        <v>72.023820000000001</v>
      </c>
      <c r="BL19" s="346">
        <v>62.12715</v>
      </c>
      <c r="BM19" s="346">
        <v>59.477170000000001</v>
      </c>
      <c r="BN19" s="346">
        <v>51.373049999999999</v>
      </c>
      <c r="BO19" s="346">
        <v>55.400129999999997</v>
      </c>
      <c r="BP19" s="346">
        <v>65.073809999999995</v>
      </c>
      <c r="BQ19" s="346">
        <v>75.302329999999998</v>
      </c>
      <c r="BR19" s="346">
        <v>76.039619999999999</v>
      </c>
      <c r="BS19" s="346">
        <v>63.967440000000003</v>
      </c>
      <c r="BT19" s="346">
        <v>59.483170000000001</v>
      </c>
      <c r="BU19" s="346">
        <v>56.5595</v>
      </c>
      <c r="BV19" s="346">
        <v>68.046899999999994</v>
      </c>
    </row>
    <row r="20" spans="1:74" ht="11.15" customHeight="1" x14ac:dyDescent="0.25">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381"/>
      <c r="BC20" s="381"/>
      <c r="BD20" s="381"/>
      <c r="BE20" s="381"/>
      <c r="BF20" s="381"/>
      <c r="BG20" s="381"/>
      <c r="BH20" s="381"/>
      <c r="BI20" s="381"/>
      <c r="BJ20" s="381"/>
      <c r="BK20" s="381"/>
      <c r="BL20" s="381"/>
      <c r="BM20" s="381"/>
      <c r="BN20" s="381"/>
      <c r="BO20" s="381"/>
      <c r="BP20" s="381"/>
      <c r="BQ20" s="381"/>
      <c r="BR20" s="381"/>
      <c r="BS20" s="381"/>
      <c r="BT20" s="381"/>
      <c r="BU20" s="381"/>
      <c r="BV20" s="381"/>
    </row>
    <row r="21" spans="1:74" ht="11.15" customHeight="1" x14ac:dyDescent="0.25">
      <c r="A21" s="90"/>
      <c r="B21" s="96" t="s">
        <v>237</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381"/>
      <c r="BC21" s="381"/>
      <c r="BD21" s="381"/>
      <c r="BE21" s="381"/>
      <c r="BF21" s="381"/>
      <c r="BG21" s="381"/>
      <c r="BH21" s="381"/>
      <c r="BI21" s="381"/>
      <c r="BJ21" s="381"/>
      <c r="BK21" s="381"/>
      <c r="BL21" s="381"/>
      <c r="BM21" s="381"/>
      <c r="BN21" s="381"/>
      <c r="BO21" s="381"/>
      <c r="BP21" s="381"/>
      <c r="BQ21" s="381"/>
      <c r="BR21" s="381"/>
      <c r="BS21" s="381"/>
      <c r="BT21" s="381"/>
      <c r="BU21" s="381"/>
      <c r="BV21" s="381"/>
    </row>
    <row r="22" spans="1:74" ht="11.15" customHeight="1" x14ac:dyDescent="0.25">
      <c r="A22" s="93" t="s">
        <v>229</v>
      </c>
      <c r="B22" s="199" t="s">
        <v>606</v>
      </c>
      <c r="C22" s="258">
        <v>1.7008009879999999</v>
      </c>
      <c r="D22" s="258">
        <v>1.686973007</v>
      </c>
      <c r="E22" s="258">
        <v>1.8951810010000001</v>
      </c>
      <c r="F22" s="258">
        <v>1.78261599</v>
      </c>
      <c r="G22" s="258">
        <v>1.8565540089999999</v>
      </c>
      <c r="H22" s="258">
        <v>1.6568600099999999</v>
      </c>
      <c r="I22" s="258">
        <v>1.6760420009999999</v>
      </c>
      <c r="J22" s="258">
        <v>1.8159309889999999</v>
      </c>
      <c r="K22" s="258">
        <v>1.5523520099999999</v>
      </c>
      <c r="L22" s="258">
        <v>1.6471829849999999</v>
      </c>
      <c r="M22" s="258">
        <v>1.7145330000000001</v>
      </c>
      <c r="N22" s="258">
        <v>1.7663459930000001</v>
      </c>
      <c r="O22" s="258">
        <v>1.825338001</v>
      </c>
      <c r="P22" s="258">
        <v>1.6444849960000001</v>
      </c>
      <c r="Q22" s="258">
        <v>1.810226989</v>
      </c>
      <c r="R22" s="258">
        <v>1.8165879899999999</v>
      </c>
      <c r="S22" s="258">
        <v>1.867854997</v>
      </c>
      <c r="T22" s="258">
        <v>1.7867780099999999</v>
      </c>
      <c r="U22" s="258">
        <v>1.7563810120000001</v>
      </c>
      <c r="V22" s="258">
        <v>1.8362819930000001</v>
      </c>
      <c r="W22" s="258">
        <v>1.836282</v>
      </c>
      <c r="X22" s="258">
        <v>1.80719801</v>
      </c>
      <c r="Y22" s="258">
        <v>1.73652801</v>
      </c>
      <c r="Z22" s="258">
        <v>1.750027996</v>
      </c>
      <c r="AA22" s="258">
        <v>1.6214776609999999</v>
      </c>
      <c r="AB22" s="258">
        <v>1.560003676</v>
      </c>
      <c r="AC22" s="258">
        <v>1.704030661</v>
      </c>
      <c r="AD22" s="258">
        <v>1.6603363200000001</v>
      </c>
      <c r="AE22" s="258">
        <v>1.7429933209999999</v>
      </c>
      <c r="AF22" s="258">
        <v>1.7703423300000001</v>
      </c>
      <c r="AG22" s="258">
        <v>1.831821589</v>
      </c>
      <c r="AH22" s="258">
        <v>2.0017046889999999</v>
      </c>
      <c r="AI22" s="258">
        <v>1.8025947</v>
      </c>
      <c r="AJ22" s="258">
        <v>2.151758112</v>
      </c>
      <c r="AK22" s="258">
        <v>1.6701021</v>
      </c>
      <c r="AL22" s="258">
        <v>1.7794698120000001</v>
      </c>
      <c r="AM22" s="258">
        <v>1.4970675</v>
      </c>
      <c r="AN22" s="258">
        <v>1.4142352</v>
      </c>
      <c r="AO22" s="258">
        <v>1.517698</v>
      </c>
      <c r="AP22" s="258">
        <v>1.289418</v>
      </c>
      <c r="AQ22" s="258">
        <v>1.4774972</v>
      </c>
      <c r="AR22" s="258">
        <v>1.5842130000000001</v>
      </c>
      <c r="AS22" s="258">
        <v>1.6402937</v>
      </c>
      <c r="AT22" s="258">
        <v>1.7960035999999999</v>
      </c>
      <c r="AU22" s="258">
        <v>1.6254900000000001</v>
      </c>
      <c r="AV22" s="258">
        <v>1.9748488</v>
      </c>
      <c r="AW22" s="258">
        <v>1.481814</v>
      </c>
      <c r="AX22" s="258">
        <v>1.5526690999999999</v>
      </c>
      <c r="AY22" s="258">
        <v>1.4253739999999999</v>
      </c>
      <c r="AZ22" s="258">
        <v>1.348725</v>
      </c>
      <c r="BA22" s="258">
        <v>1.3843700000000001</v>
      </c>
      <c r="BB22" s="346">
        <v>1.1799040000000001</v>
      </c>
      <c r="BC22" s="346">
        <v>1.332765</v>
      </c>
      <c r="BD22" s="346">
        <v>1.449425</v>
      </c>
      <c r="BE22" s="346">
        <v>1.578373</v>
      </c>
      <c r="BF22" s="346">
        <v>1.7433719999999999</v>
      </c>
      <c r="BG22" s="346">
        <v>1.5425599999999999</v>
      </c>
      <c r="BH22" s="346">
        <v>1.877138</v>
      </c>
      <c r="BI22" s="346">
        <v>1.3638049999999999</v>
      </c>
      <c r="BJ22" s="346">
        <v>1.416215</v>
      </c>
      <c r="BK22" s="346">
        <v>1.38279</v>
      </c>
      <c r="BL22" s="346">
        <v>1.2836080000000001</v>
      </c>
      <c r="BM22" s="346">
        <v>1.397651</v>
      </c>
      <c r="BN22" s="346">
        <v>1.194059</v>
      </c>
      <c r="BO22" s="346">
        <v>1.3350500000000001</v>
      </c>
      <c r="BP22" s="346">
        <v>1.4297569999999999</v>
      </c>
      <c r="BQ22" s="346">
        <v>1.523155</v>
      </c>
      <c r="BR22" s="346">
        <v>1.6504779999999999</v>
      </c>
      <c r="BS22" s="346">
        <v>1.4273439999999999</v>
      </c>
      <c r="BT22" s="346">
        <v>1.7359910000000001</v>
      </c>
      <c r="BU22" s="346">
        <v>1.2270939999999999</v>
      </c>
      <c r="BV22" s="346">
        <v>1.2672319999999999</v>
      </c>
    </row>
    <row r="23" spans="1:74" ht="11.15" customHeight="1" x14ac:dyDescent="0.25">
      <c r="A23" s="90" t="s">
        <v>230</v>
      </c>
      <c r="B23" s="199" t="s">
        <v>179</v>
      </c>
      <c r="C23" s="258">
        <v>70.594167014000007</v>
      </c>
      <c r="D23" s="258">
        <v>62.804098994</v>
      </c>
      <c r="E23" s="258">
        <v>57.265684991000001</v>
      </c>
      <c r="F23" s="258">
        <v>51.592947989999999</v>
      </c>
      <c r="G23" s="258">
        <v>62.647841999000001</v>
      </c>
      <c r="H23" s="258">
        <v>71.479722989999999</v>
      </c>
      <c r="I23" s="258">
        <v>86.282874988000003</v>
      </c>
      <c r="J23" s="258">
        <v>82.483921987000002</v>
      </c>
      <c r="K23" s="258">
        <v>69.308876010000006</v>
      </c>
      <c r="L23" s="258">
        <v>66.342727007999997</v>
      </c>
      <c r="M23" s="258">
        <v>69.739508999999998</v>
      </c>
      <c r="N23" s="258">
        <v>73.009118009000005</v>
      </c>
      <c r="O23" s="258">
        <v>74.832281143000003</v>
      </c>
      <c r="P23" s="258">
        <v>66.919431627999998</v>
      </c>
      <c r="Q23" s="258">
        <v>70.219093767000004</v>
      </c>
      <c r="R23" s="258">
        <v>60.584109599999998</v>
      </c>
      <c r="S23" s="258">
        <v>64.444086003999999</v>
      </c>
      <c r="T23" s="258">
        <v>74.816509019999998</v>
      </c>
      <c r="U23" s="258">
        <v>82.966157211999999</v>
      </c>
      <c r="V23" s="258">
        <v>81.737470971999997</v>
      </c>
      <c r="W23" s="258">
        <v>72.501065519999997</v>
      </c>
      <c r="X23" s="258">
        <v>66.107470054000004</v>
      </c>
      <c r="Y23" s="258">
        <v>65.763241440000002</v>
      </c>
      <c r="Z23" s="258">
        <v>77.070856956</v>
      </c>
      <c r="AA23" s="258">
        <v>83.497728223999999</v>
      </c>
      <c r="AB23" s="258">
        <v>76.0362729</v>
      </c>
      <c r="AC23" s="258">
        <v>71.999581184999997</v>
      </c>
      <c r="AD23" s="258">
        <v>57.935692199999998</v>
      </c>
      <c r="AE23" s="258">
        <v>63.862694271999999</v>
      </c>
      <c r="AF23" s="258">
        <v>74.123222069999997</v>
      </c>
      <c r="AG23" s="258">
        <v>81.286536291999994</v>
      </c>
      <c r="AH23" s="258">
        <v>80.862599697999997</v>
      </c>
      <c r="AI23" s="258">
        <v>68.916429809999997</v>
      </c>
      <c r="AJ23" s="258">
        <v>60.947479598999998</v>
      </c>
      <c r="AK23" s="258">
        <v>64.495222949999999</v>
      </c>
      <c r="AL23" s="258">
        <v>67.638400310999998</v>
      </c>
      <c r="AM23" s="258">
        <v>71.200116203999997</v>
      </c>
      <c r="AN23" s="258">
        <v>66.927316469000004</v>
      </c>
      <c r="AO23" s="258">
        <v>58.177166458999999</v>
      </c>
      <c r="AP23" s="258">
        <v>48.464248066000003</v>
      </c>
      <c r="AQ23" s="258">
        <v>57.130652226000002</v>
      </c>
      <c r="AR23" s="258">
        <v>69.039312640000006</v>
      </c>
      <c r="AS23" s="258">
        <v>76.694901248999997</v>
      </c>
      <c r="AT23" s="258">
        <v>73.891644442</v>
      </c>
      <c r="AU23" s="258">
        <v>64.869583207000005</v>
      </c>
      <c r="AV23" s="258">
        <v>53.834782109000002</v>
      </c>
      <c r="AW23" s="258">
        <v>49.348055819999999</v>
      </c>
      <c r="AX23" s="258">
        <v>50.110728876000003</v>
      </c>
      <c r="AY23" s="258">
        <v>62.049280021999998</v>
      </c>
      <c r="AZ23" s="258">
        <v>52.907060000000001</v>
      </c>
      <c r="BA23" s="258">
        <v>50.230350000000001</v>
      </c>
      <c r="BB23" s="346">
        <v>46.364269999999998</v>
      </c>
      <c r="BC23" s="346">
        <v>50.40419</v>
      </c>
      <c r="BD23" s="346">
        <v>60.654209999999999</v>
      </c>
      <c r="BE23" s="346">
        <v>70.356560000000002</v>
      </c>
      <c r="BF23" s="346">
        <v>71.079310000000007</v>
      </c>
      <c r="BG23" s="346">
        <v>59.160649999999997</v>
      </c>
      <c r="BH23" s="346">
        <v>53.304040000000001</v>
      </c>
      <c r="BI23" s="346">
        <v>50.981499999999997</v>
      </c>
      <c r="BJ23" s="346">
        <v>61.791249999999998</v>
      </c>
      <c r="BK23" s="346">
        <v>66.796930000000003</v>
      </c>
      <c r="BL23" s="346">
        <v>57.265099999999997</v>
      </c>
      <c r="BM23" s="346">
        <v>54.519910000000003</v>
      </c>
      <c r="BN23" s="346">
        <v>46.529179999999997</v>
      </c>
      <c r="BO23" s="346">
        <v>50.63843</v>
      </c>
      <c r="BP23" s="346">
        <v>60.353529999999999</v>
      </c>
      <c r="BQ23" s="346">
        <v>70.373699999999999</v>
      </c>
      <c r="BR23" s="346">
        <v>71.007689999999997</v>
      </c>
      <c r="BS23" s="346">
        <v>59.10716</v>
      </c>
      <c r="BT23" s="346">
        <v>54.342280000000002</v>
      </c>
      <c r="BU23" s="346">
        <v>51.617820000000002</v>
      </c>
      <c r="BV23" s="346">
        <v>63.12979</v>
      </c>
    </row>
    <row r="24" spans="1:74" ht="11.15" customHeight="1" x14ac:dyDescent="0.25">
      <c r="A24" s="93" t="s">
        <v>231</v>
      </c>
      <c r="B24" s="199" t="s">
        <v>202</v>
      </c>
      <c r="C24" s="258">
        <v>3.9966320030000002</v>
      </c>
      <c r="D24" s="258">
        <v>3.9751350090000002</v>
      </c>
      <c r="E24" s="258">
        <v>3.9140250010000002</v>
      </c>
      <c r="F24" s="258">
        <v>3.523053</v>
      </c>
      <c r="G24" s="258">
        <v>3.5103089939999998</v>
      </c>
      <c r="H24" s="258">
        <v>3.5055139799999999</v>
      </c>
      <c r="I24" s="258">
        <v>3.62872701</v>
      </c>
      <c r="J24" s="258">
        <v>3.618839994</v>
      </c>
      <c r="K24" s="258">
        <v>3.61618101</v>
      </c>
      <c r="L24" s="258">
        <v>3.7838200099999999</v>
      </c>
      <c r="M24" s="258">
        <v>3.8646610199999998</v>
      </c>
      <c r="N24" s="258">
        <v>3.9453609790000002</v>
      </c>
      <c r="O24" s="258">
        <v>3.9295149880000002</v>
      </c>
      <c r="P24" s="258">
        <v>3.921615992</v>
      </c>
      <c r="Q24" s="258">
        <v>3.8849669960000002</v>
      </c>
      <c r="R24" s="258">
        <v>3.5589149999999998</v>
      </c>
      <c r="S24" s="258">
        <v>3.5734160039999998</v>
      </c>
      <c r="T24" s="258">
        <v>3.5659649999999998</v>
      </c>
      <c r="U24" s="258">
        <v>3.5766660130000001</v>
      </c>
      <c r="V24" s="258">
        <v>3.5820359879999999</v>
      </c>
      <c r="W24" s="258">
        <v>3.56427402</v>
      </c>
      <c r="X24" s="258">
        <v>3.9095300009999998</v>
      </c>
      <c r="Y24" s="258">
        <v>3.9394430100000002</v>
      </c>
      <c r="Z24" s="258">
        <v>3.999728996</v>
      </c>
      <c r="AA24" s="258">
        <v>3.9388129730000001</v>
      </c>
      <c r="AB24" s="258">
        <v>3.9797299920000002</v>
      </c>
      <c r="AC24" s="258">
        <v>3.9916330050000002</v>
      </c>
      <c r="AD24" s="258">
        <v>3.62255868</v>
      </c>
      <c r="AE24" s="258">
        <v>3.5823836839999998</v>
      </c>
      <c r="AF24" s="258">
        <v>3.58111968</v>
      </c>
      <c r="AG24" s="258">
        <v>3.599527583</v>
      </c>
      <c r="AH24" s="258">
        <v>3.5715560659999999</v>
      </c>
      <c r="AI24" s="258">
        <v>3.58020132</v>
      </c>
      <c r="AJ24" s="258">
        <v>3.7409250620000001</v>
      </c>
      <c r="AK24" s="258">
        <v>3.8752836300000002</v>
      </c>
      <c r="AL24" s="258">
        <v>3.7694043590000001</v>
      </c>
      <c r="AM24" s="258">
        <v>3.902184272</v>
      </c>
      <c r="AN24" s="258">
        <v>3.7131384079999998</v>
      </c>
      <c r="AO24" s="258">
        <v>3.7659886550000001</v>
      </c>
      <c r="AP24" s="258">
        <v>3.64848039</v>
      </c>
      <c r="AQ24" s="258">
        <v>3.3715448719999999</v>
      </c>
      <c r="AR24" s="258">
        <v>3.3639029100000002</v>
      </c>
      <c r="AS24" s="258">
        <v>3.4629132490000001</v>
      </c>
      <c r="AT24" s="258">
        <v>3.4999921010000001</v>
      </c>
      <c r="AU24" s="258">
        <v>3.50103279</v>
      </c>
      <c r="AV24" s="258">
        <v>3.4399811229999999</v>
      </c>
      <c r="AW24" s="258">
        <v>3.6943575000000002</v>
      </c>
      <c r="AX24" s="258">
        <v>3.65896255</v>
      </c>
      <c r="AY24" s="258">
        <v>3.8113264500000001</v>
      </c>
      <c r="AZ24" s="258">
        <v>3.7101193499999998</v>
      </c>
      <c r="BA24" s="258">
        <v>3.5314161500000001</v>
      </c>
      <c r="BB24" s="346">
        <v>3.6448749999999999</v>
      </c>
      <c r="BC24" s="346">
        <v>3.4155769999999999</v>
      </c>
      <c r="BD24" s="346">
        <v>3.2831169999999998</v>
      </c>
      <c r="BE24" s="346">
        <v>3.3953129999999998</v>
      </c>
      <c r="BF24" s="346">
        <v>3.3675950000000001</v>
      </c>
      <c r="BG24" s="346">
        <v>3.410088</v>
      </c>
      <c r="BH24" s="346">
        <v>3.3777279999999998</v>
      </c>
      <c r="BI24" s="346">
        <v>3.692304</v>
      </c>
      <c r="BJ24" s="346">
        <v>3.6330249999999999</v>
      </c>
      <c r="BK24" s="346">
        <v>3.8440949999999998</v>
      </c>
      <c r="BL24" s="346">
        <v>3.5784500000000001</v>
      </c>
      <c r="BM24" s="346">
        <v>3.559612</v>
      </c>
      <c r="BN24" s="346">
        <v>3.6498140000000001</v>
      </c>
      <c r="BO24" s="346">
        <v>3.4266519999999998</v>
      </c>
      <c r="BP24" s="346">
        <v>3.290524</v>
      </c>
      <c r="BQ24" s="346">
        <v>3.405478</v>
      </c>
      <c r="BR24" s="346">
        <v>3.3814500000000001</v>
      </c>
      <c r="BS24" s="346">
        <v>3.4329360000000002</v>
      </c>
      <c r="BT24" s="346">
        <v>3.4048980000000002</v>
      </c>
      <c r="BU24" s="346">
        <v>3.714585</v>
      </c>
      <c r="BV24" s="346">
        <v>3.6498780000000002</v>
      </c>
    </row>
    <row r="25" spans="1:74" ht="11.15" customHeight="1" x14ac:dyDescent="0.25">
      <c r="A25" s="93" t="s">
        <v>232</v>
      </c>
      <c r="B25" s="200" t="s">
        <v>907</v>
      </c>
      <c r="C25" s="258">
        <v>0.25561800200000001</v>
      </c>
      <c r="D25" s="258">
        <v>0.22209000400000001</v>
      </c>
      <c r="E25" s="258">
        <v>0.210009004</v>
      </c>
      <c r="F25" s="258">
        <v>0.13228298999999999</v>
      </c>
      <c r="G25" s="258">
        <v>0.14053499699999999</v>
      </c>
      <c r="H25" s="258">
        <v>0.14087499000000001</v>
      </c>
      <c r="I25" s="258">
        <v>0.13587299999999999</v>
      </c>
      <c r="J25" s="258">
        <v>0.136152</v>
      </c>
      <c r="K25" s="258">
        <v>0.12130199999999999</v>
      </c>
      <c r="L25" s="258">
        <v>0.152229003</v>
      </c>
      <c r="M25" s="258">
        <v>0.18596301000000001</v>
      </c>
      <c r="N25" s="258">
        <v>0.211746988</v>
      </c>
      <c r="O25" s="258">
        <v>0.24168099100000001</v>
      </c>
      <c r="P25" s="258">
        <v>0.222411</v>
      </c>
      <c r="Q25" s="258">
        <v>0.21453698800000001</v>
      </c>
      <c r="R25" s="258">
        <v>0.12909899999999999</v>
      </c>
      <c r="S25" s="258">
        <v>0.136353004</v>
      </c>
      <c r="T25" s="258">
        <v>0.131937</v>
      </c>
      <c r="U25" s="258">
        <v>0.119388998</v>
      </c>
      <c r="V25" s="258">
        <v>0.121020001</v>
      </c>
      <c r="W25" s="258">
        <v>0.11467101</v>
      </c>
      <c r="X25" s="258">
        <v>0.14154299300000001</v>
      </c>
      <c r="Y25" s="258">
        <v>0.17543601</v>
      </c>
      <c r="Z25" s="258">
        <v>0.20305700600000001</v>
      </c>
      <c r="AA25" s="258">
        <v>0.24743099499999999</v>
      </c>
      <c r="AB25" s="258">
        <v>0.245200004</v>
      </c>
      <c r="AC25" s="258">
        <v>0.23605300300000001</v>
      </c>
      <c r="AD25" s="258">
        <v>0.13997301000000001</v>
      </c>
      <c r="AE25" s="258">
        <v>0.11849201299999999</v>
      </c>
      <c r="AF25" s="258">
        <v>0.11375601</v>
      </c>
      <c r="AG25" s="258">
        <v>9.7925527999999998E-2</v>
      </c>
      <c r="AH25" s="258">
        <v>0.10861029799999999</v>
      </c>
      <c r="AI25" s="258">
        <v>0.11929416</v>
      </c>
      <c r="AJ25" s="258">
        <v>0.11977299499999999</v>
      </c>
      <c r="AK25" s="258">
        <v>0.15579054000000001</v>
      </c>
      <c r="AL25" s="258">
        <v>0.184733495</v>
      </c>
      <c r="AM25" s="258">
        <v>0.27695617</v>
      </c>
      <c r="AN25" s="258">
        <v>0.26561780000000002</v>
      </c>
      <c r="AO25" s="258">
        <v>0.25466407000000002</v>
      </c>
      <c r="AP25" s="258">
        <v>0.19252739999999999</v>
      </c>
      <c r="AQ25" s="258">
        <v>0.18471846</v>
      </c>
      <c r="AR25" s="258">
        <v>0.18765989999999999</v>
      </c>
      <c r="AS25" s="258">
        <v>0.19290494</v>
      </c>
      <c r="AT25" s="258">
        <v>0.21332681000000001</v>
      </c>
      <c r="AU25" s="258">
        <v>0.19962179999999999</v>
      </c>
      <c r="AV25" s="258">
        <v>0.22913091999999999</v>
      </c>
      <c r="AW25" s="258">
        <v>0.2454075</v>
      </c>
      <c r="AX25" s="258">
        <v>0.25474095000000002</v>
      </c>
      <c r="AY25" s="258">
        <v>0.29733809999999999</v>
      </c>
      <c r="AZ25" s="258">
        <v>0.27112809999999998</v>
      </c>
      <c r="BA25" s="258">
        <v>0.24552769999999999</v>
      </c>
      <c r="BB25" s="346">
        <v>0.17801</v>
      </c>
      <c r="BC25" s="346">
        <v>0.172984</v>
      </c>
      <c r="BD25" s="346">
        <v>0.17613139999999999</v>
      </c>
      <c r="BE25" s="346">
        <v>0.1586235</v>
      </c>
      <c r="BF25" s="346">
        <v>0.15364149999999999</v>
      </c>
      <c r="BG25" s="346">
        <v>0.1408877</v>
      </c>
      <c r="BH25" s="346">
        <v>0.17434830000000001</v>
      </c>
      <c r="BI25" s="346">
        <v>0.19635240000000001</v>
      </c>
      <c r="BJ25" s="346">
        <v>0.2269497</v>
      </c>
      <c r="BK25" s="346">
        <v>0.25747160000000002</v>
      </c>
      <c r="BL25" s="346">
        <v>0.22892270000000001</v>
      </c>
      <c r="BM25" s="346">
        <v>0.2207634</v>
      </c>
      <c r="BN25" s="346">
        <v>0.15269930000000001</v>
      </c>
      <c r="BO25" s="346">
        <v>0.1486934</v>
      </c>
      <c r="BP25" s="346">
        <v>0.15382689999999999</v>
      </c>
      <c r="BQ25" s="346">
        <v>0.13654150000000001</v>
      </c>
      <c r="BR25" s="346">
        <v>0.13247239999999999</v>
      </c>
      <c r="BS25" s="346">
        <v>0.1218728</v>
      </c>
      <c r="BT25" s="346">
        <v>0.15677070000000001</v>
      </c>
      <c r="BU25" s="346">
        <v>0.18048710000000001</v>
      </c>
      <c r="BV25" s="346">
        <v>0.21166940000000001</v>
      </c>
    </row>
    <row r="26" spans="1:74" ht="11.15" customHeight="1" x14ac:dyDescent="0.25">
      <c r="A26" s="93" t="s">
        <v>233</v>
      </c>
      <c r="B26" s="200" t="s">
        <v>908</v>
      </c>
      <c r="C26" s="258">
        <v>3.7410140009999999</v>
      </c>
      <c r="D26" s="258">
        <v>3.7530450050000002</v>
      </c>
      <c r="E26" s="258">
        <v>3.7040159969999999</v>
      </c>
      <c r="F26" s="258">
        <v>3.3907700099999998</v>
      </c>
      <c r="G26" s="258">
        <v>3.3697739969999998</v>
      </c>
      <c r="H26" s="258">
        <v>3.36463899</v>
      </c>
      <c r="I26" s="258">
        <v>3.4928540099999998</v>
      </c>
      <c r="J26" s="258">
        <v>3.482687994</v>
      </c>
      <c r="K26" s="258">
        <v>3.49487901</v>
      </c>
      <c r="L26" s="258">
        <v>3.6315910069999999</v>
      </c>
      <c r="M26" s="258">
        <v>3.6786980100000002</v>
      </c>
      <c r="N26" s="258">
        <v>3.7336139909999999</v>
      </c>
      <c r="O26" s="258">
        <v>3.6878339969999998</v>
      </c>
      <c r="P26" s="258">
        <v>3.6992049919999999</v>
      </c>
      <c r="Q26" s="258">
        <v>3.6704300079999999</v>
      </c>
      <c r="R26" s="258">
        <v>3.4298160000000002</v>
      </c>
      <c r="S26" s="258">
        <v>3.4370630000000002</v>
      </c>
      <c r="T26" s="258">
        <v>3.4340280000000001</v>
      </c>
      <c r="U26" s="258">
        <v>3.4572770149999998</v>
      </c>
      <c r="V26" s="258">
        <v>3.4610159870000001</v>
      </c>
      <c r="W26" s="258">
        <v>3.4496030100000001</v>
      </c>
      <c r="X26" s="258">
        <v>3.767987008</v>
      </c>
      <c r="Y26" s="258">
        <v>3.7640069999999999</v>
      </c>
      <c r="Z26" s="258">
        <v>3.7966719900000001</v>
      </c>
      <c r="AA26" s="258">
        <v>3.6913819779999999</v>
      </c>
      <c r="AB26" s="258">
        <v>3.7345299879999998</v>
      </c>
      <c r="AC26" s="258">
        <v>3.7555800019999999</v>
      </c>
      <c r="AD26" s="258">
        <v>3.4825856700000002</v>
      </c>
      <c r="AE26" s="258">
        <v>3.4638916709999998</v>
      </c>
      <c r="AF26" s="258">
        <v>3.4673636700000001</v>
      </c>
      <c r="AG26" s="258">
        <v>3.5016020550000002</v>
      </c>
      <c r="AH26" s="258">
        <v>3.462945768</v>
      </c>
      <c r="AI26" s="258">
        <v>3.4609071600000001</v>
      </c>
      <c r="AJ26" s="258">
        <v>3.6211520670000001</v>
      </c>
      <c r="AK26" s="258">
        <v>3.7194930899999998</v>
      </c>
      <c r="AL26" s="258">
        <v>3.584670864</v>
      </c>
      <c r="AM26" s="258">
        <v>3.6252281019999999</v>
      </c>
      <c r="AN26" s="258">
        <v>3.447520608</v>
      </c>
      <c r="AO26" s="258">
        <v>3.5113245850000001</v>
      </c>
      <c r="AP26" s="258">
        <v>3.4559529900000001</v>
      </c>
      <c r="AQ26" s="258">
        <v>3.1868264119999998</v>
      </c>
      <c r="AR26" s="258">
        <v>3.1762430099999999</v>
      </c>
      <c r="AS26" s="258">
        <v>3.2700083090000001</v>
      </c>
      <c r="AT26" s="258">
        <v>3.2866652909999998</v>
      </c>
      <c r="AU26" s="258">
        <v>3.3014109899999999</v>
      </c>
      <c r="AV26" s="258">
        <v>3.2108502030000001</v>
      </c>
      <c r="AW26" s="258">
        <v>3.44895</v>
      </c>
      <c r="AX26" s="258">
        <v>3.4042216000000001</v>
      </c>
      <c r="AY26" s="258">
        <v>3.5139884000000001</v>
      </c>
      <c r="AZ26" s="258">
        <v>3.4389911</v>
      </c>
      <c r="BA26" s="258">
        <v>3.2858884000000002</v>
      </c>
      <c r="BB26" s="346">
        <v>3.4668649999999999</v>
      </c>
      <c r="BC26" s="346">
        <v>3.2425929999999998</v>
      </c>
      <c r="BD26" s="346">
        <v>3.106986</v>
      </c>
      <c r="BE26" s="346">
        <v>3.2366899999999998</v>
      </c>
      <c r="BF26" s="346">
        <v>3.2139540000000002</v>
      </c>
      <c r="BG26" s="346">
        <v>3.2692009999999998</v>
      </c>
      <c r="BH26" s="346">
        <v>3.203379</v>
      </c>
      <c r="BI26" s="346">
        <v>3.4959519999999999</v>
      </c>
      <c r="BJ26" s="346">
        <v>3.406075</v>
      </c>
      <c r="BK26" s="346">
        <v>3.586624</v>
      </c>
      <c r="BL26" s="346">
        <v>3.3495270000000001</v>
      </c>
      <c r="BM26" s="346">
        <v>3.338848</v>
      </c>
      <c r="BN26" s="346">
        <v>3.497115</v>
      </c>
      <c r="BO26" s="346">
        <v>3.2779590000000001</v>
      </c>
      <c r="BP26" s="346">
        <v>3.1366969999999998</v>
      </c>
      <c r="BQ26" s="346">
        <v>3.2689360000000001</v>
      </c>
      <c r="BR26" s="346">
        <v>3.2489780000000001</v>
      </c>
      <c r="BS26" s="346">
        <v>3.3110629999999999</v>
      </c>
      <c r="BT26" s="346">
        <v>3.2481270000000002</v>
      </c>
      <c r="BU26" s="346">
        <v>3.5340980000000002</v>
      </c>
      <c r="BV26" s="346">
        <v>3.4382090000000001</v>
      </c>
    </row>
    <row r="27" spans="1:74" ht="11.15" customHeight="1" x14ac:dyDescent="0.25">
      <c r="A27" s="93" t="s">
        <v>234</v>
      </c>
      <c r="B27" s="199" t="s">
        <v>607</v>
      </c>
      <c r="C27" s="258">
        <v>76.291600005000006</v>
      </c>
      <c r="D27" s="258">
        <v>68.466207010000005</v>
      </c>
      <c r="E27" s="258">
        <v>63.074890992999997</v>
      </c>
      <c r="F27" s="258">
        <v>56.89861698</v>
      </c>
      <c r="G27" s="258">
        <v>68.014705001999999</v>
      </c>
      <c r="H27" s="258">
        <v>76.642096980000005</v>
      </c>
      <c r="I27" s="258">
        <v>91.587643998999994</v>
      </c>
      <c r="J27" s="258">
        <v>87.918692969999995</v>
      </c>
      <c r="K27" s="258">
        <v>74.477409030000004</v>
      </c>
      <c r="L27" s="258">
        <v>71.773730002999997</v>
      </c>
      <c r="M27" s="258">
        <v>75.318703020000001</v>
      </c>
      <c r="N27" s="258">
        <v>78.720824981000007</v>
      </c>
      <c r="O27" s="258">
        <v>80.587134132000003</v>
      </c>
      <c r="P27" s="258">
        <v>72.485532616</v>
      </c>
      <c r="Q27" s="258">
        <v>75.914287752000007</v>
      </c>
      <c r="R27" s="258">
        <v>65.959612590000006</v>
      </c>
      <c r="S27" s="258">
        <v>69.885357005000003</v>
      </c>
      <c r="T27" s="258">
        <v>80.169252029999996</v>
      </c>
      <c r="U27" s="258">
        <v>88.299204236999998</v>
      </c>
      <c r="V27" s="258">
        <v>87.155788952999998</v>
      </c>
      <c r="W27" s="258">
        <v>77.901621539999994</v>
      </c>
      <c r="X27" s="258">
        <v>71.824198065000004</v>
      </c>
      <c r="Y27" s="258">
        <v>71.439212459999993</v>
      </c>
      <c r="Z27" s="258">
        <v>82.820613948000002</v>
      </c>
      <c r="AA27" s="258">
        <v>89.058018857999997</v>
      </c>
      <c r="AB27" s="258">
        <v>81.576006567999997</v>
      </c>
      <c r="AC27" s="258">
        <v>77.695244850999998</v>
      </c>
      <c r="AD27" s="258">
        <v>63.218587200000002</v>
      </c>
      <c r="AE27" s="258">
        <v>69.188071277000006</v>
      </c>
      <c r="AF27" s="258">
        <v>79.474684080000003</v>
      </c>
      <c r="AG27" s="258">
        <v>86.717885464000005</v>
      </c>
      <c r="AH27" s="258">
        <v>86.435860453000004</v>
      </c>
      <c r="AI27" s="258">
        <v>74.299225829999997</v>
      </c>
      <c r="AJ27" s="258">
        <v>66.840162773000003</v>
      </c>
      <c r="AK27" s="258">
        <v>70.040608680000005</v>
      </c>
      <c r="AL27" s="258">
        <v>73.187274482000007</v>
      </c>
      <c r="AM27" s="258">
        <v>76.599367975999996</v>
      </c>
      <c r="AN27" s="258">
        <v>72.054690077000004</v>
      </c>
      <c r="AO27" s="258">
        <v>63.460853114000003</v>
      </c>
      <c r="AP27" s="258">
        <v>53.402146455999997</v>
      </c>
      <c r="AQ27" s="258">
        <v>61.979694297999998</v>
      </c>
      <c r="AR27" s="258">
        <v>73.987428550000004</v>
      </c>
      <c r="AS27" s="258">
        <v>81.798108197999994</v>
      </c>
      <c r="AT27" s="258">
        <v>79.187640142999996</v>
      </c>
      <c r="AU27" s="258">
        <v>69.996105997000001</v>
      </c>
      <c r="AV27" s="258">
        <v>59.249612032000002</v>
      </c>
      <c r="AW27" s="258">
        <v>54.524227320000001</v>
      </c>
      <c r="AX27" s="258">
        <v>55.322360525999997</v>
      </c>
      <c r="AY27" s="258">
        <v>67.285980272000003</v>
      </c>
      <c r="AZ27" s="258">
        <v>57.965894550000002</v>
      </c>
      <c r="BA27" s="258">
        <v>55.146140250000002</v>
      </c>
      <c r="BB27" s="346">
        <v>51.189050000000002</v>
      </c>
      <c r="BC27" s="346">
        <v>55.152529999999999</v>
      </c>
      <c r="BD27" s="346">
        <v>65.386750000000006</v>
      </c>
      <c r="BE27" s="346">
        <v>75.330240000000003</v>
      </c>
      <c r="BF27" s="346">
        <v>76.190280000000001</v>
      </c>
      <c r="BG27" s="346">
        <v>64.113299999999995</v>
      </c>
      <c r="BH27" s="346">
        <v>58.558909999999997</v>
      </c>
      <c r="BI27" s="346">
        <v>56.037610000000001</v>
      </c>
      <c r="BJ27" s="346">
        <v>66.840490000000003</v>
      </c>
      <c r="BK27" s="346">
        <v>72.023820000000001</v>
      </c>
      <c r="BL27" s="346">
        <v>62.12715</v>
      </c>
      <c r="BM27" s="346">
        <v>59.477170000000001</v>
      </c>
      <c r="BN27" s="346">
        <v>51.373049999999999</v>
      </c>
      <c r="BO27" s="346">
        <v>55.400129999999997</v>
      </c>
      <c r="BP27" s="346">
        <v>65.073809999999995</v>
      </c>
      <c r="BQ27" s="346">
        <v>75.302329999999998</v>
      </c>
      <c r="BR27" s="346">
        <v>76.039619999999999</v>
      </c>
      <c r="BS27" s="346">
        <v>63.967440000000003</v>
      </c>
      <c r="BT27" s="346">
        <v>59.483170000000001</v>
      </c>
      <c r="BU27" s="346">
        <v>56.5595</v>
      </c>
      <c r="BV27" s="346">
        <v>68.046899999999994</v>
      </c>
    </row>
    <row r="28" spans="1:74" ht="11.15" customHeight="1" x14ac:dyDescent="0.25">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381"/>
      <c r="BC28" s="381"/>
      <c r="BD28" s="381"/>
      <c r="BE28" s="381"/>
      <c r="BF28" s="381"/>
      <c r="BG28" s="381"/>
      <c r="BH28" s="381"/>
      <c r="BI28" s="381"/>
      <c r="BJ28" s="381"/>
      <c r="BK28" s="381"/>
      <c r="BL28" s="381"/>
      <c r="BM28" s="381"/>
      <c r="BN28" s="381"/>
      <c r="BO28" s="381"/>
      <c r="BP28" s="381"/>
      <c r="BQ28" s="381"/>
      <c r="BR28" s="381"/>
      <c r="BS28" s="381"/>
      <c r="BT28" s="381"/>
      <c r="BU28" s="381"/>
      <c r="BV28" s="381"/>
    </row>
    <row r="29" spans="1:74" ht="11.15" customHeight="1" x14ac:dyDescent="0.25">
      <c r="A29" s="93" t="s">
        <v>235</v>
      </c>
      <c r="B29" s="97" t="s">
        <v>180</v>
      </c>
      <c r="C29" s="258">
        <v>7.7449619820000004</v>
      </c>
      <c r="D29" s="258">
        <v>2.5423729989999999</v>
      </c>
      <c r="E29" s="258">
        <v>3.662747999</v>
      </c>
      <c r="F29" s="258">
        <v>2.25953202</v>
      </c>
      <c r="G29" s="258">
        <v>2.9045670000000001</v>
      </c>
      <c r="H29" s="258">
        <v>-0.46872997999999999</v>
      </c>
      <c r="I29" s="258">
        <v>0.14452700600000001</v>
      </c>
      <c r="J29" s="258">
        <v>0.91165402500000003</v>
      </c>
      <c r="K29" s="258">
        <v>-2.61470103</v>
      </c>
      <c r="L29" s="258">
        <v>1.7085759840000001</v>
      </c>
      <c r="M29" s="258">
        <v>0.56190699</v>
      </c>
      <c r="N29" s="258">
        <v>-4.3769459929999996</v>
      </c>
      <c r="O29" s="258">
        <v>5.4214874000000003E-2</v>
      </c>
      <c r="P29" s="258">
        <v>0.64524136799999998</v>
      </c>
      <c r="Q29" s="258">
        <v>-5.1470739000000001E-2</v>
      </c>
      <c r="R29" s="258">
        <v>2.6352314200000002</v>
      </c>
      <c r="S29" s="258">
        <v>-6.0650013000000003E-2</v>
      </c>
      <c r="T29" s="258">
        <v>-0.75923803000000001</v>
      </c>
      <c r="U29" s="258">
        <v>1.0449337649999999</v>
      </c>
      <c r="V29" s="258">
        <v>0.92281104400000002</v>
      </c>
      <c r="W29" s="258">
        <v>-0.11217555</v>
      </c>
      <c r="X29" s="258">
        <v>-0.86052205699999995</v>
      </c>
      <c r="Y29" s="258">
        <v>0.47347956000000002</v>
      </c>
      <c r="Z29" s="258">
        <v>-2.480624948</v>
      </c>
      <c r="AA29" s="258">
        <v>3.1773169763000002</v>
      </c>
      <c r="AB29" s="258">
        <v>0.62448327332999998</v>
      </c>
      <c r="AC29" s="258">
        <v>2.7346929963000002</v>
      </c>
      <c r="AD29" s="258">
        <v>2.8447876333000002</v>
      </c>
      <c r="AE29" s="258">
        <v>1.4122645572999999</v>
      </c>
      <c r="AF29" s="258">
        <v>-2.0580162466999998</v>
      </c>
      <c r="AG29" s="258">
        <v>-4.9755767999999999E-2</v>
      </c>
      <c r="AH29" s="258">
        <v>1.162245543</v>
      </c>
      <c r="AI29" s="258">
        <v>0.62615646599999997</v>
      </c>
      <c r="AJ29" s="258">
        <v>-0.12749617699999999</v>
      </c>
      <c r="AK29" s="258">
        <v>-8.2146183999999997E-2</v>
      </c>
      <c r="AL29" s="258">
        <v>-2.6515875860000002</v>
      </c>
      <c r="AM29" s="258">
        <v>1.2927830907</v>
      </c>
      <c r="AN29" s="258">
        <v>-4.9553510433999998E-2</v>
      </c>
      <c r="AO29" s="258">
        <v>7.0827101523999998</v>
      </c>
      <c r="AP29" s="258">
        <v>2.1638708106000002</v>
      </c>
      <c r="AQ29" s="258">
        <v>-2.6644520315000002</v>
      </c>
      <c r="AR29" s="258">
        <v>-4.9687686835999996</v>
      </c>
      <c r="AS29" s="258">
        <v>0.25256656904000002</v>
      </c>
      <c r="AT29" s="258">
        <v>2.4320604232999998</v>
      </c>
      <c r="AU29" s="258">
        <v>-1.0905844306000001</v>
      </c>
      <c r="AV29" s="258">
        <v>-1.5094202649999999</v>
      </c>
      <c r="AW29" s="258">
        <v>-2.4982680535999999</v>
      </c>
      <c r="AX29" s="258">
        <v>-4.9188885589</v>
      </c>
      <c r="AY29" s="258">
        <v>-3.5675671382999998</v>
      </c>
      <c r="AZ29" s="258">
        <v>0.17926188333000001</v>
      </c>
      <c r="BA29" s="258">
        <v>-6.3553755166999997</v>
      </c>
      <c r="BB29" s="346">
        <v>0</v>
      </c>
      <c r="BC29" s="346">
        <v>0</v>
      </c>
      <c r="BD29" s="346">
        <v>0</v>
      </c>
      <c r="BE29" s="346">
        <v>0</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5" customHeight="1" x14ac:dyDescent="0.25">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381"/>
      <c r="BC30" s="381"/>
      <c r="BD30" s="381"/>
      <c r="BE30" s="381"/>
      <c r="BF30" s="381"/>
      <c r="BG30" s="381"/>
      <c r="BH30" s="381"/>
      <c r="BI30" s="381"/>
      <c r="BJ30" s="381"/>
      <c r="BK30" s="381"/>
      <c r="BL30" s="381"/>
      <c r="BM30" s="381"/>
      <c r="BN30" s="381"/>
      <c r="BO30" s="381"/>
      <c r="BP30" s="381"/>
      <c r="BQ30" s="381"/>
      <c r="BR30" s="381"/>
      <c r="BS30" s="381"/>
      <c r="BT30" s="381"/>
      <c r="BU30" s="381"/>
      <c r="BV30" s="381"/>
    </row>
    <row r="31" spans="1:74" ht="11.15" customHeight="1" x14ac:dyDescent="0.25">
      <c r="A31" s="93"/>
      <c r="B31" s="91" t="s">
        <v>903</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382"/>
      <c r="BC31" s="382"/>
      <c r="BD31" s="382"/>
      <c r="BE31" s="382"/>
      <c r="BF31" s="382"/>
      <c r="BG31" s="382"/>
      <c r="BH31" s="382"/>
      <c r="BI31" s="382"/>
      <c r="BJ31" s="382"/>
      <c r="BK31" s="382"/>
      <c r="BL31" s="382"/>
      <c r="BM31" s="382"/>
      <c r="BN31" s="382"/>
      <c r="BO31" s="382"/>
      <c r="BP31" s="382"/>
      <c r="BQ31" s="382"/>
      <c r="BR31" s="382"/>
      <c r="BS31" s="382"/>
      <c r="BT31" s="382"/>
      <c r="BU31" s="382"/>
      <c r="BV31" s="382"/>
    </row>
    <row r="32" spans="1:74" ht="11.15" customHeight="1" x14ac:dyDescent="0.25">
      <c r="A32" s="93" t="s">
        <v>791</v>
      </c>
      <c r="B32" s="199" t="s">
        <v>201</v>
      </c>
      <c r="C32" s="258">
        <v>48.317999999999998</v>
      </c>
      <c r="D32" s="258">
        <v>49.743000000000002</v>
      </c>
      <c r="E32" s="258">
        <v>51.140999999999998</v>
      </c>
      <c r="F32" s="258">
        <v>51.283000000000001</v>
      </c>
      <c r="G32" s="258">
        <v>50.725999999999999</v>
      </c>
      <c r="H32" s="258">
        <v>50.374000000000002</v>
      </c>
      <c r="I32" s="258">
        <v>49.12</v>
      </c>
      <c r="J32" s="258">
        <v>47.499000000000002</v>
      </c>
      <c r="K32" s="258">
        <v>46.231000000000002</v>
      </c>
      <c r="L32" s="258">
        <v>45.83</v>
      </c>
      <c r="M32" s="258">
        <v>45.55</v>
      </c>
      <c r="N32" s="258">
        <v>46.156999999999996</v>
      </c>
      <c r="O32" s="258">
        <v>46.914340000000003</v>
      </c>
      <c r="P32" s="258">
        <v>47.671680000000002</v>
      </c>
      <c r="Q32" s="258">
        <v>48.429020000000001</v>
      </c>
      <c r="R32" s="258">
        <v>48.998170000000002</v>
      </c>
      <c r="S32" s="258">
        <v>49.567309999999999</v>
      </c>
      <c r="T32" s="258">
        <v>50.136450000000004</v>
      </c>
      <c r="U32" s="258">
        <v>49.13841</v>
      </c>
      <c r="V32" s="258">
        <v>48.140369999999997</v>
      </c>
      <c r="W32" s="258">
        <v>47.142330000000001</v>
      </c>
      <c r="X32" s="258">
        <v>47.068330000000003</v>
      </c>
      <c r="Y32" s="258">
        <v>46.994329999999998</v>
      </c>
      <c r="Z32" s="258">
        <v>45.652000000000001</v>
      </c>
      <c r="AA32" s="258">
        <v>44.950724166999997</v>
      </c>
      <c r="AB32" s="258">
        <v>44.803748333000001</v>
      </c>
      <c r="AC32" s="258">
        <v>44.728402500000001</v>
      </c>
      <c r="AD32" s="258">
        <v>44.813036666999999</v>
      </c>
      <c r="AE32" s="258">
        <v>43.870530832999997</v>
      </c>
      <c r="AF32" s="258">
        <v>42.682315000000003</v>
      </c>
      <c r="AG32" s="258">
        <v>41.939139167</v>
      </c>
      <c r="AH32" s="258">
        <v>39.892003332999998</v>
      </c>
      <c r="AI32" s="258">
        <v>38.828127500000001</v>
      </c>
      <c r="AJ32" s="258">
        <v>38.266461667000002</v>
      </c>
      <c r="AK32" s="258">
        <v>38.159385833000002</v>
      </c>
      <c r="AL32" s="258">
        <v>38.893999999999998</v>
      </c>
      <c r="AM32" s="258">
        <v>38.863680000000002</v>
      </c>
      <c r="AN32" s="258">
        <v>39.571019999999997</v>
      </c>
      <c r="AO32" s="258">
        <v>39.620609999999999</v>
      </c>
      <c r="AP32" s="258">
        <v>40.279220000000002</v>
      </c>
      <c r="AQ32" s="258">
        <v>39.854990000000001</v>
      </c>
      <c r="AR32" s="258">
        <v>39.301690000000001</v>
      </c>
      <c r="AS32" s="258">
        <v>38.887230000000002</v>
      </c>
      <c r="AT32" s="258">
        <v>37.269640000000003</v>
      </c>
      <c r="AU32" s="258">
        <v>36.222529999999999</v>
      </c>
      <c r="AV32" s="258">
        <v>36.261989999999997</v>
      </c>
      <c r="AW32" s="258">
        <v>36.539299999999997</v>
      </c>
      <c r="AX32" s="258">
        <v>37.831290000000003</v>
      </c>
      <c r="AY32" s="258">
        <v>37.78349</v>
      </c>
      <c r="AZ32" s="258">
        <v>38.525039999999997</v>
      </c>
      <c r="BA32" s="258">
        <v>38.813200000000002</v>
      </c>
      <c r="BB32" s="346">
        <v>34.975270000000002</v>
      </c>
      <c r="BC32" s="346">
        <v>33.636406129000001</v>
      </c>
      <c r="BD32" s="346">
        <v>35.575886333</v>
      </c>
      <c r="BE32" s="346">
        <v>34.894502580999998</v>
      </c>
      <c r="BF32" s="346">
        <v>36.046489999999999</v>
      </c>
      <c r="BG32" s="346">
        <v>35.22551</v>
      </c>
      <c r="BH32" s="346">
        <v>35.253320000000002</v>
      </c>
      <c r="BI32" s="346">
        <v>35.538420000000002</v>
      </c>
      <c r="BJ32" s="346">
        <v>36.869439999999997</v>
      </c>
      <c r="BK32" s="346">
        <v>36.112806290999998</v>
      </c>
      <c r="BL32" s="346">
        <v>36.299629285999998</v>
      </c>
      <c r="BM32" s="346">
        <v>36.652746452000002</v>
      </c>
      <c r="BN32" s="346">
        <v>35.00198675</v>
      </c>
      <c r="BO32" s="346">
        <v>33.805188145000002</v>
      </c>
      <c r="BP32" s="346">
        <v>34.716332999999999</v>
      </c>
      <c r="BQ32" s="346">
        <v>35.077473468000001</v>
      </c>
      <c r="BR32" s="346">
        <v>35.905833145000003</v>
      </c>
      <c r="BS32" s="346">
        <v>36.047474999999999</v>
      </c>
      <c r="BT32" s="346">
        <v>36.075285000000001</v>
      </c>
      <c r="BU32" s="346">
        <v>35.141204000000002</v>
      </c>
      <c r="BV32" s="346">
        <v>35.815802257999998</v>
      </c>
    </row>
    <row r="33" spans="1:74" ht="11.15" customHeight="1" x14ac:dyDescent="0.25">
      <c r="A33" s="98" t="s">
        <v>792</v>
      </c>
      <c r="B33" s="200" t="s">
        <v>102</v>
      </c>
      <c r="C33" s="258">
        <v>187.46509</v>
      </c>
      <c r="D33" s="258">
        <v>193.94536199999999</v>
      </c>
      <c r="E33" s="258">
        <v>202.165716</v>
      </c>
      <c r="F33" s="258">
        <v>209.15561199999999</v>
      </c>
      <c r="G33" s="258">
        <v>210.13198</v>
      </c>
      <c r="H33" s="258">
        <v>205.02284</v>
      </c>
      <c r="I33" s="258">
        <v>191.194354</v>
      </c>
      <c r="J33" s="258">
        <v>185.909899</v>
      </c>
      <c r="K33" s="258">
        <v>189.529652</v>
      </c>
      <c r="L33" s="258">
        <v>193.929665</v>
      </c>
      <c r="M33" s="258">
        <v>195.84838500000001</v>
      </c>
      <c r="N33" s="258">
        <v>192.69642400000001</v>
      </c>
      <c r="O33" s="258">
        <v>186.14030399999999</v>
      </c>
      <c r="P33" s="258">
        <v>182.54714100000001</v>
      </c>
      <c r="Q33" s="258">
        <v>178.419208</v>
      </c>
      <c r="R33" s="258">
        <v>179.79828000000001</v>
      </c>
      <c r="S33" s="258">
        <v>184.05936700000001</v>
      </c>
      <c r="T33" s="258">
        <v>178.11008000000001</v>
      </c>
      <c r="U33" s="258">
        <v>167.138475</v>
      </c>
      <c r="V33" s="258">
        <v>161.81893500000001</v>
      </c>
      <c r="W33" s="258">
        <v>160.07851600000001</v>
      </c>
      <c r="X33" s="258">
        <v>161.381169</v>
      </c>
      <c r="Y33" s="258">
        <v>163.23815999999999</v>
      </c>
      <c r="Z33" s="258">
        <v>154.675985</v>
      </c>
      <c r="AA33" s="258">
        <v>140.134623</v>
      </c>
      <c r="AB33" s="258">
        <v>125.983878</v>
      </c>
      <c r="AC33" s="258">
        <v>123.989532</v>
      </c>
      <c r="AD33" s="258">
        <v>134.728565</v>
      </c>
      <c r="AE33" s="258">
        <v>142.807861</v>
      </c>
      <c r="AF33" s="258">
        <v>139.47116700000001</v>
      </c>
      <c r="AG33" s="258">
        <v>132.28524229999999</v>
      </c>
      <c r="AH33" s="258">
        <v>128.00110430000001</v>
      </c>
      <c r="AI33" s="258">
        <v>131.38562899999999</v>
      </c>
      <c r="AJ33" s="258">
        <v>143.9628414</v>
      </c>
      <c r="AK33" s="258">
        <v>149.73860189999999</v>
      </c>
      <c r="AL33" s="258">
        <v>158.83311699999999</v>
      </c>
      <c r="AM33" s="258">
        <v>161.73258659999999</v>
      </c>
      <c r="AN33" s="258">
        <v>156.3918137</v>
      </c>
      <c r="AO33" s="258">
        <v>161.25903109999999</v>
      </c>
      <c r="AP33" s="258">
        <v>174.1925875</v>
      </c>
      <c r="AQ33" s="258">
        <v>180.1935479</v>
      </c>
      <c r="AR33" s="258">
        <v>174.05683669999999</v>
      </c>
      <c r="AS33" s="258">
        <v>165.8040536</v>
      </c>
      <c r="AT33" s="258">
        <v>163.93149969999999</v>
      </c>
      <c r="AU33" s="258">
        <v>170.24815480000001</v>
      </c>
      <c r="AV33" s="258">
        <v>183.82530969999999</v>
      </c>
      <c r="AW33" s="258">
        <v>196.9170901</v>
      </c>
      <c r="AX33" s="258">
        <v>205.03911880000001</v>
      </c>
      <c r="AY33" s="258">
        <v>196.74332000000001</v>
      </c>
      <c r="AZ33" s="258">
        <v>189.60931160000001</v>
      </c>
      <c r="BA33" s="258">
        <v>190.01192459999999</v>
      </c>
      <c r="BB33" s="346">
        <v>194.71199999999999</v>
      </c>
      <c r="BC33" s="346">
        <v>195.4469</v>
      </c>
      <c r="BD33" s="346">
        <v>190.68209999999999</v>
      </c>
      <c r="BE33" s="346">
        <v>180.1754</v>
      </c>
      <c r="BF33" s="346">
        <v>173.4529</v>
      </c>
      <c r="BG33" s="346">
        <v>173.73949999999999</v>
      </c>
      <c r="BH33" s="346">
        <v>179.93369999999999</v>
      </c>
      <c r="BI33" s="346">
        <v>181.75299999999999</v>
      </c>
      <c r="BJ33" s="346">
        <v>181.70650000000001</v>
      </c>
      <c r="BK33" s="346">
        <v>171.8442</v>
      </c>
      <c r="BL33" s="346">
        <v>170.2149</v>
      </c>
      <c r="BM33" s="346">
        <v>174.5607</v>
      </c>
      <c r="BN33" s="346">
        <v>177.93870000000001</v>
      </c>
      <c r="BO33" s="346">
        <v>178.94730000000001</v>
      </c>
      <c r="BP33" s="346">
        <v>173.42269999999999</v>
      </c>
      <c r="BQ33" s="346">
        <v>163.18369999999999</v>
      </c>
      <c r="BR33" s="346">
        <v>156.60339999999999</v>
      </c>
      <c r="BS33" s="346">
        <v>156.97829999999999</v>
      </c>
      <c r="BT33" s="346">
        <v>161.83590000000001</v>
      </c>
      <c r="BU33" s="346">
        <v>163.76820000000001</v>
      </c>
      <c r="BV33" s="346">
        <v>160.0522</v>
      </c>
    </row>
    <row r="34" spans="1:74" ht="11.15" customHeight="1" x14ac:dyDescent="0.25">
      <c r="A34" s="98" t="s">
        <v>65</v>
      </c>
      <c r="B34" s="200" t="s">
        <v>66</v>
      </c>
      <c r="C34" s="258">
        <v>180.091309</v>
      </c>
      <c r="D34" s="258">
        <v>186.86552</v>
      </c>
      <c r="E34" s="258">
        <v>195.37981099999999</v>
      </c>
      <c r="F34" s="258">
        <v>202.26539299999999</v>
      </c>
      <c r="G34" s="258">
        <v>203.13744500000001</v>
      </c>
      <c r="H34" s="258">
        <v>197.92399</v>
      </c>
      <c r="I34" s="258">
        <v>183.95845399999999</v>
      </c>
      <c r="J34" s="258">
        <v>178.536947</v>
      </c>
      <c r="K34" s="258">
        <v>182.01965100000001</v>
      </c>
      <c r="L34" s="258">
        <v>186.39613399999999</v>
      </c>
      <c r="M34" s="258">
        <v>188.291324</v>
      </c>
      <c r="N34" s="258">
        <v>185.11583300000001</v>
      </c>
      <c r="O34" s="258">
        <v>178.85896299999999</v>
      </c>
      <c r="P34" s="258">
        <v>175.56505300000001</v>
      </c>
      <c r="Q34" s="258">
        <v>171.73636999999999</v>
      </c>
      <c r="R34" s="258">
        <v>173.014216</v>
      </c>
      <c r="S34" s="258">
        <v>177.17407700000001</v>
      </c>
      <c r="T34" s="258">
        <v>171.12356399999999</v>
      </c>
      <c r="U34" s="258">
        <v>160.019272</v>
      </c>
      <c r="V34" s="258">
        <v>154.567047</v>
      </c>
      <c r="W34" s="258">
        <v>152.693941</v>
      </c>
      <c r="X34" s="258">
        <v>154.19420600000001</v>
      </c>
      <c r="Y34" s="258">
        <v>156.24880999999999</v>
      </c>
      <c r="Z34" s="258">
        <v>147.88424699999999</v>
      </c>
      <c r="AA34" s="258">
        <v>133.70472699999999</v>
      </c>
      <c r="AB34" s="258">
        <v>119.90428300000001</v>
      </c>
      <c r="AC34" s="258">
        <v>118.260238</v>
      </c>
      <c r="AD34" s="258">
        <v>128.92501799999999</v>
      </c>
      <c r="AE34" s="258">
        <v>136.92056299999999</v>
      </c>
      <c r="AF34" s="258">
        <v>133.479434</v>
      </c>
      <c r="AG34" s="258">
        <v>125.869913</v>
      </c>
      <c r="AH34" s="258">
        <v>121.36913199999999</v>
      </c>
      <c r="AI34" s="258">
        <v>124.54611800000001</v>
      </c>
      <c r="AJ34" s="258">
        <v>136.96425400000001</v>
      </c>
      <c r="AK34" s="258">
        <v>142.59539599999999</v>
      </c>
      <c r="AL34" s="258">
        <v>151.54845399999999</v>
      </c>
      <c r="AM34" s="258">
        <v>154.838515</v>
      </c>
      <c r="AN34" s="258">
        <v>149.85665</v>
      </c>
      <c r="AO34" s="258">
        <v>155.09493900000001</v>
      </c>
      <c r="AP34" s="258">
        <v>167.795345</v>
      </c>
      <c r="AQ34" s="258">
        <v>173.554756</v>
      </c>
      <c r="AR34" s="258">
        <v>167.17272</v>
      </c>
      <c r="AS34" s="258">
        <v>158.73047800000001</v>
      </c>
      <c r="AT34" s="258">
        <v>156.66751300000001</v>
      </c>
      <c r="AU34" s="258">
        <v>162.804078</v>
      </c>
      <c r="AV34" s="258">
        <v>176.25471099999999</v>
      </c>
      <c r="AW34" s="258">
        <v>189.22819799999999</v>
      </c>
      <c r="AX34" s="258">
        <v>197.23693900000001</v>
      </c>
      <c r="AY34" s="258">
        <v>189.16399100000001</v>
      </c>
      <c r="AZ34" s="258">
        <v>182.41650000000001</v>
      </c>
      <c r="BA34" s="258">
        <v>183.21340000000001</v>
      </c>
      <c r="BB34" s="346">
        <v>187.70529999999999</v>
      </c>
      <c r="BC34" s="346">
        <v>188.22659999999999</v>
      </c>
      <c r="BD34" s="346">
        <v>183.24180000000001</v>
      </c>
      <c r="BE34" s="346">
        <v>172.56729999999999</v>
      </c>
      <c r="BF34" s="346">
        <v>165.67240000000001</v>
      </c>
      <c r="BG34" s="346">
        <v>165.79740000000001</v>
      </c>
      <c r="BH34" s="346">
        <v>171.8809</v>
      </c>
      <c r="BI34" s="346">
        <v>173.6052</v>
      </c>
      <c r="BJ34" s="346">
        <v>173.46719999999999</v>
      </c>
      <c r="BK34" s="346">
        <v>163.8442</v>
      </c>
      <c r="BL34" s="346">
        <v>162.61859999999999</v>
      </c>
      <c r="BM34" s="346">
        <v>167.37469999999999</v>
      </c>
      <c r="BN34" s="346">
        <v>170.5592</v>
      </c>
      <c r="BO34" s="346">
        <v>171.36879999999999</v>
      </c>
      <c r="BP34" s="346">
        <v>165.63900000000001</v>
      </c>
      <c r="BQ34" s="346">
        <v>155.24760000000001</v>
      </c>
      <c r="BR34" s="346">
        <v>148.5111</v>
      </c>
      <c r="BS34" s="346">
        <v>148.74109999999999</v>
      </c>
      <c r="BT34" s="346">
        <v>153.50489999999999</v>
      </c>
      <c r="BU34" s="346">
        <v>155.35830000000001</v>
      </c>
      <c r="BV34" s="346">
        <v>151.56659999999999</v>
      </c>
    </row>
    <row r="35" spans="1:74" ht="11.15" customHeight="1" x14ac:dyDescent="0.25">
      <c r="A35" s="98" t="s">
        <v>63</v>
      </c>
      <c r="B35" s="200" t="s">
        <v>67</v>
      </c>
      <c r="C35" s="258">
        <v>4.2798230000000004</v>
      </c>
      <c r="D35" s="258">
        <v>4.1043349999999998</v>
      </c>
      <c r="E35" s="258">
        <v>3.9288470000000002</v>
      </c>
      <c r="F35" s="258">
        <v>4.025404</v>
      </c>
      <c r="G35" s="258">
        <v>4.1219619999999999</v>
      </c>
      <c r="H35" s="258">
        <v>4.2185189999999997</v>
      </c>
      <c r="I35" s="258">
        <v>4.3182739999999997</v>
      </c>
      <c r="J35" s="258">
        <v>4.4180299999999999</v>
      </c>
      <c r="K35" s="258">
        <v>4.5177849999999999</v>
      </c>
      <c r="L35" s="258">
        <v>4.5035230000000004</v>
      </c>
      <c r="M35" s="258">
        <v>4.4892599999999998</v>
      </c>
      <c r="N35" s="258">
        <v>4.4749980000000003</v>
      </c>
      <c r="O35" s="258">
        <v>4.298635</v>
      </c>
      <c r="P35" s="258">
        <v>4.1222709999999996</v>
      </c>
      <c r="Q35" s="258">
        <v>3.9459080000000002</v>
      </c>
      <c r="R35" s="258">
        <v>3.949751</v>
      </c>
      <c r="S35" s="258">
        <v>3.9535939999999998</v>
      </c>
      <c r="T35" s="258">
        <v>3.9574370000000001</v>
      </c>
      <c r="U35" s="258">
        <v>4.0742989999999999</v>
      </c>
      <c r="V35" s="258">
        <v>4.1911610000000001</v>
      </c>
      <c r="W35" s="258">
        <v>4.3080230000000004</v>
      </c>
      <c r="X35" s="258">
        <v>4.2377229999999999</v>
      </c>
      <c r="Y35" s="258">
        <v>4.1674220000000002</v>
      </c>
      <c r="Z35" s="258">
        <v>4.0971219999999997</v>
      </c>
      <c r="AA35" s="258">
        <v>3.9015770000000001</v>
      </c>
      <c r="AB35" s="258">
        <v>3.7175729999999998</v>
      </c>
      <c r="AC35" s="258">
        <v>3.5335700000000001</v>
      </c>
      <c r="AD35" s="258">
        <v>3.5579779999999999</v>
      </c>
      <c r="AE35" s="258">
        <v>3.5918830000000002</v>
      </c>
      <c r="AF35" s="258">
        <v>3.6257890000000002</v>
      </c>
      <c r="AG35" s="258">
        <v>3.592177</v>
      </c>
      <c r="AH35" s="258">
        <v>3.831893</v>
      </c>
      <c r="AI35" s="258">
        <v>4.0701770000000002</v>
      </c>
      <c r="AJ35" s="258">
        <v>3.9098470000000001</v>
      </c>
      <c r="AK35" s="258">
        <v>4.053553</v>
      </c>
      <c r="AL35" s="258">
        <v>4.1959739999999996</v>
      </c>
      <c r="AM35" s="258">
        <v>4.5821759999999996</v>
      </c>
      <c r="AN35" s="258">
        <v>4.3708520000000002</v>
      </c>
      <c r="AO35" s="258">
        <v>4.1475569999999999</v>
      </c>
      <c r="AP35" s="258">
        <v>4.2592249999999998</v>
      </c>
      <c r="AQ35" s="258">
        <v>4.3717629999999996</v>
      </c>
      <c r="AR35" s="258">
        <v>4.4835760000000002</v>
      </c>
      <c r="AS35" s="258">
        <v>4.7057880000000001</v>
      </c>
      <c r="AT35" s="258">
        <v>4.9219419999999996</v>
      </c>
      <c r="AU35" s="258">
        <v>5.1343420000000002</v>
      </c>
      <c r="AV35" s="258">
        <v>5.2569809999999997</v>
      </c>
      <c r="AW35" s="258">
        <v>5.3769879999999999</v>
      </c>
      <c r="AX35" s="258">
        <v>5.4949399999999997</v>
      </c>
      <c r="AY35" s="258">
        <v>5.2504949999999999</v>
      </c>
      <c r="AZ35" s="258">
        <v>5.0157590000000001</v>
      </c>
      <c r="BA35" s="258">
        <v>4.7736340000000004</v>
      </c>
      <c r="BB35" s="346">
        <v>4.8639419999999998</v>
      </c>
      <c r="BC35" s="346">
        <v>4.9530479999999999</v>
      </c>
      <c r="BD35" s="346">
        <v>5.043774</v>
      </c>
      <c r="BE35" s="346">
        <v>5.2457539999999998</v>
      </c>
      <c r="BF35" s="346">
        <v>5.4448080000000001</v>
      </c>
      <c r="BG35" s="346">
        <v>5.6408509999999996</v>
      </c>
      <c r="BH35" s="346">
        <v>5.7499729999999998</v>
      </c>
      <c r="BI35" s="346">
        <v>5.849977</v>
      </c>
      <c r="BJ35" s="346">
        <v>5.9498069999999998</v>
      </c>
      <c r="BK35" s="346">
        <v>5.6892370000000003</v>
      </c>
      <c r="BL35" s="346">
        <v>5.4369610000000002</v>
      </c>
      <c r="BM35" s="346">
        <v>5.1774709999999997</v>
      </c>
      <c r="BN35" s="346">
        <v>5.2515980000000004</v>
      </c>
      <c r="BO35" s="346">
        <v>5.3250419999999998</v>
      </c>
      <c r="BP35" s="346">
        <v>5.400817</v>
      </c>
      <c r="BQ35" s="346">
        <v>5.5883799999999999</v>
      </c>
      <c r="BR35" s="346">
        <v>5.7735010000000004</v>
      </c>
      <c r="BS35" s="346">
        <v>5.955946</v>
      </c>
      <c r="BT35" s="346">
        <v>6.0519559999999997</v>
      </c>
      <c r="BU35" s="346">
        <v>6.139475</v>
      </c>
      <c r="BV35" s="346">
        <v>6.2274729999999998</v>
      </c>
    </row>
    <row r="36" spans="1:74" ht="11.15" customHeight="1" x14ac:dyDescent="0.25">
      <c r="A36" s="98" t="s">
        <v>64</v>
      </c>
      <c r="B36" s="200" t="s">
        <v>257</v>
      </c>
      <c r="C36" s="258">
        <v>2.506551</v>
      </c>
      <c r="D36" s="258">
        <v>2.40347</v>
      </c>
      <c r="E36" s="258">
        <v>2.3003900000000002</v>
      </c>
      <c r="F36" s="258">
        <v>2.298737</v>
      </c>
      <c r="G36" s="258">
        <v>2.297085</v>
      </c>
      <c r="H36" s="258">
        <v>2.2954319999999999</v>
      </c>
      <c r="I36" s="258">
        <v>2.3289680000000001</v>
      </c>
      <c r="J36" s="258">
        <v>2.3625050000000001</v>
      </c>
      <c r="K36" s="258">
        <v>2.3960409999999999</v>
      </c>
      <c r="L36" s="258">
        <v>2.4381910000000002</v>
      </c>
      <c r="M36" s="258">
        <v>2.4803419999999998</v>
      </c>
      <c r="N36" s="258">
        <v>2.5224920000000002</v>
      </c>
      <c r="O36" s="258">
        <v>2.4171819999999999</v>
      </c>
      <c r="P36" s="258">
        <v>2.311871</v>
      </c>
      <c r="Q36" s="258">
        <v>2.2065610000000002</v>
      </c>
      <c r="R36" s="258">
        <v>2.3045049999999998</v>
      </c>
      <c r="S36" s="258">
        <v>2.4024480000000001</v>
      </c>
      <c r="T36" s="258">
        <v>2.5003920000000002</v>
      </c>
      <c r="U36" s="258">
        <v>2.515628</v>
      </c>
      <c r="V36" s="258">
        <v>2.5308630000000001</v>
      </c>
      <c r="W36" s="258">
        <v>2.5460989999999999</v>
      </c>
      <c r="X36" s="258">
        <v>2.43072</v>
      </c>
      <c r="Y36" s="258">
        <v>2.3153410000000001</v>
      </c>
      <c r="Z36" s="258">
        <v>2.1999620000000002</v>
      </c>
      <c r="AA36" s="258">
        <v>2.0637120000000002</v>
      </c>
      <c r="AB36" s="258">
        <v>1.927462</v>
      </c>
      <c r="AC36" s="258">
        <v>1.791212</v>
      </c>
      <c r="AD36" s="258">
        <v>1.8329200000000001</v>
      </c>
      <c r="AE36" s="258">
        <v>1.8746290000000001</v>
      </c>
      <c r="AF36" s="258">
        <v>1.9370210000000001</v>
      </c>
      <c r="AG36" s="258">
        <v>2.3645710000000002</v>
      </c>
      <c r="AH36" s="258">
        <v>2.33955</v>
      </c>
      <c r="AI36" s="258">
        <v>2.307121</v>
      </c>
      <c r="AJ36" s="258">
        <v>2.6375000000000002</v>
      </c>
      <c r="AK36" s="258">
        <v>2.6363020000000001</v>
      </c>
      <c r="AL36" s="258">
        <v>2.6395650000000002</v>
      </c>
      <c r="AM36" s="258">
        <v>1.8446020000000001</v>
      </c>
      <c r="AN36" s="258">
        <v>1.70438</v>
      </c>
      <c r="AO36" s="258">
        <v>1.5633619999999999</v>
      </c>
      <c r="AP36" s="258">
        <v>1.684404</v>
      </c>
      <c r="AQ36" s="258">
        <v>1.81314</v>
      </c>
      <c r="AR36" s="258">
        <v>1.9463170000000001</v>
      </c>
      <c r="AS36" s="258">
        <v>1.911988</v>
      </c>
      <c r="AT36" s="258">
        <v>1.884789</v>
      </c>
      <c r="AU36" s="258">
        <v>1.851175</v>
      </c>
      <c r="AV36" s="258">
        <v>1.8535090000000001</v>
      </c>
      <c r="AW36" s="258">
        <v>1.8499369999999999</v>
      </c>
      <c r="AX36" s="258">
        <v>1.8496539999999999</v>
      </c>
      <c r="AY36" s="258">
        <v>1.838568</v>
      </c>
      <c r="AZ36" s="258">
        <v>1.694286</v>
      </c>
      <c r="BA36" s="258">
        <v>1.548996</v>
      </c>
      <c r="BB36" s="346">
        <v>1.66656</v>
      </c>
      <c r="BC36" s="346">
        <v>1.790835</v>
      </c>
      <c r="BD36" s="346">
        <v>1.9198500000000001</v>
      </c>
      <c r="BE36" s="346">
        <v>1.8840939999999999</v>
      </c>
      <c r="BF36" s="346">
        <v>1.8558209999999999</v>
      </c>
      <c r="BG36" s="346">
        <v>1.8200369999999999</v>
      </c>
      <c r="BH36" s="346">
        <v>1.8198479999999999</v>
      </c>
      <c r="BI36" s="346">
        <v>1.812994</v>
      </c>
      <c r="BJ36" s="346">
        <v>1.8090189999999999</v>
      </c>
      <c r="BK36" s="346">
        <v>1.797526</v>
      </c>
      <c r="BL36" s="346">
        <v>1.6535949999999999</v>
      </c>
      <c r="BM36" s="346">
        <v>1.5097970000000001</v>
      </c>
      <c r="BN36" s="346">
        <v>1.6288609999999999</v>
      </c>
      <c r="BO36" s="346">
        <v>1.7541789999999999</v>
      </c>
      <c r="BP36" s="346">
        <v>1.8834409999999999</v>
      </c>
      <c r="BQ36" s="346">
        <v>1.846741</v>
      </c>
      <c r="BR36" s="346">
        <v>1.8162670000000001</v>
      </c>
      <c r="BS36" s="346">
        <v>1.77745</v>
      </c>
      <c r="BT36" s="346">
        <v>1.773555</v>
      </c>
      <c r="BU36" s="346">
        <v>1.763085</v>
      </c>
      <c r="BV36" s="346">
        <v>1.7553259999999999</v>
      </c>
    </row>
    <row r="37" spans="1:74" ht="11.15" customHeight="1" x14ac:dyDescent="0.25">
      <c r="A37" s="98" t="s">
        <v>214</v>
      </c>
      <c r="B37" s="495" t="s">
        <v>215</v>
      </c>
      <c r="C37" s="258">
        <v>0.58740700000000001</v>
      </c>
      <c r="D37" s="258">
        <v>0.57203700000000002</v>
      </c>
      <c r="E37" s="258">
        <v>0.55666800000000005</v>
      </c>
      <c r="F37" s="258">
        <v>0.56607799999999997</v>
      </c>
      <c r="G37" s="258">
        <v>0.575488</v>
      </c>
      <c r="H37" s="258">
        <v>0.58489899999999995</v>
      </c>
      <c r="I37" s="258">
        <v>0.58865800000000001</v>
      </c>
      <c r="J37" s="258">
        <v>0.59241699999999997</v>
      </c>
      <c r="K37" s="258">
        <v>0.59617500000000001</v>
      </c>
      <c r="L37" s="258">
        <v>0.59181700000000004</v>
      </c>
      <c r="M37" s="258">
        <v>0.58745899999999995</v>
      </c>
      <c r="N37" s="258">
        <v>0.58310099999999998</v>
      </c>
      <c r="O37" s="258">
        <v>0.56552400000000003</v>
      </c>
      <c r="P37" s="258">
        <v>0.54794600000000004</v>
      </c>
      <c r="Q37" s="258">
        <v>0.53036899999999998</v>
      </c>
      <c r="R37" s="258">
        <v>0.52980799999999995</v>
      </c>
      <c r="S37" s="258">
        <v>0.52924800000000005</v>
      </c>
      <c r="T37" s="258">
        <v>0.52868700000000002</v>
      </c>
      <c r="U37" s="258">
        <v>0.52927599999999997</v>
      </c>
      <c r="V37" s="258">
        <v>0.529864</v>
      </c>
      <c r="W37" s="258">
        <v>0.53045299999999995</v>
      </c>
      <c r="X37" s="258">
        <v>0.51851999999999998</v>
      </c>
      <c r="Y37" s="258">
        <v>0.50658700000000001</v>
      </c>
      <c r="Z37" s="258">
        <v>0.49465399999999998</v>
      </c>
      <c r="AA37" s="258">
        <v>0.46460699999999999</v>
      </c>
      <c r="AB37" s="258">
        <v>0.43456</v>
      </c>
      <c r="AC37" s="258">
        <v>0.40451199999999998</v>
      </c>
      <c r="AD37" s="258">
        <v>0.41264899999999999</v>
      </c>
      <c r="AE37" s="258">
        <v>0.42078599999999999</v>
      </c>
      <c r="AF37" s="258">
        <v>0.428923</v>
      </c>
      <c r="AG37" s="258">
        <v>0.45858130000000003</v>
      </c>
      <c r="AH37" s="258">
        <v>0.46052929999999997</v>
      </c>
      <c r="AI37" s="258">
        <v>0.46221299999999998</v>
      </c>
      <c r="AJ37" s="258">
        <v>0.45124039999999999</v>
      </c>
      <c r="AK37" s="258">
        <v>0.4533509</v>
      </c>
      <c r="AL37" s="258">
        <v>0.44912400000000002</v>
      </c>
      <c r="AM37" s="258">
        <v>0.46729359999999998</v>
      </c>
      <c r="AN37" s="258">
        <v>0.4599317</v>
      </c>
      <c r="AO37" s="258">
        <v>0.4531731</v>
      </c>
      <c r="AP37" s="258">
        <v>0.4536135</v>
      </c>
      <c r="AQ37" s="258">
        <v>0.45388889999999998</v>
      </c>
      <c r="AR37" s="258">
        <v>0.45422370000000001</v>
      </c>
      <c r="AS37" s="258">
        <v>0.45579960000000003</v>
      </c>
      <c r="AT37" s="258">
        <v>0.45725569999999999</v>
      </c>
      <c r="AU37" s="258">
        <v>0.45855980000000002</v>
      </c>
      <c r="AV37" s="258">
        <v>0.46010869999999998</v>
      </c>
      <c r="AW37" s="258">
        <v>0.46196710000000002</v>
      </c>
      <c r="AX37" s="258">
        <v>0.45758579999999999</v>
      </c>
      <c r="AY37" s="258">
        <v>0.49026599999999998</v>
      </c>
      <c r="AZ37" s="258">
        <v>0.48276659999999999</v>
      </c>
      <c r="BA37" s="258">
        <v>0.4758946</v>
      </c>
      <c r="BB37" s="346">
        <v>0.47625020000000001</v>
      </c>
      <c r="BC37" s="346">
        <v>0.47642590000000001</v>
      </c>
      <c r="BD37" s="346">
        <v>0.47666259999999999</v>
      </c>
      <c r="BE37" s="346">
        <v>0.47824719999999998</v>
      </c>
      <c r="BF37" s="346">
        <v>0.4798325</v>
      </c>
      <c r="BG37" s="346">
        <v>0.48126980000000003</v>
      </c>
      <c r="BH37" s="346">
        <v>0.48292299999999999</v>
      </c>
      <c r="BI37" s="346">
        <v>0.4848654</v>
      </c>
      <c r="BJ37" s="346">
        <v>0.48045890000000002</v>
      </c>
      <c r="BK37" s="346">
        <v>0.5131713</v>
      </c>
      <c r="BL37" s="346">
        <v>0.50568729999999995</v>
      </c>
      <c r="BM37" s="346">
        <v>0.49877559999999999</v>
      </c>
      <c r="BN37" s="346">
        <v>0.49909819999999999</v>
      </c>
      <c r="BO37" s="346">
        <v>0.49923240000000002</v>
      </c>
      <c r="BP37" s="346">
        <v>0.49942189999999997</v>
      </c>
      <c r="BQ37" s="346">
        <v>0.50095509999999999</v>
      </c>
      <c r="BR37" s="346">
        <v>0.50248499999999996</v>
      </c>
      <c r="BS37" s="346">
        <v>0.50386010000000003</v>
      </c>
      <c r="BT37" s="346">
        <v>0.50544160000000005</v>
      </c>
      <c r="BU37" s="346">
        <v>0.50730719999999996</v>
      </c>
      <c r="BV37" s="346">
        <v>0.50281920000000002</v>
      </c>
    </row>
    <row r="38" spans="1:74" ht="11.15" customHeight="1" x14ac:dyDescent="0.25">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383"/>
      <c r="BC38" s="383"/>
      <c r="BD38" s="383"/>
      <c r="BE38" s="383"/>
      <c r="BF38" s="383"/>
      <c r="BG38" s="383"/>
      <c r="BH38" s="383"/>
      <c r="BI38" s="383"/>
      <c r="BJ38" s="383"/>
      <c r="BK38" s="383"/>
      <c r="BL38" s="383"/>
      <c r="BM38" s="383"/>
      <c r="BN38" s="383"/>
      <c r="BO38" s="383"/>
      <c r="BP38" s="383"/>
      <c r="BQ38" s="383"/>
      <c r="BR38" s="383"/>
      <c r="BS38" s="383"/>
      <c r="BT38" s="383"/>
      <c r="BU38" s="383"/>
      <c r="BV38" s="383"/>
    </row>
    <row r="39" spans="1:74" ht="11.15" customHeight="1" x14ac:dyDescent="0.25">
      <c r="A39" s="98"/>
      <c r="B39" s="91" t="s">
        <v>52</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383"/>
      <c r="BC39" s="383"/>
      <c r="BD39" s="383"/>
      <c r="BE39" s="383"/>
      <c r="BF39" s="383"/>
      <c r="BG39" s="383"/>
      <c r="BH39" s="383"/>
      <c r="BI39" s="383"/>
      <c r="BJ39" s="383"/>
      <c r="BK39" s="383"/>
      <c r="BL39" s="383"/>
      <c r="BM39" s="383"/>
      <c r="BN39" s="383"/>
      <c r="BO39" s="383"/>
      <c r="BP39" s="383"/>
      <c r="BQ39" s="383"/>
      <c r="BR39" s="383"/>
      <c r="BS39" s="383"/>
      <c r="BT39" s="383"/>
      <c r="BU39" s="383"/>
      <c r="BV39" s="383"/>
    </row>
    <row r="40" spans="1:74" ht="11.15" customHeight="1" x14ac:dyDescent="0.25">
      <c r="A40" s="98"/>
      <c r="B40" s="97" t="s">
        <v>53</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382"/>
      <c r="BC40" s="382"/>
      <c r="BD40" s="382"/>
      <c r="BE40" s="382"/>
      <c r="BF40" s="382"/>
      <c r="BG40" s="382"/>
      <c r="BH40" s="382"/>
      <c r="BI40" s="382"/>
      <c r="BJ40" s="382"/>
      <c r="BK40" s="382"/>
      <c r="BL40" s="382"/>
      <c r="BM40" s="382"/>
      <c r="BN40" s="382"/>
      <c r="BO40" s="382"/>
      <c r="BP40" s="382"/>
      <c r="BQ40" s="382"/>
      <c r="BR40" s="382"/>
      <c r="BS40" s="382"/>
      <c r="BT40" s="382"/>
      <c r="BU40" s="382"/>
      <c r="BV40" s="382"/>
    </row>
    <row r="41" spans="1:74" ht="11.15" customHeight="1" x14ac:dyDescent="0.25">
      <c r="A41" s="98" t="s">
        <v>59</v>
      </c>
      <c r="B41" s="200" t="s">
        <v>61</v>
      </c>
      <c r="C41" s="261">
        <v>5.19</v>
      </c>
      <c r="D41" s="261">
        <v>5.19</v>
      </c>
      <c r="E41" s="261">
        <v>5.19</v>
      </c>
      <c r="F41" s="261">
        <v>5.19</v>
      </c>
      <c r="G41" s="261">
        <v>5.19</v>
      </c>
      <c r="H41" s="261">
        <v>5.19</v>
      </c>
      <c r="I41" s="261">
        <v>5.19</v>
      </c>
      <c r="J41" s="261">
        <v>5.19</v>
      </c>
      <c r="K41" s="261">
        <v>5.19</v>
      </c>
      <c r="L41" s="261">
        <v>5.19</v>
      </c>
      <c r="M41" s="261">
        <v>5.19</v>
      </c>
      <c r="N41" s="261">
        <v>5.19</v>
      </c>
      <c r="O41" s="261">
        <v>5.5450577298999999</v>
      </c>
      <c r="P41" s="261">
        <v>5.5450577298999999</v>
      </c>
      <c r="Q41" s="261">
        <v>5.5450577298999999</v>
      </c>
      <c r="R41" s="261">
        <v>5.5450577298999999</v>
      </c>
      <c r="S41" s="261">
        <v>5.5450577298999999</v>
      </c>
      <c r="T41" s="261">
        <v>5.5450577298999999</v>
      </c>
      <c r="U41" s="261">
        <v>5.5450577298999999</v>
      </c>
      <c r="V41" s="261">
        <v>5.5450577298999999</v>
      </c>
      <c r="W41" s="261">
        <v>5.5450577298999999</v>
      </c>
      <c r="X41" s="261">
        <v>5.5450577298999999</v>
      </c>
      <c r="Y41" s="261">
        <v>5.5450577298999999</v>
      </c>
      <c r="Z41" s="261">
        <v>5.5450577298999999</v>
      </c>
      <c r="AA41" s="261">
        <v>5.4714052674999998</v>
      </c>
      <c r="AB41" s="261">
        <v>5.4714052674999998</v>
      </c>
      <c r="AC41" s="261">
        <v>5.4714052674999998</v>
      </c>
      <c r="AD41" s="261">
        <v>5.4714052674999998</v>
      </c>
      <c r="AE41" s="261">
        <v>5.4714052674999998</v>
      </c>
      <c r="AF41" s="261">
        <v>5.4714052674999998</v>
      </c>
      <c r="AG41" s="261">
        <v>5.4714052674999998</v>
      </c>
      <c r="AH41" s="261">
        <v>5.4714052674999998</v>
      </c>
      <c r="AI41" s="261">
        <v>5.4714052674999998</v>
      </c>
      <c r="AJ41" s="261">
        <v>5.4714052674999998</v>
      </c>
      <c r="AK41" s="261">
        <v>5.4714052674999998</v>
      </c>
      <c r="AL41" s="261">
        <v>5.4714052674999998</v>
      </c>
      <c r="AM41" s="261">
        <v>5.6111423961</v>
      </c>
      <c r="AN41" s="261">
        <v>5.6111423961</v>
      </c>
      <c r="AO41" s="261">
        <v>5.6111423961</v>
      </c>
      <c r="AP41" s="261">
        <v>5.6111423961</v>
      </c>
      <c r="AQ41" s="261">
        <v>5.6111423961</v>
      </c>
      <c r="AR41" s="261">
        <v>5.6111423961</v>
      </c>
      <c r="AS41" s="261">
        <v>5.6111423961</v>
      </c>
      <c r="AT41" s="261">
        <v>5.6111423961</v>
      </c>
      <c r="AU41" s="261">
        <v>5.6111423961</v>
      </c>
      <c r="AV41" s="261">
        <v>5.6111423961</v>
      </c>
      <c r="AW41" s="261">
        <v>5.6111423961</v>
      </c>
      <c r="AX41" s="261">
        <v>5.6111423961</v>
      </c>
      <c r="AY41" s="261">
        <v>5.4630918209999999</v>
      </c>
      <c r="AZ41" s="261">
        <v>5.4630918209999999</v>
      </c>
      <c r="BA41" s="261">
        <v>5.4630918209999999</v>
      </c>
      <c r="BB41" s="384">
        <v>5.4630919999999996</v>
      </c>
      <c r="BC41" s="384">
        <v>5.4630919999999996</v>
      </c>
      <c r="BD41" s="384">
        <v>5.4630919999999996</v>
      </c>
      <c r="BE41" s="384">
        <v>5.4630919999999996</v>
      </c>
      <c r="BF41" s="384">
        <v>5.4630919999999996</v>
      </c>
      <c r="BG41" s="384">
        <v>5.4630919999999996</v>
      </c>
      <c r="BH41" s="384">
        <v>5.4630919999999996</v>
      </c>
      <c r="BI41" s="384">
        <v>5.4630919999999996</v>
      </c>
      <c r="BJ41" s="384">
        <v>5.4630919999999996</v>
      </c>
      <c r="BK41" s="384">
        <v>5.3218629999999996</v>
      </c>
      <c r="BL41" s="384">
        <v>5.3218629999999996</v>
      </c>
      <c r="BM41" s="384">
        <v>5.3218629999999996</v>
      </c>
      <c r="BN41" s="384">
        <v>5.3218629999999996</v>
      </c>
      <c r="BO41" s="384">
        <v>5.3218629999999996</v>
      </c>
      <c r="BP41" s="384">
        <v>5.3218629999999996</v>
      </c>
      <c r="BQ41" s="384">
        <v>5.3218629999999996</v>
      </c>
      <c r="BR41" s="384">
        <v>5.3218629999999996</v>
      </c>
      <c r="BS41" s="384">
        <v>5.3218629999999996</v>
      </c>
      <c r="BT41" s="384">
        <v>5.3218629999999996</v>
      </c>
      <c r="BU41" s="384">
        <v>5.3218629999999996</v>
      </c>
      <c r="BV41" s="384">
        <v>5.3218629999999996</v>
      </c>
    </row>
    <row r="42" spans="1:74" ht="11.15" customHeight="1" x14ac:dyDescent="0.25">
      <c r="A42" s="98"/>
      <c r="B42" s="97" t="s">
        <v>57</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385"/>
      <c r="BC42" s="385"/>
      <c r="BD42" s="385"/>
      <c r="BE42" s="385"/>
      <c r="BF42" s="385"/>
      <c r="BG42" s="385"/>
      <c r="BH42" s="385"/>
      <c r="BI42" s="385"/>
      <c r="BJ42" s="385"/>
      <c r="BK42" s="385"/>
      <c r="BL42" s="385"/>
      <c r="BM42" s="385"/>
      <c r="BN42" s="385"/>
      <c r="BO42" s="385"/>
      <c r="BP42" s="385"/>
      <c r="BQ42" s="385"/>
      <c r="BR42" s="385"/>
      <c r="BS42" s="385"/>
      <c r="BT42" s="385"/>
      <c r="BU42" s="385"/>
      <c r="BV42" s="385"/>
    </row>
    <row r="43" spans="1:74" ht="11.15" customHeight="1" x14ac:dyDescent="0.25">
      <c r="A43" s="98" t="s">
        <v>758</v>
      </c>
      <c r="B43" s="200" t="s">
        <v>62</v>
      </c>
      <c r="C43" s="271">
        <v>0.27097695852999998</v>
      </c>
      <c r="D43" s="271">
        <v>0.27597536946000001</v>
      </c>
      <c r="E43" s="271">
        <v>0.27591705069</v>
      </c>
      <c r="F43" s="271">
        <v>0.28312857142999998</v>
      </c>
      <c r="G43" s="271">
        <v>0.28114746544000002</v>
      </c>
      <c r="H43" s="271">
        <v>0.26838571429000002</v>
      </c>
      <c r="I43" s="271">
        <v>0.26430414746999997</v>
      </c>
      <c r="J43" s="271">
        <v>0.26775115207</v>
      </c>
      <c r="K43" s="271">
        <v>0.25830952381</v>
      </c>
      <c r="L43" s="271">
        <v>0.24575576036999999</v>
      </c>
      <c r="M43" s="271">
        <v>0.25456190476000001</v>
      </c>
      <c r="N43" s="271">
        <v>0.25991705068999998</v>
      </c>
      <c r="O43" s="271">
        <v>0.25773271888999999</v>
      </c>
      <c r="P43" s="271">
        <v>0.26142857142999998</v>
      </c>
      <c r="Q43" s="271">
        <v>0.25925806452</v>
      </c>
      <c r="R43" s="271">
        <v>0.26679999999999998</v>
      </c>
      <c r="S43" s="271">
        <v>0.26748847926000002</v>
      </c>
      <c r="T43" s="271">
        <v>0.26518095238</v>
      </c>
      <c r="U43" s="271">
        <v>0.26912442396000003</v>
      </c>
      <c r="V43" s="271">
        <v>0.26664976958999997</v>
      </c>
      <c r="W43" s="271">
        <v>0.26597142857</v>
      </c>
      <c r="X43" s="271">
        <v>0.26277880184000002</v>
      </c>
      <c r="Y43" s="271">
        <v>0.26235714286</v>
      </c>
      <c r="Z43" s="271">
        <v>0.25593087557999999</v>
      </c>
      <c r="AA43" s="271">
        <v>0.26056221198000001</v>
      </c>
      <c r="AB43" s="271">
        <v>0.26313775509999998</v>
      </c>
      <c r="AC43" s="271">
        <v>0.26265437788000001</v>
      </c>
      <c r="AD43" s="271">
        <v>0.25745714285999999</v>
      </c>
      <c r="AE43" s="271">
        <v>0.26544700460999998</v>
      </c>
      <c r="AF43" s="271">
        <v>0.26558095238000001</v>
      </c>
      <c r="AG43" s="271">
        <v>0.27088479262999998</v>
      </c>
      <c r="AH43" s="271">
        <v>0.27330414746999998</v>
      </c>
      <c r="AI43" s="271">
        <v>0.26722857143000001</v>
      </c>
      <c r="AJ43" s="271">
        <v>0.25998617512</v>
      </c>
      <c r="AK43" s="271">
        <v>0.26458095238000001</v>
      </c>
      <c r="AL43" s="271">
        <v>0.26270967742000001</v>
      </c>
      <c r="AM43" s="271">
        <v>0.26173732718999998</v>
      </c>
      <c r="AN43" s="271">
        <v>0.2465</v>
      </c>
      <c r="AO43" s="271">
        <v>0.23292626727999999</v>
      </c>
      <c r="AP43" s="271">
        <v>0.23733809523999999</v>
      </c>
      <c r="AQ43" s="271">
        <v>0.24313364055</v>
      </c>
      <c r="AR43" s="271">
        <v>0.24679047619</v>
      </c>
      <c r="AS43" s="271">
        <v>0.24851152073999999</v>
      </c>
      <c r="AT43" s="271">
        <v>0.24896313364</v>
      </c>
      <c r="AU43" s="271">
        <v>0.24551428571</v>
      </c>
      <c r="AV43" s="271">
        <v>0.23961751151999999</v>
      </c>
      <c r="AW43" s="271">
        <v>0.22372380952000001</v>
      </c>
      <c r="AX43" s="271">
        <v>0.21460829493</v>
      </c>
      <c r="AY43" s="271">
        <v>0.23306912442</v>
      </c>
      <c r="AZ43" s="271">
        <v>0.2419408867</v>
      </c>
      <c r="BA43" s="271">
        <v>0.23995391704999999</v>
      </c>
      <c r="BB43" s="365">
        <v>0.24707229999999999</v>
      </c>
      <c r="BC43" s="365">
        <v>0.24336540000000001</v>
      </c>
      <c r="BD43" s="365">
        <v>0.24141940000000001</v>
      </c>
      <c r="BE43" s="365">
        <v>0.2381326</v>
      </c>
      <c r="BF43" s="365">
        <v>0.2342928</v>
      </c>
      <c r="BG43" s="365">
        <v>0.22654589999999999</v>
      </c>
      <c r="BH43" s="365">
        <v>0.20975150000000001</v>
      </c>
      <c r="BI43" s="365">
        <v>0.19982430000000001</v>
      </c>
      <c r="BJ43" s="365">
        <v>0.1976609</v>
      </c>
      <c r="BK43" s="365">
        <v>0.2000595</v>
      </c>
      <c r="BL43" s="365">
        <v>0.19498850000000001</v>
      </c>
      <c r="BM43" s="365">
        <v>0.2075912</v>
      </c>
      <c r="BN43" s="365">
        <v>0.2169489</v>
      </c>
      <c r="BO43" s="365">
        <v>0.2154905</v>
      </c>
      <c r="BP43" s="365">
        <v>0.20652239999999999</v>
      </c>
      <c r="BQ43" s="365">
        <v>0.19894990000000001</v>
      </c>
      <c r="BR43" s="365">
        <v>0.18802079999999999</v>
      </c>
      <c r="BS43" s="365">
        <v>0.1762744</v>
      </c>
      <c r="BT43" s="365">
        <v>0.16152140000000001</v>
      </c>
      <c r="BU43" s="365">
        <v>0.15435489999999999</v>
      </c>
      <c r="BV43" s="365">
        <v>0.15489310000000001</v>
      </c>
    </row>
    <row r="44" spans="1:74" ht="11.15" customHeight="1" x14ac:dyDescent="0.25">
      <c r="A44" s="98"/>
      <c r="B44" s="97" t="s">
        <v>58</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385"/>
      <c r="BC44" s="385"/>
      <c r="BD44" s="385"/>
      <c r="BE44" s="385"/>
      <c r="BF44" s="385"/>
      <c r="BG44" s="385"/>
      <c r="BH44" s="385"/>
      <c r="BI44" s="385"/>
      <c r="BJ44" s="385"/>
      <c r="BK44" s="385"/>
      <c r="BL44" s="385"/>
      <c r="BM44" s="385"/>
      <c r="BN44" s="385"/>
      <c r="BO44" s="385"/>
      <c r="BP44" s="385"/>
      <c r="BQ44" s="385"/>
      <c r="BR44" s="385"/>
      <c r="BS44" s="385"/>
      <c r="BT44" s="385"/>
      <c r="BU44" s="385"/>
      <c r="BV44" s="385"/>
    </row>
    <row r="45" spans="1:74" ht="11.15" customHeight="1" x14ac:dyDescent="0.25">
      <c r="A45" s="98" t="s">
        <v>683</v>
      </c>
      <c r="B45" s="201" t="s">
        <v>60</v>
      </c>
      <c r="C45" s="215">
        <v>2.37</v>
      </c>
      <c r="D45" s="215">
        <v>2.38</v>
      </c>
      <c r="E45" s="215">
        <v>2.39</v>
      </c>
      <c r="F45" s="215">
        <v>2.42</v>
      </c>
      <c r="G45" s="215">
        <v>2.42</v>
      </c>
      <c r="H45" s="215">
        <v>2.36</v>
      </c>
      <c r="I45" s="215">
        <v>2.4</v>
      </c>
      <c r="J45" s="215">
        <v>2.4</v>
      </c>
      <c r="K45" s="215">
        <v>2.38</v>
      </c>
      <c r="L45" s="215">
        <v>2.36</v>
      </c>
      <c r="M45" s="215">
        <v>2.36</v>
      </c>
      <c r="N45" s="215">
        <v>2.36</v>
      </c>
      <c r="O45" s="215">
        <v>2.34</v>
      </c>
      <c r="P45" s="215">
        <v>2.34</v>
      </c>
      <c r="Q45" s="215">
        <v>2.35</v>
      </c>
      <c r="R45" s="215">
        <v>2.37</v>
      </c>
      <c r="S45" s="215">
        <v>2.37</v>
      </c>
      <c r="T45" s="215">
        <v>2.36</v>
      </c>
      <c r="U45" s="215">
        <v>2.31</v>
      </c>
      <c r="V45" s="215">
        <v>2.33</v>
      </c>
      <c r="W45" s="215">
        <v>2.35</v>
      </c>
      <c r="X45" s="215">
        <v>2.34</v>
      </c>
      <c r="Y45" s="215">
        <v>2.33</v>
      </c>
      <c r="Z45" s="215">
        <v>2.34</v>
      </c>
      <c r="AA45" s="215">
        <v>2.29</v>
      </c>
      <c r="AB45" s="215">
        <v>2.3199999999999998</v>
      </c>
      <c r="AC45" s="215">
        <v>2.36</v>
      </c>
      <c r="AD45" s="215">
        <v>2.39</v>
      </c>
      <c r="AE45" s="215">
        <v>2.4</v>
      </c>
      <c r="AF45" s="215">
        <v>2.38</v>
      </c>
      <c r="AG45" s="215">
        <v>2.38</v>
      </c>
      <c r="AH45" s="215">
        <v>2.37</v>
      </c>
      <c r="AI45" s="215">
        <v>2.37</v>
      </c>
      <c r="AJ45" s="215">
        <v>2.31</v>
      </c>
      <c r="AK45" s="215">
        <v>2.2999999999999998</v>
      </c>
      <c r="AL45" s="215">
        <v>2.5099999999999998</v>
      </c>
      <c r="AM45" s="215">
        <v>2.2867763016999998</v>
      </c>
      <c r="AN45" s="215">
        <v>2.2597801385</v>
      </c>
      <c r="AO45" s="215">
        <v>2.2620348531999999</v>
      </c>
      <c r="AP45" s="215">
        <v>2.2349893321000001</v>
      </c>
      <c r="AQ45" s="215">
        <v>2.2629455619000001</v>
      </c>
      <c r="AR45" s="215">
        <v>2.2547954791999998</v>
      </c>
      <c r="AS45" s="215">
        <v>2.2136696178999999</v>
      </c>
      <c r="AT45" s="215">
        <v>2.2322290388999999</v>
      </c>
      <c r="AU45" s="215">
        <v>2.2168486120000002</v>
      </c>
      <c r="AV45" s="215">
        <v>2.1451655581</v>
      </c>
      <c r="AW45" s="215">
        <v>2.1535552958999999</v>
      </c>
      <c r="AX45" s="215">
        <v>2.1583525816</v>
      </c>
      <c r="AY45" s="215">
        <v>2.1229206375</v>
      </c>
      <c r="AZ45" s="215">
        <v>2.1121560000000001</v>
      </c>
      <c r="BA45" s="215">
        <v>2.1299790000000001</v>
      </c>
      <c r="BB45" s="386">
        <v>2.1430600000000002</v>
      </c>
      <c r="BC45" s="386">
        <v>2.190931</v>
      </c>
      <c r="BD45" s="386">
        <v>2.2187960000000002</v>
      </c>
      <c r="BE45" s="386">
        <v>2.1950949999999998</v>
      </c>
      <c r="BF45" s="386">
        <v>2.2143109999999999</v>
      </c>
      <c r="BG45" s="386">
        <v>2.17333</v>
      </c>
      <c r="BH45" s="386">
        <v>2.171913</v>
      </c>
      <c r="BI45" s="386">
        <v>2.118449</v>
      </c>
      <c r="BJ45" s="386">
        <v>2.144463</v>
      </c>
      <c r="BK45" s="386">
        <v>2.1168239999999998</v>
      </c>
      <c r="BL45" s="386">
        <v>2.1435019999999998</v>
      </c>
      <c r="BM45" s="386">
        <v>2.1508080000000001</v>
      </c>
      <c r="BN45" s="386">
        <v>2.1493139999999999</v>
      </c>
      <c r="BO45" s="386">
        <v>2.2013050000000001</v>
      </c>
      <c r="BP45" s="386">
        <v>2.2209750000000001</v>
      </c>
      <c r="BQ45" s="386">
        <v>2.2271450000000002</v>
      </c>
      <c r="BR45" s="386">
        <v>2.238966</v>
      </c>
      <c r="BS45" s="386">
        <v>2.2059739999999999</v>
      </c>
      <c r="BT45" s="386">
        <v>2.199649</v>
      </c>
      <c r="BU45" s="386">
        <v>2.160069</v>
      </c>
      <c r="BV45" s="386">
        <v>2.1892710000000002</v>
      </c>
    </row>
    <row r="46" spans="1:74" s="289" customFormat="1" ht="11.15" customHeight="1" x14ac:dyDescent="0.25">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387"/>
      <c r="BE46" s="387"/>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5">
      <c r="A47" s="93"/>
      <c r="B47" s="780" t="s">
        <v>1044</v>
      </c>
      <c r="C47" s="777"/>
      <c r="D47" s="777"/>
      <c r="E47" s="777"/>
      <c r="F47" s="777"/>
      <c r="G47" s="777"/>
      <c r="H47" s="777"/>
      <c r="I47" s="777"/>
      <c r="J47" s="777"/>
      <c r="K47" s="777"/>
      <c r="L47" s="777"/>
      <c r="M47" s="777"/>
      <c r="N47" s="777"/>
      <c r="O47" s="777"/>
      <c r="P47" s="777"/>
      <c r="Q47" s="777"/>
      <c r="AY47" s="521"/>
      <c r="AZ47" s="521"/>
      <c r="BA47" s="521"/>
      <c r="BB47" s="521"/>
      <c r="BC47" s="521"/>
      <c r="BD47" s="521"/>
      <c r="BE47" s="521"/>
      <c r="BF47" s="689"/>
      <c r="BG47" s="521"/>
      <c r="BH47" s="521"/>
      <c r="BI47" s="521"/>
      <c r="BJ47" s="521"/>
    </row>
    <row r="48" spans="1:74" s="456" customFormat="1" ht="12" customHeight="1" x14ac:dyDescent="0.25">
      <c r="A48" s="455"/>
      <c r="B48" s="813" t="s">
        <v>1113</v>
      </c>
      <c r="C48" s="767"/>
      <c r="D48" s="767"/>
      <c r="E48" s="767"/>
      <c r="F48" s="767"/>
      <c r="G48" s="767"/>
      <c r="H48" s="767"/>
      <c r="I48" s="767"/>
      <c r="J48" s="767"/>
      <c r="K48" s="767"/>
      <c r="L48" s="767"/>
      <c r="M48" s="767"/>
      <c r="N48" s="767"/>
      <c r="O48" s="767"/>
      <c r="P48" s="767"/>
      <c r="Q48" s="763"/>
      <c r="AY48" s="522"/>
      <c r="AZ48" s="522"/>
      <c r="BA48" s="522"/>
      <c r="BB48" s="522"/>
      <c r="BC48" s="522"/>
      <c r="BD48" s="522"/>
      <c r="BE48" s="522"/>
      <c r="BF48" s="690"/>
      <c r="BG48" s="522"/>
      <c r="BH48" s="522"/>
      <c r="BI48" s="522"/>
      <c r="BJ48" s="522"/>
    </row>
    <row r="49" spans="1:74" s="456" customFormat="1" ht="12" customHeight="1" x14ac:dyDescent="0.25">
      <c r="A49" s="455"/>
      <c r="B49" s="809" t="s">
        <v>1114</v>
      </c>
      <c r="C49" s="767"/>
      <c r="D49" s="767"/>
      <c r="E49" s="767"/>
      <c r="F49" s="767"/>
      <c r="G49" s="767"/>
      <c r="H49" s="767"/>
      <c r="I49" s="767"/>
      <c r="J49" s="767"/>
      <c r="K49" s="767"/>
      <c r="L49" s="767"/>
      <c r="M49" s="767"/>
      <c r="N49" s="767"/>
      <c r="O49" s="767"/>
      <c r="P49" s="767"/>
      <c r="Q49" s="763"/>
      <c r="AY49" s="522"/>
      <c r="AZ49" s="522"/>
      <c r="BA49" s="522"/>
      <c r="BB49" s="522"/>
      <c r="BC49" s="522"/>
      <c r="BD49" s="522"/>
      <c r="BE49" s="522"/>
      <c r="BF49" s="690"/>
      <c r="BG49" s="522"/>
      <c r="BH49" s="522"/>
      <c r="BI49" s="522"/>
      <c r="BJ49" s="522"/>
    </row>
    <row r="50" spans="1:74" s="456" customFormat="1" ht="12" customHeight="1" x14ac:dyDescent="0.25">
      <c r="A50" s="455"/>
      <c r="B50" s="813" t="s">
        <v>1115</v>
      </c>
      <c r="C50" s="767"/>
      <c r="D50" s="767"/>
      <c r="E50" s="767"/>
      <c r="F50" s="767"/>
      <c r="G50" s="767"/>
      <c r="H50" s="767"/>
      <c r="I50" s="767"/>
      <c r="J50" s="767"/>
      <c r="K50" s="767"/>
      <c r="L50" s="767"/>
      <c r="M50" s="767"/>
      <c r="N50" s="767"/>
      <c r="O50" s="767"/>
      <c r="P50" s="767"/>
      <c r="Q50" s="763"/>
      <c r="AY50" s="522"/>
      <c r="AZ50" s="522"/>
      <c r="BA50" s="522"/>
      <c r="BB50" s="522"/>
      <c r="BC50" s="522"/>
      <c r="BD50" s="522"/>
      <c r="BE50" s="522"/>
      <c r="BF50" s="690"/>
      <c r="BG50" s="522"/>
      <c r="BH50" s="522"/>
      <c r="BI50" s="522"/>
      <c r="BJ50" s="522"/>
    </row>
    <row r="51" spans="1:74" s="456" customFormat="1" ht="12" customHeight="1" x14ac:dyDescent="0.25">
      <c r="A51" s="455"/>
      <c r="B51" s="813" t="s">
        <v>101</v>
      </c>
      <c r="C51" s="767"/>
      <c r="D51" s="767"/>
      <c r="E51" s="767"/>
      <c r="F51" s="767"/>
      <c r="G51" s="767"/>
      <c r="H51" s="767"/>
      <c r="I51" s="767"/>
      <c r="J51" s="767"/>
      <c r="K51" s="767"/>
      <c r="L51" s="767"/>
      <c r="M51" s="767"/>
      <c r="N51" s="767"/>
      <c r="O51" s="767"/>
      <c r="P51" s="767"/>
      <c r="Q51" s="763"/>
      <c r="AY51" s="522"/>
      <c r="AZ51" s="522"/>
      <c r="BA51" s="522"/>
      <c r="BB51" s="522"/>
      <c r="BC51" s="522"/>
      <c r="BD51" s="522"/>
      <c r="BE51" s="522"/>
      <c r="BF51" s="690"/>
      <c r="BG51" s="522"/>
      <c r="BH51" s="522"/>
      <c r="BI51" s="522"/>
      <c r="BJ51" s="522"/>
    </row>
    <row r="52" spans="1:74" s="456" customFormat="1" ht="12" customHeight="1" x14ac:dyDescent="0.25">
      <c r="A52" s="455"/>
      <c r="B52" s="766" t="s">
        <v>1071</v>
      </c>
      <c r="C52" s="767"/>
      <c r="D52" s="767"/>
      <c r="E52" s="767"/>
      <c r="F52" s="767"/>
      <c r="G52" s="767"/>
      <c r="H52" s="767"/>
      <c r="I52" s="767"/>
      <c r="J52" s="767"/>
      <c r="K52" s="767"/>
      <c r="L52" s="767"/>
      <c r="M52" s="767"/>
      <c r="N52" s="767"/>
      <c r="O52" s="767"/>
      <c r="P52" s="767"/>
      <c r="Q52" s="763"/>
      <c r="AY52" s="522"/>
      <c r="AZ52" s="522"/>
      <c r="BA52" s="522"/>
      <c r="BB52" s="522"/>
      <c r="BC52" s="522"/>
      <c r="BD52" s="522"/>
      <c r="BE52" s="522"/>
      <c r="BF52" s="690"/>
      <c r="BG52" s="522"/>
      <c r="BH52" s="522"/>
      <c r="BI52" s="522"/>
      <c r="BJ52" s="522"/>
    </row>
    <row r="53" spans="1:74" s="456" customFormat="1" ht="22.4" customHeight="1" x14ac:dyDescent="0.25">
      <c r="A53" s="455"/>
      <c r="B53" s="766" t="s">
        <v>1116</v>
      </c>
      <c r="C53" s="767"/>
      <c r="D53" s="767"/>
      <c r="E53" s="767"/>
      <c r="F53" s="767"/>
      <c r="G53" s="767"/>
      <c r="H53" s="767"/>
      <c r="I53" s="767"/>
      <c r="J53" s="767"/>
      <c r="K53" s="767"/>
      <c r="L53" s="767"/>
      <c r="M53" s="767"/>
      <c r="N53" s="767"/>
      <c r="O53" s="767"/>
      <c r="P53" s="767"/>
      <c r="Q53" s="763"/>
      <c r="AY53" s="522"/>
      <c r="AZ53" s="522"/>
      <c r="BA53" s="522"/>
      <c r="BB53" s="522"/>
      <c r="BC53" s="522"/>
      <c r="BD53" s="522"/>
      <c r="BE53" s="522"/>
      <c r="BF53" s="690"/>
      <c r="BG53" s="522"/>
      <c r="BH53" s="522"/>
      <c r="BI53" s="522"/>
      <c r="BJ53" s="522"/>
    </row>
    <row r="54" spans="1:74" s="456" customFormat="1" ht="12" customHeight="1" x14ac:dyDescent="0.25">
      <c r="A54" s="455"/>
      <c r="B54" s="761" t="s">
        <v>1075</v>
      </c>
      <c r="C54" s="762"/>
      <c r="D54" s="762"/>
      <c r="E54" s="762"/>
      <c r="F54" s="762"/>
      <c r="G54" s="762"/>
      <c r="H54" s="762"/>
      <c r="I54" s="762"/>
      <c r="J54" s="762"/>
      <c r="K54" s="762"/>
      <c r="L54" s="762"/>
      <c r="M54" s="762"/>
      <c r="N54" s="762"/>
      <c r="O54" s="762"/>
      <c r="P54" s="762"/>
      <c r="Q54" s="763"/>
      <c r="AY54" s="522"/>
      <c r="AZ54" s="522"/>
      <c r="BA54" s="522"/>
      <c r="BB54" s="522"/>
      <c r="BC54" s="522"/>
      <c r="BD54" s="522"/>
      <c r="BE54" s="522"/>
      <c r="BF54" s="690"/>
      <c r="BG54" s="522"/>
      <c r="BH54" s="522"/>
      <c r="BI54" s="522"/>
      <c r="BJ54" s="522"/>
    </row>
    <row r="55" spans="1:74" s="457" customFormat="1" ht="12" customHeight="1" x14ac:dyDescent="0.25">
      <c r="A55" s="436"/>
      <c r="B55" s="783" t="s">
        <v>1186</v>
      </c>
      <c r="C55" s="763"/>
      <c r="D55" s="763"/>
      <c r="E55" s="763"/>
      <c r="F55" s="763"/>
      <c r="G55" s="763"/>
      <c r="H55" s="763"/>
      <c r="I55" s="763"/>
      <c r="J55" s="763"/>
      <c r="K55" s="763"/>
      <c r="L55" s="763"/>
      <c r="M55" s="763"/>
      <c r="N55" s="763"/>
      <c r="O55" s="763"/>
      <c r="P55" s="763"/>
      <c r="Q55" s="763"/>
      <c r="AY55" s="523"/>
      <c r="AZ55" s="523"/>
      <c r="BA55" s="523"/>
      <c r="BB55" s="523"/>
      <c r="BC55" s="523"/>
      <c r="BD55" s="523"/>
      <c r="BE55" s="523"/>
      <c r="BF55" s="691"/>
      <c r="BG55" s="523"/>
      <c r="BH55" s="523"/>
      <c r="BI55" s="523"/>
      <c r="BJ55" s="523"/>
    </row>
    <row r="56" spans="1:74" x14ac:dyDescent="0.25">
      <c r="BK56" s="388"/>
      <c r="BL56" s="388"/>
      <c r="BM56" s="388"/>
      <c r="BN56" s="388"/>
      <c r="BO56" s="388"/>
      <c r="BP56" s="388"/>
      <c r="BQ56" s="388"/>
      <c r="BR56" s="388"/>
      <c r="BS56" s="388"/>
      <c r="BT56" s="388"/>
      <c r="BU56" s="388"/>
      <c r="BV56" s="388"/>
    </row>
    <row r="57" spans="1:74" x14ac:dyDescent="0.25">
      <c r="BK57" s="388"/>
      <c r="BL57" s="388"/>
      <c r="BM57" s="388"/>
      <c r="BN57" s="388"/>
      <c r="BO57" s="388"/>
      <c r="BP57" s="388"/>
      <c r="BQ57" s="388"/>
      <c r="BR57" s="388"/>
      <c r="BS57" s="388"/>
      <c r="BT57" s="388"/>
      <c r="BU57" s="388"/>
      <c r="BV57" s="388"/>
    </row>
    <row r="58" spans="1:74" x14ac:dyDescent="0.25">
      <c r="BK58" s="388"/>
      <c r="BL58" s="388"/>
      <c r="BM58" s="388"/>
      <c r="BN58" s="388"/>
      <c r="BO58" s="388"/>
      <c r="BP58" s="388"/>
      <c r="BQ58" s="388"/>
      <c r="BR58" s="388"/>
      <c r="BS58" s="388"/>
      <c r="BT58" s="388"/>
      <c r="BU58" s="388"/>
      <c r="BV58" s="388"/>
    </row>
    <row r="59" spans="1:74" x14ac:dyDescent="0.25">
      <c r="BK59" s="388"/>
      <c r="BL59" s="388"/>
      <c r="BM59" s="388"/>
      <c r="BN59" s="388"/>
      <c r="BO59" s="388"/>
      <c r="BP59" s="388"/>
      <c r="BQ59" s="388"/>
      <c r="BR59" s="388"/>
      <c r="BS59" s="388"/>
      <c r="BT59" s="388"/>
      <c r="BU59" s="388"/>
      <c r="BV59" s="388"/>
    </row>
    <row r="60" spans="1:74" x14ac:dyDescent="0.25">
      <c r="BK60" s="388"/>
      <c r="BL60" s="388"/>
      <c r="BM60" s="388"/>
      <c r="BN60" s="388"/>
      <c r="BO60" s="388"/>
      <c r="BP60" s="388"/>
      <c r="BQ60" s="388"/>
      <c r="BR60" s="388"/>
      <c r="BS60" s="388"/>
      <c r="BT60" s="388"/>
      <c r="BU60" s="388"/>
      <c r="BV60" s="388"/>
    </row>
    <row r="61" spans="1:74" x14ac:dyDescent="0.25">
      <c r="BK61" s="388"/>
      <c r="BL61" s="388"/>
      <c r="BM61" s="388"/>
      <c r="BN61" s="388"/>
      <c r="BO61" s="388"/>
      <c r="BP61" s="388"/>
      <c r="BQ61" s="388"/>
      <c r="BR61" s="388"/>
      <c r="BS61" s="388"/>
      <c r="BT61" s="388"/>
      <c r="BU61" s="388"/>
      <c r="BV61" s="388"/>
    </row>
    <row r="62" spans="1:74" x14ac:dyDescent="0.25">
      <c r="BK62" s="388"/>
      <c r="BL62" s="388"/>
      <c r="BM62" s="388"/>
      <c r="BN62" s="388"/>
      <c r="BO62" s="388"/>
      <c r="BP62" s="388"/>
      <c r="BQ62" s="388"/>
      <c r="BR62" s="388"/>
      <c r="BS62" s="388"/>
      <c r="BT62" s="388"/>
      <c r="BU62" s="388"/>
      <c r="BV62" s="388"/>
    </row>
    <row r="63" spans="1:74" x14ac:dyDescent="0.25">
      <c r="BK63" s="388"/>
      <c r="BL63" s="388"/>
      <c r="BM63" s="388"/>
      <c r="BN63" s="388"/>
      <c r="BO63" s="388"/>
      <c r="BP63" s="388"/>
      <c r="BQ63" s="388"/>
      <c r="BR63" s="388"/>
      <c r="BS63" s="388"/>
      <c r="BT63" s="388"/>
      <c r="BU63" s="388"/>
      <c r="BV63" s="388"/>
    </row>
    <row r="64" spans="1:74" x14ac:dyDescent="0.25">
      <c r="BK64" s="388"/>
      <c r="BL64" s="388"/>
      <c r="BM64" s="388"/>
      <c r="BN64" s="388"/>
      <c r="BO64" s="388"/>
      <c r="BP64" s="388"/>
      <c r="BQ64" s="388"/>
      <c r="BR64" s="388"/>
      <c r="BS64" s="388"/>
      <c r="BT64" s="388"/>
      <c r="BU64" s="388"/>
      <c r="BV64" s="388"/>
    </row>
    <row r="65" spans="63:74" x14ac:dyDescent="0.25">
      <c r="BK65" s="388"/>
      <c r="BL65" s="388"/>
      <c r="BM65" s="388"/>
      <c r="BN65" s="388"/>
      <c r="BO65" s="388"/>
      <c r="BP65" s="388"/>
      <c r="BQ65" s="388"/>
      <c r="BR65" s="388"/>
      <c r="BS65" s="388"/>
      <c r="BT65" s="388"/>
      <c r="BU65" s="388"/>
      <c r="BV65" s="388"/>
    </row>
    <row r="66" spans="63:74" x14ac:dyDescent="0.25">
      <c r="BK66" s="388"/>
      <c r="BL66" s="388"/>
      <c r="BM66" s="388"/>
      <c r="BN66" s="388"/>
      <c r="BO66" s="388"/>
      <c r="BP66" s="388"/>
      <c r="BQ66" s="388"/>
      <c r="BR66" s="388"/>
      <c r="BS66" s="388"/>
      <c r="BT66" s="388"/>
      <c r="BU66" s="388"/>
      <c r="BV66" s="388"/>
    </row>
    <row r="67" spans="63:74" x14ac:dyDescent="0.25">
      <c r="BK67" s="388"/>
      <c r="BL67" s="388"/>
      <c r="BM67" s="388"/>
      <c r="BN67" s="388"/>
      <c r="BO67" s="388"/>
      <c r="BP67" s="388"/>
      <c r="BQ67" s="388"/>
      <c r="BR67" s="388"/>
      <c r="BS67" s="388"/>
      <c r="BT67" s="388"/>
      <c r="BU67" s="388"/>
      <c r="BV67" s="388"/>
    </row>
    <row r="68" spans="63:74" x14ac:dyDescent="0.25">
      <c r="BK68" s="388"/>
      <c r="BL68" s="388"/>
      <c r="BM68" s="388"/>
      <c r="BN68" s="388"/>
      <c r="BO68" s="388"/>
      <c r="BP68" s="388"/>
      <c r="BQ68" s="388"/>
      <c r="BR68" s="388"/>
      <c r="BS68" s="388"/>
      <c r="BT68" s="388"/>
      <c r="BU68" s="388"/>
      <c r="BV68" s="388"/>
    </row>
    <row r="69" spans="63:74" x14ac:dyDescent="0.25">
      <c r="BK69" s="388"/>
      <c r="BL69" s="388"/>
      <c r="BM69" s="388"/>
      <c r="BN69" s="388"/>
      <c r="BO69" s="388"/>
      <c r="BP69" s="388"/>
      <c r="BQ69" s="388"/>
      <c r="BR69" s="388"/>
      <c r="BS69" s="388"/>
      <c r="BT69" s="388"/>
      <c r="BU69" s="388"/>
      <c r="BV69" s="388"/>
    </row>
    <row r="70" spans="63:74" x14ac:dyDescent="0.25">
      <c r="BK70" s="388"/>
      <c r="BL70" s="388"/>
      <c r="BM70" s="388"/>
      <c r="BN70" s="388"/>
      <c r="BO70" s="388"/>
      <c r="BP70" s="388"/>
      <c r="BQ70" s="388"/>
      <c r="BR70" s="388"/>
      <c r="BS70" s="388"/>
      <c r="BT70" s="388"/>
      <c r="BU70" s="388"/>
      <c r="BV70" s="388"/>
    </row>
    <row r="71" spans="63:74" x14ac:dyDescent="0.25">
      <c r="BK71" s="388"/>
      <c r="BL71" s="388"/>
      <c r="BM71" s="388"/>
      <c r="BN71" s="388"/>
      <c r="BO71" s="388"/>
      <c r="BP71" s="388"/>
      <c r="BQ71" s="388"/>
      <c r="BR71" s="388"/>
      <c r="BS71" s="388"/>
      <c r="BT71" s="388"/>
      <c r="BU71" s="388"/>
      <c r="BV71" s="388"/>
    </row>
    <row r="72" spans="63:74" x14ac:dyDescent="0.25">
      <c r="BK72" s="388"/>
      <c r="BL72" s="388"/>
      <c r="BM72" s="388"/>
      <c r="BN72" s="388"/>
      <c r="BO72" s="388"/>
      <c r="BP72" s="388"/>
      <c r="BQ72" s="388"/>
      <c r="BR72" s="388"/>
      <c r="BS72" s="388"/>
      <c r="BT72" s="388"/>
      <c r="BU72" s="388"/>
      <c r="BV72" s="388"/>
    </row>
    <row r="73" spans="63:74" x14ac:dyDescent="0.25">
      <c r="BK73" s="388"/>
      <c r="BL73" s="388"/>
      <c r="BM73" s="388"/>
      <c r="BN73" s="388"/>
      <c r="BO73" s="388"/>
      <c r="BP73" s="388"/>
      <c r="BQ73" s="388"/>
      <c r="BR73" s="388"/>
      <c r="BS73" s="388"/>
      <c r="BT73" s="388"/>
      <c r="BU73" s="388"/>
      <c r="BV73" s="388"/>
    </row>
    <row r="74" spans="63:74" x14ac:dyDescent="0.25">
      <c r="BK74" s="388"/>
      <c r="BL74" s="388"/>
      <c r="BM74" s="388"/>
      <c r="BN74" s="388"/>
      <c r="BO74" s="388"/>
      <c r="BP74" s="388"/>
      <c r="BQ74" s="388"/>
      <c r="BR74" s="388"/>
      <c r="BS74" s="388"/>
      <c r="BT74" s="388"/>
      <c r="BU74" s="388"/>
      <c r="BV74" s="388"/>
    </row>
    <row r="75" spans="63:74" x14ac:dyDescent="0.25">
      <c r="BK75" s="388"/>
      <c r="BL75" s="388"/>
      <c r="BM75" s="388"/>
      <c r="BN75" s="388"/>
      <c r="BO75" s="388"/>
      <c r="BP75" s="388"/>
      <c r="BQ75" s="388"/>
      <c r="BR75" s="388"/>
      <c r="BS75" s="388"/>
      <c r="BT75" s="388"/>
      <c r="BU75" s="388"/>
      <c r="BV75" s="388"/>
    </row>
    <row r="76" spans="63:74" x14ac:dyDescent="0.25">
      <c r="BK76" s="388"/>
      <c r="BL76" s="388"/>
      <c r="BM76" s="388"/>
      <c r="BN76" s="388"/>
      <c r="BO76" s="388"/>
      <c r="BP76" s="388"/>
      <c r="BQ76" s="388"/>
      <c r="BR76" s="388"/>
      <c r="BS76" s="388"/>
      <c r="BT76" s="388"/>
      <c r="BU76" s="388"/>
      <c r="BV76" s="388"/>
    </row>
    <row r="77" spans="63:74" x14ac:dyDescent="0.25">
      <c r="BK77" s="388"/>
      <c r="BL77" s="388"/>
      <c r="BM77" s="388"/>
      <c r="BN77" s="388"/>
      <c r="BO77" s="388"/>
      <c r="BP77" s="388"/>
      <c r="BQ77" s="388"/>
      <c r="BR77" s="388"/>
      <c r="BS77" s="388"/>
      <c r="BT77" s="388"/>
      <c r="BU77" s="388"/>
      <c r="BV77" s="388"/>
    </row>
    <row r="78" spans="63:74" x14ac:dyDescent="0.25">
      <c r="BK78" s="388"/>
      <c r="BL78" s="388"/>
      <c r="BM78" s="388"/>
      <c r="BN78" s="388"/>
      <c r="BO78" s="388"/>
      <c r="BP78" s="388"/>
      <c r="BQ78" s="388"/>
      <c r="BR78" s="388"/>
      <c r="BS78" s="388"/>
      <c r="BT78" s="388"/>
      <c r="BU78" s="388"/>
      <c r="BV78" s="388"/>
    </row>
    <row r="79" spans="63:74" x14ac:dyDescent="0.25">
      <c r="BK79" s="388"/>
      <c r="BL79" s="388"/>
      <c r="BM79" s="388"/>
      <c r="BN79" s="388"/>
      <c r="BO79" s="388"/>
      <c r="BP79" s="388"/>
      <c r="BQ79" s="388"/>
      <c r="BR79" s="388"/>
      <c r="BS79" s="388"/>
      <c r="BT79" s="388"/>
      <c r="BU79" s="388"/>
      <c r="BV79" s="388"/>
    </row>
    <row r="80" spans="63:74" x14ac:dyDescent="0.25">
      <c r="BK80" s="388"/>
      <c r="BL80" s="388"/>
      <c r="BM80" s="388"/>
      <c r="BN80" s="388"/>
      <c r="BO80" s="388"/>
      <c r="BP80" s="388"/>
      <c r="BQ80" s="388"/>
      <c r="BR80" s="388"/>
      <c r="BS80" s="388"/>
      <c r="BT80" s="388"/>
      <c r="BU80" s="388"/>
      <c r="BV80" s="388"/>
    </row>
    <row r="81" spans="63:74" x14ac:dyDescent="0.25">
      <c r="BK81" s="388"/>
      <c r="BL81" s="388"/>
      <c r="BM81" s="388"/>
      <c r="BN81" s="388"/>
      <c r="BO81" s="388"/>
      <c r="BP81" s="388"/>
      <c r="BQ81" s="388"/>
      <c r="BR81" s="388"/>
      <c r="BS81" s="388"/>
      <c r="BT81" s="388"/>
      <c r="BU81" s="388"/>
      <c r="BV81" s="388"/>
    </row>
    <row r="82" spans="63:74" x14ac:dyDescent="0.25">
      <c r="BK82" s="388"/>
      <c r="BL82" s="388"/>
      <c r="BM82" s="388"/>
      <c r="BN82" s="388"/>
      <c r="BO82" s="388"/>
      <c r="BP82" s="388"/>
      <c r="BQ82" s="388"/>
      <c r="BR82" s="388"/>
      <c r="BS82" s="388"/>
      <c r="BT82" s="388"/>
      <c r="BU82" s="388"/>
      <c r="BV82" s="388"/>
    </row>
    <row r="83" spans="63:74" x14ac:dyDescent="0.25">
      <c r="BK83" s="388"/>
      <c r="BL83" s="388"/>
      <c r="BM83" s="388"/>
      <c r="BN83" s="388"/>
      <c r="BO83" s="388"/>
      <c r="BP83" s="388"/>
      <c r="BQ83" s="388"/>
      <c r="BR83" s="388"/>
      <c r="BS83" s="388"/>
      <c r="BT83" s="388"/>
      <c r="BU83" s="388"/>
      <c r="BV83" s="388"/>
    </row>
    <row r="84" spans="63:74" x14ac:dyDescent="0.25">
      <c r="BK84" s="388"/>
      <c r="BL84" s="388"/>
      <c r="BM84" s="388"/>
      <c r="BN84" s="388"/>
      <c r="BO84" s="388"/>
      <c r="BP84" s="388"/>
      <c r="BQ84" s="388"/>
      <c r="BR84" s="388"/>
      <c r="BS84" s="388"/>
      <c r="BT84" s="388"/>
      <c r="BU84" s="388"/>
      <c r="BV84" s="388"/>
    </row>
    <row r="85" spans="63:74" x14ac:dyDescent="0.25">
      <c r="BK85" s="388"/>
      <c r="BL85" s="388"/>
      <c r="BM85" s="388"/>
      <c r="BN85" s="388"/>
      <c r="BO85" s="388"/>
      <c r="BP85" s="388"/>
      <c r="BQ85" s="388"/>
      <c r="BR85" s="388"/>
      <c r="BS85" s="388"/>
      <c r="BT85" s="388"/>
      <c r="BU85" s="388"/>
      <c r="BV85" s="388"/>
    </row>
    <row r="86" spans="63:74" x14ac:dyDescent="0.25">
      <c r="BK86" s="388"/>
      <c r="BL86" s="388"/>
      <c r="BM86" s="388"/>
      <c r="BN86" s="388"/>
      <c r="BO86" s="388"/>
      <c r="BP86" s="388"/>
      <c r="BQ86" s="388"/>
      <c r="BR86" s="388"/>
      <c r="BS86" s="388"/>
      <c r="BT86" s="388"/>
      <c r="BU86" s="388"/>
      <c r="BV86" s="388"/>
    </row>
    <row r="87" spans="63:74" x14ac:dyDescent="0.25">
      <c r="BK87" s="388"/>
      <c r="BL87" s="388"/>
      <c r="BM87" s="388"/>
      <c r="BN87" s="388"/>
      <c r="BO87" s="388"/>
      <c r="BP87" s="388"/>
      <c r="BQ87" s="388"/>
      <c r="BR87" s="388"/>
      <c r="BS87" s="388"/>
      <c r="BT87" s="388"/>
      <c r="BU87" s="388"/>
      <c r="BV87" s="388"/>
    </row>
    <row r="88" spans="63:74" x14ac:dyDescent="0.25">
      <c r="BK88" s="388"/>
      <c r="BL88" s="388"/>
      <c r="BM88" s="388"/>
      <c r="BN88" s="388"/>
      <c r="BO88" s="388"/>
      <c r="BP88" s="388"/>
      <c r="BQ88" s="388"/>
      <c r="BR88" s="388"/>
      <c r="BS88" s="388"/>
      <c r="BT88" s="388"/>
      <c r="BU88" s="388"/>
      <c r="BV88" s="388"/>
    </row>
    <row r="89" spans="63:74" x14ac:dyDescent="0.25">
      <c r="BK89" s="388"/>
      <c r="BL89" s="388"/>
      <c r="BM89" s="388"/>
      <c r="BN89" s="388"/>
      <c r="BO89" s="388"/>
      <c r="BP89" s="388"/>
      <c r="BQ89" s="388"/>
      <c r="BR89" s="388"/>
      <c r="BS89" s="388"/>
      <c r="BT89" s="388"/>
      <c r="BU89" s="388"/>
      <c r="BV89" s="388"/>
    </row>
    <row r="90" spans="63:74" x14ac:dyDescent="0.25">
      <c r="BK90" s="388"/>
      <c r="BL90" s="388"/>
      <c r="BM90" s="388"/>
      <c r="BN90" s="388"/>
      <c r="BO90" s="388"/>
      <c r="BP90" s="388"/>
      <c r="BQ90" s="388"/>
      <c r="BR90" s="388"/>
      <c r="BS90" s="388"/>
      <c r="BT90" s="388"/>
      <c r="BU90" s="388"/>
      <c r="BV90" s="388"/>
    </row>
    <row r="91" spans="63:74" x14ac:dyDescent="0.25">
      <c r="BK91" s="388"/>
      <c r="BL91" s="388"/>
      <c r="BM91" s="388"/>
      <c r="BN91" s="388"/>
      <c r="BO91" s="388"/>
      <c r="BP91" s="388"/>
      <c r="BQ91" s="388"/>
      <c r="BR91" s="388"/>
      <c r="BS91" s="388"/>
      <c r="BT91" s="388"/>
      <c r="BU91" s="388"/>
      <c r="BV91" s="388"/>
    </row>
    <row r="92" spans="63:74" x14ac:dyDescent="0.25">
      <c r="BK92" s="388"/>
      <c r="BL92" s="388"/>
      <c r="BM92" s="388"/>
      <c r="BN92" s="388"/>
      <c r="BO92" s="388"/>
      <c r="BP92" s="388"/>
      <c r="BQ92" s="388"/>
      <c r="BR92" s="388"/>
      <c r="BS92" s="388"/>
      <c r="BT92" s="388"/>
      <c r="BU92" s="388"/>
      <c r="BV92" s="388"/>
    </row>
    <row r="93" spans="63:74" x14ac:dyDescent="0.25">
      <c r="BK93" s="388"/>
      <c r="BL93" s="388"/>
      <c r="BM93" s="388"/>
      <c r="BN93" s="388"/>
      <c r="BO93" s="388"/>
      <c r="BP93" s="388"/>
      <c r="BQ93" s="388"/>
      <c r="BR93" s="388"/>
      <c r="BS93" s="388"/>
      <c r="BT93" s="388"/>
      <c r="BU93" s="388"/>
      <c r="BV93" s="388"/>
    </row>
    <row r="94" spans="63:74" x14ac:dyDescent="0.25">
      <c r="BK94" s="388"/>
      <c r="BL94" s="388"/>
      <c r="BM94" s="388"/>
      <c r="BN94" s="388"/>
      <c r="BO94" s="388"/>
      <c r="BP94" s="388"/>
      <c r="BQ94" s="388"/>
      <c r="BR94" s="388"/>
      <c r="BS94" s="388"/>
      <c r="BT94" s="388"/>
      <c r="BU94" s="388"/>
      <c r="BV94" s="388"/>
    </row>
    <row r="95" spans="63:74" x14ac:dyDescent="0.25">
      <c r="BK95" s="388"/>
      <c r="BL95" s="388"/>
      <c r="BM95" s="388"/>
      <c r="BN95" s="388"/>
      <c r="BO95" s="388"/>
      <c r="BP95" s="388"/>
      <c r="BQ95" s="388"/>
      <c r="BR95" s="388"/>
      <c r="BS95" s="388"/>
      <c r="BT95" s="388"/>
      <c r="BU95" s="388"/>
      <c r="BV95" s="388"/>
    </row>
    <row r="96" spans="63:74" x14ac:dyDescent="0.25">
      <c r="BK96" s="388"/>
      <c r="BL96" s="388"/>
      <c r="BM96" s="388"/>
      <c r="BN96" s="388"/>
      <c r="BO96" s="388"/>
      <c r="BP96" s="388"/>
      <c r="BQ96" s="388"/>
      <c r="BR96" s="388"/>
      <c r="BS96" s="388"/>
      <c r="BT96" s="388"/>
      <c r="BU96" s="388"/>
      <c r="BV96" s="388"/>
    </row>
    <row r="97" spans="63:74" x14ac:dyDescent="0.25">
      <c r="BK97" s="388"/>
      <c r="BL97" s="388"/>
      <c r="BM97" s="388"/>
      <c r="BN97" s="388"/>
      <c r="BO97" s="388"/>
      <c r="BP97" s="388"/>
      <c r="BQ97" s="388"/>
      <c r="BR97" s="388"/>
      <c r="BS97" s="388"/>
      <c r="BT97" s="388"/>
      <c r="BU97" s="388"/>
      <c r="BV97" s="388"/>
    </row>
    <row r="98" spans="63:74" x14ac:dyDescent="0.25">
      <c r="BK98" s="388"/>
      <c r="BL98" s="388"/>
      <c r="BM98" s="388"/>
      <c r="BN98" s="388"/>
      <c r="BO98" s="388"/>
      <c r="BP98" s="388"/>
      <c r="BQ98" s="388"/>
      <c r="BR98" s="388"/>
      <c r="BS98" s="388"/>
      <c r="BT98" s="388"/>
      <c r="BU98" s="388"/>
      <c r="BV98" s="388"/>
    </row>
    <row r="99" spans="63:74" x14ac:dyDescent="0.25">
      <c r="BK99" s="388"/>
      <c r="BL99" s="388"/>
      <c r="BM99" s="388"/>
      <c r="BN99" s="388"/>
      <c r="BO99" s="388"/>
      <c r="BP99" s="388"/>
      <c r="BQ99" s="388"/>
      <c r="BR99" s="388"/>
      <c r="BS99" s="388"/>
      <c r="BT99" s="388"/>
      <c r="BU99" s="388"/>
      <c r="BV99" s="388"/>
    </row>
    <row r="100" spans="63:74" x14ac:dyDescent="0.25">
      <c r="BK100" s="388"/>
      <c r="BL100" s="388"/>
      <c r="BM100" s="388"/>
      <c r="BN100" s="388"/>
      <c r="BO100" s="388"/>
      <c r="BP100" s="388"/>
      <c r="BQ100" s="388"/>
      <c r="BR100" s="388"/>
      <c r="BS100" s="388"/>
      <c r="BT100" s="388"/>
      <c r="BU100" s="388"/>
      <c r="BV100" s="388"/>
    </row>
    <row r="101" spans="63:74" x14ac:dyDescent="0.25">
      <c r="BK101" s="388"/>
      <c r="BL101" s="388"/>
      <c r="BM101" s="388"/>
      <c r="BN101" s="388"/>
      <c r="BO101" s="388"/>
      <c r="BP101" s="388"/>
      <c r="BQ101" s="388"/>
      <c r="BR101" s="388"/>
      <c r="BS101" s="388"/>
      <c r="BT101" s="388"/>
      <c r="BU101" s="388"/>
      <c r="BV101" s="388"/>
    </row>
    <row r="102" spans="63:74" x14ac:dyDescent="0.25">
      <c r="BK102" s="388"/>
      <c r="BL102" s="388"/>
      <c r="BM102" s="388"/>
      <c r="BN102" s="388"/>
      <c r="BO102" s="388"/>
      <c r="BP102" s="388"/>
      <c r="BQ102" s="388"/>
      <c r="BR102" s="388"/>
      <c r="BS102" s="388"/>
      <c r="BT102" s="388"/>
      <c r="BU102" s="388"/>
      <c r="BV102" s="388"/>
    </row>
    <row r="103" spans="63:74" x14ac:dyDescent="0.25">
      <c r="BK103" s="388"/>
      <c r="BL103" s="388"/>
      <c r="BM103" s="388"/>
      <c r="BN103" s="388"/>
      <c r="BO103" s="388"/>
      <c r="BP103" s="388"/>
      <c r="BQ103" s="388"/>
      <c r="BR103" s="388"/>
      <c r="BS103" s="388"/>
      <c r="BT103" s="388"/>
      <c r="BU103" s="388"/>
      <c r="BV103" s="388"/>
    </row>
    <row r="104" spans="63:74" x14ac:dyDescent="0.25">
      <c r="BK104" s="388"/>
      <c r="BL104" s="388"/>
      <c r="BM104" s="388"/>
      <c r="BN104" s="388"/>
      <c r="BO104" s="388"/>
      <c r="BP104" s="388"/>
      <c r="BQ104" s="388"/>
      <c r="BR104" s="388"/>
      <c r="BS104" s="388"/>
      <c r="BT104" s="388"/>
      <c r="BU104" s="388"/>
      <c r="BV104" s="388"/>
    </row>
    <row r="105" spans="63:74" x14ac:dyDescent="0.25">
      <c r="BK105" s="388"/>
      <c r="BL105" s="388"/>
      <c r="BM105" s="388"/>
      <c r="BN105" s="388"/>
      <c r="BO105" s="388"/>
      <c r="BP105" s="388"/>
      <c r="BQ105" s="388"/>
      <c r="BR105" s="388"/>
      <c r="BS105" s="388"/>
      <c r="BT105" s="388"/>
      <c r="BU105" s="388"/>
      <c r="BV105" s="388"/>
    </row>
    <row r="106" spans="63:74" x14ac:dyDescent="0.25">
      <c r="BK106" s="388"/>
      <c r="BL106" s="388"/>
      <c r="BM106" s="388"/>
      <c r="BN106" s="388"/>
      <c r="BO106" s="388"/>
      <c r="BP106" s="388"/>
      <c r="BQ106" s="388"/>
      <c r="BR106" s="388"/>
      <c r="BS106" s="388"/>
      <c r="BT106" s="388"/>
      <c r="BU106" s="388"/>
      <c r="BV106" s="388"/>
    </row>
    <row r="107" spans="63:74" x14ac:dyDescent="0.25">
      <c r="BK107" s="388"/>
      <c r="BL107" s="388"/>
      <c r="BM107" s="388"/>
      <c r="BN107" s="388"/>
      <c r="BO107" s="388"/>
      <c r="BP107" s="388"/>
      <c r="BQ107" s="388"/>
      <c r="BR107" s="388"/>
      <c r="BS107" s="388"/>
      <c r="BT107" s="388"/>
      <c r="BU107" s="388"/>
      <c r="BV107" s="388"/>
    </row>
    <row r="108" spans="63:74" x14ac:dyDescent="0.25">
      <c r="BK108" s="388"/>
      <c r="BL108" s="388"/>
      <c r="BM108" s="388"/>
      <c r="BN108" s="388"/>
      <c r="BO108" s="388"/>
      <c r="BP108" s="388"/>
      <c r="BQ108" s="388"/>
      <c r="BR108" s="388"/>
      <c r="BS108" s="388"/>
      <c r="BT108" s="388"/>
      <c r="BU108" s="388"/>
      <c r="BV108" s="388"/>
    </row>
    <row r="109" spans="63:74" x14ac:dyDescent="0.25">
      <c r="BK109" s="388"/>
      <c r="BL109" s="388"/>
      <c r="BM109" s="388"/>
      <c r="BN109" s="388"/>
      <c r="BO109" s="388"/>
      <c r="BP109" s="388"/>
      <c r="BQ109" s="388"/>
      <c r="BR109" s="388"/>
      <c r="BS109" s="388"/>
      <c r="BT109" s="388"/>
      <c r="BU109" s="388"/>
      <c r="BV109" s="388"/>
    </row>
    <row r="110" spans="63:74" x14ac:dyDescent="0.25">
      <c r="BK110" s="388"/>
      <c r="BL110" s="388"/>
      <c r="BM110" s="388"/>
      <c r="BN110" s="388"/>
      <c r="BO110" s="388"/>
      <c r="BP110" s="388"/>
      <c r="BQ110" s="388"/>
      <c r="BR110" s="388"/>
      <c r="BS110" s="388"/>
      <c r="BT110" s="388"/>
      <c r="BU110" s="388"/>
      <c r="BV110" s="388"/>
    </row>
    <row r="111" spans="63:74" x14ac:dyDescent="0.25">
      <c r="BK111" s="388"/>
      <c r="BL111" s="388"/>
      <c r="BM111" s="388"/>
      <c r="BN111" s="388"/>
      <c r="BO111" s="388"/>
      <c r="BP111" s="388"/>
      <c r="BQ111" s="388"/>
      <c r="BR111" s="388"/>
      <c r="BS111" s="388"/>
      <c r="BT111" s="388"/>
      <c r="BU111" s="388"/>
      <c r="BV111" s="388"/>
    </row>
    <row r="112" spans="63:74" x14ac:dyDescent="0.25">
      <c r="BK112" s="388"/>
      <c r="BL112" s="388"/>
      <c r="BM112" s="388"/>
      <c r="BN112" s="388"/>
      <c r="BO112" s="388"/>
      <c r="BP112" s="388"/>
      <c r="BQ112" s="388"/>
      <c r="BR112" s="388"/>
      <c r="BS112" s="388"/>
      <c r="BT112" s="388"/>
      <c r="BU112" s="388"/>
      <c r="BV112" s="388"/>
    </row>
    <row r="113" spans="63:74" x14ac:dyDescent="0.25">
      <c r="BK113" s="388"/>
      <c r="BL113" s="388"/>
      <c r="BM113" s="388"/>
      <c r="BN113" s="388"/>
      <c r="BO113" s="388"/>
      <c r="BP113" s="388"/>
      <c r="BQ113" s="388"/>
      <c r="BR113" s="388"/>
      <c r="BS113" s="388"/>
      <c r="BT113" s="388"/>
      <c r="BU113" s="388"/>
      <c r="BV113" s="388"/>
    </row>
    <row r="114" spans="63:74" x14ac:dyDescent="0.25">
      <c r="BK114" s="388"/>
      <c r="BL114" s="388"/>
      <c r="BM114" s="388"/>
      <c r="BN114" s="388"/>
      <c r="BO114" s="388"/>
      <c r="BP114" s="388"/>
      <c r="BQ114" s="388"/>
      <c r="BR114" s="388"/>
      <c r="BS114" s="388"/>
      <c r="BT114" s="388"/>
      <c r="BU114" s="388"/>
      <c r="BV114" s="388"/>
    </row>
    <row r="115" spans="63:74" x14ac:dyDescent="0.25">
      <c r="BK115" s="388"/>
      <c r="BL115" s="388"/>
      <c r="BM115" s="388"/>
      <c r="BN115" s="388"/>
      <c r="BO115" s="388"/>
      <c r="BP115" s="388"/>
      <c r="BQ115" s="388"/>
      <c r="BR115" s="388"/>
      <c r="BS115" s="388"/>
      <c r="BT115" s="388"/>
      <c r="BU115" s="388"/>
      <c r="BV115" s="388"/>
    </row>
    <row r="116" spans="63:74" x14ac:dyDescent="0.25">
      <c r="BK116" s="388"/>
      <c r="BL116" s="388"/>
      <c r="BM116" s="388"/>
      <c r="BN116" s="388"/>
      <c r="BO116" s="388"/>
      <c r="BP116" s="388"/>
      <c r="BQ116" s="388"/>
      <c r="BR116" s="388"/>
      <c r="BS116" s="388"/>
      <c r="BT116" s="388"/>
      <c r="BU116" s="388"/>
      <c r="BV116" s="388"/>
    </row>
    <row r="117" spans="63:74" x14ac:dyDescent="0.25">
      <c r="BK117" s="388"/>
      <c r="BL117" s="388"/>
      <c r="BM117" s="388"/>
      <c r="BN117" s="388"/>
      <c r="BO117" s="388"/>
      <c r="BP117" s="388"/>
      <c r="BQ117" s="388"/>
      <c r="BR117" s="388"/>
      <c r="BS117" s="388"/>
      <c r="BT117" s="388"/>
      <c r="BU117" s="388"/>
      <c r="BV117" s="388"/>
    </row>
    <row r="118" spans="63:74" x14ac:dyDescent="0.25">
      <c r="BK118" s="388"/>
      <c r="BL118" s="388"/>
      <c r="BM118" s="388"/>
      <c r="BN118" s="388"/>
      <c r="BO118" s="388"/>
      <c r="BP118" s="388"/>
      <c r="BQ118" s="388"/>
      <c r="BR118" s="388"/>
      <c r="BS118" s="388"/>
      <c r="BT118" s="388"/>
      <c r="BU118" s="388"/>
      <c r="BV118" s="388"/>
    </row>
    <row r="119" spans="63:74" x14ac:dyDescent="0.25">
      <c r="BK119" s="388"/>
      <c r="BL119" s="388"/>
      <c r="BM119" s="388"/>
      <c r="BN119" s="388"/>
      <c r="BO119" s="388"/>
      <c r="BP119" s="388"/>
      <c r="BQ119" s="388"/>
      <c r="BR119" s="388"/>
      <c r="BS119" s="388"/>
      <c r="BT119" s="388"/>
      <c r="BU119" s="388"/>
      <c r="BV119" s="388"/>
    </row>
    <row r="120" spans="63:74" x14ac:dyDescent="0.25">
      <c r="BK120" s="388"/>
      <c r="BL120" s="388"/>
      <c r="BM120" s="388"/>
      <c r="BN120" s="388"/>
      <c r="BO120" s="388"/>
      <c r="BP120" s="388"/>
      <c r="BQ120" s="388"/>
      <c r="BR120" s="388"/>
      <c r="BS120" s="388"/>
      <c r="BT120" s="388"/>
      <c r="BU120" s="388"/>
      <c r="BV120" s="388"/>
    </row>
    <row r="121" spans="63:74" x14ac:dyDescent="0.25">
      <c r="BK121" s="388"/>
      <c r="BL121" s="388"/>
      <c r="BM121" s="388"/>
      <c r="BN121" s="388"/>
      <c r="BO121" s="388"/>
      <c r="BP121" s="388"/>
      <c r="BQ121" s="388"/>
      <c r="BR121" s="388"/>
      <c r="BS121" s="388"/>
      <c r="BT121" s="388"/>
      <c r="BU121" s="388"/>
      <c r="BV121" s="388"/>
    </row>
    <row r="122" spans="63:74" x14ac:dyDescent="0.25">
      <c r="BK122" s="388"/>
      <c r="BL122" s="388"/>
      <c r="BM122" s="388"/>
      <c r="BN122" s="388"/>
      <c r="BO122" s="388"/>
      <c r="BP122" s="388"/>
      <c r="BQ122" s="388"/>
      <c r="BR122" s="388"/>
      <c r="BS122" s="388"/>
      <c r="BT122" s="388"/>
      <c r="BU122" s="388"/>
      <c r="BV122" s="388"/>
    </row>
    <row r="123" spans="63:74" x14ac:dyDescent="0.25">
      <c r="BK123" s="388"/>
      <c r="BL123" s="388"/>
      <c r="BM123" s="388"/>
      <c r="BN123" s="388"/>
      <c r="BO123" s="388"/>
      <c r="BP123" s="388"/>
      <c r="BQ123" s="388"/>
      <c r="BR123" s="388"/>
      <c r="BS123" s="388"/>
      <c r="BT123" s="388"/>
      <c r="BU123" s="388"/>
      <c r="BV123" s="388"/>
    </row>
    <row r="124" spans="63:74" x14ac:dyDescent="0.25">
      <c r="BK124" s="388"/>
      <c r="BL124" s="388"/>
      <c r="BM124" s="388"/>
      <c r="BN124" s="388"/>
      <c r="BO124" s="388"/>
      <c r="BP124" s="388"/>
      <c r="BQ124" s="388"/>
      <c r="BR124" s="388"/>
      <c r="BS124" s="388"/>
      <c r="BT124" s="388"/>
      <c r="BU124" s="388"/>
      <c r="BV124" s="388"/>
    </row>
    <row r="125" spans="63:74" x14ac:dyDescent="0.25">
      <c r="BK125" s="388"/>
      <c r="BL125" s="388"/>
      <c r="BM125" s="388"/>
      <c r="BN125" s="388"/>
      <c r="BO125" s="388"/>
      <c r="BP125" s="388"/>
      <c r="BQ125" s="388"/>
      <c r="BR125" s="388"/>
      <c r="BS125" s="388"/>
      <c r="BT125" s="388"/>
      <c r="BU125" s="388"/>
      <c r="BV125" s="388"/>
    </row>
    <row r="126" spans="63:74" x14ac:dyDescent="0.25">
      <c r="BK126" s="388"/>
      <c r="BL126" s="388"/>
      <c r="BM126" s="388"/>
      <c r="BN126" s="388"/>
      <c r="BO126" s="388"/>
      <c r="BP126" s="388"/>
      <c r="BQ126" s="388"/>
      <c r="BR126" s="388"/>
      <c r="BS126" s="388"/>
      <c r="BT126" s="388"/>
      <c r="BU126" s="388"/>
      <c r="BV126" s="388"/>
    </row>
    <row r="127" spans="63:74" x14ac:dyDescent="0.25">
      <c r="BK127" s="388"/>
      <c r="BL127" s="388"/>
      <c r="BM127" s="388"/>
      <c r="BN127" s="388"/>
      <c r="BO127" s="388"/>
      <c r="BP127" s="388"/>
      <c r="BQ127" s="388"/>
      <c r="BR127" s="388"/>
      <c r="BS127" s="388"/>
      <c r="BT127" s="388"/>
      <c r="BU127" s="388"/>
      <c r="BV127" s="388"/>
    </row>
    <row r="128" spans="63:74" x14ac:dyDescent="0.25">
      <c r="BK128" s="388"/>
      <c r="BL128" s="388"/>
      <c r="BM128" s="388"/>
      <c r="BN128" s="388"/>
      <c r="BO128" s="388"/>
      <c r="BP128" s="388"/>
      <c r="BQ128" s="388"/>
      <c r="BR128" s="388"/>
      <c r="BS128" s="388"/>
      <c r="BT128" s="388"/>
      <c r="BU128" s="388"/>
      <c r="BV128" s="388"/>
    </row>
    <row r="129" spans="63:74" x14ac:dyDescent="0.25">
      <c r="BK129" s="388"/>
      <c r="BL129" s="388"/>
      <c r="BM129" s="388"/>
      <c r="BN129" s="388"/>
      <c r="BO129" s="388"/>
      <c r="BP129" s="388"/>
      <c r="BQ129" s="388"/>
      <c r="BR129" s="388"/>
      <c r="BS129" s="388"/>
      <c r="BT129" s="388"/>
      <c r="BU129" s="388"/>
      <c r="BV129" s="388"/>
    </row>
    <row r="130" spans="63:74" x14ac:dyDescent="0.25">
      <c r="BK130" s="388"/>
      <c r="BL130" s="388"/>
      <c r="BM130" s="388"/>
      <c r="BN130" s="388"/>
      <c r="BO130" s="388"/>
      <c r="BP130" s="388"/>
      <c r="BQ130" s="388"/>
      <c r="BR130" s="388"/>
      <c r="BS130" s="388"/>
      <c r="BT130" s="388"/>
      <c r="BU130" s="388"/>
      <c r="BV130" s="388"/>
    </row>
    <row r="131" spans="63:74" x14ac:dyDescent="0.25">
      <c r="BK131" s="388"/>
      <c r="BL131" s="388"/>
      <c r="BM131" s="388"/>
      <c r="BN131" s="388"/>
      <c r="BO131" s="388"/>
      <c r="BP131" s="388"/>
      <c r="BQ131" s="388"/>
      <c r="BR131" s="388"/>
      <c r="BS131" s="388"/>
      <c r="BT131" s="388"/>
      <c r="BU131" s="388"/>
      <c r="BV131" s="388"/>
    </row>
    <row r="132" spans="63:74" x14ac:dyDescent="0.25">
      <c r="BK132" s="388"/>
      <c r="BL132" s="388"/>
      <c r="BM132" s="388"/>
      <c r="BN132" s="388"/>
      <c r="BO132" s="388"/>
      <c r="BP132" s="388"/>
      <c r="BQ132" s="388"/>
      <c r="BR132" s="388"/>
      <c r="BS132" s="388"/>
      <c r="BT132" s="388"/>
      <c r="BU132" s="388"/>
      <c r="BV132" s="388"/>
    </row>
    <row r="133" spans="63:74" x14ac:dyDescent="0.25">
      <c r="BK133" s="388"/>
      <c r="BL133" s="388"/>
      <c r="BM133" s="388"/>
      <c r="BN133" s="388"/>
      <c r="BO133" s="388"/>
      <c r="BP133" s="388"/>
      <c r="BQ133" s="388"/>
      <c r="BR133" s="388"/>
      <c r="BS133" s="388"/>
      <c r="BT133" s="388"/>
      <c r="BU133" s="388"/>
      <c r="BV133" s="388"/>
    </row>
    <row r="134" spans="63:74" x14ac:dyDescent="0.25">
      <c r="BK134" s="388"/>
      <c r="BL134" s="388"/>
      <c r="BM134" s="388"/>
      <c r="BN134" s="388"/>
      <c r="BO134" s="388"/>
      <c r="BP134" s="388"/>
      <c r="BQ134" s="388"/>
      <c r="BR134" s="388"/>
      <c r="BS134" s="388"/>
      <c r="BT134" s="388"/>
      <c r="BU134" s="388"/>
      <c r="BV134" s="388"/>
    </row>
    <row r="135" spans="63:74" x14ac:dyDescent="0.25">
      <c r="BK135" s="388"/>
      <c r="BL135" s="388"/>
      <c r="BM135" s="388"/>
      <c r="BN135" s="388"/>
      <c r="BO135" s="388"/>
      <c r="BP135" s="388"/>
      <c r="BQ135" s="388"/>
      <c r="BR135" s="388"/>
      <c r="BS135" s="388"/>
      <c r="BT135" s="388"/>
      <c r="BU135" s="388"/>
      <c r="BV135" s="388"/>
    </row>
    <row r="136" spans="63:74" x14ac:dyDescent="0.25">
      <c r="BK136" s="388"/>
      <c r="BL136" s="388"/>
      <c r="BM136" s="388"/>
      <c r="BN136" s="388"/>
      <c r="BO136" s="388"/>
      <c r="BP136" s="388"/>
      <c r="BQ136" s="388"/>
      <c r="BR136" s="388"/>
      <c r="BS136" s="388"/>
      <c r="BT136" s="388"/>
      <c r="BU136" s="388"/>
      <c r="BV136" s="388"/>
    </row>
    <row r="137" spans="63:74" x14ac:dyDescent="0.25">
      <c r="BK137" s="388"/>
      <c r="BL137" s="388"/>
      <c r="BM137" s="388"/>
      <c r="BN137" s="388"/>
      <c r="BO137" s="388"/>
      <c r="BP137" s="388"/>
      <c r="BQ137" s="388"/>
      <c r="BR137" s="388"/>
      <c r="BS137" s="388"/>
      <c r="BT137" s="388"/>
      <c r="BU137" s="388"/>
      <c r="BV137" s="388"/>
    </row>
    <row r="138" spans="63:74" x14ac:dyDescent="0.25">
      <c r="BK138" s="388"/>
      <c r="BL138" s="388"/>
      <c r="BM138" s="388"/>
      <c r="BN138" s="388"/>
      <c r="BO138" s="388"/>
      <c r="BP138" s="388"/>
      <c r="BQ138" s="388"/>
      <c r="BR138" s="388"/>
      <c r="BS138" s="388"/>
      <c r="BT138" s="388"/>
      <c r="BU138" s="388"/>
      <c r="BV138" s="388"/>
    </row>
    <row r="139" spans="63:74" x14ac:dyDescent="0.25">
      <c r="BK139" s="388"/>
      <c r="BL139" s="388"/>
      <c r="BM139" s="388"/>
      <c r="BN139" s="388"/>
      <c r="BO139" s="388"/>
      <c r="BP139" s="388"/>
      <c r="BQ139" s="388"/>
      <c r="BR139" s="388"/>
      <c r="BS139" s="388"/>
      <c r="BT139" s="388"/>
      <c r="BU139" s="388"/>
      <c r="BV139" s="388"/>
    </row>
    <row r="140" spans="63:74" x14ac:dyDescent="0.25">
      <c r="BK140" s="388"/>
      <c r="BL140" s="388"/>
      <c r="BM140" s="388"/>
      <c r="BN140" s="388"/>
      <c r="BO140" s="388"/>
      <c r="BP140" s="388"/>
      <c r="BQ140" s="388"/>
      <c r="BR140" s="388"/>
      <c r="BS140" s="388"/>
      <c r="BT140" s="388"/>
      <c r="BU140" s="388"/>
      <c r="BV140" s="388"/>
    </row>
    <row r="141" spans="63:74" x14ac:dyDescent="0.25">
      <c r="BK141" s="388"/>
      <c r="BL141" s="388"/>
      <c r="BM141" s="388"/>
      <c r="BN141" s="388"/>
      <c r="BO141" s="388"/>
      <c r="BP141" s="388"/>
      <c r="BQ141" s="388"/>
      <c r="BR141" s="388"/>
      <c r="BS141" s="388"/>
      <c r="BT141" s="388"/>
      <c r="BU141" s="388"/>
      <c r="BV141" s="388"/>
    </row>
    <row r="142" spans="63:74" x14ac:dyDescent="0.25">
      <c r="BK142" s="388"/>
      <c r="BL142" s="388"/>
      <c r="BM142" s="388"/>
      <c r="BN142" s="388"/>
      <c r="BO142" s="388"/>
      <c r="BP142" s="388"/>
      <c r="BQ142" s="388"/>
      <c r="BR142" s="388"/>
      <c r="BS142" s="388"/>
      <c r="BT142" s="388"/>
      <c r="BU142" s="388"/>
      <c r="BV142" s="388"/>
    </row>
    <row r="143" spans="63:74" x14ac:dyDescent="0.25">
      <c r="BK143" s="388"/>
      <c r="BL143" s="388"/>
      <c r="BM143" s="388"/>
      <c r="BN143" s="388"/>
      <c r="BO143" s="388"/>
      <c r="BP143" s="388"/>
      <c r="BQ143" s="388"/>
      <c r="BR143" s="388"/>
      <c r="BS143" s="388"/>
      <c r="BT143" s="388"/>
      <c r="BU143" s="388"/>
      <c r="BV143" s="388"/>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D42" sqref="BD42"/>
    </sheetView>
  </sheetViews>
  <sheetFormatPr defaultColWidth="11" defaultRowHeight="10.5" x14ac:dyDescent="0.25"/>
  <cols>
    <col min="1" max="1" width="11.54296875" style="100" customWidth="1"/>
    <col min="2" max="2" width="25.54296875" style="100" customWidth="1"/>
    <col min="3" max="50" width="6.54296875" style="100" customWidth="1"/>
    <col min="51" max="57" width="6.54296875" style="380" customWidth="1"/>
    <col min="58" max="58" width="6.54296875" style="692" customWidth="1"/>
    <col min="59" max="62" width="6.54296875" style="380" customWidth="1"/>
    <col min="63" max="74" width="6.54296875" style="100" customWidth="1"/>
    <col min="75" max="16384" width="11" style="100"/>
  </cols>
  <sheetData>
    <row r="1" spans="1:74" ht="15.65" customHeight="1" x14ac:dyDescent="0.3">
      <c r="A1" s="769" t="s">
        <v>1023</v>
      </c>
      <c r="B1" s="816" t="s">
        <v>1038</v>
      </c>
      <c r="C1" s="777"/>
      <c r="D1" s="777"/>
      <c r="E1" s="777"/>
      <c r="F1" s="777"/>
      <c r="G1" s="777"/>
      <c r="H1" s="777"/>
      <c r="I1" s="777"/>
      <c r="J1" s="777"/>
      <c r="K1" s="777"/>
      <c r="L1" s="777"/>
      <c r="M1" s="777"/>
      <c r="N1" s="777"/>
      <c r="O1" s="777"/>
      <c r="P1" s="777"/>
      <c r="Q1" s="777"/>
      <c r="R1" s="777"/>
      <c r="S1" s="777"/>
      <c r="T1" s="777"/>
      <c r="U1" s="777"/>
      <c r="V1" s="777"/>
      <c r="W1" s="777"/>
      <c r="X1" s="777"/>
      <c r="Y1" s="777"/>
      <c r="Z1" s="777"/>
      <c r="AA1" s="777"/>
      <c r="AB1" s="777"/>
      <c r="AC1" s="777"/>
      <c r="AD1" s="777"/>
      <c r="AE1" s="777"/>
      <c r="AF1" s="777"/>
      <c r="AG1" s="777"/>
      <c r="AH1" s="777"/>
      <c r="AI1" s="777"/>
      <c r="AJ1" s="777"/>
      <c r="AK1" s="777"/>
      <c r="AL1" s="777"/>
      <c r="AM1" s="302"/>
    </row>
    <row r="2" spans="1:74" ht="14.15" customHeight="1" x14ac:dyDescent="0.25">
      <c r="A2" s="770"/>
      <c r="B2" s="542" t="str">
        <f>"U.S. Energy Information Administration  |  Short-Term Energy Outlook  - "&amp;Dates!D1</f>
        <v>U.S. Energy Information Administration  |  Short-Term Energy Outlook  - April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2"/>
    </row>
    <row r="3" spans="1:74" s="12" customFormat="1" ht="13" x14ac:dyDescent="0.3">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5">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5" customHeight="1" x14ac:dyDescent="0.25">
      <c r="A5" s="101"/>
      <c r="B5" s="102" t="s">
        <v>79</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416"/>
      <c r="BE5" s="416"/>
      <c r="BF5" s="103"/>
      <c r="BG5" s="416"/>
      <c r="BH5" s="416"/>
      <c r="BI5" s="416"/>
      <c r="BJ5" s="416"/>
      <c r="BK5" s="416"/>
      <c r="BL5" s="416"/>
      <c r="BM5" s="416"/>
      <c r="BN5" s="416"/>
      <c r="BO5" s="416"/>
      <c r="BP5" s="416"/>
      <c r="BQ5" s="416"/>
      <c r="BR5" s="416"/>
      <c r="BS5" s="416"/>
      <c r="BT5" s="416"/>
      <c r="BU5" s="416"/>
      <c r="BV5" s="416"/>
    </row>
    <row r="6" spans="1:74" ht="11.15" customHeight="1" x14ac:dyDescent="0.25">
      <c r="A6" s="101" t="s">
        <v>774</v>
      </c>
      <c r="B6" s="202" t="s">
        <v>608</v>
      </c>
      <c r="C6" s="214">
        <v>10.952524498000001</v>
      </c>
      <c r="D6" s="214">
        <v>10.668600701000001</v>
      </c>
      <c r="E6" s="214">
        <v>9.9706635139999999</v>
      </c>
      <c r="F6" s="214">
        <v>9.8409405420000002</v>
      </c>
      <c r="G6" s="214">
        <v>10.855407445000001</v>
      </c>
      <c r="H6" s="214">
        <v>12.027538373000001</v>
      </c>
      <c r="I6" s="214">
        <v>13.375473251000001</v>
      </c>
      <c r="J6" s="214">
        <v>12.764502136000001</v>
      </c>
      <c r="K6" s="214">
        <v>11.152829245</v>
      </c>
      <c r="L6" s="214">
        <v>10.053250782999999</v>
      </c>
      <c r="M6" s="214">
        <v>10.199167836000001</v>
      </c>
      <c r="N6" s="214">
        <v>10.794680279</v>
      </c>
      <c r="O6" s="214">
        <v>11.257012187999999</v>
      </c>
      <c r="P6" s="214">
        <v>11.061717145999999</v>
      </c>
      <c r="Q6" s="214">
        <v>10.496736581</v>
      </c>
      <c r="R6" s="214">
        <v>9.9777622790000002</v>
      </c>
      <c r="S6" s="214">
        <v>10.392117435999999</v>
      </c>
      <c r="T6" s="214">
        <v>11.894088245000001</v>
      </c>
      <c r="U6" s="214">
        <v>12.736955512</v>
      </c>
      <c r="V6" s="214">
        <v>12.428572429000001</v>
      </c>
      <c r="W6" s="214">
        <v>11.364696722</v>
      </c>
      <c r="X6" s="214">
        <v>10.158885887</v>
      </c>
      <c r="Y6" s="214">
        <v>10.484654730000001</v>
      </c>
      <c r="Z6" s="214">
        <v>11.387782181</v>
      </c>
      <c r="AA6" s="214">
        <v>12.169506808</v>
      </c>
      <c r="AB6" s="214">
        <v>11.583872703000001</v>
      </c>
      <c r="AC6" s="214">
        <v>10.703969645999999</v>
      </c>
      <c r="AD6" s="214">
        <v>9.9210195880000001</v>
      </c>
      <c r="AE6" s="214">
        <v>10.474977423</v>
      </c>
      <c r="AF6" s="214">
        <v>11.928134760000001</v>
      </c>
      <c r="AG6" s="214">
        <v>12.44450166</v>
      </c>
      <c r="AH6" s="214">
        <v>12.398101559000001</v>
      </c>
      <c r="AI6" s="214">
        <v>11.329550185</v>
      </c>
      <c r="AJ6" s="214">
        <v>10.145870922</v>
      </c>
      <c r="AK6" s="214">
        <v>10.583166974999999</v>
      </c>
      <c r="AL6" s="214">
        <v>10.901827614</v>
      </c>
      <c r="AM6" s="214">
        <v>11.665613817000001</v>
      </c>
      <c r="AN6" s="214">
        <v>11.984863467</v>
      </c>
      <c r="AO6" s="214">
        <v>10.475575318000001</v>
      </c>
      <c r="AP6" s="214">
        <v>9.8072817898999993</v>
      </c>
      <c r="AQ6" s="214">
        <v>10.417723205</v>
      </c>
      <c r="AR6" s="214">
        <v>12.097232619</v>
      </c>
      <c r="AS6" s="214">
        <v>12.952774064</v>
      </c>
      <c r="AT6" s="214">
        <v>12.700114986999999</v>
      </c>
      <c r="AU6" s="214">
        <v>11.701341665999999</v>
      </c>
      <c r="AV6" s="214">
        <v>10.09585914</v>
      </c>
      <c r="AW6" s="214">
        <v>10.054906021000001</v>
      </c>
      <c r="AX6" s="214">
        <v>10.465966666</v>
      </c>
      <c r="AY6" s="214">
        <v>11.392019018999999</v>
      </c>
      <c r="AZ6" s="214">
        <v>10.65147</v>
      </c>
      <c r="BA6" s="214">
        <v>10.124409999999999</v>
      </c>
      <c r="BB6" s="355">
        <v>9.9759530000000005</v>
      </c>
      <c r="BC6" s="355">
        <v>10.4872</v>
      </c>
      <c r="BD6" s="355">
        <v>12.100009999999999</v>
      </c>
      <c r="BE6" s="355">
        <v>13.03416</v>
      </c>
      <c r="BF6" s="355">
        <v>12.873139999999999</v>
      </c>
      <c r="BG6" s="355">
        <v>11.389329999999999</v>
      </c>
      <c r="BH6" s="355">
        <v>10.207420000000001</v>
      </c>
      <c r="BI6" s="355">
        <v>10.259320000000001</v>
      </c>
      <c r="BJ6" s="355">
        <v>11.21218</v>
      </c>
      <c r="BK6" s="355">
        <v>11.59323</v>
      </c>
      <c r="BL6" s="355">
        <v>11.196529999999999</v>
      </c>
      <c r="BM6" s="355">
        <v>10.42436</v>
      </c>
      <c r="BN6" s="355">
        <v>10.00563</v>
      </c>
      <c r="BO6" s="355">
        <v>10.627929999999999</v>
      </c>
      <c r="BP6" s="355">
        <v>12.2247</v>
      </c>
      <c r="BQ6" s="355">
        <v>13.174340000000001</v>
      </c>
      <c r="BR6" s="355">
        <v>13.015040000000001</v>
      </c>
      <c r="BS6" s="355">
        <v>11.50831</v>
      </c>
      <c r="BT6" s="355">
        <v>10.33536</v>
      </c>
      <c r="BU6" s="355">
        <v>10.38977</v>
      </c>
      <c r="BV6" s="355">
        <v>11.400980000000001</v>
      </c>
    </row>
    <row r="7" spans="1:74" ht="11.15" customHeight="1" x14ac:dyDescent="0.25">
      <c r="A7" s="101" t="s">
        <v>773</v>
      </c>
      <c r="B7" s="130" t="s">
        <v>203</v>
      </c>
      <c r="C7" s="214">
        <v>10.52214341</v>
      </c>
      <c r="D7" s="214">
        <v>10.23414524</v>
      </c>
      <c r="E7" s="214">
        <v>9.5644496169999993</v>
      </c>
      <c r="F7" s="214">
        <v>9.4393940060000006</v>
      </c>
      <c r="G7" s="214">
        <v>10.43868535</v>
      </c>
      <c r="H7" s="214">
        <v>11.592002190000001</v>
      </c>
      <c r="I7" s="214">
        <v>12.913377880000001</v>
      </c>
      <c r="J7" s="214">
        <v>12.306246030000001</v>
      </c>
      <c r="K7" s="214">
        <v>10.71953544</v>
      </c>
      <c r="L7" s="214">
        <v>9.6421000390000007</v>
      </c>
      <c r="M7" s="214">
        <v>9.7682108000000003</v>
      </c>
      <c r="N7" s="214">
        <v>10.35472058</v>
      </c>
      <c r="O7" s="214">
        <v>10.80844301</v>
      </c>
      <c r="P7" s="214">
        <v>10.614231419999999</v>
      </c>
      <c r="Q7" s="214">
        <v>10.05896596</v>
      </c>
      <c r="R7" s="214">
        <v>9.5602204480000008</v>
      </c>
      <c r="S7" s="214">
        <v>9.9686343050000001</v>
      </c>
      <c r="T7" s="214">
        <v>11.44287403</v>
      </c>
      <c r="U7" s="214">
        <v>12.26155589</v>
      </c>
      <c r="V7" s="214">
        <v>11.96590387</v>
      </c>
      <c r="W7" s="214">
        <v>10.92126979</v>
      </c>
      <c r="X7" s="214">
        <v>9.7349109449999993</v>
      </c>
      <c r="Y7" s="214">
        <v>10.042910859999999</v>
      </c>
      <c r="Z7" s="214">
        <v>10.927347040000001</v>
      </c>
      <c r="AA7" s="214">
        <v>11.73049683</v>
      </c>
      <c r="AB7" s="214">
        <v>11.15270787</v>
      </c>
      <c r="AC7" s="214">
        <v>10.28755112</v>
      </c>
      <c r="AD7" s="214">
        <v>9.5151032050000008</v>
      </c>
      <c r="AE7" s="214">
        <v>10.06682522</v>
      </c>
      <c r="AF7" s="214">
        <v>11.49961113</v>
      </c>
      <c r="AG7" s="214">
        <v>11.99410806</v>
      </c>
      <c r="AH7" s="214">
        <v>11.94529693</v>
      </c>
      <c r="AI7" s="214">
        <v>10.89186664</v>
      </c>
      <c r="AJ7" s="214">
        <v>9.7369942910000002</v>
      </c>
      <c r="AK7" s="214">
        <v>10.157933359999999</v>
      </c>
      <c r="AL7" s="214">
        <v>10.45782502</v>
      </c>
      <c r="AM7" s="214">
        <v>11.218745220000001</v>
      </c>
      <c r="AN7" s="214">
        <v>11.550571804</v>
      </c>
      <c r="AO7" s="214">
        <v>10.073813337000001</v>
      </c>
      <c r="AP7" s="214">
        <v>9.4152791207999993</v>
      </c>
      <c r="AQ7" s="214">
        <v>10.013074576999999</v>
      </c>
      <c r="AR7" s="214">
        <v>11.659689973000001</v>
      </c>
      <c r="AS7" s="214">
        <v>12.494564253</v>
      </c>
      <c r="AT7" s="214">
        <v>12.247663604</v>
      </c>
      <c r="AU7" s="214">
        <v>11.25989036</v>
      </c>
      <c r="AV7" s="214">
        <v>9.6897477703000003</v>
      </c>
      <c r="AW7" s="214">
        <v>9.6221430791000007</v>
      </c>
      <c r="AX7" s="214">
        <v>10.018946916999999</v>
      </c>
      <c r="AY7" s="214">
        <v>10.955600200999999</v>
      </c>
      <c r="AZ7" s="214">
        <v>10.2337287</v>
      </c>
      <c r="BA7" s="214">
        <v>9.7395245999999993</v>
      </c>
      <c r="BB7" s="355">
        <v>9.5985379999999996</v>
      </c>
      <c r="BC7" s="355">
        <v>10.093249999999999</v>
      </c>
      <c r="BD7" s="355">
        <v>11.678419999999999</v>
      </c>
      <c r="BE7" s="355">
        <v>12.59198</v>
      </c>
      <c r="BF7" s="355">
        <v>12.43534</v>
      </c>
      <c r="BG7" s="355">
        <v>10.966139999999999</v>
      </c>
      <c r="BH7" s="355">
        <v>9.8169179999999994</v>
      </c>
      <c r="BI7" s="355">
        <v>9.8401619999999994</v>
      </c>
      <c r="BJ7" s="355">
        <v>10.770239999999999</v>
      </c>
      <c r="BK7" s="355">
        <v>11.16985</v>
      </c>
      <c r="BL7" s="355">
        <v>10.78687</v>
      </c>
      <c r="BM7" s="355">
        <v>10.041919999999999</v>
      </c>
      <c r="BN7" s="355">
        <v>9.6328560000000003</v>
      </c>
      <c r="BO7" s="355">
        <v>10.237349999999999</v>
      </c>
      <c r="BP7" s="355">
        <v>11.80381</v>
      </c>
      <c r="BQ7" s="355">
        <v>12.72898</v>
      </c>
      <c r="BR7" s="355">
        <v>12.571400000000001</v>
      </c>
      <c r="BS7" s="355">
        <v>11.077579999999999</v>
      </c>
      <c r="BT7" s="355">
        <v>9.9360149999999994</v>
      </c>
      <c r="BU7" s="355">
        <v>9.9605899999999998</v>
      </c>
      <c r="BV7" s="355">
        <v>10.94849</v>
      </c>
    </row>
    <row r="8" spans="1:74" ht="11.15" customHeight="1" x14ac:dyDescent="0.25">
      <c r="A8" s="101" t="s">
        <v>378</v>
      </c>
      <c r="B8" s="130" t="s">
        <v>379</v>
      </c>
      <c r="C8" s="214">
        <v>0.43038108800000002</v>
      </c>
      <c r="D8" s="214">
        <v>0.43445546099999999</v>
      </c>
      <c r="E8" s="214">
        <v>0.40621389699999999</v>
      </c>
      <c r="F8" s="214">
        <v>0.40154653600000001</v>
      </c>
      <c r="G8" s="214">
        <v>0.41672209500000001</v>
      </c>
      <c r="H8" s="214">
        <v>0.43553618300000002</v>
      </c>
      <c r="I8" s="214">
        <v>0.46209537099999998</v>
      </c>
      <c r="J8" s="214">
        <v>0.458256106</v>
      </c>
      <c r="K8" s="214">
        <v>0.43329380499999998</v>
      </c>
      <c r="L8" s="214">
        <v>0.41115074400000001</v>
      </c>
      <c r="M8" s="214">
        <v>0.43095703600000002</v>
      </c>
      <c r="N8" s="214">
        <v>0.43995969899999998</v>
      </c>
      <c r="O8" s="214">
        <v>0.44856917800000001</v>
      </c>
      <c r="P8" s="214">
        <v>0.44748572599999997</v>
      </c>
      <c r="Q8" s="214">
        <v>0.43777062100000003</v>
      </c>
      <c r="R8" s="214">
        <v>0.41754183099999997</v>
      </c>
      <c r="S8" s="214">
        <v>0.42348313100000001</v>
      </c>
      <c r="T8" s="214">
        <v>0.45121421499999997</v>
      </c>
      <c r="U8" s="214">
        <v>0.47539962200000002</v>
      </c>
      <c r="V8" s="214">
        <v>0.46266855899999998</v>
      </c>
      <c r="W8" s="214">
        <v>0.443426932</v>
      </c>
      <c r="X8" s="214">
        <v>0.42397494200000002</v>
      </c>
      <c r="Y8" s="214">
        <v>0.44174386999999998</v>
      </c>
      <c r="Z8" s="214">
        <v>0.46043514099999999</v>
      </c>
      <c r="AA8" s="214">
        <v>0.43900997800000002</v>
      </c>
      <c r="AB8" s="214">
        <v>0.43116483300000003</v>
      </c>
      <c r="AC8" s="214">
        <v>0.41641852600000001</v>
      </c>
      <c r="AD8" s="214">
        <v>0.40591638299999999</v>
      </c>
      <c r="AE8" s="214">
        <v>0.40815220299999999</v>
      </c>
      <c r="AF8" s="214">
        <v>0.42852362999999999</v>
      </c>
      <c r="AG8" s="214">
        <v>0.45039360000000001</v>
      </c>
      <c r="AH8" s="214">
        <v>0.45280462900000001</v>
      </c>
      <c r="AI8" s="214">
        <v>0.43768354500000001</v>
      </c>
      <c r="AJ8" s="214">
        <v>0.40887663099999999</v>
      </c>
      <c r="AK8" s="214">
        <v>0.42523361500000001</v>
      </c>
      <c r="AL8" s="214">
        <v>0.44400259399999997</v>
      </c>
      <c r="AM8" s="214">
        <v>0.44686859677000002</v>
      </c>
      <c r="AN8" s="214">
        <v>0.43429166220999998</v>
      </c>
      <c r="AO8" s="214">
        <v>0.40176198132000002</v>
      </c>
      <c r="AP8" s="214">
        <v>0.39200266912999998</v>
      </c>
      <c r="AQ8" s="214">
        <v>0.40464862855</v>
      </c>
      <c r="AR8" s="214">
        <v>0.43754264567000001</v>
      </c>
      <c r="AS8" s="214">
        <v>0.45820981032000002</v>
      </c>
      <c r="AT8" s="214">
        <v>0.45245138241999999</v>
      </c>
      <c r="AU8" s="214">
        <v>0.44145130630000001</v>
      </c>
      <c r="AV8" s="214">
        <v>0.40611136954999999</v>
      </c>
      <c r="AW8" s="214">
        <v>0.43276294183000003</v>
      </c>
      <c r="AX8" s="214">
        <v>0.44701974860999999</v>
      </c>
      <c r="AY8" s="214">
        <v>0.43641881781000003</v>
      </c>
      <c r="AZ8" s="214">
        <v>0.41774129999999998</v>
      </c>
      <c r="BA8" s="214">
        <v>0.38488529999999999</v>
      </c>
      <c r="BB8" s="355">
        <v>0.3774151</v>
      </c>
      <c r="BC8" s="355">
        <v>0.39395560000000002</v>
      </c>
      <c r="BD8" s="355">
        <v>0.42159249999999998</v>
      </c>
      <c r="BE8" s="355">
        <v>0.44218360000000001</v>
      </c>
      <c r="BF8" s="355">
        <v>0.43779479999999998</v>
      </c>
      <c r="BG8" s="355">
        <v>0.42318440000000002</v>
      </c>
      <c r="BH8" s="355">
        <v>0.3905053</v>
      </c>
      <c r="BI8" s="355">
        <v>0.41915669999999999</v>
      </c>
      <c r="BJ8" s="355">
        <v>0.44193939999999998</v>
      </c>
      <c r="BK8" s="355">
        <v>0.42337999999999998</v>
      </c>
      <c r="BL8" s="355">
        <v>0.40965570000000001</v>
      </c>
      <c r="BM8" s="355">
        <v>0.38243870000000002</v>
      </c>
      <c r="BN8" s="355">
        <v>0.37277130000000003</v>
      </c>
      <c r="BO8" s="355">
        <v>0.3905864</v>
      </c>
      <c r="BP8" s="355">
        <v>0.42088779999999998</v>
      </c>
      <c r="BQ8" s="355">
        <v>0.44535360000000002</v>
      </c>
      <c r="BR8" s="355">
        <v>0.443637</v>
      </c>
      <c r="BS8" s="355">
        <v>0.43072630000000001</v>
      </c>
      <c r="BT8" s="355">
        <v>0.39934199999999997</v>
      </c>
      <c r="BU8" s="355">
        <v>0.42917519999999998</v>
      </c>
      <c r="BV8" s="355">
        <v>0.45249080000000003</v>
      </c>
    </row>
    <row r="9" spans="1:74" ht="11.15" customHeight="1" x14ac:dyDescent="0.25">
      <c r="A9" s="104" t="s">
        <v>775</v>
      </c>
      <c r="B9" s="130" t="s">
        <v>609</v>
      </c>
      <c r="C9" s="214">
        <v>0.103715645</v>
      </c>
      <c r="D9" s="214">
        <v>9.5506068999999999E-2</v>
      </c>
      <c r="E9" s="214">
        <v>9.7008548E-2</v>
      </c>
      <c r="F9" s="214">
        <v>0.1246497</v>
      </c>
      <c r="G9" s="214">
        <v>0.13941741899999999</v>
      </c>
      <c r="H9" s="214">
        <v>0.13864396600000001</v>
      </c>
      <c r="I9" s="214">
        <v>0.18279393499999999</v>
      </c>
      <c r="J9" s="214">
        <v>0.17732806500000001</v>
      </c>
      <c r="K9" s="214">
        <v>0.133400833</v>
      </c>
      <c r="L9" s="214">
        <v>0.11810741900000001</v>
      </c>
      <c r="M9" s="214">
        <v>0.12982766700000001</v>
      </c>
      <c r="N9" s="214">
        <v>0.10730893599999999</v>
      </c>
      <c r="O9" s="214">
        <v>0.139427259</v>
      </c>
      <c r="P9" s="214">
        <v>0.15165557199999999</v>
      </c>
      <c r="Q9" s="214">
        <v>0.149229161</v>
      </c>
      <c r="R9" s="214">
        <v>0.13253789999999999</v>
      </c>
      <c r="S9" s="214">
        <v>0.16175251600000001</v>
      </c>
      <c r="T9" s="214">
        <v>0.1837858</v>
      </c>
      <c r="U9" s="214">
        <v>0.189415484</v>
      </c>
      <c r="V9" s="214">
        <v>0.19814364500000001</v>
      </c>
      <c r="W9" s="214">
        <v>0.16441573400000001</v>
      </c>
      <c r="X9" s="214">
        <v>0.140270742</v>
      </c>
      <c r="Y9" s="214">
        <v>0.15545619999999999</v>
      </c>
      <c r="Z9" s="214">
        <v>0.13607145200000001</v>
      </c>
      <c r="AA9" s="214">
        <v>0.13497651599999999</v>
      </c>
      <c r="AB9" s="214">
        <v>0.11230678600000001</v>
      </c>
      <c r="AC9" s="214">
        <v>0.11763480599999999</v>
      </c>
      <c r="AD9" s="214">
        <v>0.115111667</v>
      </c>
      <c r="AE9" s="214">
        <v>0.147216968</v>
      </c>
      <c r="AF9" s="214">
        <v>0.14826890000000001</v>
      </c>
      <c r="AG9" s="214">
        <v>0.169951871</v>
      </c>
      <c r="AH9" s="214">
        <v>0.18757948399999999</v>
      </c>
      <c r="AI9" s="214">
        <v>0.1756115</v>
      </c>
      <c r="AJ9" s="214">
        <v>0.142613613</v>
      </c>
      <c r="AK9" s="214">
        <v>0.15692213399999999</v>
      </c>
      <c r="AL9" s="214">
        <v>0.13841432300000001</v>
      </c>
      <c r="AM9" s="214">
        <v>0.16786216129000001</v>
      </c>
      <c r="AN9" s="214">
        <v>0.15003485714000001</v>
      </c>
      <c r="AO9" s="214">
        <v>0.18292303226000001</v>
      </c>
      <c r="AP9" s="214">
        <v>0.19750580000000001</v>
      </c>
      <c r="AQ9" s="214">
        <v>0.19321206452</v>
      </c>
      <c r="AR9" s="214">
        <v>0.20198033333000001</v>
      </c>
      <c r="AS9" s="214">
        <v>0.20101541935</v>
      </c>
      <c r="AT9" s="214">
        <v>0.20945896774</v>
      </c>
      <c r="AU9" s="214">
        <v>0.19615350000000001</v>
      </c>
      <c r="AV9" s="214">
        <v>0.14664909676999999</v>
      </c>
      <c r="AW9" s="214">
        <v>0.17232790000000001</v>
      </c>
      <c r="AX9" s="214">
        <v>0.16396512902999999</v>
      </c>
      <c r="AY9" s="214">
        <v>0.20199277419</v>
      </c>
      <c r="AZ9" s="214">
        <v>0.1889121</v>
      </c>
      <c r="BA9" s="214">
        <v>0.1560405</v>
      </c>
      <c r="BB9" s="355">
        <v>0.15012519999999999</v>
      </c>
      <c r="BC9" s="355">
        <v>0.1623724</v>
      </c>
      <c r="BD9" s="355">
        <v>0.18130660000000001</v>
      </c>
      <c r="BE9" s="355">
        <v>0.21145910000000001</v>
      </c>
      <c r="BF9" s="355">
        <v>0.2090716</v>
      </c>
      <c r="BG9" s="355">
        <v>0.14750079999999999</v>
      </c>
      <c r="BH9" s="355">
        <v>0.12408139999999999</v>
      </c>
      <c r="BI9" s="355">
        <v>0.12511610000000001</v>
      </c>
      <c r="BJ9" s="355">
        <v>0.14728550000000001</v>
      </c>
      <c r="BK9" s="355">
        <v>0.15002689999999999</v>
      </c>
      <c r="BL9" s="355">
        <v>0.15393680000000001</v>
      </c>
      <c r="BM9" s="355">
        <v>0.13275429999999999</v>
      </c>
      <c r="BN9" s="355">
        <v>0.13300409999999999</v>
      </c>
      <c r="BO9" s="355">
        <v>0.144569</v>
      </c>
      <c r="BP9" s="355">
        <v>0.16431499999999999</v>
      </c>
      <c r="BQ9" s="355">
        <v>0.20140530000000001</v>
      </c>
      <c r="BR9" s="355">
        <v>0.20134160000000001</v>
      </c>
      <c r="BS9" s="355">
        <v>0.1427861</v>
      </c>
      <c r="BT9" s="355">
        <v>0.1225113</v>
      </c>
      <c r="BU9" s="355">
        <v>0.124545</v>
      </c>
      <c r="BV9" s="355">
        <v>0.1490824</v>
      </c>
    </row>
    <row r="10" spans="1:74" ht="11.15" customHeight="1" x14ac:dyDescent="0.25">
      <c r="A10" s="104" t="s">
        <v>776</v>
      </c>
      <c r="B10" s="130" t="s">
        <v>550</v>
      </c>
      <c r="C10" s="214">
        <v>11.056240143</v>
      </c>
      <c r="D10" s="214">
        <v>10.76410677</v>
      </c>
      <c r="E10" s="214">
        <v>10.067672062</v>
      </c>
      <c r="F10" s="214">
        <v>9.9655902419999993</v>
      </c>
      <c r="G10" s="214">
        <v>10.994824864</v>
      </c>
      <c r="H10" s="214">
        <v>12.166182339000001</v>
      </c>
      <c r="I10" s="214">
        <v>13.558267186</v>
      </c>
      <c r="J10" s="214">
        <v>12.941830201</v>
      </c>
      <c r="K10" s="214">
        <v>11.286230078000001</v>
      </c>
      <c r="L10" s="214">
        <v>10.171358202</v>
      </c>
      <c r="M10" s="214">
        <v>10.328995503</v>
      </c>
      <c r="N10" s="214">
        <v>10.901989215</v>
      </c>
      <c r="O10" s="214">
        <v>11.396439447000001</v>
      </c>
      <c r="P10" s="214">
        <v>11.213372718</v>
      </c>
      <c r="Q10" s="214">
        <v>10.645965742</v>
      </c>
      <c r="R10" s="214">
        <v>10.110300178999999</v>
      </c>
      <c r="S10" s="214">
        <v>10.553869951999999</v>
      </c>
      <c r="T10" s="214">
        <v>12.077874045</v>
      </c>
      <c r="U10" s="214">
        <v>12.926370995999999</v>
      </c>
      <c r="V10" s="214">
        <v>12.626716074000001</v>
      </c>
      <c r="W10" s="214">
        <v>11.529112456</v>
      </c>
      <c r="X10" s="214">
        <v>10.299156629000001</v>
      </c>
      <c r="Y10" s="214">
        <v>10.640110930000001</v>
      </c>
      <c r="Z10" s="214">
        <v>11.523853633</v>
      </c>
      <c r="AA10" s="214">
        <v>12.304483324</v>
      </c>
      <c r="AB10" s="214">
        <v>11.696179489</v>
      </c>
      <c r="AC10" s="214">
        <v>10.821604452000001</v>
      </c>
      <c r="AD10" s="214">
        <v>10.036131255000001</v>
      </c>
      <c r="AE10" s="214">
        <v>10.622194391000001</v>
      </c>
      <c r="AF10" s="214">
        <v>12.07640366</v>
      </c>
      <c r="AG10" s="214">
        <v>12.614453531000001</v>
      </c>
      <c r="AH10" s="214">
        <v>12.585681042999999</v>
      </c>
      <c r="AI10" s="214">
        <v>11.505161684999999</v>
      </c>
      <c r="AJ10" s="214">
        <v>10.288484535</v>
      </c>
      <c r="AK10" s="214">
        <v>10.740089108999999</v>
      </c>
      <c r="AL10" s="214">
        <v>11.040241936999999</v>
      </c>
      <c r="AM10" s="214">
        <v>11.833475977999999</v>
      </c>
      <c r="AN10" s="214">
        <v>12.134898324</v>
      </c>
      <c r="AO10" s="214">
        <v>10.65849835</v>
      </c>
      <c r="AP10" s="214">
        <v>10.004787589999999</v>
      </c>
      <c r="AQ10" s="214">
        <v>10.610935270000001</v>
      </c>
      <c r="AR10" s="214">
        <v>12.299212952</v>
      </c>
      <c r="AS10" s="214">
        <v>13.153789483000001</v>
      </c>
      <c r="AT10" s="214">
        <v>12.909573954000001</v>
      </c>
      <c r="AU10" s="214">
        <v>11.897495166000001</v>
      </c>
      <c r="AV10" s="214">
        <v>10.242508236999999</v>
      </c>
      <c r="AW10" s="214">
        <v>10.227233921</v>
      </c>
      <c r="AX10" s="214">
        <v>10.629931794999999</v>
      </c>
      <c r="AY10" s="214">
        <v>11.594011793</v>
      </c>
      <c r="AZ10" s="214">
        <v>10.840382099999999</v>
      </c>
      <c r="BA10" s="214">
        <v>10.280450500000001</v>
      </c>
      <c r="BB10" s="355">
        <v>10.12608</v>
      </c>
      <c r="BC10" s="355">
        <v>10.649570000000001</v>
      </c>
      <c r="BD10" s="355">
        <v>12.281319999999999</v>
      </c>
      <c r="BE10" s="355">
        <v>13.245620000000001</v>
      </c>
      <c r="BF10" s="355">
        <v>13.08221</v>
      </c>
      <c r="BG10" s="355">
        <v>11.53683</v>
      </c>
      <c r="BH10" s="355">
        <v>10.3315</v>
      </c>
      <c r="BI10" s="355">
        <v>10.38443</v>
      </c>
      <c r="BJ10" s="355">
        <v>11.35947</v>
      </c>
      <c r="BK10" s="355">
        <v>11.743259999999999</v>
      </c>
      <c r="BL10" s="355">
        <v>11.35046</v>
      </c>
      <c r="BM10" s="355">
        <v>10.55711</v>
      </c>
      <c r="BN10" s="355">
        <v>10.138629999999999</v>
      </c>
      <c r="BO10" s="355">
        <v>10.772500000000001</v>
      </c>
      <c r="BP10" s="355">
        <v>12.38902</v>
      </c>
      <c r="BQ10" s="355">
        <v>13.37574</v>
      </c>
      <c r="BR10" s="355">
        <v>13.216379999999999</v>
      </c>
      <c r="BS10" s="355">
        <v>11.6511</v>
      </c>
      <c r="BT10" s="355">
        <v>10.45787</v>
      </c>
      <c r="BU10" s="355">
        <v>10.51431</v>
      </c>
      <c r="BV10" s="355">
        <v>11.55006</v>
      </c>
    </row>
    <row r="11" spans="1:74" ht="11.15" customHeight="1" x14ac:dyDescent="0.25">
      <c r="A11" s="104" t="s">
        <v>10</v>
      </c>
      <c r="B11" s="130" t="s">
        <v>380</v>
      </c>
      <c r="C11" s="214">
        <v>0.64839756599999998</v>
      </c>
      <c r="D11" s="214">
        <v>0.488202148</v>
      </c>
      <c r="E11" s="214">
        <v>0.55980870800000004</v>
      </c>
      <c r="F11" s="214">
        <v>0.58910809799999997</v>
      </c>
      <c r="G11" s="214">
        <v>1.050773057</v>
      </c>
      <c r="H11" s="214">
        <v>0.94663320900000003</v>
      </c>
      <c r="I11" s="214">
        <v>1.187614983</v>
      </c>
      <c r="J11" s="214">
        <v>0.77382534400000003</v>
      </c>
      <c r="K11" s="214">
        <v>0.30431401499999999</v>
      </c>
      <c r="L11" s="214">
        <v>0.43323387099999999</v>
      </c>
      <c r="M11" s="214">
        <v>0.67838249399999995</v>
      </c>
      <c r="N11" s="214">
        <v>0.92729444100000002</v>
      </c>
      <c r="O11" s="214">
        <v>0.65519956499999998</v>
      </c>
      <c r="P11" s="214">
        <v>0.40768842900000002</v>
      </c>
      <c r="Q11" s="214">
        <v>0.67094816899999998</v>
      </c>
      <c r="R11" s="214">
        <v>0.48170866200000001</v>
      </c>
      <c r="S11" s="214">
        <v>0.84398867</v>
      </c>
      <c r="T11" s="214">
        <v>1.0055506089999999</v>
      </c>
      <c r="U11" s="214">
        <v>0.93502028400000003</v>
      </c>
      <c r="V11" s="214">
        <v>0.81182662699999997</v>
      </c>
      <c r="W11" s="214">
        <v>0.354434782</v>
      </c>
      <c r="X11" s="214">
        <v>0.428459011</v>
      </c>
      <c r="Y11" s="214">
        <v>0.86637251299999996</v>
      </c>
      <c r="Z11" s="214">
        <v>0.90787638599999998</v>
      </c>
      <c r="AA11" s="214">
        <v>0.90862018268</v>
      </c>
      <c r="AB11" s="214">
        <v>0.28132740347000001</v>
      </c>
      <c r="AC11" s="214">
        <v>0.69894540676000005</v>
      </c>
      <c r="AD11" s="214">
        <v>0.48076042566999999</v>
      </c>
      <c r="AE11" s="214">
        <v>0.86062900056000002</v>
      </c>
      <c r="AF11" s="214">
        <v>0.93776617859</v>
      </c>
      <c r="AG11" s="214">
        <v>0.87672770203999995</v>
      </c>
      <c r="AH11" s="214">
        <v>0.83424247690999997</v>
      </c>
      <c r="AI11" s="214">
        <v>0.22125354434</v>
      </c>
      <c r="AJ11" s="214">
        <v>0.35663616238000001</v>
      </c>
      <c r="AK11" s="214">
        <v>0.85034060512999998</v>
      </c>
      <c r="AL11" s="214">
        <v>0.65991844003</v>
      </c>
      <c r="AM11" s="214">
        <v>0.90982709894000002</v>
      </c>
      <c r="AN11" s="214">
        <v>0.87570034994000001</v>
      </c>
      <c r="AO11" s="214">
        <v>0.53786434572999997</v>
      </c>
      <c r="AP11" s="214">
        <v>0.57224684279000004</v>
      </c>
      <c r="AQ11" s="214">
        <v>1.0486497620999999</v>
      </c>
      <c r="AR11" s="214">
        <v>1.1315954312000001</v>
      </c>
      <c r="AS11" s="214">
        <v>1.1384304595000001</v>
      </c>
      <c r="AT11" s="214">
        <v>0.92900016668999996</v>
      </c>
      <c r="AU11" s="214">
        <v>0.50490353262999998</v>
      </c>
      <c r="AV11" s="214">
        <v>0.41922042138999999</v>
      </c>
      <c r="AW11" s="214">
        <v>0.73429530512999996</v>
      </c>
      <c r="AX11" s="214">
        <v>0.75434097844000003</v>
      </c>
      <c r="AY11" s="214">
        <v>0.94764173775000005</v>
      </c>
      <c r="AZ11" s="214">
        <v>0.28385112467000001</v>
      </c>
      <c r="BA11" s="214">
        <v>0.62493903743000001</v>
      </c>
      <c r="BB11" s="355">
        <v>0.71948749999999995</v>
      </c>
      <c r="BC11" s="355">
        <v>1.0310060000000001</v>
      </c>
      <c r="BD11" s="355">
        <v>1.125934</v>
      </c>
      <c r="BE11" s="355">
        <v>1.149041</v>
      </c>
      <c r="BF11" s="355">
        <v>0.95990050000000005</v>
      </c>
      <c r="BG11" s="355">
        <v>0.27309820000000001</v>
      </c>
      <c r="BH11" s="355">
        <v>0.47831659999999998</v>
      </c>
      <c r="BI11" s="355">
        <v>0.7285256</v>
      </c>
      <c r="BJ11" s="355">
        <v>0.95875589999999999</v>
      </c>
      <c r="BK11" s="355">
        <v>0.77937469999999998</v>
      </c>
      <c r="BL11" s="355">
        <v>0.33642349999999999</v>
      </c>
      <c r="BM11" s="355">
        <v>0.68966939999999999</v>
      </c>
      <c r="BN11" s="355">
        <v>0.62081319999999995</v>
      </c>
      <c r="BO11" s="355">
        <v>1.0364390000000001</v>
      </c>
      <c r="BP11" s="355">
        <v>1.129586</v>
      </c>
      <c r="BQ11" s="355">
        <v>1.1599699999999999</v>
      </c>
      <c r="BR11" s="355">
        <v>0.97116919999999995</v>
      </c>
      <c r="BS11" s="355">
        <v>0.26887309999999998</v>
      </c>
      <c r="BT11" s="355">
        <v>0.48034779999999999</v>
      </c>
      <c r="BU11" s="355">
        <v>0.73740810000000001</v>
      </c>
      <c r="BV11" s="355">
        <v>0.97379879999999996</v>
      </c>
    </row>
    <row r="12" spans="1:74" ht="11.15" customHeight="1" x14ac:dyDescent="0.25">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377"/>
      <c r="BC12" s="377"/>
      <c r="BD12" s="377"/>
      <c r="BE12" s="377"/>
      <c r="BF12" s="377"/>
      <c r="BG12" s="377"/>
      <c r="BH12" s="377"/>
      <c r="BI12" s="377"/>
      <c r="BJ12" s="377"/>
      <c r="BK12" s="377"/>
      <c r="BL12" s="377"/>
      <c r="BM12" s="377"/>
      <c r="BN12" s="377"/>
      <c r="BO12" s="377"/>
      <c r="BP12" s="377"/>
      <c r="BQ12" s="377"/>
      <c r="BR12" s="377"/>
      <c r="BS12" s="377"/>
      <c r="BT12" s="377"/>
      <c r="BU12" s="377"/>
      <c r="BV12" s="377"/>
    </row>
    <row r="13" spans="1:74" ht="11.15" customHeight="1" x14ac:dyDescent="0.25">
      <c r="A13" s="101"/>
      <c r="B13" s="106" t="s">
        <v>80</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377"/>
      <c r="BC13" s="377"/>
      <c r="BD13" s="377"/>
      <c r="BE13" s="377"/>
      <c r="BF13" s="377"/>
      <c r="BG13" s="377"/>
      <c r="BH13" s="377"/>
      <c r="BI13" s="377"/>
      <c r="BJ13" s="377"/>
      <c r="BK13" s="377"/>
      <c r="BL13" s="377"/>
      <c r="BM13" s="377"/>
      <c r="BN13" s="377"/>
      <c r="BO13" s="377"/>
      <c r="BP13" s="377"/>
      <c r="BQ13" s="377"/>
      <c r="BR13" s="377"/>
      <c r="BS13" s="377"/>
      <c r="BT13" s="377"/>
      <c r="BU13" s="377"/>
      <c r="BV13" s="377"/>
    </row>
    <row r="14" spans="1:74" ht="11.15" customHeight="1" x14ac:dyDescent="0.25">
      <c r="A14" s="104" t="s">
        <v>781</v>
      </c>
      <c r="B14" s="130" t="s">
        <v>610</v>
      </c>
      <c r="C14" s="214">
        <v>10.031464010000001</v>
      </c>
      <c r="D14" s="214">
        <v>9.895962913</v>
      </c>
      <c r="E14" s="214">
        <v>9.1526195730000008</v>
      </c>
      <c r="F14" s="214">
        <v>9.0253200810000003</v>
      </c>
      <c r="G14" s="214">
        <v>9.5796183540000008</v>
      </c>
      <c r="H14" s="214">
        <v>10.83866231</v>
      </c>
      <c r="I14" s="214">
        <v>11.96653873</v>
      </c>
      <c r="J14" s="214">
        <v>11.76724892</v>
      </c>
      <c r="K14" s="214">
        <v>10.60299026</v>
      </c>
      <c r="L14" s="214">
        <v>9.3785631590000005</v>
      </c>
      <c r="M14" s="214">
        <v>9.2737307589999993</v>
      </c>
      <c r="N14" s="214">
        <v>9.5899394789999999</v>
      </c>
      <c r="O14" s="214">
        <v>10.344610599999999</v>
      </c>
      <c r="P14" s="214">
        <v>10.410012999999999</v>
      </c>
      <c r="Q14" s="214">
        <v>9.5879364789999997</v>
      </c>
      <c r="R14" s="214">
        <v>9.259396916</v>
      </c>
      <c r="S14" s="214">
        <v>9.3354333250000003</v>
      </c>
      <c r="T14" s="214">
        <v>10.67335538</v>
      </c>
      <c r="U14" s="214">
        <v>11.57099768</v>
      </c>
      <c r="V14" s="214">
        <v>11.40579335</v>
      </c>
      <c r="W14" s="214">
        <v>10.78259521</v>
      </c>
      <c r="X14" s="214">
        <v>9.4958147969999995</v>
      </c>
      <c r="Y14" s="214">
        <v>9.3831441350000002</v>
      </c>
      <c r="Z14" s="214">
        <v>10.208855959999999</v>
      </c>
      <c r="AA14" s="214">
        <v>11.0076862</v>
      </c>
      <c r="AB14" s="214">
        <v>11.03361189</v>
      </c>
      <c r="AC14" s="214">
        <v>9.754457682</v>
      </c>
      <c r="AD14" s="214">
        <v>9.1964555640000007</v>
      </c>
      <c r="AE14" s="214">
        <v>9.4006731919999993</v>
      </c>
      <c r="AF14" s="214">
        <v>10.75973267</v>
      </c>
      <c r="AG14" s="214">
        <v>11.33948337</v>
      </c>
      <c r="AH14" s="214">
        <v>11.351064259999999</v>
      </c>
      <c r="AI14" s="214">
        <v>10.896904040000001</v>
      </c>
      <c r="AJ14" s="214">
        <v>9.5703156259999993</v>
      </c>
      <c r="AK14" s="214">
        <v>9.5137527520000003</v>
      </c>
      <c r="AL14" s="214">
        <v>9.9877320269999998</v>
      </c>
      <c r="AM14" s="214">
        <v>10.528523270000001</v>
      </c>
      <c r="AN14" s="214">
        <v>10.875193005</v>
      </c>
      <c r="AO14" s="214">
        <v>9.7653921025999999</v>
      </c>
      <c r="AP14" s="214">
        <v>9.0859281247000006</v>
      </c>
      <c r="AQ14" s="214">
        <v>9.2044912045</v>
      </c>
      <c r="AR14" s="214">
        <v>10.780738007</v>
      </c>
      <c r="AS14" s="214">
        <v>11.610205394999999</v>
      </c>
      <c r="AT14" s="214">
        <v>11.580511826</v>
      </c>
      <c r="AU14" s="214">
        <v>11.002256041000001</v>
      </c>
      <c r="AV14" s="214">
        <v>9.4642001400000009</v>
      </c>
      <c r="AW14" s="214">
        <v>9.1102853590000006</v>
      </c>
      <c r="AX14" s="214">
        <v>9.4803315487000006</v>
      </c>
      <c r="AY14" s="214">
        <v>10.260484244000001</v>
      </c>
      <c r="AZ14" s="214">
        <v>10.18716</v>
      </c>
      <c r="BA14" s="214">
        <v>9.3151919999999997</v>
      </c>
      <c r="BB14" s="355">
        <v>9.0728760000000008</v>
      </c>
      <c r="BC14" s="355">
        <v>9.2702290000000005</v>
      </c>
      <c r="BD14" s="355">
        <v>10.78261</v>
      </c>
      <c r="BE14" s="355">
        <v>11.7056</v>
      </c>
      <c r="BF14" s="355">
        <v>11.73521</v>
      </c>
      <c r="BG14" s="355">
        <v>10.88954</v>
      </c>
      <c r="BH14" s="355">
        <v>9.5078990000000001</v>
      </c>
      <c r="BI14" s="355">
        <v>9.2852870000000003</v>
      </c>
      <c r="BJ14" s="355">
        <v>10.00994</v>
      </c>
      <c r="BK14" s="355">
        <v>10.58952</v>
      </c>
      <c r="BL14" s="355">
        <v>10.651820000000001</v>
      </c>
      <c r="BM14" s="355">
        <v>9.5292860000000008</v>
      </c>
      <c r="BN14" s="355">
        <v>9.1882099999999998</v>
      </c>
      <c r="BO14" s="355">
        <v>9.3907019999999992</v>
      </c>
      <c r="BP14" s="355">
        <v>10.887280000000001</v>
      </c>
      <c r="BQ14" s="355">
        <v>11.82199</v>
      </c>
      <c r="BR14" s="355">
        <v>11.85294</v>
      </c>
      <c r="BS14" s="355">
        <v>11.00137</v>
      </c>
      <c r="BT14" s="355">
        <v>9.6244180000000004</v>
      </c>
      <c r="BU14" s="355">
        <v>9.3974209999999996</v>
      </c>
      <c r="BV14" s="355">
        <v>10.176159999999999</v>
      </c>
    </row>
    <row r="15" spans="1:74" ht="11.15" customHeight="1" x14ac:dyDescent="0.25">
      <c r="A15" s="104" t="s">
        <v>777</v>
      </c>
      <c r="B15" s="130" t="s">
        <v>544</v>
      </c>
      <c r="C15" s="214">
        <v>4.0606930119999998</v>
      </c>
      <c r="D15" s="214">
        <v>3.7232881880000002</v>
      </c>
      <c r="E15" s="214">
        <v>3.2052156680000001</v>
      </c>
      <c r="F15" s="214">
        <v>2.9367736510000002</v>
      </c>
      <c r="G15" s="214">
        <v>3.2546812049999998</v>
      </c>
      <c r="H15" s="214">
        <v>4.0978043790000003</v>
      </c>
      <c r="I15" s="214">
        <v>4.9864216460000002</v>
      </c>
      <c r="J15" s="214">
        <v>4.7722916990000002</v>
      </c>
      <c r="K15" s="214">
        <v>3.9610447350000002</v>
      </c>
      <c r="L15" s="214">
        <v>3.1183688190000001</v>
      </c>
      <c r="M15" s="214">
        <v>3.238507732</v>
      </c>
      <c r="N15" s="214">
        <v>3.6834710359999998</v>
      </c>
      <c r="O15" s="214">
        <v>4.2511237780000002</v>
      </c>
      <c r="P15" s="214">
        <v>4.0397816229999997</v>
      </c>
      <c r="Q15" s="214">
        <v>3.6160234029999998</v>
      </c>
      <c r="R15" s="214">
        <v>3.1846950249999999</v>
      </c>
      <c r="S15" s="214">
        <v>3.0706967139999999</v>
      </c>
      <c r="T15" s="214">
        <v>3.932736877</v>
      </c>
      <c r="U15" s="214">
        <v>4.640475769</v>
      </c>
      <c r="V15" s="214">
        <v>4.453711921</v>
      </c>
      <c r="W15" s="214">
        <v>4.0473071940000001</v>
      </c>
      <c r="X15" s="214">
        <v>3.1900972510000001</v>
      </c>
      <c r="Y15" s="214">
        <v>3.2634671979999998</v>
      </c>
      <c r="Z15" s="214">
        <v>4.1601955080000002</v>
      </c>
      <c r="AA15" s="214">
        <v>4.7261755589999996</v>
      </c>
      <c r="AB15" s="214">
        <v>4.5884056439999998</v>
      </c>
      <c r="AC15" s="214">
        <v>3.6849291759999998</v>
      </c>
      <c r="AD15" s="214">
        <v>3.0763238340000001</v>
      </c>
      <c r="AE15" s="214">
        <v>3.0879602519999998</v>
      </c>
      <c r="AF15" s="214">
        <v>3.934967892</v>
      </c>
      <c r="AG15" s="214">
        <v>4.4202570789999998</v>
      </c>
      <c r="AH15" s="214">
        <v>4.3816063420000004</v>
      </c>
      <c r="AI15" s="214">
        <v>4.0247115820000001</v>
      </c>
      <c r="AJ15" s="214">
        <v>3.1625058670000001</v>
      </c>
      <c r="AK15" s="214">
        <v>3.3161923679999998</v>
      </c>
      <c r="AL15" s="214">
        <v>3.8967941979999998</v>
      </c>
      <c r="AM15" s="214">
        <v>4.4364961516000001</v>
      </c>
      <c r="AN15" s="214">
        <v>4.4206226382000002</v>
      </c>
      <c r="AO15" s="214">
        <v>3.7698535284000001</v>
      </c>
      <c r="AP15" s="214">
        <v>2.9975419579999998</v>
      </c>
      <c r="AQ15" s="214">
        <v>3.0601054935000001</v>
      </c>
      <c r="AR15" s="214">
        <v>3.9975261653</v>
      </c>
      <c r="AS15" s="214">
        <v>4.6909101106</v>
      </c>
      <c r="AT15" s="214">
        <v>4.6480864651999996</v>
      </c>
      <c r="AU15" s="214">
        <v>4.1664150707000003</v>
      </c>
      <c r="AV15" s="214">
        <v>3.1960093068000002</v>
      </c>
      <c r="AW15" s="214">
        <v>3.0794411497</v>
      </c>
      <c r="AX15" s="214">
        <v>3.5817180583999999</v>
      </c>
      <c r="AY15" s="214">
        <v>4.2192094077000002</v>
      </c>
      <c r="AZ15" s="214">
        <v>3.968353</v>
      </c>
      <c r="BA15" s="214">
        <v>3.4221879999999998</v>
      </c>
      <c r="BB15" s="355">
        <v>2.9958100000000001</v>
      </c>
      <c r="BC15" s="355">
        <v>3.0366490000000002</v>
      </c>
      <c r="BD15" s="355">
        <v>4.0097110000000002</v>
      </c>
      <c r="BE15" s="355">
        <v>4.7054710000000002</v>
      </c>
      <c r="BF15" s="355">
        <v>4.696123</v>
      </c>
      <c r="BG15" s="355">
        <v>4.0664280000000002</v>
      </c>
      <c r="BH15" s="355">
        <v>3.1723949999999999</v>
      </c>
      <c r="BI15" s="355">
        <v>3.1601300000000001</v>
      </c>
      <c r="BJ15" s="355">
        <v>3.9853860000000001</v>
      </c>
      <c r="BK15" s="355">
        <v>4.4566420000000004</v>
      </c>
      <c r="BL15" s="355">
        <v>4.276694</v>
      </c>
      <c r="BM15" s="355">
        <v>3.504521</v>
      </c>
      <c r="BN15" s="355">
        <v>3.0502400000000001</v>
      </c>
      <c r="BO15" s="355">
        <v>3.0943399999999999</v>
      </c>
      <c r="BP15" s="355">
        <v>4.0454319999999999</v>
      </c>
      <c r="BQ15" s="355">
        <v>4.7459090000000002</v>
      </c>
      <c r="BR15" s="355">
        <v>4.7383819999999996</v>
      </c>
      <c r="BS15" s="355">
        <v>4.1058349999999999</v>
      </c>
      <c r="BT15" s="355">
        <v>3.2286389999999998</v>
      </c>
      <c r="BU15" s="355">
        <v>3.214677</v>
      </c>
      <c r="BV15" s="355">
        <v>4.0959070000000004</v>
      </c>
    </row>
    <row r="16" spans="1:74" ht="11.15" customHeight="1" x14ac:dyDescent="0.25">
      <c r="A16" s="104" t="s">
        <v>778</v>
      </c>
      <c r="B16" s="130" t="s">
        <v>543</v>
      </c>
      <c r="C16" s="214">
        <v>3.3948164580000002</v>
      </c>
      <c r="D16" s="214">
        <v>3.4510387470000001</v>
      </c>
      <c r="E16" s="214">
        <v>3.3056265470000001</v>
      </c>
      <c r="F16" s="214">
        <v>3.3678902540000002</v>
      </c>
      <c r="G16" s="214">
        <v>3.574207972</v>
      </c>
      <c r="H16" s="214">
        <v>3.9336463820000001</v>
      </c>
      <c r="I16" s="214">
        <v>4.1463002429999998</v>
      </c>
      <c r="J16" s="214">
        <v>4.1324650869999999</v>
      </c>
      <c r="K16" s="214">
        <v>3.8861656839999998</v>
      </c>
      <c r="L16" s="214">
        <v>3.563580967</v>
      </c>
      <c r="M16" s="214">
        <v>3.3880246089999999</v>
      </c>
      <c r="N16" s="214">
        <v>3.3587854400000001</v>
      </c>
      <c r="O16" s="214">
        <v>3.4751208569999998</v>
      </c>
      <c r="P16" s="214">
        <v>3.607701225</v>
      </c>
      <c r="Q16" s="214">
        <v>3.3552051120000002</v>
      </c>
      <c r="R16" s="214">
        <v>3.3798313929999999</v>
      </c>
      <c r="S16" s="214">
        <v>3.5058905170000001</v>
      </c>
      <c r="T16" s="214">
        <v>3.9136804289999998</v>
      </c>
      <c r="U16" s="214">
        <v>4.1067927720000004</v>
      </c>
      <c r="V16" s="214">
        <v>4.0988153010000001</v>
      </c>
      <c r="W16" s="214">
        <v>3.9469240509999999</v>
      </c>
      <c r="X16" s="214">
        <v>3.6098910169999998</v>
      </c>
      <c r="Y16" s="214">
        <v>3.4461492919999999</v>
      </c>
      <c r="Z16" s="214">
        <v>3.5084646770000001</v>
      </c>
      <c r="AA16" s="214">
        <v>3.67309435</v>
      </c>
      <c r="AB16" s="214">
        <v>3.7268800880000001</v>
      </c>
      <c r="AC16" s="214">
        <v>3.4505769910000001</v>
      </c>
      <c r="AD16" s="214">
        <v>3.4152983269999999</v>
      </c>
      <c r="AE16" s="214">
        <v>3.5375983500000001</v>
      </c>
      <c r="AF16" s="214">
        <v>3.94741768</v>
      </c>
      <c r="AG16" s="214">
        <v>4.0462628069999997</v>
      </c>
      <c r="AH16" s="214">
        <v>4.0517097959999999</v>
      </c>
      <c r="AI16" s="214">
        <v>4.0016270890000003</v>
      </c>
      <c r="AJ16" s="214">
        <v>3.6459065449999999</v>
      </c>
      <c r="AK16" s="214">
        <v>3.4748489770000002</v>
      </c>
      <c r="AL16" s="214">
        <v>3.486136916</v>
      </c>
      <c r="AM16" s="214">
        <v>3.5787269029000002</v>
      </c>
      <c r="AN16" s="214">
        <v>3.7683563542999998</v>
      </c>
      <c r="AO16" s="214">
        <v>3.4769802531999998</v>
      </c>
      <c r="AP16" s="214">
        <v>3.4657572953</v>
      </c>
      <c r="AQ16" s="214">
        <v>3.5202311664999999</v>
      </c>
      <c r="AR16" s="214">
        <v>3.9704057452999999</v>
      </c>
      <c r="AS16" s="214">
        <v>4.1434801970999997</v>
      </c>
      <c r="AT16" s="214">
        <v>4.1415297451999997</v>
      </c>
      <c r="AU16" s="214">
        <v>4.0705291797000003</v>
      </c>
      <c r="AV16" s="214">
        <v>3.6374374545000001</v>
      </c>
      <c r="AW16" s="214">
        <v>3.4647210443000001</v>
      </c>
      <c r="AX16" s="214">
        <v>3.4294300061</v>
      </c>
      <c r="AY16" s="214">
        <v>3.5591527184</v>
      </c>
      <c r="AZ16" s="214">
        <v>3.6106389999999999</v>
      </c>
      <c r="BA16" s="214">
        <v>3.4111220000000002</v>
      </c>
      <c r="BB16" s="355">
        <v>3.4486780000000001</v>
      </c>
      <c r="BC16" s="355">
        <v>3.5774309999999998</v>
      </c>
      <c r="BD16" s="355">
        <v>4.0037209999999996</v>
      </c>
      <c r="BE16" s="355">
        <v>4.2315659999999999</v>
      </c>
      <c r="BF16" s="355">
        <v>4.2353820000000004</v>
      </c>
      <c r="BG16" s="355">
        <v>4.0763550000000004</v>
      </c>
      <c r="BH16" s="355">
        <v>3.688768</v>
      </c>
      <c r="BI16" s="355">
        <v>3.516696</v>
      </c>
      <c r="BJ16" s="355">
        <v>3.5244279999999999</v>
      </c>
      <c r="BK16" s="355">
        <v>3.5858840000000001</v>
      </c>
      <c r="BL16" s="355">
        <v>3.687916</v>
      </c>
      <c r="BM16" s="355">
        <v>3.4508290000000001</v>
      </c>
      <c r="BN16" s="355">
        <v>3.488756</v>
      </c>
      <c r="BO16" s="355">
        <v>3.6188319999999998</v>
      </c>
      <c r="BP16" s="355">
        <v>4.050071</v>
      </c>
      <c r="BQ16" s="355">
        <v>4.2854809999999999</v>
      </c>
      <c r="BR16" s="355">
        <v>4.289777</v>
      </c>
      <c r="BS16" s="355">
        <v>4.1287649999999996</v>
      </c>
      <c r="BT16" s="355">
        <v>3.7300369999999998</v>
      </c>
      <c r="BU16" s="355">
        <v>3.5561769999999999</v>
      </c>
      <c r="BV16" s="355">
        <v>3.5637970000000001</v>
      </c>
    </row>
    <row r="17" spans="1:74" ht="11.15" customHeight="1" x14ac:dyDescent="0.25">
      <c r="A17" s="104" t="s">
        <v>779</v>
      </c>
      <c r="B17" s="130" t="s">
        <v>542</v>
      </c>
      <c r="C17" s="214">
        <v>2.5549889029999999</v>
      </c>
      <c r="D17" s="214">
        <v>2.6999404760000001</v>
      </c>
      <c r="E17" s="214">
        <v>2.6225239679999999</v>
      </c>
      <c r="F17" s="214">
        <v>2.7009891650000002</v>
      </c>
      <c r="G17" s="214">
        <v>2.7315370790000002</v>
      </c>
      <c r="H17" s="214">
        <v>2.7873003129999998</v>
      </c>
      <c r="I17" s="214">
        <v>2.8135219490000001</v>
      </c>
      <c r="J17" s="214">
        <v>2.84208492</v>
      </c>
      <c r="K17" s="214">
        <v>2.7353300109999998</v>
      </c>
      <c r="L17" s="214">
        <v>2.6772803120000002</v>
      </c>
      <c r="M17" s="214">
        <v>2.6282446730000002</v>
      </c>
      <c r="N17" s="214">
        <v>2.5277291700000002</v>
      </c>
      <c r="O17" s="214">
        <v>2.596950718</v>
      </c>
      <c r="P17" s="214">
        <v>2.7390017439999998</v>
      </c>
      <c r="Q17" s="214">
        <v>2.5959480410000002</v>
      </c>
      <c r="R17" s="214">
        <v>2.673882377</v>
      </c>
      <c r="S17" s="214">
        <v>2.7386105610000002</v>
      </c>
      <c r="T17" s="214">
        <v>2.805661894</v>
      </c>
      <c r="U17" s="214">
        <v>2.8028034869999998</v>
      </c>
      <c r="V17" s="214">
        <v>2.8324634940000002</v>
      </c>
      <c r="W17" s="214">
        <v>2.767499709</v>
      </c>
      <c r="X17" s="214">
        <v>2.676766658</v>
      </c>
      <c r="Y17" s="214">
        <v>2.6543857979999999</v>
      </c>
      <c r="Z17" s="214">
        <v>2.5182935500000001</v>
      </c>
      <c r="AA17" s="214">
        <v>2.585446675</v>
      </c>
      <c r="AB17" s="214">
        <v>2.6933308720000002</v>
      </c>
      <c r="AC17" s="214">
        <v>2.5980344899999999</v>
      </c>
      <c r="AD17" s="214">
        <v>2.683510885</v>
      </c>
      <c r="AE17" s="214">
        <v>2.754289912</v>
      </c>
      <c r="AF17" s="214">
        <v>2.857036533</v>
      </c>
      <c r="AG17" s="214">
        <v>2.8521645260000001</v>
      </c>
      <c r="AH17" s="214">
        <v>2.897045425</v>
      </c>
      <c r="AI17" s="214">
        <v>2.8496385910000002</v>
      </c>
      <c r="AJ17" s="214">
        <v>2.7417473179999998</v>
      </c>
      <c r="AK17" s="214">
        <v>2.7014732119999998</v>
      </c>
      <c r="AL17" s="214">
        <v>2.5845973579999999</v>
      </c>
      <c r="AM17" s="214">
        <v>2.4916834935000001</v>
      </c>
      <c r="AN17" s="214">
        <v>2.6611490504000002</v>
      </c>
      <c r="AO17" s="214">
        <v>2.4965672677000001</v>
      </c>
      <c r="AP17" s="214">
        <v>2.6018678233000001</v>
      </c>
      <c r="AQ17" s="214">
        <v>2.6044495455000001</v>
      </c>
      <c r="AR17" s="214">
        <v>2.7924133567</v>
      </c>
      <c r="AS17" s="214">
        <v>2.7548429860999999</v>
      </c>
      <c r="AT17" s="214">
        <v>2.7706776242000002</v>
      </c>
      <c r="AU17" s="214">
        <v>2.7447332840000001</v>
      </c>
      <c r="AV17" s="214">
        <v>2.6101576281000001</v>
      </c>
      <c r="AW17" s="214">
        <v>2.5459304117000001</v>
      </c>
      <c r="AX17" s="214">
        <v>2.4491329573999998</v>
      </c>
      <c r="AY17" s="214">
        <v>2.4608582748000001</v>
      </c>
      <c r="AZ17" s="214">
        <v>2.5851500000000001</v>
      </c>
      <c r="BA17" s="214">
        <v>2.4609220000000001</v>
      </c>
      <c r="BB17" s="355">
        <v>2.6075499999999998</v>
      </c>
      <c r="BC17" s="355">
        <v>2.635993</v>
      </c>
      <c r="BD17" s="355">
        <v>2.7476310000000002</v>
      </c>
      <c r="BE17" s="355">
        <v>2.7467860000000002</v>
      </c>
      <c r="BF17" s="355">
        <v>2.7820490000000002</v>
      </c>
      <c r="BG17" s="355">
        <v>2.7246290000000002</v>
      </c>
      <c r="BH17" s="355">
        <v>2.6258349999999999</v>
      </c>
      <c r="BI17" s="355">
        <v>2.5874269999999999</v>
      </c>
      <c r="BJ17" s="355">
        <v>2.4779949999999999</v>
      </c>
      <c r="BK17" s="355">
        <v>2.523733</v>
      </c>
      <c r="BL17" s="355">
        <v>2.6630090000000002</v>
      </c>
      <c r="BM17" s="355">
        <v>2.5521500000000001</v>
      </c>
      <c r="BN17" s="355">
        <v>2.6277059999999999</v>
      </c>
      <c r="BO17" s="355">
        <v>2.656844</v>
      </c>
      <c r="BP17" s="355">
        <v>2.7698</v>
      </c>
      <c r="BQ17" s="355">
        <v>2.7684679999999999</v>
      </c>
      <c r="BR17" s="355">
        <v>2.8028400000000002</v>
      </c>
      <c r="BS17" s="355">
        <v>2.7443930000000001</v>
      </c>
      <c r="BT17" s="355">
        <v>2.6446360000000002</v>
      </c>
      <c r="BU17" s="355">
        <v>2.6053609999999998</v>
      </c>
      <c r="BV17" s="355">
        <v>2.4941770000000001</v>
      </c>
    </row>
    <row r="18" spans="1:74" ht="11.15" customHeight="1" x14ac:dyDescent="0.25">
      <c r="A18" s="104" t="s">
        <v>780</v>
      </c>
      <c r="B18" s="130" t="s">
        <v>1037</v>
      </c>
      <c r="C18" s="214">
        <v>2.0965634E-2</v>
      </c>
      <c r="D18" s="214">
        <v>2.1695503000000001E-2</v>
      </c>
      <c r="E18" s="214">
        <v>1.9253388999999999E-2</v>
      </c>
      <c r="F18" s="214">
        <v>1.9667011000000002E-2</v>
      </c>
      <c r="G18" s="214">
        <v>1.9192097000000002E-2</v>
      </c>
      <c r="H18" s="214">
        <v>1.9911234E-2</v>
      </c>
      <c r="I18" s="214">
        <v>2.0294896E-2</v>
      </c>
      <c r="J18" s="214">
        <v>2.0407214999999999E-2</v>
      </c>
      <c r="K18" s="214">
        <v>2.0449827E-2</v>
      </c>
      <c r="L18" s="214">
        <v>1.9333060999999999E-2</v>
      </c>
      <c r="M18" s="214">
        <v>1.8953745000000001E-2</v>
      </c>
      <c r="N18" s="214">
        <v>1.9953833000000001E-2</v>
      </c>
      <c r="O18" s="214">
        <v>2.1415244E-2</v>
      </c>
      <c r="P18" s="214">
        <v>2.352841E-2</v>
      </c>
      <c r="Q18" s="214">
        <v>2.0759923E-2</v>
      </c>
      <c r="R18" s="214">
        <v>2.0988119999999999E-2</v>
      </c>
      <c r="S18" s="214">
        <v>2.0235533E-2</v>
      </c>
      <c r="T18" s="214">
        <v>2.1276178E-2</v>
      </c>
      <c r="U18" s="214">
        <v>2.0925653999999998E-2</v>
      </c>
      <c r="V18" s="214">
        <v>2.0802629999999999E-2</v>
      </c>
      <c r="W18" s="214">
        <v>2.0864255000000002E-2</v>
      </c>
      <c r="X18" s="214">
        <v>1.9059870999999999E-2</v>
      </c>
      <c r="Y18" s="214">
        <v>1.9141847E-2</v>
      </c>
      <c r="Z18" s="214">
        <v>2.1902227E-2</v>
      </c>
      <c r="AA18" s="214">
        <v>2.2969618000000001E-2</v>
      </c>
      <c r="AB18" s="214">
        <v>2.499529E-2</v>
      </c>
      <c r="AC18" s="214">
        <v>2.0917024999999999E-2</v>
      </c>
      <c r="AD18" s="214">
        <v>2.1322516999999999E-2</v>
      </c>
      <c r="AE18" s="214">
        <v>2.0824677999999999E-2</v>
      </c>
      <c r="AF18" s="214">
        <v>2.0310561000000001E-2</v>
      </c>
      <c r="AG18" s="214">
        <v>2.0798963E-2</v>
      </c>
      <c r="AH18" s="214">
        <v>2.0702696999999999E-2</v>
      </c>
      <c r="AI18" s="214">
        <v>2.0926779E-2</v>
      </c>
      <c r="AJ18" s="214">
        <v>2.0155895E-2</v>
      </c>
      <c r="AK18" s="214">
        <v>2.1238193999999998E-2</v>
      </c>
      <c r="AL18" s="214">
        <v>2.0203555000000002E-2</v>
      </c>
      <c r="AM18" s="214">
        <v>2.1616722258000001E-2</v>
      </c>
      <c r="AN18" s="214">
        <v>2.5064962143E-2</v>
      </c>
      <c r="AO18" s="214">
        <v>2.1991053548E-2</v>
      </c>
      <c r="AP18" s="214">
        <v>2.0761048000000001E-2</v>
      </c>
      <c r="AQ18" s="214">
        <v>1.9704999032000001E-2</v>
      </c>
      <c r="AR18" s="214">
        <v>2.0392739999999999E-2</v>
      </c>
      <c r="AS18" s="214">
        <v>2.0972100644999998E-2</v>
      </c>
      <c r="AT18" s="214">
        <v>2.0217991290000001E-2</v>
      </c>
      <c r="AU18" s="214">
        <v>2.0578506667E-2</v>
      </c>
      <c r="AV18" s="214">
        <v>2.0595750323000001E-2</v>
      </c>
      <c r="AW18" s="214">
        <v>2.0192753667000001E-2</v>
      </c>
      <c r="AX18" s="214">
        <v>2.0050527097E-2</v>
      </c>
      <c r="AY18" s="214">
        <v>2.1263842581E-2</v>
      </c>
      <c r="AZ18" s="214">
        <v>2.3020599999999999E-2</v>
      </c>
      <c r="BA18" s="214">
        <v>2.0960199999999998E-2</v>
      </c>
      <c r="BB18" s="355">
        <v>2.08384E-2</v>
      </c>
      <c r="BC18" s="355">
        <v>2.01548E-2</v>
      </c>
      <c r="BD18" s="355">
        <v>2.15441E-2</v>
      </c>
      <c r="BE18" s="355">
        <v>2.17731E-2</v>
      </c>
      <c r="BF18" s="355">
        <v>2.16511E-2</v>
      </c>
      <c r="BG18" s="355">
        <v>2.21324E-2</v>
      </c>
      <c r="BH18" s="355">
        <v>2.0900800000000001E-2</v>
      </c>
      <c r="BI18" s="355">
        <v>2.1033099999999999E-2</v>
      </c>
      <c r="BJ18" s="355">
        <v>2.2133799999999999E-2</v>
      </c>
      <c r="BK18" s="355">
        <v>2.3265000000000001E-2</v>
      </c>
      <c r="BL18" s="355">
        <v>2.42005E-2</v>
      </c>
      <c r="BM18" s="355">
        <v>2.17859E-2</v>
      </c>
      <c r="BN18" s="355">
        <v>2.1508200000000002E-2</v>
      </c>
      <c r="BO18" s="355">
        <v>2.0686900000000001E-2</v>
      </c>
      <c r="BP18" s="355">
        <v>2.19758E-2</v>
      </c>
      <c r="BQ18" s="355">
        <v>2.2126799999999999E-2</v>
      </c>
      <c r="BR18" s="355">
        <v>2.19437E-2</v>
      </c>
      <c r="BS18" s="355">
        <v>2.2376699999999999E-2</v>
      </c>
      <c r="BT18" s="355">
        <v>2.11054E-2</v>
      </c>
      <c r="BU18" s="355">
        <v>2.1207199999999999E-2</v>
      </c>
      <c r="BV18" s="355">
        <v>2.2283600000000001E-2</v>
      </c>
    </row>
    <row r="19" spans="1:74" ht="11.15" customHeight="1" x14ac:dyDescent="0.25">
      <c r="A19" s="104" t="s">
        <v>960</v>
      </c>
      <c r="B19" s="130" t="s">
        <v>381</v>
      </c>
      <c r="C19" s="214">
        <v>0.37637857000000002</v>
      </c>
      <c r="D19" s="214">
        <v>0.37994170700000002</v>
      </c>
      <c r="E19" s="214">
        <v>0.35524378200000001</v>
      </c>
      <c r="F19" s="214">
        <v>0.35116206300000002</v>
      </c>
      <c r="G19" s="214">
        <v>0.36443345300000002</v>
      </c>
      <c r="H19" s="214">
        <v>0.38088682000000001</v>
      </c>
      <c r="I19" s="214">
        <v>0.40411346999999997</v>
      </c>
      <c r="J19" s="214">
        <v>0.40075593999999998</v>
      </c>
      <c r="K19" s="214">
        <v>0.37892580999999997</v>
      </c>
      <c r="L19" s="214">
        <v>0.35956117300000001</v>
      </c>
      <c r="M19" s="214">
        <v>0.376882249</v>
      </c>
      <c r="N19" s="214">
        <v>0.38475529400000003</v>
      </c>
      <c r="O19" s="214">
        <v>0.39662927999999997</v>
      </c>
      <c r="P19" s="214">
        <v>0.39567129000000001</v>
      </c>
      <c r="Q19" s="214">
        <v>0.38708109600000001</v>
      </c>
      <c r="R19" s="214">
        <v>0.36919460100000001</v>
      </c>
      <c r="S19" s="214">
        <v>0.37444795600000003</v>
      </c>
      <c r="T19" s="214">
        <v>0.39896805000000002</v>
      </c>
      <c r="U19" s="214">
        <v>0.42035303000000002</v>
      </c>
      <c r="V19" s="214">
        <v>0.40909609000000002</v>
      </c>
      <c r="W19" s="214">
        <v>0.39208246000000002</v>
      </c>
      <c r="X19" s="214">
        <v>0.374882822</v>
      </c>
      <c r="Y19" s="214">
        <v>0.39059428200000001</v>
      </c>
      <c r="Z19" s="214">
        <v>0.40712129000000002</v>
      </c>
      <c r="AA19" s="214">
        <v>0.38817694132000002</v>
      </c>
      <c r="AB19" s="214">
        <v>0.38124019552999999</v>
      </c>
      <c r="AC19" s="214">
        <v>0.36820136324000002</v>
      </c>
      <c r="AD19" s="214">
        <v>0.35891526533000001</v>
      </c>
      <c r="AE19" s="214">
        <v>0.36089219843999998</v>
      </c>
      <c r="AF19" s="214">
        <v>0.37890481140999999</v>
      </c>
      <c r="AG19" s="214">
        <v>0.39824245895999999</v>
      </c>
      <c r="AH19" s="214">
        <v>0.40037430609000002</v>
      </c>
      <c r="AI19" s="214">
        <v>0.38700410066000002</v>
      </c>
      <c r="AJ19" s="214">
        <v>0.36153274662000001</v>
      </c>
      <c r="AK19" s="214">
        <v>0.37599575187000001</v>
      </c>
      <c r="AL19" s="214">
        <v>0.39259146997</v>
      </c>
      <c r="AM19" s="214">
        <v>0.39512560935000002</v>
      </c>
      <c r="AN19" s="214">
        <v>0.38400496874000001</v>
      </c>
      <c r="AO19" s="214">
        <v>0.35524190204</v>
      </c>
      <c r="AP19" s="214">
        <v>0.34661262244000002</v>
      </c>
      <c r="AQ19" s="214">
        <v>0.35779430340000001</v>
      </c>
      <c r="AR19" s="214">
        <v>0.38687951383000002</v>
      </c>
      <c r="AS19" s="214">
        <v>0.40515362914000003</v>
      </c>
      <c r="AT19" s="214">
        <v>0.40006196198999999</v>
      </c>
      <c r="AU19" s="214">
        <v>0.39033559229999998</v>
      </c>
      <c r="AV19" s="214">
        <v>0.35908767519000001</v>
      </c>
      <c r="AW19" s="214">
        <v>0.38265325683000001</v>
      </c>
      <c r="AX19" s="214">
        <v>0.39525926781999998</v>
      </c>
      <c r="AY19" s="214">
        <v>0.38588581198999999</v>
      </c>
      <c r="AZ19" s="214">
        <v>0.36937097533000002</v>
      </c>
      <c r="BA19" s="214">
        <v>0.34031946257000001</v>
      </c>
      <c r="BB19" s="355">
        <v>0.33371410000000001</v>
      </c>
      <c r="BC19" s="355">
        <v>0.34833940000000002</v>
      </c>
      <c r="BD19" s="355">
        <v>0.3727762</v>
      </c>
      <c r="BE19" s="355">
        <v>0.39098309999999997</v>
      </c>
      <c r="BF19" s="355">
        <v>0.38710250000000002</v>
      </c>
      <c r="BG19" s="355">
        <v>0.37418380000000001</v>
      </c>
      <c r="BH19" s="355">
        <v>0.3452887</v>
      </c>
      <c r="BI19" s="355">
        <v>0.37062250000000002</v>
      </c>
      <c r="BJ19" s="355">
        <v>0.39076709999999998</v>
      </c>
      <c r="BK19" s="355">
        <v>0.37435679999999999</v>
      </c>
      <c r="BL19" s="355">
        <v>0.36222159999999998</v>
      </c>
      <c r="BM19" s="355">
        <v>0.33815620000000002</v>
      </c>
      <c r="BN19" s="355">
        <v>0.32960800000000001</v>
      </c>
      <c r="BO19" s="355">
        <v>0.34536040000000001</v>
      </c>
      <c r="BP19" s="355">
        <v>0.37215320000000002</v>
      </c>
      <c r="BQ19" s="355">
        <v>0.39378600000000002</v>
      </c>
      <c r="BR19" s="355">
        <v>0.39226820000000001</v>
      </c>
      <c r="BS19" s="355">
        <v>0.38085239999999998</v>
      </c>
      <c r="BT19" s="355">
        <v>0.35310209999999997</v>
      </c>
      <c r="BU19" s="355">
        <v>0.37948090000000001</v>
      </c>
      <c r="BV19" s="355">
        <v>0.40009679999999997</v>
      </c>
    </row>
    <row r="20" spans="1:74" ht="11.15" customHeight="1" x14ac:dyDescent="0.25">
      <c r="A20" s="107" t="s">
        <v>782</v>
      </c>
      <c r="B20" s="203" t="s">
        <v>611</v>
      </c>
      <c r="C20" s="214">
        <v>10.407842580000001</v>
      </c>
      <c r="D20" s="214">
        <v>10.27590462</v>
      </c>
      <c r="E20" s="214">
        <v>9.5078633549999996</v>
      </c>
      <c r="F20" s="214">
        <v>9.3764821440000006</v>
      </c>
      <c r="G20" s="214">
        <v>9.9440518069999992</v>
      </c>
      <c r="H20" s="214">
        <v>11.219549130000001</v>
      </c>
      <c r="I20" s="214">
        <v>12.3706522</v>
      </c>
      <c r="J20" s="214">
        <v>12.16800486</v>
      </c>
      <c r="K20" s="214">
        <v>10.98191607</v>
      </c>
      <c r="L20" s="214">
        <v>9.7381243319999999</v>
      </c>
      <c r="M20" s="214">
        <v>9.6506130080000005</v>
      </c>
      <c r="N20" s="214">
        <v>9.9746947729999995</v>
      </c>
      <c r="O20" s="214">
        <v>10.74123988</v>
      </c>
      <c r="P20" s="214">
        <v>10.80568429</v>
      </c>
      <c r="Q20" s="214">
        <v>9.9750175750000007</v>
      </c>
      <c r="R20" s="214">
        <v>9.6285915170000003</v>
      </c>
      <c r="S20" s="214">
        <v>9.7098812809999995</v>
      </c>
      <c r="T20" s="214">
        <v>11.072323430000001</v>
      </c>
      <c r="U20" s="214">
        <v>11.991350710000001</v>
      </c>
      <c r="V20" s="214">
        <v>11.81488944</v>
      </c>
      <c r="W20" s="214">
        <v>11.174677669999999</v>
      </c>
      <c r="X20" s="214">
        <v>9.8706976189999995</v>
      </c>
      <c r="Y20" s="214">
        <v>9.7737384170000006</v>
      </c>
      <c r="Z20" s="214">
        <v>10.61597725</v>
      </c>
      <c r="AA20" s="214">
        <v>11.395863141</v>
      </c>
      <c r="AB20" s="214">
        <v>11.414852086</v>
      </c>
      <c r="AC20" s="214">
        <v>10.122659045000001</v>
      </c>
      <c r="AD20" s="214">
        <v>9.5553708292999993</v>
      </c>
      <c r="AE20" s="214">
        <v>9.7615653903999995</v>
      </c>
      <c r="AF20" s="214">
        <v>11.138637481</v>
      </c>
      <c r="AG20" s="214">
        <v>11.737725829</v>
      </c>
      <c r="AH20" s="214">
        <v>11.751438565999999</v>
      </c>
      <c r="AI20" s="214">
        <v>11.283908141</v>
      </c>
      <c r="AJ20" s="214">
        <v>9.9318483725999993</v>
      </c>
      <c r="AK20" s="214">
        <v>9.8897485038999999</v>
      </c>
      <c r="AL20" s="214">
        <v>10.380323496999999</v>
      </c>
      <c r="AM20" s="214">
        <v>10.923648879</v>
      </c>
      <c r="AN20" s="214">
        <v>11.259197973999999</v>
      </c>
      <c r="AO20" s="214">
        <v>10.120634004999999</v>
      </c>
      <c r="AP20" s="214">
        <v>9.4325407470999991</v>
      </c>
      <c r="AQ20" s="214">
        <v>9.5622855079000004</v>
      </c>
      <c r="AR20" s="214">
        <v>11.167617521</v>
      </c>
      <c r="AS20" s="214">
        <v>12.015359024</v>
      </c>
      <c r="AT20" s="214">
        <v>11.980573787999999</v>
      </c>
      <c r="AU20" s="214">
        <v>11.392591633</v>
      </c>
      <c r="AV20" s="214">
        <v>9.8232878152000005</v>
      </c>
      <c r="AW20" s="214">
        <v>9.4929386158</v>
      </c>
      <c r="AX20" s="214">
        <v>9.8755908165000008</v>
      </c>
      <c r="AY20" s="214">
        <v>10.646370056</v>
      </c>
      <c r="AZ20" s="214">
        <v>10.556530974999999</v>
      </c>
      <c r="BA20" s="214">
        <v>9.6555114625999998</v>
      </c>
      <c r="BB20" s="355">
        <v>9.4065899999999996</v>
      </c>
      <c r="BC20" s="355">
        <v>9.6185679999999998</v>
      </c>
      <c r="BD20" s="355">
        <v>11.155379999999999</v>
      </c>
      <c r="BE20" s="355">
        <v>12.096579999999999</v>
      </c>
      <c r="BF20" s="355">
        <v>12.122310000000001</v>
      </c>
      <c r="BG20" s="355">
        <v>11.263730000000001</v>
      </c>
      <c r="BH20" s="355">
        <v>9.8531879999999994</v>
      </c>
      <c r="BI20" s="355">
        <v>9.6559089999999994</v>
      </c>
      <c r="BJ20" s="355">
        <v>10.40071</v>
      </c>
      <c r="BK20" s="355">
        <v>10.96388</v>
      </c>
      <c r="BL20" s="355">
        <v>11.01404</v>
      </c>
      <c r="BM20" s="355">
        <v>9.8674420000000005</v>
      </c>
      <c r="BN20" s="355">
        <v>9.5178180000000001</v>
      </c>
      <c r="BO20" s="355">
        <v>9.7360629999999997</v>
      </c>
      <c r="BP20" s="355">
        <v>11.25943</v>
      </c>
      <c r="BQ20" s="355">
        <v>12.215769999999999</v>
      </c>
      <c r="BR20" s="355">
        <v>12.24521</v>
      </c>
      <c r="BS20" s="355">
        <v>11.38222</v>
      </c>
      <c r="BT20" s="355">
        <v>9.9775200000000002</v>
      </c>
      <c r="BU20" s="355">
        <v>9.7769019999999998</v>
      </c>
      <c r="BV20" s="355">
        <v>10.57626</v>
      </c>
    </row>
    <row r="21" spans="1:74" ht="11.15" customHeight="1" x14ac:dyDescent="0.25">
      <c r="A21" s="107"/>
      <c r="B21" s="108" t="s">
        <v>197</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355"/>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5" customHeight="1" x14ac:dyDescent="0.25">
      <c r="A22" s="107" t="s">
        <v>198</v>
      </c>
      <c r="B22" s="203" t="s">
        <v>199</v>
      </c>
      <c r="C22" s="275">
        <v>995.31406406999997</v>
      </c>
      <c r="D22" s="275">
        <v>853.33518888000003</v>
      </c>
      <c r="E22" s="275">
        <v>784.88255843000002</v>
      </c>
      <c r="F22" s="275">
        <v>695.60420037999995</v>
      </c>
      <c r="G22" s="275">
        <v>796.19487807999997</v>
      </c>
      <c r="H22" s="275">
        <v>969.60423594999997</v>
      </c>
      <c r="I22" s="275">
        <v>1218.5393581000001</v>
      </c>
      <c r="J22" s="275">
        <v>1165.5702057000001</v>
      </c>
      <c r="K22" s="275">
        <v>935.69804342999998</v>
      </c>
      <c r="L22" s="275">
        <v>760.75168471999996</v>
      </c>
      <c r="M22" s="275">
        <v>764.12262069999997</v>
      </c>
      <c r="N22" s="275">
        <v>897.53837107000004</v>
      </c>
      <c r="O22" s="275">
        <v>1034.8159493999999</v>
      </c>
      <c r="P22" s="275">
        <v>887.65899000000002</v>
      </c>
      <c r="Q22" s="275">
        <v>879.13763994999999</v>
      </c>
      <c r="R22" s="275">
        <v>748.83806211000001</v>
      </c>
      <c r="S22" s="275">
        <v>745.64725989999999</v>
      </c>
      <c r="T22" s="275">
        <v>923.60887261000005</v>
      </c>
      <c r="U22" s="275">
        <v>1125.4713297999999</v>
      </c>
      <c r="V22" s="275">
        <v>1079.5269000000001</v>
      </c>
      <c r="W22" s="275">
        <v>948.80645638999999</v>
      </c>
      <c r="X22" s="275">
        <v>772.32041142000003</v>
      </c>
      <c r="Y22" s="275">
        <v>764.14402665</v>
      </c>
      <c r="Z22" s="275">
        <v>1005.9910118</v>
      </c>
      <c r="AA22" s="275">
        <v>1142.5406886000001</v>
      </c>
      <c r="AB22" s="275">
        <v>1001.2911358</v>
      </c>
      <c r="AC22" s="275">
        <v>889.74835040000005</v>
      </c>
      <c r="AD22" s="275">
        <v>718.39102534999995</v>
      </c>
      <c r="AE22" s="275">
        <v>744.67652014999999</v>
      </c>
      <c r="AF22" s="275">
        <v>917.73823455000002</v>
      </c>
      <c r="AG22" s="275">
        <v>1064.5919091999999</v>
      </c>
      <c r="AH22" s="275">
        <v>1054.5860178</v>
      </c>
      <c r="AI22" s="275">
        <v>936.80988212</v>
      </c>
      <c r="AJ22" s="275">
        <v>760.13799637</v>
      </c>
      <c r="AK22" s="275">
        <v>770.83216316999994</v>
      </c>
      <c r="AL22" s="275">
        <v>935.32590988000004</v>
      </c>
      <c r="AM22" s="275">
        <v>1063.9238072999999</v>
      </c>
      <c r="AN22" s="275">
        <v>956.84013511000001</v>
      </c>
      <c r="AO22" s="275">
        <v>902.75925423000001</v>
      </c>
      <c r="AP22" s="275">
        <v>694.15884442000004</v>
      </c>
      <c r="AQ22" s="275">
        <v>731.73811355999999</v>
      </c>
      <c r="AR22" s="275">
        <v>924.38756745000001</v>
      </c>
      <c r="AS22" s="275">
        <v>1120.0643372</v>
      </c>
      <c r="AT22" s="275">
        <v>1109.0251516000001</v>
      </c>
      <c r="AU22" s="275">
        <v>961.32300013999998</v>
      </c>
      <c r="AV22" s="275">
        <v>761.43707914000004</v>
      </c>
      <c r="AW22" s="275">
        <v>709.47143151</v>
      </c>
      <c r="AX22" s="275">
        <v>852.06162783000002</v>
      </c>
      <c r="AY22" s="275">
        <v>1002.9000440999999</v>
      </c>
      <c r="AZ22" s="275">
        <v>881.755</v>
      </c>
      <c r="BA22" s="275">
        <v>812.23159999999996</v>
      </c>
      <c r="BB22" s="338">
        <v>687.58199999999999</v>
      </c>
      <c r="BC22" s="338">
        <v>719.64729999999997</v>
      </c>
      <c r="BD22" s="338">
        <v>918.90809999999999</v>
      </c>
      <c r="BE22" s="338">
        <v>1113.4649999999999</v>
      </c>
      <c r="BF22" s="338">
        <v>1110.42</v>
      </c>
      <c r="BG22" s="338">
        <v>929.81050000000005</v>
      </c>
      <c r="BH22" s="338">
        <v>749.00210000000004</v>
      </c>
      <c r="BI22" s="338">
        <v>721.49639999999999</v>
      </c>
      <c r="BJ22" s="338">
        <v>939.53639999999996</v>
      </c>
      <c r="BK22" s="338">
        <v>1049.8440000000001</v>
      </c>
      <c r="BL22" s="338">
        <v>909.27430000000004</v>
      </c>
      <c r="BM22" s="338">
        <v>824.31349999999998</v>
      </c>
      <c r="BN22" s="338">
        <v>693.79409999999996</v>
      </c>
      <c r="BO22" s="338">
        <v>726.73860000000002</v>
      </c>
      <c r="BP22" s="338">
        <v>918.77200000000005</v>
      </c>
      <c r="BQ22" s="338">
        <v>1112.95</v>
      </c>
      <c r="BR22" s="338">
        <v>1110.348</v>
      </c>
      <c r="BS22" s="338">
        <v>930.38549999999998</v>
      </c>
      <c r="BT22" s="338">
        <v>755.4298</v>
      </c>
      <c r="BU22" s="338">
        <v>727.35090000000002</v>
      </c>
      <c r="BV22" s="338">
        <v>956.90689999999995</v>
      </c>
    </row>
    <row r="23" spans="1:74" ht="11.15" customHeight="1" x14ac:dyDescent="0.25">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378"/>
      <c r="BC23" s="378"/>
      <c r="BD23" s="378"/>
      <c r="BE23" s="378"/>
      <c r="BF23" s="378"/>
      <c r="BG23" s="378"/>
      <c r="BH23" s="378"/>
      <c r="BI23" s="378"/>
      <c r="BJ23" s="378"/>
      <c r="BK23" s="378"/>
      <c r="BL23" s="378"/>
      <c r="BM23" s="378"/>
      <c r="BN23" s="378"/>
      <c r="BO23" s="378"/>
      <c r="BP23" s="378"/>
      <c r="BQ23" s="378"/>
      <c r="BR23" s="378"/>
      <c r="BS23" s="378"/>
      <c r="BT23" s="378"/>
      <c r="BU23" s="378"/>
      <c r="BV23" s="378"/>
    </row>
    <row r="24" spans="1:74" ht="11.15" customHeight="1" x14ac:dyDescent="0.25">
      <c r="A24" s="107"/>
      <c r="B24" s="109" t="s">
        <v>100</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378"/>
      <c r="BC24" s="378"/>
      <c r="BD24" s="378"/>
      <c r="BE24" s="378"/>
      <c r="BF24" s="378"/>
      <c r="BG24" s="378"/>
      <c r="BH24" s="378"/>
      <c r="BI24" s="378"/>
      <c r="BJ24" s="378"/>
      <c r="BK24" s="378"/>
      <c r="BL24" s="378"/>
      <c r="BM24" s="378"/>
      <c r="BN24" s="378"/>
      <c r="BO24" s="378"/>
      <c r="BP24" s="378"/>
      <c r="BQ24" s="378"/>
      <c r="BR24" s="378"/>
      <c r="BS24" s="378"/>
      <c r="BT24" s="378"/>
      <c r="BU24" s="378"/>
      <c r="BV24" s="378"/>
    </row>
    <row r="25" spans="1:74" ht="11.15" customHeight="1" x14ac:dyDescent="0.25">
      <c r="A25" s="107" t="s">
        <v>65</v>
      </c>
      <c r="B25" s="203" t="s">
        <v>85</v>
      </c>
      <c r="C25" s="258">
        <v>180.091309</v>
      </c>
      <c r="D25" s="258">
        <v>186.86552</v>
      </c>
      <c r="E25" s="258">
        <v>195.37981099999999</v>
      </c>
      <c r="F25" s="258">
        <v>202.26539299999999</v>
      </c>
      <c r="G25" s="258">
        <v>203.13744500000001</v>
      </c>
      <c r="H25" s="258">
        <v>197.92399</v>
      </c>
      <c r="I25" s="258">
        <v>183.95845399999999</v>
      </c>
      <c r="J25" s="258">
        <v>178.536947</v>
      </c>
      <c r="K25" s="258">
        <v>182.01965100000001</v>
      </c>
      <c r="L25" s="258">
        <v>186.39613399999999</v>
      </c>
      <c r="M25" s="258">
        <v>188.291324</v>
      </c>
      <c r="N25" s="258">
        <v>185.11583300000001</v>
      </c>
      <c r="O25" s="258">
        <v>178.85896299999999</v>
      </c>
      <c r="P25" s="258">
        <v>175.56505300000001</v>
      </c>
      <c r="Q25" s="258">
        <v>171.73636999999999</v>
      </c>
      <c r="R25" s="258">
        <v>173.014216</v>
      </c>
      <c r="S25" s="258">
        <v>177.17407700000001</v>
      </c>
      <c r="T25" s="258">
        <v>171.12356399999999</v>
      </c>
      <c r="U25" s="258">
        <v>160.019272</v>
      </c>
      <c r="V25" s="258">
        <v>154.567047</v>
      </c>
      <c r="W25" s="258">
        <v>152.693941</v>
      </c>
      <c r="X25" s="258">
        <v>154.19420600000001</v>
      </c>
      <c r="Y25" s="258">
        <v>156.24880999999999</v>
      </c>
      <c r="Z25" s="258">
        <v>147.88424699999999</v>
      </c>
      <c r="AA25" s="258">
        <v>133.70472699999999</v>
      </c>
      <c r="AB25" s="258">
        <v>119.90428300000001</v>
      </c>
      <c r="AC25" s="258">
        <v>118.260238</v>
      </c>
      <c r="AD25" s="258">
        <v>128.92501799999999</v>
      </c>
      <c r="AE25" s="258">
        <v>136.92056299999999</v>
      </c>
      <c r="AF25" s="258">
        <v>133.479434</v>
      </c>
      <c r="AG25" s="258">
        <v>125.869913</v>
      </c>
      <c r="AH25" s="258">
        <v>121.36913199999999</v>
      </c>
      <c r="AI25" s="258">
        <v>124.54611800000001</v>
      </c>
      <c r="AJ25" s="258">
        <v>136.96425400000001</v>
      </c>
      <c r="AK25" s="258">
        <v>142.59539599999999</v>
      </c>
      <c r="AL25" s="258">
        <v>151.54845399999999</v>
      </c>
      <c r="AM25" s="258">
        <v>154.838515</v>
      </c>
      <c r="AN25" s="258">
        <v>149.85665</v>
      </c>
      <c r="AO25" s="258">
        <v>155.09493900000001</v>
      </c>
      <c r="AP25" s="258">
        <v>167.795345</v>
      </c>
      <c r="AQ25" s="258">
        <v>173.554756</v>
      </c>
      <c r="AR25" s="258">
        <v>167.17272</v>
      </c>
      <c r="AS25" s="258">
        <v>158.73047800000001</v>
      </c>
      <c r="AT25" s="258">
        <v>156.66751300000001</v>
      </c>
      <c r="AU25" s="258">
        <v>162.804078</v>
      </c>
      <c r="AV25" s="258">
        <v>176.25471099999999</v>
      </c>
      <c r="AW25" s="258">
        <v>189.22819799999999</v>
      </c>
      <c r="AX25" s="258">
        <v>197.23693900000001</v>
      </c>
      <c r="AY25" s="258">
        <v>189.16399100000001</v>
      </c>
      <c r="AZ25" s="258">
        <v>182.41650000000001</v>
      </c>
      <c r="BA25" s="258">
        <v>183.21340000000001</v>
      </c>
      <c r="BB25" s="346">
        <v>187.70529999999999</v>
      </c>
      <c r="BC25" s="346">
        <v>188.22659999999999</v>
      </c>
      <c r="BD25" s="346">
        <v>183.24180000000001</v>
      </c>
      <c r="BE25" s="346">
        <v>172.56729999999999</v>
      </c>
      <c r="BF25" s="346">
        <v>165.67240000000001</v>
      </c>
      <c r="BG25" s="346">
        <v>165.79740000000001</v>
      </c>
      <c r="BH25" s="346">
        <v>171.8809</v>
      </c>
      <c r="BI25" s="346">
        <v>173.6052</v>
      </c>
      <c r="BJ25" s="346">
        <v>173.46719999999999</v>
      </c>
      <c r="BK25" s="346">
        <v>163.8442</v>
      </c>
      <c r="BL25" s="346">
        <v>162.61859999999999</v>
      </c>
      <c r="BM25" s="346">
        <v>167.37469999999999</v>
      </c>
      <c r="BN25" s="346">
        <v>170.5592</v>
      </c>
      <c r="BO25" s="346">
        <v>171.36879999999999</v>
      </c>
      <c r="BP25" s="346">
        <v>165.63900000000001</v>
      </c>
      <c r="BQ25" s="346">
        <v>155.24760000000001</v>
      </c>
      <c r="BR25" s="346">
        <v>148.5111</v>
      </c>
      <c r="BS25" s="346">
        <v>148.74109999999999</v>
      </c>
      <c r="BT25" s="346">
        <v>153.50489999999999</v>
      </c>
      <c r="BU25" s="346">
        <v>155.35830000000001</v>
      </c>
      <c r="BV25" s="346">
        <v>151.56659999999999</v>
      </c>
    </row>
    <row r="26" spans="1:74" ht="11.15" customHeight="1" x14ac:dyDescent="0.25">
      <c r="A26" s="107" t="s">
        <v>81</v>
      </c>
      <c r="B26" s="203" t="s">
        <v>83</v>
      </c>
      <c r="C26" s="258">
        <v>15.242139</v>
      </c>
      <c r="D26" s="258">
        <v>15.150454</v>
      </c>
      <c r="E26" s="258">
        <v>15.324013000000001</v>
      </c>
      <c r="F26" s="258">
        <v>15.153881</v>
      </c>
      <c r="G26" s="258">
        <v>14.813898</v>
      </c>
      <c r="H26" s="258">
        <v>14.600139</v>
      </c>
      <c r="I26" s="258">
        <v>13.87191</v>
      </c>
      <c r="J26" s="258">
        <v>13.668342000000001</v>
      </c>
      <c r="K26" s="258">
        <v>13.523578000000001</v>
      </c>
      <c r="L26" s="258">
        <v>13.405614999999999</v>
      </c>
      <c r="M26" s="258">
        <v>13.220634</v>
      </c>
      <c r="N26" s="258">
        <v>12.998638</v>
      </c>
      <c r="O26" s="258">
        <v>12.219094999999999</v>
      </c>
      <c r="P26" s="258">
        <v>12.024288</v>
      </c>
      <c r="Q26" s="258">
        <v>12.983297</v>
      </c>
      <c r="R26" s="258">
        <v>12.531000000000001</v>
      </c>
      <c r="S26" s="258">
        <v>12.475519</v>
      </c>
      <c r="T26" s="258">
        <v>12.197537000000001</v>
      </c>
      <c r="U26" s="258">
        <v>11.76</v>
      </c>
      <c r="V26" s="258">
        <v>12.274962</v>
      </c>
      <c r="W26" s="258">
        <v>12.348831000000001</v>
      </c>
      <c r="X26" s="258">
        <v>12.514302000000001</v>
      </c>
      <c r="Y26" s="258">
        <v>13.04583</v>
      </c>
      <c r="Z26" s="258">
        <v>12.926384000000001</v>
      </c>
      <c r="AA26" s="258">
        <v>10.056524</v>
      </c>
      <c r="AB26" s="258">
        <v>10.676515999999999</v>
      </c>
      <c r="AC26" s="258">
        <v>10.606097</v>
      </c>
      <c r="AD26" s="258">
        <v>10.607760000000001</v>
      </c>
      <c r="AE26" s="258">
        <v>10.580579999999999</v>
      </c>
      <c r="AF26" s="258">
        <v>10.659186</v>
      </c>
      <c r="AG26" s="258">
        <v>10.250047</v>
      </c>
      <c r="AH26" s="258">
        <v>10.460414999999999</v>
      </c>
      <c r="AI26" s="258">
        <v>10.531572000000001</v>
      </c>
      <c r="AJ26" s="258">
        <v>10.890506</v>
      </c>
      <c r="AK26" s="258">
        <v>11.977948</v>
      </c>
      <c r="AL26" s="258">
        <v>12.763876</v>
      </c>
      <c r="AM26" s="258">
        <v>12.141897</v>
      </c>
      <c r="AN26" s="258">
        <v>9.781212</v>
      </c>
      <c r="AO26" s="258">
        <v>10.167297</v>
      </c>
      <c r="AP26" s="258">
        <v>10.044853</v>
      </c>
      <c r="AQ26" s="258">
        <v>10.417035</v>
      </c>
      <c r="AR26" s="258">
        <v>10.462818</v>
      </c>
      <c r="AS26" s="258">
        <v>10.156643000000001</v>
      </c>
      <c r="AT26" s="258">
        <v>9.9679990000000007</v>
      </c>
      <c r="AU26" s="258">
        <v>10.616880999999999</v>
      </c>
      <c r="AV26" s="258">
        <v>11.322521999999999</v>
      </c>
      <c r="AW26" s="258">
        <v>12.132553</v>
      </c>
      <c r="AX26" s="258">
        <v>12.449323</v>
      </c>
      <c r="AY26" s="258">
        <v>12.191713</v>
      </c>
      <c r="AZ26" s="258">
        <v>12.72756</v>
      </c>
      <c r="BA26" s="258">
        <v>13.66714</v>
      </c>
      <c r="BB26" s="346">
        <v>13.409380000000001</v>
      </c>
      <c r="BC26" s="346">
        <v>13.25787</v>
      </c>
      <c r="BD26" s="346">
        <v>13.268459999999999</v>
      </c>
      <c r="BE26" s="346">
        <v>12.679130000000001</v>
      </c>
      <c r="BF26" s="346">
        <v>12.5733</v>
      </c>
      <c r="BG26" s="346">
        <v>12.72908</v>
      </c>
      <c r="BH26" s="346">
        <v>12.902200000000001</v>
      </c>
      <c r="BI26" s="346">
        <v>13.065</v>
      </c>
      <c r="BJ26" s="346">
        <v>12.9411</v>
      </c>
      <c r="BK26" s="346">
        <v>12.456770000000001</v>
      </c>
      <c r="BL26" s="346">
        <v>12.657310000000001</v>
      </c>
      <c r="BM26" s="346">
        <v>12.906000000000001</v>
      </c>
      <c r="BN26" s="346">
        <v>12.701000000000001</v>
      </c>
      <c r="BO26" s="346">
        <v>12.60979</v>
      </c>
      <c r="BP26" s="346">
        <v>12.708600000000001</v>
      </c>
      <c r="BQ26" s="346">
        <v>12.215339999999999</v>
      </c>
      <c r="BR26" s="346">
        <v>12.179650000000001</v>
      </c>
      <c r="BS26" s="346">
        <v>12.36331</v>
      </c>
      <c r="BT26" s="346">
        <v>12.53523</v>
      </c>
      <c r="BU26" s="346">
        <v>12.667439999999999</v>
      </c>
      <c r="BV26" s="346">
        <v>12.494440000000001</v>
      </c>
    </row>
    <row r="27" spans="1:74" ht="11.15" customHeight="1" x14ac:dyDescent="0.25">
      <c r="A27" s="107" t="s">
        <v>82</v>
      </c>
      <c r="B27" s="203" t="s">
        <v>84</v>
      </c>
      <c r="C27" s="258">
        <v>16.682179000000001</v>
      </c>
      <c r="D27" s="258">
        <v>16.500475000000002</v>
      </c>
      <c r="E27" s="258">
        <v>16.413094999999998</v>
      </c>
      <c r="F27" s="258">
        <v>16.371372999999998</v>
      </c>
      <c r="G27" s="258">
        <v>16.290493000000001</v>
      </c>
      <c r="H27" s="258">
        <v>16.248121000000001</v>
      </c>
      <c r="I27" s="258">
        <v>16.699631</v>
      </c>
      <c r="J27" s="258">
        <v>16.123415000000001</v>
      </c>
      <c r="K27" s="258">
        <v>16.058872999999998</v>
      </c>
      <c r="L27" s="258">
        <v>16.019271</v>
      </c>
      <c r="M27" s="258">
        <v>16.030847000000001</v>
      </c>
      <c r="N27" s="258">
        <v>16.433373</v>
      </c>
      <c r="O27" s="258">
        <v>16.430948999999998</v>
      </c>
      <c r="P27" s="258">
        <v>16.516938</v>
      </c>
      <c r="Q27" s="258">
        <v>16.508486000000001</v>
      </c>
      <c r="R27" s="258">
        <v>16.322309000000001</v>
      </c>
      <c r="S27" s="258">
        <v>16.271231</v>
      </c>
      <c r="T27" s="258">
        <v>16.345048999999999</v>
      </c>
      <c r="U27" s="258">
        <v>16.259592000000001</v>
      </c>
      <c r="V27" s="258">
        <v>16.350287000000002</v>
      </c>
      <c r="W27" s="258">
        <v>16.301220000000001</v>
      </c>
      <c r="X27" s="258">
        <v>16.496969</v>
      </c>
      <c r="Y27" s="258">
        <v>16.787022</v>
      </c>
      <c r="Z27" s="258">
        <v>16.067637000000001</v>
      </c>
      <c r="AA27" s="258">
        <v>15.057862</v>
      </c>
      <c r="AB27" s="258">
        <v>16.002562999999999</v>
      </c>
      <c r="AC27" s="258">
        <v>16.147631000000001</v>
      </c>
      <c r="AD27" s="258">
        <v>16.482986</v>
      </c>
      <c r="AE27" s="258">
        <v>16.284594999999999</v>
      </c>
      <c r="AF27" s="258">
        <v>16.583413</v>
      </c>
      <c r="AG27" s="258">
        <v>16.489792000000001</v>
      </c>
      <c r="AH27" s="258">
        <v>16.510366000000001</v>
      </c>
      <c r="AI27" s="258">
        <v>16.863444999999999</v>
      </c>
      <c r="AJ27" s="258">
        <v>17.428569</v>
      </c>
      <c r="AK27" s="258">
        <v>18.165973000000001</v>
      </c>
      <c r="AL27" s="258">
        <v>18.309222999999999</v>
      </c>
      <c r="AM27" s="258">
        <v>18.042746999999999</v>
      </c>
      <c r="AN27" s="258">
        <v>16.278082999999999</v>
      </c>
      <c r="AO27" s="258">
        <v>16.676189000000001</v>
      </c>
      <c r="AP27" s="258">
        <v>16.717821000000001</v>
      </c>
      <c r="AQ27" s="258">
        <v>16.734355999999998</v>
      </c>
      <c r="AR27" s="258">
        <v>16.703081999999998</v>
      </c>
      <c r="AS27" s="258">
        <v>16.660772000000001</v>
      </c>
      <c r="AT27" s="258">
        <v>16.77712</v>
      </c>
      <c r="AU27" s="258">
        <v>17.210719000000001</v>
      </c>
      <c r="AV27" s="258">
        <v>17.422333999999999</v>
      </c>
      <c r="AW27" s="258">
        <v>17.470054999999999</v>
      </c>
      <c r="AX27" s="258">
        <v>17.439274999999999</v>
      </c>
      <c r="AY27" s="258">
        <v>17.253878</v>
      </c>
      <c r="AZ27" s="258">
        <v>17.396180000000001</v>
      </c>
      <c r="BA27" s="258">
        <v>17.370149999999999</v>
      </c>
      <c r="BB27" s="346">
        <v>17.267199999999999</v>
      </c>
      <c r="BC27" s="346">
        <v>17.185040000000001</v>
      </c>
      <c r="BD27" s="346">
        <v>17.241630000000001</v>
      </c>
      <c r="BE27" s="346">
        <v>17.173919999999999</v>
      </c>
      <c r="BF27" s="346">
        <v>17.144880000000001</v>
      </c>
      <c r="BG27" s="346">
        <v>17.153390000000002</v>
      </c>
      <c r="BH27" s="346">
        <v>17.230440000000002</v>
      </c>
      <c r="BI27" s="346">
        <v>17.41384</v>
      </c>
      <c r="BJ27" s="346">
        <v>17.44792</v>
      </c>
      <c r="BK27" s="346">
        <v>17.47936</v>
      </c>
      <c r="BL27" s="346">
        <v>17.590299999999999</v>
      </c>
      <c r="BM27" s="346">
        <v>17.500820000000001</v>
      </c>
      <c r="BN27" s="346">
        <v>17.396280000000001</v>
      </c>
      <c r="BO27" s="346">
        <v>17.313110000000002</v>
      </c>
      <c r="BP27" s="346">
        <v>17.370660000000001</v>
      </c>
      <c r="BQ27" s="346">
        <v>17.302530000000001</v>
      </c>
      <c r="BR27" s="346">
        <v>17.272290000000002</v>
      </c>
      <c r="BS27" s="346">
        <v>17.277049999999999</v>
      </c>
      <c r="BT27" s="346">
        <v>17.347370000000002</v>
      </c>
      <c r="BU27" s="346">
        <v>17.51925</v>
      </c>
      <c r="BV27" s="346">
        <v>17.539709999999999</v>
      </c>
    </row>
    <row r="28" spans="1:74" ht="11.15" customHeight="1" x14ac:dyDescent="0.25">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378"/>
      <c r="BC28" s="378"/>
      <c r="BD28" s="378"/>
      <c r="BE28" s="378"/>
      <c r="BF28" s="378"/>
      <c r="BG28" s="378"/>
      <c r="BH28" s="378"/>
      <c r="BI28" s="378"/>
      <c r="BJ28" s="378"/>
      <c r="BK28" s="378"/>
      <c r="BL28" s="378"/>
      <c r="BM28" s="378"/>
      <c r="BN28" s="378"/>
      <c r="BO28" s="378"/>
      <c r="BP28" s="378"/>
      <c r="BQ28" s="378"/>
      <c r="BR28" s="378"/>
      <c r="BS28" s="378"/>
      <c r="BT28" s="378"/>
      <c r="BU28" s="378"/>
      <c r="BV28" s="378"/>
    </row>
    <row r="29" spans="1:74" ht="11.15" customHeight="1" x14ac:dyDescent="0.25">
      <c r="A29" s="107"/>
      <c r="B29" s="55" t="s">
        <v>142</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378"/>
      <c r="BC29" s="378"/>
      <c r="BD29" s="378"/>
      <c r="BE29" s="378"/>
      <c r="BF29" s="378"/>
      <c r="BG29" s="378"/>
      <c r="BH29" s="378"/>
      <c r="BI29" s="378"/>
      <c r="BJ29" s="378"/>
      <c r="BK29" s="378"/>
      <c r="BL29" s="378"/>
      <c r="BM29" s="378"/>
      <c r="BN29" s="378"/>
      <c r="BO29" s="378"/>
      <c r="BP29" s="378"/>
      <c r="BQ29" s="378"/>
      <c r="BR29" s="378"/>
      <c r="BS29" s="378"/>
      <c r="BT29" s="378"/>
      <c r="BU29" s="378"/>
      <c r="BV29" s="378"/>
    </row>
    <row r="30" spans="1:74" ht="11.15" customHeight="1" x14ac:dyDescent="0.25">
      <c r="A30" s="107"/>
      <c r="B30" s="55" t="s">
        <v>37</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378"/>
      <c r="BC30" s="378"/>
      <c r="BD30" s="378"/>
      <c r="BE30" s="378"/>
      <c r="BF30" s="378"/>
      <c r="BG30" s="378"/>
      <c r="BH30" s="378"/>
      <c r="BI30" s="378"/>
      <c r="BJ30" s="378"/>
      <c r="BK30" s="378"/>
      <c r="BL30" s="378"/>
      <c r="BM30" s="378"/>
      <c r="BN30" s="378"/>
      <c r="BO30" s="378"/>
      <c r="BP30" s="378"/>
      <c r="BQ30" s="378"/>
      <c r="BR30" s="378"/>
      <c r="BS30" s="378"/>
      <c r="BT30" s="378"/>
      <c r="BU30" s="378"/>
      <c r="BV30" s="378"/>
    </row>
    <row r="31" spans="1:74" ht="11.15" customHeight="1" x14ac:dyDescent="0.25">
      <c r="A31" s="52" t="s">
        <v>683</v>
      </c>
      <c r="B31" s="203" t="s">
        <v>545</v>
      </c>
      <c r="C31" s="214">
        <v>2.37</v>
      </c>
      <c r="D31" s="214">
        <v>2.38</v>
      </c>
      <c r="E31" s="214">
        <v>2.39</v>
      </c>
      <c r="F31" s="214">
        <v>2.42</v>
      </c>
      <c r="G31" s="214">
        <v>2.42</v>
      </c>
      <c r="H31" s="214">
        <v>2.36</v>
      </c>
      <c r="I31" s="214">
        <v>2.4</v>
      </c>
      <c r="J31" s="214">
        <v>2.4</v>
      </c>
      <c r="K31" s="214">
        <v>2.38</v>
      </c>
      <c r="L31" s="214">
        <v>2.36</v>
      </c>
      <c r="M31" s="214">
        <v>2.36</v>
      </c>
      <c r="N31" s="214">
        <v>2.36</v>
      </c>
      <c r="O31" s="214">
        <v>2.34</v>
      </c>
      <c r="P31" s="214">
        <v>2.34</v>
      </c>
      <c r="Q31" s="214">
        <v>2.35</v>
      </c>
      <c r="R31" s="214">
        <v>2.37</v>
      </c>
      <c r="S31" s="214">
        <v>2.37</v>
      </c>
      <c r="T31" s="214">
        <v>2.36</v>
      </c>
      <c r="U31" s="214">
        <v>2.31</v>
      </c>
      <c r="V31" s="214">
        <v>2.33</v>
      </c>
      <c r="W31" s="214">
        <v>2.35</v>
      </c>
      <c r="X31" s="214">
        <v>2.34</v>
      </c>
      <c r="Y31" s="214">
        <v>2.33</v>
      </c>
      <c r="Z31" s="214">
        <v>2.34</v>
      </c>
      <c r="AA31" s="214">
        <v>2.29</v>
      </c>
      <c r="AB31" s="214">
        <v>2.3199999999999998</v>
      </c>
      <c r="AC31" s="214">
        <v>2.36</v>
      </c>
      <c r="AD31" s="214">
        <v>2.39</v>
      </c>
      <c r="AE31" s="214">
        <v>2.4</v>
      </c>
      <c r="AF31" s="214">
        <v>2.38</v>
      </c>
      <c r="AG31" s="214">
        <v>2.38</v>
      </c>
      <c r="AH31" s="214">
        <v>2.37</v>
      </c>
      <c r="AI31" s="214">
        <v>2.37</v>
      </c>
      <c r="AJ31" s="214">
        <v>2.31</v>
      </c>
      <c r="AK31" s="214">
        <v>2.2999999999999998</v>
      </c>
      <c r="AL31" s="214">
        <v>2.5099999999999998</v>
      </c>
      <c r="AM31" s="214">
        <v>2.2867763016999998</v>
      </c>
      <c r="AN31" s="214">
        <v>2.2597801385</v>
      </c>
      <c r="AO31" s="214">
        <v>2.2620348531999999</v>
      </c>
      <c r="AP31" s="214">
        <v>2.2349893321000001</v>
      </c>
      <c r="AQ31" s="214">
        <v>2.2629455619000001</v>
      </c>
      <c r="AR31" s="214">
        <v>2.2547954791999998</v>
      </c>
      <c r="AS31" s="214">
        <v>2.2136696178999999</v>
      </c>
      <c r="AT31" s="214">
        <v>2.2322290388999999</v>
      </c>
      <c r="AU31" s="214">
        <v>2.2168486120000002</v>
      </c>
      <c r="AV31" s="214">
        <v>2.1451655581</v>
      </c>
      <c r="AW31" s="214">
        <v>2.1535552958999999</v>
      </c>
      <c r="AX31" s="214">
        <v>2.1583525816</v>
      </c>
      <c r="AY31" s="214">
        <v>2.1229206375</v>
      </c>
      <c r="AZ31" s="214">
        <v>2.1121560000000001</v>
      </c>
      <c r="BA31" s="214">
        <v>2.1299790000000001</v>
      </c>
      <c r="BB31" s="355">
        <v>2.1430600000000002</v>
      </c>
      <c r="BC31" s="355">
        <v>2.190931</v>
      </c>
      <c r="BD31" s="355">
        <v>2.2187960000000002</v>
      </c>
      <c r="BE31" s="355">
        <v>2.1950949999999998</v>
      </c>
      <c r="BF31" s="355">
        <v>2.2143109999999999</v>
      </c>
      <c r="BG31" s="355">
        <v>2.17333</v>
      </c>
      <c r="BH31" s="355">
        <v>2.171913</v>
      </c>
      <c r="BI31" s="355">
        <v>2.118449</v>
      </c>
      <c r="BJ31" s="355">
        <v>2.144463</v>
      </c>
      <c r="BK31" s="355">
        <v>2.1168239999999998</v>
      </c>
      <c r="BL31" s="355">
        <v>2.1435019999999998</v>
      </c>
      <c r="BM31" s="355">
        <v>2.1508080000000001</v>
      </c>
      <c r="BN31" s="355">
        <v>2.1493139999999999</v>
      </c>
      <c r="BO31" s="355">
        <v>2.2013050000000001</v>
      </c>
      <c r="BP31" s="355">
        <v>2.2209750000000001</v>
      </c>
      <c r="BQ31" s="355">
        <v>2.2271450000000002</v>
      </c>
      <c r="BR31" s="355">
        <v>2.238966</v>
      </c>
      <c r="BS31" s="355">
        <v>2.2059739999999999</v>
      </c>
      <c r="BT31" s="355">
        <v>2.199649</v>
      </c>
      <c r="BU31" s="355">
        <v>2.160069</v>
      </c>
      <c r="BV31" s="355">
        <v>2.1892710000000002</v>
      </c>
    </row>
    <row r="32" spans="1:74" ht="11.15" customHeight="1" x14ac:dyDescent="0.25">
      <c r="A32" s="107" t="s">
        <v>685</v>
      </c>
      <c r="B32" s="203" t="s">
        <v>612</v>
      </c>
      <c r="C32" s="214">
        <v>3.69</v>
      </c>
      <c r="D32" s="214">
        <v>3.34</v>
      </c>
      <c r="E32" s="214">
        <v>2.99</v>
      </c>
      <c r="F32" s="214">
        <v>2.71</v>
      </c>
      <c r="G32" s="214">
        <v>2.94</v>
      </c>
      <c r="H32" s="214">
        <v>3.11</v>
      </c>
      <c r="I32" s="214">
        <v>3.43</v>
      </c>
      <c r="J32" s="214">
        <v>3.5</v>
      </c>
      <c r="K32" s="214">
        <v>3.41</v>
      </c>
      <c r="L32" s="214">
        <v>3.84</v>
      </c>
      <c r="M32" s="214">
        <v>4.25</v>
      </c>
      <c r="N32" s="214">
        <v>4.21</v>
      </c>
      <c r="O32" s="214">
        <v>4.38</v>
      </c>
      <c r="P32" s="214">
        <v>4.3899999999999997</v>
      </c>
      <c r="Q32" s="214">
        <v>4.3</v>
      </c>
      <c r="R32" s="214">
        <v>4.67</v>
      </c>
      <c r="S32" s="214">
        <v>4.62</v>
      </c>
      <c r="T32" s="214">
        <v>4.42</v>
      </c>
      <c r="U32" s="214">
        <v>4.2</v>
      </c>
      <c r="V32" s="214">
        <v>3.91</v>
      </c>
      <c r="W32" s="214">
        <v>4.08</v>
      </c>
      <c r="X32" s="214">
        <v>4.1100000000000003</v>
      </c>
      <c r="Y32" s="214">
        <v>4.1900000000000004</v>
      </c>
      <c r="Z32" s="214">
        <v>4.91</v>
      </c>
      <c r="AA32" s="214">
        <v>7.02</v>
      </c>
      <c r="AB32" s="214">
        <v>7.4</v>
      </c>
      <c r="AC32" s="214">
        <v>6</v>
      </c>
      <c r="AD32" s="214">
        <v>5.07</v>
      </c>
      <c r="AE32" s="214">
        <v>4.93</v>
      </c>
      <c r="AF32" s="214">
        <v>4.84</v>
      </c>
      <c r="AG32" s="214">
        <v>4.43</v>
      </c>
      <c r="AH32" s="214">
        <v>4.12</v>
      </c>
      <c r="AI32" s="214">
        <v>4.2</v>
      </c>
      <c r="AJ32" s="214">
        <v>4.0999999999999996</v>
      </c>
      <c r="AK32" s="214">
        <v>4.4800000000000004</v>
      </c>
      <c r="AL32" s="214">
        <v>4.3600000000000003</v>
      </c>
      <c r="AM32" s="214">
        <v>4.0954418693000001</v>
      </c>
      <c r="AN32" s="214">
        <v>4.6751968355000004</v>
      </c>
      <c r="AO32" s="214">
        <v>3.5414996804999999</v>
      </c>
      <c r="AP32" s="214">
        <v>3.0929458087000001</v>
      </c>
      <c r="AQ32" s="214">
        <v>3.1380732354999998</v>
      </c>
      <c r="AR32" s="214">
        <v>3.1158958588000001</v>
      </c>
      <c r="AS32" s="214">
        <v>3.1096701978999999</v>
      </c>
      <c r="AT32" s="214">
        <v>3.1079849082000002</v>
      </c>
      <c r="AU32" s="214">
        <v>3.0581200959000001</v>
      </c>
      <c r="AV32" s="214">
        <v>2.9089281468000001</v>
      </c>
      <c r="AW32" s="214">
        <v>2.6456843826999998</v>
      </c>
      <c r="AX32" s="214">
        <v>2.5879607955999999</v>
      </c>
      <c r="AY32" s="214">
        <v>3.0103749738999999</v>
      </c>
      <c r="AZ32" s="214">
        <v>3.0572110000000001</v>
      </c>
      <c r="BA32" s="214">
        <v>2.7932229999999998</v>
      </c>
      <c r="BB32" s="355">
        <v>2.7667760000000001</v>
      </c>
      <c r="BC32" s="355">
        <v>2.5946470000000001</v>
      </c>
      <c r="BD32" s="355">
        <v>2.572527</v>
      </c>
      <c r="BE32" s="355">
        <v>2.8116940000000001</v>
      </c>
      <c r="BF32" s="355">
        <v>2.8618239999999999</v>
      </c>
      <c r="BG32" s="355">
        <v>3.0799500000000002</v>
      </c>
      <c r="BH32" s="355">
        <v>3.3618809999999999</v>
      </c>
      <c r="BI32" s="355">
        <v>3.6987030000000001</v>
      </c>
      <c r="BJ32" s="355">
        <v>4.074014</v>
      </c>
      <c r="BK32" s="355">
        <v>4.3799830000000002</v>
      </c>
      <c r="BL32" s="355">
        <v>4.3304179999999999</v>
      </c>
      <c r="BM32" s="355">
        <v>4.0163099999999998</v>
      </c>
      <c r="BN32" s="355">
        <v>3.7522829999999998</v>
      </c>
      <c r="BO32" s="355">
        <v>3.5774059999999999</v>
      </c>
      <c r="BP32" s="355">
        <v>3.4569610000000002</v>
      </c>
      <c r="BQ32" s="355">
        <v>3.496251</v>
      </c>
      <c r="BR32" s="355">
        <v>3.4846870000000001</v>
      </c>
      <c r="BS32" s="355">
        <v>3.7435139999999998</v>
      </c>
      <c r="BT32" s="355">
        <v>4.0726849999999999</v>
      </c>
      <c r="BU32" s="355">
        <v>4.1942329999999997</v>
      </c>
      <c r="BV32" s="355">
        <v>4.4743459999999997</v>
      </c>
    </row>
    <row r="33" spans="1:74" ht="11.15" customHeight="1" x14ac:dyDescent="0.25">
      <c r="A33" s="52" t="s">
        <v>684</v>
      </c>
      <c r="B33" s="203" t="s">
        <v>554</v>
      </c>
      <c r="C33" s="214">
        <v>20.86</v>
      </c>
      <c r="D33" s="214">
        <v>21.1</v>
      </c>
      <c r="E33" s="214">
        <v>22.1</v>
      </c>
      <c r="F33" s="214">
        <v>22.99</v>
      </c>
      <c r="G33" s="214">
        <v>23.06</v>
      </c>
      <c r="H33" s="214">
        <v>22.41</v>
      </c>
      <c r="I33" s="214">
        <v>19.84</v>
      </c>
      <c r="J33" s="214">
        <v>19.86</v>
      </c>
      <c r="K33" s="214">
        <v>20.9</v>
      </c>
      <c r="L33" s="214">
        <v>20.77</v>
      </c>
      <c r="M33" s="214">
        <v>20.72</v>
      </c>
      <c r="N33" s="214">
        <v>18.829999999999998</v>
      </c>
      <c r="O33" s="214">
        <v>19.13</v>
      </c>
      <c r="P33" s="214">
        <v>19.7</v>
      </c>
      <c r="Q33" s="214">
        <v>19.38</v>
      </c>
      <c r="R33" s="214">
        <v>20.23</v>
      </c>
      <c r="S33" s="214">
        <v>19.53</v>
      </c>
      <c r="T33" s="214">
        <v>19.670000000000002</v>
      </c>
      <c r="U33" s="214">
        <v>18.760000000000002</v>
      </c>
      <c r="V33" s="214">
        <v>18.59</v>
      </c>
      <c r="W33" s="214">
        <v>18.920000000000002</v>
      </c>
      <c r="X33" s="214">
        <v>19.71</v>
      </c>
      <c r="Y33" s="214">
        <v>18.850000000000001</v>
      </c>
      <c r="Z33" s="214">
        <v>19.670000000000002</v>
      </c>
      <c r="AA33" s="214">
        <v>19.649999999999999</v>
      </c>
      <c r="AB33" s="214">
        <v>20.05</v>
      </c>
      <c r="AC33" s="214">
        <v>20.61</v>
      </c>
      <c r="AD33" s="214">
        <v>20.89</v>
      </c>
      <c r="AE33" s="214">
        <v>19.98</v>
      </c>
      <c r="AF33" s="214">
        <v>20.38</v>
      </c>
      <c r="AG33" s="214">
        <v>20.57</v>
      </c>
      <c r="AH33" s="214">
        <v>19.89</v>
      </c>
      <c r="AI33" s="214">
        <v>18.64</v>
      </c>
      <c r="AJ33" s="214">
        <v>17.190000000000001</v>
      </c>
      <c r="AK33" s="214">
        <v>14.64</v>
      </c>
      <c r="AL33" s="214">
        <v>12.1</v>
      </c>
      <c r="AM33" s="214">
        <v>12.25</v>
      </c>
      <c r="AN33" s="214">
        <v>10.27</v>
      </c>
      <c r="AO33" s="214">
        <v>10.54</v>
      </c>
      <c r="AP33" s="214">
        <v>11.82</v>
      </c>
      <c r="AQ33" s="214">
        <v>10.82</v>
      </c>
      <c r="AR33" s="214">
        <v>12.19</v>
      </c>
      <c r="AS33" s="214">
        <v>11.34</v>
      </c>
      <c r="AT33" s="214">
        <v>11.23</v>
      </c>
      <c r="AU33" s="214">
        <v>8.5500000000000007</v>
      </c>
      <c r="AV33" s="214">
        <v>7.74</v>
      </c>
      <c r="AW33" s="214">
        <v>7.75</v>
      </c>
      <c r="AX33" s="214">
        <v>7.8</v>
      </c>
      <c r="AY33" s="214">
        <v>7.3654799999999998</v>
      </c>
      <c r="AZ33" s="214">
        <v>7.001252</v>
      </c>
      <c r="BA33" s="214">
        <v>7.3974989999999998</v>
      </c>
      <c r="BB33" s="355">
        <v>8.1566810000000007</v>
      </c>
      <c r="BC33" s="355">
        <v>7.5645720000000001</v>
      </c>
      <c r="BD33" s="355">
        <v>8.0016680000000004</v>
      </c>
      <c r="BE33" s="355">
        <v>7.5368409999999999</v>
      </c>
      <c r="BF33" s="355">
        <v>7.3340759999999996</v>
      </c>
      <c r="BG33" s="355">
        <v>7.4582560000000004</v>
      </c>
      <c r="BH33" s="355">
        <v>7.2693909999999997</v>
      </c>
      <c r="BI33" s="355">
        <v>7.2644219999999997</v>
      </c>
      <c r="BJ33" s="355">
        <v>7.2241340000000003</v>
      </c>
      <c r="BK33" s="355">
        <v>6.9980529999999996</v>
      </c>
      <c r="BL33" s="355">
        <v>7.0190419999999998</v>
      </c>
      <c r="BM33" s="355">
        <v>7.4917389999999999</v>
      </c>
      <c r="BN33" s="355">
        <v>8.11463</v>
      </c>
      <c r="BO33" s="355">
        <v>7.6606139999999998</v>
      </c>
      <c r="BP33" s="355">
        <v>8.240221</v>
      </c>
      <c r="BQ33" s="355">
        <v>7.9419000000000004</v>
      </c>
      <c r="BR33" s="355">
        <v>7.9750670000000001</v>
      </c>
      <c r="BS33" s="355">
        <v>8.3037510000000001</v>
      </c>
      <c r="BT33" s="355">
        <v>8.3084229999999994</v>
      </c>
      <c r="BU33" s="355">
        <v>8.5404260000000001</v>
      </c>
      <c r="BV33" s="355">
        <v>8.6977759999999993</v>
      </c>
    </row>
    <row r="34" spans="1:74" ht="11.15" customHeight="1" x14ac:dyDescent="0.25">
      <c r="A34" s="56" t="s">
        <v>20</v>
      </c>
      <c r="B34" s="203" t="s">
        <v>553</v>
      </c>
      <c r="C34" s="214">
        <v>22.94</v>
      </c>
      <c r="D34" s="214">
        <v>23.81</v>
      </c>
      <c r="E34" s="214">
        <v>24.96</v>
      </c>
      <c r="F34" s="214">
        <v>24.61</v>
      </c>
      <c r="G34" s="214">
        <v>23.24</v>
      </c>
      <c r="H34" s="214">
        <v>21.63</v>
      </c>
      <c r="I34" s="214">
        <v>21.92</v>
      </c>
      <c r="J34" s="214">
        <v>23.38</v>
      </c>
      <c r="K34" s="214">
        <v>24.42</v>
      </c>
      <c r="L34" s="214">
        <v>24.93</v>
      </c>
      <c r="M34" s="214">
        <v>24.28</v>
      </c>
      <c r="N34" s="214">
        <v>23.44</v>
      </c>
      <c r="O34" s="214">
        <v>22.94</v>
      </c>
      <c r="P34" s="214">
        <v>23.84</v>
      </c>
      <c r="Q34" s="214">
        <v>23.87</v>
      </c>
      <c r="R34" s="214">
        <v>22.96</v>
      </c>
      <c r="S34" s="214">
        <v>22.6</v>
      </c>
      <c r="T34" s="214">
        <v>22.37</v>
      </c>
      <c r="U34" s="214">
        <v>23.1</v>
      </c>
      <c r="V34" s="214">
        <v>23.24</v>
      </c>
      <c r="W34" s="214">
        <v>23.55</v>
      </c>
      <c r="X34" s="214">
        <v>22.85</v>
      </c>
      <c r="Y34" s="214">
        <v>22.74</v>
      </c>
      <c r="Z34" s="214">
        <v>22.81</v>
      </c>
      <c r="AA34" s="214">
        <v>23.12</v>
      </c>
      <c r="AB34" s="214">
        <v>23.97</v>
      </c>
      <c r="AC34" s="214">
        <v>23.83</v>
      </c>
      <c r="AD34" s="214">
        <v>22.82</v>
      </c>
      <c r="AE34" s="214">
        <v>22.77</v>
      </c>
      <c r="AF34" s="214">
        <v>22.72</v>
      </c>
      <c r="AG34" s="214">
        <v>22.36</v>
      </c>
      <c r="AH34" s="214">
        <v>21.94</v>
      </c>
      <c r="AI34" s="214">
        <v>21.38</v>
      </c>
      <c r="AJ34" s="214">
        <v>20.09</v>
      </c>
      <c r="AK34" s="214">
        <v>19.68</v>
      </c>
      <c r="AL34" s="214">
        <v>16.5</v>
      </c>
      <c r="AM34" s="214">
        <v>13.35</v>
      </c>
      <c r="AN34" s="214">
        <v>16.41</v>
      </c>
      <c r="AO34" s="214">
        <v>15.53</v>
      </c>
      <c r="AP34" s="214">
        <v>14.81</v>
      </c>
      <c r="AQ34" s="214">
        <v>15.31</v>
      </c>
      <c r="AR34" s="214">
        <v>15.3</v>
      </c>
      <c r="AS34" s="214">
        <v>14.34</v>
      </c>
      <c r="AT34" s="214">
        <v>13.04</v>
      </c>
      <c r="AU34" s="214">
        <v>12.01</v>
      </c>
      <c r="AV34" s="214">
        <v>12.44</v>
      </c>
      <c r="AW34" s="214">
        <v>12.37</v>
      </c>
      <c r="AX34" s="214">
        <v>10.56</v>
      </c>
      <c r="AY34" s="214">
        <v>10.032159999999999</v>
      </c>
      <c r="AZ34" s="214">
        <v>10.460839999999999</v>
      </c>
      <c r="BA34" s="214">
        <v>11.31991</v>
      </c>
      <c r="BB34" s="355">
        <v>11.162990000000001</v>
      </c>
      <c r="BC34" s="355">
        <v>11.02805</v>
      </c>
      <c r="BD34" s="355">
        <v>10.840540000000001</v>
      </c>
      <c r="BE34" s="355">
        <v>10.840909999999999</v>
      </c>
      <c r="BF34" s="355">
        <v>11.14756</v>
      </c>
      <c r="BG34" s="355">
        <v>11.38471</v>
      </c>
      <c r="BH34" s="355">
        <v>11.532870000000001</v>
      </c>
      <c r="BI34" s="355">
        <v>11.699590000000001</v>
      </c>
      <c r="BJ34" s="355">
        <v>11.85272</v>
      </c>
      <c r="BK34" s="355">
        <v>12.236190000000001</v>
      </c>
      <c r="BL34" s="355">
        <v>12.19543</v>
      </c>
      <c r="BM34" s="355">
        <v>12.02314</v>
      </c>
      <c r="BN34" s="355">
        <v>12.176880000000001</v>
      </c>
      <c r="BO34" s="355">
        <v>12.29969</v>
      </c>
      <c r="BP34" s="355">
        <v>12.359389999999999</v>
      </c>
      <c r="BQ34" s="355">
        <v>12.67069</v>
      </c>
      <c r="BR34" s="355">
        <v>13.03453</v>
      </c>
      <c r="BS34" s="355">
        <v>13.38463</v>
      </c>
      <c r="BT34" s="355">
        <v>13.854789999999999</v>
      </c>
      <c r="BU34" s="355">
        <v>14.16741</v>
      </c>
      <c r="BV34" s="355">
        <v>14.435409999999999</v>
      </c>
    </row>
    <row r="35" spans="1:74" ht="11.15" customHeight="1" x14ac:dyDescent="0.25">
      <c r="A35" s="107"/>
      <c r="B35" s="55" t="s">
        <v>1307</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378"/>
      <c r="BC35" s="378"/>
      <c r="BD35" s="378"/>
      <c r="BE35" s="378"/>
      <c r="BF35" s="378"/>
      <c r="BG35" s="378"/>
      <c r="BH35" s="378"/>
      <c r="BI35" s="378"/>
      <c r="BJ35" s="378"/>
      <c r="BK35" s="378"/>
      <c r="BL35" s="378"/>
      <c r="BM35" s="378"/>
      <c r="BN35" s="378"/>
      <c r="BO35" s="378"/>
      <c r="BP35" s="378"/>
      <c r="BQ35" s="378"/>
      <c r="BR35" s="378"/>
      <c r="BS35" s="378"/>
      <c r="BT35" s="378"/>
      <c r="BU35" s="378"/>
      <c r="BV35" s="378"/>
    </row>
    <row r="36" spans="1:74" ht="11.15" customHeight="1" x14ac:dyDescent="0.25">
      <c r="A36" s="52" t="s">
        <v>687</v>
      </c>
      <c r="B36" s="203" t="s">
        <v>544</v>
      </c>
      <c r="C36" s="261">
        <v>11.41</v>
      </c>
      <c r="D36" s="261">
        <v>11.51</v>
      </c>
      <c r="E36" s="261">
        <v>11.7</v>
      </c>
      <c r="F36" s="261">
        <v>11.92</v>
      </c>
      <c r="G36" s="261">
        <v>11.9</v>
      </c>
      <c r="H36" s="261">
        <v>12.09</v>
      </c>
      <c r="I36" s="261">
        <v>12</v>
      </c>
      <c r="J36" s="261">
        <v>12.17</v>
      </c>
      <c r="K36" s="261">
        <v>12.3</v>
      </c>
      <c r="L36" s="261">
        <v>12.03</v>
      </c>
      <c r="M36" s="261">
        <v>11.75</v>
      </c>
      <c r="N36" s="261">
        <v>11.62</v>
      </c>
      <c r="O36" s="261">
        <v>11.46</v>
      </c>
      <c r="P36" s="261">
        <v>11.63</v>
      </c>
      <c r="Q36" s="261">
        <v>11.61</v>
      </c>
      <c r="R36" s="261">
        <v>11.93</v>
      </c>
      <c r="S36" s="261">
        <v>12.4</v>
      </c>
      <c r="T36" s="261">
        <v>12.54</v>
      </c>
      <c r="U36" s="261">
        <v>12.65</v>
      </c>
      <c r="V36" s="261">
        <v>12.53</v>
      </c>
      <c r="W36" s="261">
        <v>12.51</v>
      </c>
      <c r="X36" s="261">
        <v>12.36</v>
      </c>
      <c r="Y36" s="261">
        <v>12.1</v>
      </c>
      <c r="Z36" s="261">
        <v>11.72</v>
      </c>
      <c r="AA36" s="261">
        <v>11.65</v>
      </c>
      <c r="AB36" s="261">
        <v>11.94</v>
      </c>
      <c r="AC36" s="261">
        <v>12.25</v>
      </c>
      <c r="AD36" s="261">
        <v>12.31</v>
      </c>
      <c r="AE36" s="261">
        <v>12.85</v>
      </c>
      <c r="AF36" s="261">
        <v>12.99</v>
      </c>
      <c r="AG36" s="261">
        <v>13.09</v>
      </c>
      <c r="AH36" s="261">
        <v>13.04</v>
      </c>
      <c r="AI36" s="261">
        <v>12.95</v>
      </c>
      <c r="AJ36" s="261">
        <v>12.6</v>
      </c>
      <c r="AK36" s="261">
        <v>12.48</v>
      </c>
      <c r="AL36" s="261">
        <v>12.17</v>
      </c>
      <c r="AM36" s="261">
        <v>12.1</v>
      </c>
      <c r="AN36" s="261">
        <v>12.29</v>
      </c>
      <c r="AO36" s="261">
        <v>12.34</v>
      </c>
      <c r="AP36" s="261">
        <v>12.64</v>
      </c>
      <c r="AQ36" s="261">
        <v>12.95</v>
      </c>
      <c r="AR36" s="261">
        <v>12.93</v>
      </c>
      <c r="AS36" s="261">
        <v>12.99</v>
      </c>
      <c r="AT36" s="261">
        <v>12.93</v>
      </c>
      <c r="AU36" s="261">
        <v>13.06</v>
      </c>
      <c r="AV36" s="261">
        <v>12.73</v>
      </c>
      <c r="AW36" s="261">
        <v>12.73</v>
      </c>
      <c r="AX36" s="261">
        <v>12.36</v>
      </c>
      <c r="AY36" s="261">
        <v>12.01</v>
      </c>
      <c r="AZ36" s="261">
        <v>12.16159</v>
      </c>
      <c r="BA36" s="261">
        <v>12.355090000000001</v>
      </c>
      <c r="BB36" s="384">
        <v>12.611409999999999</v>
      </c>
      <c r="BC36" s="384">
        <v>12.89133</v>
      </c>
      <c r="BD36" s="384">
        <v>12.94675</v>
      </c>
      <c r="BE36" s="384">
        <v>12.9739</v>
      </c>
      <c r="BF36" s="384">
        <v>12.952030000000001</v>
      </c>
      <c r="BG36" s="384">
        <v>12.938409999999999</v>
      </c>
      <c r="BH36" s="384">
        <v>12.673450000000001</v>
      </c>
      <c r="BI36" s="384">
        <v>12.51301</v>
      </c>
      <c r="BJ36" s="384">
        <v>12.20011</v>
      </c>
      <c r="BK36" s="384">
        <v>12.23147</v>
      </c>
      <c r="BL36" s="384">
        <v>12.38222</v>
      </c>
      <c r="BM36" s="384">
        <v>12.59843</v>
      </c>
      <c r="BN36" s="384">
        <v>12.865769999999999</v>
      </c>
      <c r="BO36" s="384">
        <v>13.16399</v>
      </c>
      <c r="BP36" s="384">
        <v>13.246919999999999</v>
      </c>
      <c r="BQ36" s="384">
        <v>13.29452</v>
      </c>
      <c r="BR36" s="384">
        <v>13.28739</v>
      </c>
      <c r="BS36" s="384">
        <v>13.29275</v>
      </c>
      <c r="BT36" s="384">
        <v>13.05</v>
      </c>
      <c r="BU36" s="384">
        <v>12.89574</v>
      </c>
      <c r="BV36" s="384">
        <v>12.573169999999999</v>
      </c>
    </row>
    <row r="37" spans="1:74" ht="11.15" customHeight="1" x14ac:dyDescent="0.25">
      <c r="A37" s="107" t="s">
        <v>8</v>
      </c>
      <c r="B37" s="203" t="s">
        <v>543</v>
      </c>
      <c r="C37" s="261">
        <v>9.84</v>
      </c>
      <c r="D37" s="261">
        <v>9.94</v>
      </c>
      <c r="E37" s="261">
        <v>9.84</v>
      </c>
      <c r="F37" s="261">
        <v>9.82</v>
      </c>
      <c r="G37" s="261">
        <v>9.9600000000000009</v>
      </c>
      <c r="H37" s="261">
        <v>10.39</v>
      </c>
      <c r="I37" s="261">
        <v>10.39</v>
      </c>
      <c r="J37" s="261">
        <v>10.39</v>
      </c>
      <c r="K37" s="261">
        <v>10.5</v>
      </c>
      <c r="L37" s="261">
        <v>10.08</v>
      </c>
      <c r="M37" s="261">
        <v>9.89</v>
      </c>
      <c r="N37" s="261">
        <v>9.81</v>
      </c>
      <c r="O37" s="261">
        <v>9.77</v>
      </c>
      <c r="P37" s="261">
        <v>10.06</v>
      </c>
      <c r="Q37" s="261">
        <v>10.02</v>
      </c>
      <c r="R37" s="261">
        <v>9.9600000000000009</v>
      </c>
      <c r="S37" s="261">
        <v>10.220000000000001</v>
      </c>
      <c r="T37" s="261">
        <v>10.65</v>
      </c>
      <c r="U37" s="261">
        <v>10.7</v>
      </c>
      <c r="V37" s="261">
        <v>10.69</v>
      </c>
      <c r="W37" s="261">
        <v>10.53</v>
      </c>
      <c r="X37" s="261">
        <v>10.28</v>
      </c>
      <c r="Y37" s="261">
        <v>10.029999999999999</v>
      </c>
      <c r="Z37" s="261">
        <v>9.9600000000000009</v>
      </c>
      <c r="AA37" s="261">
        <v>10.35</v>
      </c>
      <c r="AB37" s="261">
        <v>10.68</v>
      </c>
      <c r="AC37" s="261">
        <v>10.65</v>
      </c>
      <c r="AD37" s="261">
        <v>10.46</v>
      </c>
      <c r="AE37" s="261">
        <v>10.54</v>
      </c>
      <c r="AF37" s="261">
        <v>10.96</v>
      </c>
      <c r="AG37" s="261">
        <v>11.17</v>
      </c>
      <c r="AH37" s="261">
        <v>11.05</v>
      </c>
      <c r="AI37" s="261">
        <v>11.16</v>
      </c>
      <c r="AJ37" s="261">
        <v>10.83</v>
      </c>
      <c r="AK37" s="261">
        <v>10.52</v>
      </c>
      <c r="AL37" s="261">
        <v>10.36</v>
      </c>
      <c r="AM37" s="261">
        <v>10.26</v>
      </c>
      <c r="AN37" s="261">
        <v>10.6</v>
      </c>
      <c r="AO37" s="261">
        <v>10.52</v>
      </c>
      <c r="AP37" s="261">
        <v>10.32</v>
      </c>
      <c r="AQ37" s="261">
        <v>10.44</v>
      </c>
      <c r="AR37" s="261">
        <v>10.81</v>
      </c>
      <c r="AS37" s="261">
        <v>11.02</v>
      </c>
      <c r="AT37" s="261">
        <v>10.9</v>
      </c>
      <c r="AU37" s="261">
        <v>10.94</v>
      </c>
      <c r="AV37" s="261">
        <v>10.69</v>
      </c>
      <c r="AW37" s="261">
        <v>10.27</v>
      </c>
      <c r="AX37" s="261">
        <v>10.11</v>
      </c>
      <c r="AY37" s="261">
        <v>9.98</v>
      </c>
      <c r="AZ37" s="261">
        <v>10.288959999999999</v>
      </c>
      <c r="BA37" s="261">
        <v>10.27857</v>
      </c>
      <c r="BB37" s="384">
        <v>10.250970000000001</v>
      </c>
      <c r="BC37" s="384">
        <v>10.421559999999999</v>
      </c>
      <c r="BD37" s="384">
        <v>10.85516</v>
      </c>
      <c r="BE37" s="384">
        <v>10.921110000000001</v>
      </c>
      <c r="BF37" s="384">
        <v>10.88617</v>
      </c>
      <c r="BG37" s="384">
        <v>10.873900000000001</v>
      </c>
      <c r="BH37" s="384">
        <v>10.569710000000001</v>
      </c>
      <c r="BI37" s="384">
        <v>10.277089999999999</v>
      </c>
      <c r="BJ37" s="384">
        <v>10.145519999999999</v>
      </c>
      <c r="BK37" s="384">
        <v>10.11478</v>
      </c>
      <c r="BL37" s="384">
        <v>10.4331</v>
      </c>
      <c r="BM37" s="384">
        <v>10.426270000000001</v>
      </c>
      <c r="BN37" s="384">
        <v>10.413729999999999</v>
      </c>
      <c r="BO37" s="384">
        <v>10.60379</v>
      </c>
      <c r="BP37" s="384">
        <v>11.06386</v>
      </c>
      <c r="BQ37" s="384">
        <v>11.151479999999999</v>
      </c>
      <c r="BR37" s="384">
        <v>11.133520000000001</v>
      </c>
      <c r="BS37" s="384">
        <v>11.13992</v>
      </c>
      <c r="BT37" s="384">
        <v>10.84254</v>
      </c>
      <c r="BU37" s="384">
        <v>10.552020000000001</v>
      </c>
      <c r="BV37" s="384">
        <v>10.41967</v>
      </c>
    </row>
    <row r="38" spans="1:74" ht="11.15" customHeight="1" x14ac:dyDescent="0.25">
      <c r="A38" s="110" t="s">
        <v>7</v>
      </c>
      <c r="B38" s="204" t="s">
        <v>542</v>
      </c>
      <c r="C38" s="215">
        <v>6.44</v>
      </c>
      <c r="D38" s="215">
        <v>6.45</v>
      </c>
      <c r="E38" s="215">
        <v>6.46</v>
      </c>
      <c r="F38" s="215">
        <v>6.38</v>
      </c>
      <c r="G38" s="215">
        <v>6.53</v>
      </c>
      <c r="H38" s="215">
        <v>6.89</v>
      </c>
      <c r="I38" s="215">
        <v>7.13</v>
      </c>
      <c r="J38" s="215">
        <v>7.08</v>
      </c>
      <c r="K38" s="215">
        <v>6.97</v>
      </c>
      <c r="L38" s="215">
        <v>6.62</v>
      </c>
      <c r="M38" s="215">
        <v>6.5</v>
      </c>
      <c r="N38" s="215">
        <v>6.52</v>
      </c>
      <c r="O38" s="215">
        <v>6.5</v>
      </c>
      <c r="P38" s="215">
        <v>6.66</v>
      </c>
      <c r="Q38" s="215">
        <v>6.64</v>
      </c>
      <c r="R38" s="215">
        <v>6.58</v>
      </c>
      <c r="S38" s="215">
        <v>6.75</v>
      </c>
      <c r="T38" s="215">
        <v>7.25</v>
      </c>
      <c r="U38" s="215">
        <v>7.45</v>
      </c>
      <c r="V38" s="215">
        <v>7.37</v>
      </c>
      <c r="W38" s="215">
        <v>7.22</v>
      </c>
      <c r="X38" s="215">
        <v>6.87</v>
      </c>
      <c r="Y38" s="215">
        <v>6.65</v>
      </c>
      <c r="Z38" s="215">
        <v>6.66</v>
      </c>
      <c r="AA38" s="215">
        <v>6.98</v>
      </c>
      <c r="AB38" s="215">
        <v>7.12</v>
      </c>
      <c r="AC38" s="215">
        <v>6.99</v>
      </c>
      <c r="AD38" s="215">
        <v>6.77</v>
      </c>
      <c r="AE38" s="215">
        <v>6.83</v>
      </c>
      <c r="AF38" s="215">
        <v>7.39</v>
      </c>
      <c r="AG38" s="215">
        <v>7.62</v>
      </c>
      <c r="AH38" s="215">
        <v>7.51</v>
      </c>
      <c r="AI38" s="215">
        <v>7.37</v>
      </c>
      <c r="AJ38" s="215">
        <v>7.07</v>
      </c>
      <c r="AK38" s="215">
        <v>6.75</v>
      </c>
      <c r="AL38" s="215">
        <v>6.7</v>
      </c>
      <c r="AM38" s="215">
        <v>6.64</v>
      </c>
      <c r="AN38" s="215">
        <v>6.91</v>
      </c>
      <c r="AO38" s="215">
        <v>6.81</v>
      </c>
      <c r="AP38" s="215">
        <v>6.6</v>
      </c>
      <c r="AQ38" s="215">
        <v>6.71</v>
      </c>
      <c r="AR38" s="215">
        <v>7.1</v>
      </c>
      <c r="AS38" s="215">
        <v>7.44</v>
      </c>
      <c r="AT38" s="215">
        <v>7.33</v>
      </c>
      <c r="AU38" s="215">
        <v>7.18</v>
      </c>
      <c r="AV38" s="215">
        <v>6.87</v>
      </c>
      <c r="AW38" s="215">
        <v>6.59</v>
      </c>
      <c r="AX38" s="215">
        <v>6.42</v>
      </c>
      <c r="AY38" s="215">
        <v>6.42</v>
      </c>
      <c r="AZ38" s="215">
        <v>6.5670080000000004</v>
      </c>
      <c r="BA38" s="215">
        <v>6.5639079999999996</v>
      </c>
      <c r="BB38" s="386">
        <v>6.4439349999999997</v>
      </c>
      <c r="BC38" s="386">
        <v>6.5964919999999996</v>
      </c>
      <c r="BD38" s="386">
        <v>7.0759629999999998</v>
      </c>
      <c r="BE38" s="386">
        <v>7.3414219999999997</v>
      </c>
      <c r="BF38" s="386">
        <v>7.3088860000000002</v>
      </c>
      <c r="BG38" s="386">
        <v>7.1518040000000003</v>
      </c>
      <c r="BH38" s="386">
        <v>6.8261329999999996</v>
      </c>
      <c r="BI38" s="386">
        <v>6.5861260000000001</v>
      </c>
      <c r="BJ38" s="386">
        <v>6.5477059999999998</v>
      </c>
      <c r="BK38" s="386">
        <v>6.4242660000000003</v>
      </c>
      <c r="BL38" s="386">
        <v>6.6581720000000004</v>
      </c>
      <c r="BM38" s="386">
        <v>6.6527669999999999</v>
      </c>
      <c r="BN38" s="386">
        <v>6.5600509999999996</v>
      </c>
      <c r="BO38" s="386">
        <v>6.7189100000000002</v>
      </c>
      <c r="BP38" s="386">
        <v>7.20817</v>
      </c>
      <c r="BQ38" s="386">
        <v>7.4837850000000001</v>
      </c>
      <c r="BR38" s="386">
        <v>7.4482249999999999</v>
      </c>
      <c r="BS38" s="386">
        <v>7.2941700000000003</v>
      </c>
      <c r="BT38" s="386">
        <v>6.9603849999999996</v>
      </c>
      <c r="BU38" s="386">
        <v>6.7093389999999999</v>
      </c>
      <c r="BV38" s="386">
        <v>6.672828</v>
      </c>
    </row>
    <row r="39" spans="1:74" s="274" customFormat="1" ht="11.15" customHeight="1" x14ac:dyDescent="0.25">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379"/>
      <c r="BE39" s="379"/>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5">
      <c r="A40" s="101"/>
      <c r="B40" s="780" t="s">
        <v>1044</v>
      </c>
      <c r="C40" s="777"/>
      <c r="D40" s="777"/>
      <c r="E40" s="777"/>
      <c r="F40" s="777"/>
      <c r="G40" s="777"/>
      <c r="H40" s="777"/>
      <c r="I40" s="777"/>
      <c r="J40" s="777"/>
      <c r="K40" s="777"/>
      <c r="L40" s="777"/>
      <c r="M40" s="777"/>
      <c r="N40" s="777"/>
      <c r="O40" s="777"/>
      <c r="P40" s="777"/>
      <c r="Q40" s="777"/>
      <c r="AY40" s="519"/>
      <c r="AZ40" s="519"/>
      <c r="BA40" s="519"/>
      <c r="BB40" s="519"/>
      <c r="BC40" s="519"/>
      <c r="BD40" s="519"/>
      <c r="BE40" s="519"/>
      <c r="BF40" s="693"/>
      <c r="BG40" s="519"/>
      <c r="BH40" s="519"/>
      <c r="BI40" s="519"/>
      <c r="BJ40" s="519"/>
    </row>
    <row r="41" spans="1:74" s="274" customFormat="1" ht="12" customHeight="1" x14ac:dyDescent="0.25">
      <c r="A41" s="101"/>
      <c r="B41" s="782" t="s">
        <v>140</v>
      </c>
      <c r="C41" s="777"/>
      <c r="D41" s="777"/>
      <c r="E41" s="777"/>
      <c r="F41" s="777"/>
      <c r="G41" s="777"/>
      <c r="H41" s="777"/>
      <c r="I41" s="777"/>
      <c r="J41" s="777"/>
      <c r="K41" s="777"/>
      <c r="L41" s="777"/>
      <c r="M41" s="777"/>
      <c r="N41" s="777"/>
      <c r="O41" s="777"/>
      <c r="P41" s="777"/>
      <c r="Q41" s="777"/>
      <c r="AY41" s="519"/>
      <c r="AZ41" s="519"/>
      <c r="BA41" s="519"/>
      <c r="BB41" s="519"/>
      <c r="BC41" s="519"/>
      <c r="BD41" s="519"/>
      <c r="BE41" s="519"/>
      <c r="BF41" s="693"/>
      <c r="BG41" s="519"/>
      <c r="BH41" s="519"/>
      <c r="BI41" s="519"/>
      <c r="BJ41" s="519"/>
    </row>
    <row r="42" spans="1:74" s="459" customFormat="1" ht="12" customHeight="1" x14ac:dyDescent="0.25">
      <c r="A42" s="458"/>
      <c r="B42" s="813" t="s">
        <v>384</v>
      </c>
      <c r="C42" s="767"/>
      <c r="D42" s="767"/>
      <c r="E42" s="767"/>
      <c r="F42" s="767"/>
      <c r="G42" s="767"/>
      <c r="H42" s="767"/>
      <c r="I42" s="767"/>
      <c r="J42" s="767"/>
      <c r="K42" s="767"/>
      <c r="L42" s="767"/>
      <c r="M42" s="767"/>
      <c r="N42" s="767"/>
      <c r="O42" s="767"/>
      <c r="P42" s="767"/>
      <c r="Q42" s="763"/>
      <c r="AY42" s="520"/>
      <c r="AZ42" s="520"/>
      <c r="BA42" s="520"/>
      <c r="BB42" s="520"/>
      <c r="BC42" s="520"/>
      <c r="BD42" s="520"/>
      <c r="BE42" s="520"/>
      <c r="BF42" s="694"/>
      <c r="BG42" s="520"/>
      <c r="BH42" s="520"/>
      <c r="BI42" s="520"/>
      <c r="BJ42" s="520"/>
    </row>
    <row r="43" spans="1:74" s="459" customFormat="1" ht="12" customHeight="1" x14ac:dyDescent="0.25">
      <c r="A43" s="458"/>
      <c r="B43" s="548" t="s">
        <v>385</v>
      </c>
      <c r="C43" s="541"/>
      <c r="D43" s="541"/>
      <c r="E43" s="541"/>
      <c r="F43" s="541"/>
      <c r="G43" s="541"/>
      <c r="H43" s="541"/>
      <c r="I43" s="541"/>
      <c r="J43" s="541"/>
      <c r="K43" s="541"/>
      <c r="L43" s="541"/>
      <c r="M43" s="541"/>
      <c r="N43" s="541"/>
      <c r="O43" s="541"/>
      <c r="P43" s="541"/>
      <c r="Q43" s="540"/>
      <c r="AY43" s="520"/>
      <c r="AZ43" s="520"/>
      <c r="BA43" s="520"/>
      <c r="BB43" s="520"/>
      <c r="BC43" s="520"/>
      <c r="BD43" s="520"/>
      <c r="BE43" s="520"/>
      <c r="BF43" s="694"/>
      <c r="BG43" s="520"/>
      <c r="BH43" s="520"/>
      <c r="BI43" s="520"/>
      <c r="BJ43" s="520"/>
    </row>
    <row r="44" spans="1:74" s="459" customFormat="1" ht="12" customHeight="1" x14ac:dyDescent="0.25">
      <c r="A44" s="460"/>
      <c r="B44" s="809" t="s">
        <v>382</v>
      </c>
      <c r="C44" s="767"/>
      <c r="D44" s="767"/>
      <c r="E44" s="767"/>
      <c r="F44" s="767"/>
      <c r="G44" s="767"/>
      <c r="H44" s="767"/>
      <c r="I44" s="767"/>
      <c r="J44" s="767"/>
      <c r="K44" s="767"/>
      <c r="L44" s="767"/>
      <c r="M44" s="767"/>
      <c r="N44" s="767"/>
      <c r="O44" s="767"/>
      <c r="P44" s="767"/>
      <c r="Q44" s="763"/>
      <c r="AY44" s="520"/>
      <c r="AZ44" s="520"/>
      <c r="BA44" s="520"/>
      <c r="BB44" s="520"/>
      <c r="BC44" s="520"/>
      <c r="BD44" s="520"/>
      <c r="BE44" s="520"/>
      <c r="BF44" s="694"/>
      <c r="BG44" s="520"/>
      <c r="BH44" s="520"/>
      <c r="BI44" s="520"/>
      <c r="BJ44" s="520"/>
    </row>
    <row r="45" spans="1:74" s="459" customFormat="1" ht="12" customHeight="1" x14ac:dyDescent="0.25">
      <c r="A45" s="460"/>
      <c r="B45" s="809" t="s">
        <v>383</v>
      </c>
      <c r="C45" s="767"/>
      <c r="D45" s="767"/>
      <c r="E45" s="767"/>
      <c r="F45" s="767"/>
      <c r="G45" s="767"/>
      <c r="H45" s="767"/>
      <c r="I45" s="767"/>
      <c r="J45" s="767"/>
      <c r="K45" s="767"/>
      <c r="L45" s="767"/>
      <c r="M45" s="767"/>
      <c r="N45" s="767"/>
      <c r="O45" s="767"/>
      <c r="P45" s="767"/>
      <c r="Q45" s="763"/>
      <c r="AY45" s="520"/>
      <c r="AZ45" s="520"/>
      <c r="BA45" s="520"/>
      <c r="BB45" s="520"/>
      <c r="BC45" s="520"/>
      <c r="BD45" s="520"/>
      <c r="BE45" s="520"/>
      <c r="BF45" s="694"/>
      <c r="BG45" s="520"/>
      <c r="BH45" s="520"/>
      <c r="BI45" s="520"/>
      <c r="BJ45" s="520"/>
    </row>
    <row r="46" spans="1:74" s="459" customFormat="1" ht="12" customHeight="1" x14ac:dyDescent="0.25">
      <c r="A46" s="460"/>
      <c r="B46" s="809" t="s">
        <v>1117</v>
      </c>
      <c r="C46" s="763"/>
      <c r="D46" s="763"/>
      <c r="E46" s="763"/>
      <c r="F46" s="763"/>
      <c r="G46" s="763"/>
      <c r="H46" s="763"/>
      <c r="I46" s="763"/>
      <c r="J46" s="763"/>
      <c r="K46" s="763"/>
      <c r="L46" s="763"/>
      <c r="M46" s="763"/>
      <c r="N46" s="763"/>
      <c r="O46" s="763"/>
      <c r="P46" s="763"/>
      <c r="Q46" s="763"/>
      <c r="AY46" s="520"/>
      <c r="AZ46" s="520"/>
      <c r="BA46" s="520"/>
      <c r="BB46" s="520"/>
      <c r="BC46" s="520"/>
      <c r="BD46" s="520"/>
      <c r="BE46" s="520"/>
      <c r="BF46" s="694"/>
      <c r="BG46" s="520"/>
      <c r="BH46" s="520"/>
      <c r="BI46" s="520"/>
      <c r="BJ46" s="520"/>
    </row>
    <row r="47" spans="1:74" s="459" customFormat="1" ht="12" customHeight="1" x14ac:dyDescent="0.25">
      <c r="A47" s="458"/>
      <c r="B47" s="766" t="s">
        <v>1071</v>
      </c>
      <c r="C47" s="767"/>
      <c r="D47" s="767"/>
      <c r="E47" s="767"/>
      <c r="F47" s="767"/>
      <c r="G47" s="767"/>
      <c r="H47" s="767"/>
      <c r="I47" s="767"/>
      <c r="J47" s="767"/>
      <c r="K47" s="767"/>
      <c r="L47" s="767"/>
      <c r="M47" s="767"/>
      <c r="N47" s="767"/>
      <c r="O47" s="767"/>
      <c r="P47" s="767"/>
      <c r="Q47" s="763"/>
      <c r="AY47" s="520"/>
      <c r="AZ47" s="520"/>
      <c r="BA47" s="520"/>
      <c r="BB47" s="520"/>
      <c r="BC47" s="520"/>
      <c r="BD47" s="520"/>
      <c r="BE47" s="520"/>
      <c r="BF47" s="694"/>
      <c r="BG47" s="520"/>
      <c r="BH47" s="520"/>
      <c r="BI47" s="520"/>
      <c r="BJ47" s="520"/>
    </row>
    <row r="48" spans="1:74" s="459" customFormat="1" ht="22.4" customHeight="1" x14ac:dyDescent="0.25">
      <c r="A48" s="458"/>
      <c r="B48" s="766" t="s">
        <v>1118</v>
      </c>
      <c r="C48" s="767"/>
      <c r="D48" s="767"/>
      <c r="E48" s="767"/>
      <c r="F48" s="767"/>
      <c r="G48" s="767"/>
      <c r="H48" s="767"/>
      <c r="I48" s="767"/>
      <c r="J48" s="767"/>
      <c r="K48" s="767"/>
      <c r="L48" s="767"/>
      <c r="M48" s="767"/>
      <c r="N48" s="767"/>
      <c r="O48" s="767"/>
      <c r="P48" s="767"/>
      <c r="Q48" s="763"/>
      <c r="AY48" s="520"/>
      <c r="AZ48" s="520"/>
      <c r="BA48" s="520"/>
      <c r="BB48" s="520"/>
      <c r="BC48" s="520"/>
      <c r="BD48" s="520"/>
      <c r="BE48" s="520"/>
      <c r="BF48" s="694"/>
      <c r="BG48" s="520"/>
      <c r="BH48" s="520"/>
      <c r="BI48" s="520"/>
      <c r="BJ48" s="520"/>
    </row>
    <row r="49" spans="1:74" s="459" customFormat="1" ht="12" customHeight="1" x14ac:dyDescent="0.25">
      <c r="A49" s="458"/>
      <c r="B49" s="761" t="s">
        <v>1075</v>
      </c>
      <c r="C49" s="762"/>
      <c r="D49" s="762"/>
      <c r="E49" s="762"/>
      <c r="F49" s="762"/>
      <c r="G49" s="762"/>
      <c r="H49" s="762"/>
      <c r="I49" s="762"/>
      <c r="J49" s="762"/>
      <c r="K49" s="762"/>
      <c r="L49" s="762"/>
      <c r="M49" s="762"/>
      <c r="N49" s="762"/>
      <c r="O49" s="762"/>
      <c r="P49" s="762"/>
      <c r="Q49" s="763"/>
      <c r="AY49" s="520"/>
      <c r="AZ49" s="520"/>
      <c r="BA49" s="520"/>
      <c r="BB49" s="520"/>
      <c r="BC49" s="520"/>
      <c r="BD49" s="520"/>
      <c r="BE49" s="520"/>
      <c r="BF49" s="694"/>
      <c r="BG49" s="520"/>
      <c r="BH49" s="520"/>
      <c r="BI49" s="520"/>
      <c r="BJ49" s="520"/>
    </row>
    <row r="50" spans="1:74" s="461" customFormat="1" ht="12" customHeight="1" x14ac:dyDescent="0.25">
      <c r="A50" s="436"/>
      <c r="B50" s="783" t="s">
        <v>1186</v>
      </c>
      <c r="C50" s="763"/>
      <c r="D50" s="763"/>
      <c r="E50" s="763"/>
      <c r="F50" s="763"/>
      <c r="G50" s="763"/>
      <c r="H50" s="763"/>
      <c r="I50" s="763"/>
      <c r="J50" s="763"/>
      <c r="K50" s="763"/>
      <c r="L50" s="763"/>
      <c r="M50" s="763"/>
      <c r="N50" s="763"/>
      <c r="O50" s="763"/>
      <c r="P50" s="763"/>
      <c r="Q50" s="763"/>
      <c r="AY50" s="514"/>
      <c r="AZ50" s="514"/>
      <c r="BA50" s="514"/>
      <c r="BB50" s="514"/>
      <c r="BC50" s="514"/>
      <c r="BD50" s="514"/>
      <c r="BE50" s="514"/>
      <c r="BF50" s="695"/>
      <c r="BG50" s="514"/>
      <c r="BH50" s="514"/>
      <c r="BI50" s="514"/>
      <c r="BJ50" s="514"/>
    </row>
    <row r="51" spans="1:74" x14ac:dyDescent="0.25">
      <c r="BK51" s="380"/>
      <c r="BL51" s="380"/>
      <c r="BM51" s="380"/>
      <c r="BN51" s="380"/>
      <c r="BO51" s="380"/>
      <c r="BP51" s="380"/>
      <c r="BQ51" s="380"/>
      <c r="BR51" s="380"/>
      <c r="BS51" s="380"/>
      <c r="BT51" s="380"/>
      <c r="BU51" s="380"/>
      <c r="BV51" s="380"/>
    </row>
    <row r="52" spans="1:74" x14ac:dyDescent="0.25">
      <c r="BK52" s="380"/>
      <c r="BL52" s="380"/>
      <c r="BM52" s="380"/>
      <c r="BN52" s="380"/>
      <c r="BO52" s="380"/>
      <c r="BP52" s="380"/>
      <c r="BQ52" s="380"/>
      <c r="BR52" s="380"/>
      <c r="BS52" s="380"/>
      <c r="BT52" s="380"/>
      <c r="BU52" s="380"/>
      <c r="BV52" s="380"/>
    </row>
    <row r="53" spans="1:74" x14ac:dyDescent="0.25">
      <c r="BK53" s="380"/>
      <c r="BL53" s="380"/>
      <c r="BM53" s="380"/>
      <c r="BN53" s="380"/>
      <c r="BO53" s="380"/>
      <c r="BP53" s="380"/>
      <c r="BQ53" s="380"/>
      <c r="BR53" s="380"/>
      <c r="BS53" s="380"/>
      <c r="BT53" s="380"/>
      <c r="BU53" s="380"/>
      <c r="BV53" s="380"/>
    </row>
    <row r="54" spans="1:74" x14ac:dyDescent="0.25">
      <c r="BK54" s="380"/>
      <c r="BL54" s="380"/>
      <c r="BM54" s="380"/>
      <c r="BN54" s="380"/>
      <c r="BO54" s="380"/>
      <c r="BP54" s="380"/>
      <c r="BQ54" s="380"/>
      <c r="BR54" s="380"/>
      <c r="BS54" s="380"/>
      <c r="BT54" s="380"/>
      <c r="BU54" s="380"/>
      <c r="BV54" s="380"/>
    </row>
    <row r="55" spans="1:74" x14ac:dyDescent="0.25">
      <c r="BK55" s="380"/>
      <c r="BL55" s="380"/>
      <c r="BM55" s="380"/>
      <c r="BN55" s="380"/>
      <c r="BO55" s="380"/>
      <c r="BP55" s="380"/>
      <c r="BQ55" s="380"/>
      <c r="BR55" s="380"/>
      <c r="BS55" s="380"/>
      <c r="BT55" s="380"/>
      <c r="BU55" s="380"/>
      <c r="BV55" s="380"/>
    </row>
    <row r="56" spans="1:74" x14ac:dyDescent="0.25">
      <c r="BK56" s="380"/>
      <c r="BL56" s="380"/>
      <c r="BM56" s="380"/>
      <c r="BN56" s="380"/>
      <c r="BO56" s="380"/>
      <c r="BP56" s="380"/>
      <c r="BQ56" s="380"/>
      <c r="BR56" s="380"/>
      <c r="BS56" s="380"/>
      <c r="BT56" s="380"/>
      <c r="BU56" s="380"/>
      <c r="BV56" s="380"/>
    </row>
    <row r="57" spans="1:74" x14ac:dyDescent="0.25">
      <c r="BK57" s="380"/>
      <c r="BL57" s="380"/>
      <c r="BM57" s="380"/>
      <c r="BN57" s="380"/>
      <c r="BO57" s="380"/>
      <c r="BP57" s="380"/>
      <c r="BQ57" s="380"/>
      <c r="BR57" s="380"/>
      <c r="BS57" s="380"/>
      <c r="BT57" s="380"/>
      <c r="BU57" s="380"/>
      <c r="BV57" s="380"/>
    </row>
    <row r="58" spans="1:74" x14ac:dyDescent="0.25">
      <c r="BK58" s="380"/>
      <c r="BL58" s="380"/>
      <c r="BM58" s="380"/>
      <c r="BN58" s="380"/>
      <c r="BO58" s="380"/>
      <c r="BP58" s="380"/>
      <c r="BQ58" s="380"/>
      <c r="BR58" s="380"/>
      <c r="BS58" s="380"/>
      <c r="BT58" s="380"/>
      <c r="BU58" s="380"/>
      <c r="BV58" s="380"/>
    </row>
    <row r="59" spans="1:74" x14ac:dyDescent="0.25">
      <c r="BK59" s="380"/>
      <c r="BL59" s="380"/>
      <c r="BM59" s="380"/>
      <c r="BN59" s="380"/>
      <c r="BO59" s="380"/>
      <c r="BP59" s="380"/>
      <c r="BQ59" s="380"/>
      <c r="BR59" s="380"/>
      <c r="BS59" s="380"/>
      <c r="BT59" s="380"/>
      <c r="BU59" s="380"/>
      <c r="BV59" s="380"/>
    </row>
    <row r="60" spans="1:74" x14ac:dyDescent="0.25">
      <c r="BK60" s="380"/>
      <c r="BL60" s="380"/>
      <c r="BM60" s="380"/>
      <c r="BN60" s="380"/>
      <c r="BO60" s="380"/>
      <c r="BP60" s="380"/>
      <c r="BQ60" s="380"/>
      <c r="BR60" s="380"/>
      <c r="BS60" s="380"/>
      <c r="BT60" s="380"/>
      <c r="BU60" s="380"/>
      <c r="BV60" s="380"/>
    </row>
    <row r="61" spans="1:74" x14ac:dyDescent="0.25">
      <c r="BK61" s="380"/>
      <c r="BL61" s="380"/>
      <c r="BM61" s="380"/>
      <c r="BN61" s="380"/>
      <c r="BO61" s="380"/>
      <c r="BP61" s="380"/>
      <c r="BQ61" s="380"/>
      <c r="BR61" s="380"/>
      <c r="BS61" s="380"/>
      <c r="BT61" s="380"/>
      <c r="BU61" s="380"/>
      <c r="BV61" s="380"/>
    </row>
    <row r="62" spans="1:74" x14ac:dyDescent="0.25">
      <c r="BK62" s="380"/>
      <c r="BL62" s="380"/>
      <c r="BM62" s="380"/>
      <c r="BN62" s="380"/>
      <c r="BO62" s="380"/>
      <c r="BP62" s="380"/>
      <c r="BQ62" s="380"/>
      <c r="BR62" s="380"/>
      <c r="BS62" s="380"/>
      <c r="BT62" s="380"/>
      <c r="BU62" s="380"/>
      <c r="BV62" s="380"/>
    </row>
    <row r="63" spans="1:74" x14ac:dyDescent="0.25">
      <c r="BK63" s="380"/>
      <c r="BL63" s="380"/>
      <c r="BM63" s="380"/>
      <c r="BN63" s="380"/>
      <c r="BO63" s="380"/>
      <c r="BP63" s="380"/>
      <c r="BQ63" s="380"/>
      <c r="BR63" s="380"/>
      <c r="BS63" s="380"/>
      <c r="BT63" s="380"/>
      <c r="BU63" s="380"/>
      <c r="BV63" s="380"/>
    </row>
    <row r="64" spans="1:74" x14ac:dyDescent="0.25">
      <c r="BK64" s="380"/>
      <c r="BL64" s="380"/>
      <c r="BM64" s="380"/>
      <c r="BN64" s="380"/>
      <c r="BO64" s="380"/>
      <c r="BP64" s="380"/>
      <c r="BQ64" s="380"/>
      <c r="BR64" s="380"/>
      <c r="BS64" s="380"/>
      <c r="BT64" s="380"/>
      <c r="BU64" s="380"/>
      <c r="BV64" s="380"/>
    </row>
    <row r="65" spans="63:74" x14ac:dyDescent="0.25">
      <c r="BK65" s="380"/>
      <c r="BL65" s="380"/>
      <c r="BM65" s="380"/>
      <c r="BN65" s="380"/>
      <c r="BO65" s="380"/>
      <c r="BP65" s="380"/>
      <c r="BQ65" s="380"/>
      <c r="BR65" s="380"/>
      <c r="BS65" s="380"/>
      <c r="BT65" s="380"/>
      <c r="BU65" s="380"/>
      <c r="BV65" s="380"/>
    </row>
    <row r="66" spans="63:74" x14ac:dyDescent="0.25">
      <c r="BK66" s="380"/>
      <c r="BL66" s="380"/>
      <c r="BM66" s="380"/>
      <c r="BN66" s="380"/>
      <c r="BO66" s="380"/>
      <c r="BP66" s="380"/>
      <c r="BQ66" s="380"/>
      <c r="BR66" s="380"/>
      <c r="BS66" s="380"/>
      <c r="BT66" s="380"/>
      <c r="BU66" s="380"/>
      <c r="BV66" s="380"/>
    </row>
    <row r="67" spans="63:74" x14ac:dyDescent="0.25">
      <c r="BK67" s="380"/>
      <c r="BL67" s="380"/>
      <c r="BM67" s="380"/>
      <c r="BN67" s="380"/>
      <c r="BO67" s="380"/>
      <c r="BP67" s="380"/>
      <c r="BQ67" s="380"/>
      <c r="BR67" s="380"/>
      <c r="BS67" s="380"/>
      <c r="BT67" s="380"/>
      <c r="BU67" s="380"/>
      <c r="BV67" s="380"/>
    </row>
    <row r="68" spans="63:74" x14ac:dyDescent="0.25">
      <c r="BK68" s="380"/>
      <c r="BL68" s="380"/>
      <c r="BM68" s="380"/>
      <c r="BN68" s="380"/>
      <c r="BO68" s="380"/>
      <c r="BP68" s="380"/>
      <c r="BQ68" s="380"/>
      <c r="BR68" s="380"/>
      <c r="BS68" s="380"/>
      <c r="BT68" s="380"/>
      <c r="BU68" s="380"/>
      <c r="BV68" s="380"/>
    </row>
    <row r="69" spans="63:74" x14ac:dyDescent="0.25">
      <c r="BK69" s="380"/>
      <c r="BL69" s="380"/>
      <c r="BM69" s="380"/>
      <c r="BN69" s="380"/>
      <c r="BO69" s="380"/>
      <c r="BP69" s="380"/>
      <c r="BQ69" s="380"/>
      <c r="BR69" s="380"/>
      <c r="BS69" s="380"/>
      <c r="BT69" s="380"/>
      <c r="BU69" s="380"/>
      <c r="BV69" s="380"/>
    </row>
    <row r="70" spans="63:74" x14ac:dyDescent="0.25">
      <c r="BK70" s="380"/>
      <c r="BL70" s="380"/>
      <c r="BM70" s="380"/>
      <c r="BN70" s="380"/>
      <c r="BO70" s="380"/>
      <c r="BP70" s="380"/>
      <c r="BQ70" s="380"/>
      <c r="BR70" s="380"/>
      <c r="BS70" s="380"/>
      <c r="BT70" s="380"/>
      <c r="BU70" s="380"/>
      <c r="BV70" s="380"/>
    </row>
    <row r="71" spans="63:74" x14ac:dyDescent="0.25">
      <c r="BK71" s="380"/>
      <c r="BL71" s="380"/>
      <c r="BM71" s="380"/>
      <c r="BN71" s="380"/>
      <c r="BO71" s="380"/>
      <c r="BP71" s="380"/>
      <c r="BQ71" s="380"/>
      <c r="BR71" s="380"/>
      <c r="BS71" s="380"/>
      <c r="BT71" s="380"/>
      <c r="BU71" s="380"/>
      <c r="BV71" s="380"/>
    </row>
    <row r="72" spans="63:74" x14ac:dyDescent="0.25">
      <c r="BK72" s="380"/>
      <c r="BL72" s="380"/>
      <c r="BM72" s="380"/>
      <c r="BN72" s="380"/>
      <c r="BO72" s="380"/>
      <c r="BP72" s="380"/>
      <c r="BQ72" s="380"/>
      <c r="BR72" s="380"/>
      <c r="BS72" s="380"/>
      <c r="BT72" s="380"/>
      <c r="BU72" s="380"/>
      <c r="BV72" s="380"/>
    </row>
    <row r="73" spans="63:74" x14ac:dyDescent="0.25">
      <c r="BK73" s="380"/>
      <c r="BL73" s="380"/>
      <c r="BM73" s="380"/>
      <c r="BN73" s="380"/>
      <c r="BO73" s="380"/>
      <c r="BP73" s="380"/>
      <c r="BQ73" s="380"/>
      <c r="BR73" s="380"/>
      <c r="BS73" s="380"/>
      <c r="BT73" s="380"/>
      <c r="BU73" s="380"/>
      <c r="BV73" s="380"/>
    </row>
    <row r="74" spans="63:74" x14ac:dyDescent="0.25">
      <c r="BK74" s="380"/>
      <c r="BL74" s="380"/>
      <c r="BM74" s="380"/>
      <c r="BN74" s="380"/>
      <c r="BO74" s="380"/>
      <c r="BP74" s="380"/>
      <c r="BQ74" s="380"/>
      <c r="BR74" s="380"/>
      <c r="BS74" s="380"/>
      <c r="BT74" s="380"/>
      <c r="BU74" s="380"/>
      <c r="BV74" s="380"/>
    </row>
    <row r="75" spans="63:74" x14ac:dyDescent="0.25">
      <c r="BK75" s="380"/>
      <c r="BL75" s="380"/>
      <c r="BM75" s="380"/>
      <c r="BN75" s="380"/>
      <c r="BO75" s="380"/>
      <c r="BP75" s="380"/>
      <c r="BQ75" s="380"/>
      <c r="BR75" s="380"/>
      <c r="BS75" s="380"/>
      <c r="BT75" s="380"/>
      <c r="BU75" s="380"/>
      <c r="BV75" s="380"/>
    </row>
    <row r="76" spans="63:74" x14ac:dyDescent="0.25">
      <c r="BK76" s="380"/>
      <c r="BL76" s="380"/>
      <c r="BM76" s="380"/>
      <c r="BN76" s="380"/>
      <c r="BO76" s="380"/>
      <c r="BP76" s="380"/>
      <c r="BQ76" s="380"/>
      <c r="BR76" s="380"/>
      <c r="BS76" s="380"/>
      <c r="BT76" s="380"/>
      <c r="BU76" s="380"/>
      <c r="BV76" s="380"/>
    </row>
    <row r="77" spans="63:74" x14ac:dyDescent="0.25">
      <c r="BK77" s="380"/>
      <c r="BL77" s="380"/>
      <c r="BM77" s="380"/>
      <c r="BN77" s="380"/>
      <c r="BO77" s="380"/>
      <c r="BP77" s="380"/>
      <c r="BQ77" s="380"/>
      <c r="BR77" s="380"/>
      <c r="BS77" s="380"/>
      <c r="BT77" s="380"/>
      <c r="BU77" s="380"/>
      <c r="BV77" s="380"/>
    </row>
    <row r="78" spans="63:74" x14ac:dyDescent="0.25">
      <c r="BK78" s="380"/>
      <c r="BL78" s="380"/>
      <c r="BM78" s="380"/>
      <c r="BN78" s="380"/>
      <c r="BO78" s="380"/>
      <c r="BP78" s="380"/>
      <c r="BQ78" s="380"/>
      <c r="BR78" s="380"/>
      <c r="BS78" s="380"/>
      <c r="BT78" s="380"/>
      <c r="BU78" s="380"/>
      <c r="BV78" s="380"/>
    </row>
    <row r="79" spans="63:74" x14ac:dyDescent="0.25">
      <c r="BK79" s="380"/>
      <c r="BL79" s="380"/>
      <c r="BM79" s="380"/>
      <c r="BN79" s="380"/>
      <c r="BO79" s="380"/>
      <c r="BP79" s="380"/>
      <c r="BQ79" s="380"/>
      <c r="BR79" s="380"/>
      <c r="BS79" s="380"/>
      <c r="BT79" s="380"/>
      <c r="BU79" s="380"/>
      <c r="BV79" s="380"/>
    </row>
    <row r="80" spans="63:74" x14ac:dyDescent="0.25">
      <c r="BK80" s="380"/>
      <c r="BL80" s="380"/>
      <c r="BM80" s="380"/>
      <c r="BN80" s="380"/>
      <c r="BO80" s="380"/>
      <c r="BP80" s="380"/>
      <c r="BQ80" s="380"/>
      <c r="BR80" s="380"/>
      <c r="BS80" s="380"/>
      <c r="BT80" s="380"/>
      <c r="BU80" s="380"/>
      <c r="BV80" s="380"/>
    </row>
    <row r="81" spans="63:74" x14ac:dyDescent="0.25">
      <c r="BK81" s="380"/>
      <c r="BL81" s="380"/>
      <c r="BM81" s="380"/>
      <c r="BN81" s="380"/>
      <c r="BO81" s="380"/>
      <c r="BP81" s="380"/>
      <c r="BQ81" s="380"/>
      <c r="BR81" s="380"/>
      <c r="BS81" s="380"/>
      <c r="BT81" s="380"/>
      <c r="BU81" s="380"/>
      <c r="BV81" s="380"/>
    </row>
    <row r="82" spans="63:74" x14ac:dyDescent="0.25">
      <c r="BK82" s="380"/>
      <c r="BL82" s="380"/>
      <c r="BM82" s="380"/>
      <c r="BN82" s="380"/>
      <c r="BO82" s="380"/>
      <c r="BP82" s="380"/>
      <c r="BQ82" s="380"/>
      <c r="BR82" s="380"/>
      <c r="BS82" s="380"/>
      <c r="BT82" s="380"/>
      <c r="BU82" s="380"/>
      <c r="BV82" s="380"/>
    </row>
    <row r="83" spans="63:74" x14ac:dyDescent="0.25">
      <c r="BK83" s="380"/>
      <c r="BL83" s="380"/>
      <c r="BM83" s="380"/>
      <c r="BN83" s="380"/>
      <c r="BO83" s="380"/>
      <c r="BP83" s="380"/>
      <c r="BQ83" s="380"/>
      <c r="BR83" s="380"/>
      <c r="BS83" s="380"/>
      <c r="BT83" s="380"/>
      <c r="BU83" s="380"/>
      <c r="BV83" s="380"/>
    </row>
    <row r="84" spans="63:74" x14ac:dyDescent="0.25">
      <c r="BK84" s="380"/>
      <c r="BL84" s="380"/>
      <c r="BM84" s="380"/>
      <c r="BN84" s="380"/>
      <c r="BO84" s="380"/>
      <c r="BP84" s="380"/>
      <c r="BQ84" s="380"/>
      <c r="BR84" s="380"/>
      <c r="BS84" s="380"/>
      <c r="BT84" s="380"/>
      <c r="BU84" s="380"/>
      <c r="BV84" s="380"/>
    </row>
    <row r="85" spans="63:74" x14ac:dyDescent="0.25">
      <c r="BK85" s="380"/>
      <c r="BL85" s="380"/>
      <c r="BM85" s="380"/>
      <c r="BN85" s="380"/>
      <c r="BO85" s="380"/>
      <c r="BP85" s="380"/>
      <c r="BQ85" s="380"/>
      <c r="BR85" s="380"/>
      <c r="BS85" s="380"/>
      <c r="BT85" s="380"/>
      <c r="BU85" s="380"/>
      <c r="BV85" s="380"/>
    </row>
    <row r="86" spans="63:74" x14ac:dyDescent="0.25">
      <c r="BK86" s="380"/>
      <c r="BL86" s="380"/>
      <c r="BM86" s="380"/>
      <c r="BN86" s="380"/>
      <c r="BO86" s="380"/>
      <c r="BP86" s="380"/>
      <c r="BQ86" s="380"/>
      <c r="BR86" s="380"/>
      <c r="BS86" s="380"/>
      <c r="BT86" s="380"/>
      <c r="BU86" s="380"/>
      <c r="BV86" s="380"/>
    </row>
    <row r="87" spans="63:74" x14ac:dyDescent="0.25">
      <c r="BK87" s="380"/>
      <c r="BL87" s="380"/>
      <c r="BM87" s="380"/>
      <c r="BN87" s="380"/>
      <c r="BO87" s="380"/>
      <c r="BP87" s="380"/>
      <c r="BQ87" s="380"/>
      <c r="BR87" s="380"/>
      <c r="BS87" s="380"/>
      <c r="BT87" s="380"/>
      <c r="BU87" s="380"/>
      <c r="BV87" s="380"/>
    </row>
    <row r="88" spans="63:74" x14ac:dyDescent="0.25">
      <c r="BK88" s="380"/>
      <c r="BL88" s="380"/>
      <c r="BM88" s="380"/>
      <c r="BN88" s="380"/>
      <c r="BO88" s="380"/>
      <c r="BP88" s="380"/>
      <c r="BQ88" s="380"/>
      <c r="BR88" s="380"/>
      <c r="BS88" s="380"/>
      <c r="BT88" s="380"/>
      <c r="BU88" s="380"/>
      <c r="BV88" s="380"/>
    </row>
    <row r="89" spans="63:74" x14ac:dyDescent="0.25">
      <c r="BK89" s="380"/>
      <c r="BL89" s="380"/>
      <c r="BM89" s="380"/>
      <c r="BN89" s="380"/>
      <c r="BO89" s="380"/>
      <c r="BP89" s="380"/>
      <c r="BQ89" s="380"/>
      <c r="BR89" s="380"/>
      <c r="BS89" s="380"/>
      <c r="BT89" s="380"/>
      <c r="BU89" s="380"/>
      <c r="BV89" s="380"/>
    </row>
    <row r="90" spans="63:74" x14ac:dyDescent="0.25">
      <c r="BK90" s="380"/>
      <c r="BL90" s="380"/>
      <c r="BM90" s="380"/>
      <c r="BN90" s="380"/>
      <c r="BO90" s="380"/>
      <c r="BP90" s="380"/>
      <c r="BQ90" s="380"/>
      <c r="BR90" s="380"/>
      <c r="BS90" s="380"/>
      <c r="BT90" s="380"/>
      <c r="BU90" s="380"/>
      <c r="BV90" s="380"/>
    </row>
    <row r="91" spans="63:74" x14ac:dyDescent="0.25">
      <c r="BK91" s="380"/>
      <c r="BL91" s="380"/>
      <c r="BM91" s="380"/>
      <c r="BN91" s="380"/>
      <c r="BO91" s="380"/>
      <c r="BP91" s="380"/>
      <c r="BQ91" s="380"/>
      <c r="BR91" s="380"/>
      <c r="BS91" s="380"/>
      <c r="BT91" s="380"/>
      <c r="BU91" s="380"/>
      <c r="BV91" s="380"/>
    </row>
    <row r="92" spans="63:74" x14ac:dyDescent="0.25">
      <c r="BK92" s="380"/>
      <c r="BL92" s="380"/>
      <c r="BM92" s="380"/>
      <c r="BN92" s="380"/>
      <c r="BO92" s="380"/>
      <c r="BP92" s="380"/>
      <c r="BQ92" s="380"/>
      <c r="BR92" s="380"/>
      <c r="BS92" s="380"/>
      <c r="BT92" s="380"/>
      <c r="BU92" s="380"/>
      <c r="BV92" s="380"/>
    </row>
    <row r="93" spans="63:74" x14ac:dyDescent="0.25">
      <c r="BK93" s="380"/>
      <c r="BL93" s="380"/>
      <c r="BM93" s="380"/>
      <c r="BN93" s="380"/>
      <c r="BO93" s="380"/>
      <c r="BP93" s="380"/>
      <c r="BQ93" s="380"/>
      <c r="BR93" s="380"/>
      <c r="BS93" s="380"/>
      <c r="BT93" s="380"/>
      <c r="BU93" s="380"/>
      <c r="BV93" s="380"/>
    </row>
    <row r="94" spans="63:74" x14ac:dyDescent="0.25">
      <c r="BK94" s="380"/>
      <c r="BL94" s="380"/>
      <c r="BM94" s="380"/>
      <c r="BN94" s="380"/>
      <c r="BO94" s="380"/>
      <c r="BP94" s="380"/>
      <c r="BQ94" s="380"/>
      <c r="BR94" s="380"/>
      <c r="BS94" s="380"/>
      <c r="BT94" s="380"/>
      <c r="BU94" s="380"/>
      <c r="BV94" s="380"/>
    </row>
    <row r="95" spans="63:74" x14ac:dyDescent="0.25">
      <c r="BK95" s="380"/>
      <c r="BL95" s="380"/>
      <c r="BM95" s="380"/>
      <c r="BN95" s="380"/>
      <c r="BO95" s="380"/>
      <c r="BP95" s="380"/>
      <c r="BQ95" s="380"/>
      <c r="BR95" s="380"/>
      <c r="BS95" s="380"/>
      <c r="BT95" s="380"/>
      <c r="BU95" s="380"/>
      <c r="BV95" s="380"/>
    </row>
    <row r="96" spans="63:74" x14ac:dyDescent="0.25">
      <c r="BK96" s="380"/>
      <c r="BL96" s="380"/>
      <c r="BM96" s="380"/>
      <c r="BN96" s="380"/>
      <c r="BO96" s="380"/>
      <c r="BP96" s="380"/>
      <c r="BQ96" s="380"/>
      <c r="BR96" s="380"/>
      <c r="BS96" s="380"/>
      <c r="BT96" s="380"/>
      <c r="BU96" s="380"/>
      <c r="BV96" s="380"/>
    </row>
    <row r="97" spans="63:74" x14ac:dyDescent="0.25">
      <c r="BK97" s="380"/>
      <c r="BL97" s="380"/>
      <c r="BM97" s="380"/>
      <c r="BN97" s="380"/>
      <c r="BO97" s="380"/>
      <c r="BP97" s="380"/>
      <c r="BQ97" s="380"/>
      <c r="BR97" s="380"/>
      <c r="BS97" s="380"/>
      <c r="BT97" s="380"/>
      <c r="BU97" s="380"/>
      <c r="BV97" s="380"/>
    </row>
    <row r="98" spans="63:74" x14ac:dyDescent="0.25">
      <c r="BK98" s="380"/>
      <c r="BL98" s="380"/>
      <c r="BM98" s="380"/>
      <c r="BN98" s="380"/>
      <c r="BO98" s="380"/>
      <c r="BP98" s="380"/>
      <c r="BQ98" s="380"/>
      <c r="BR98" s="380"/>
      <c r="BS98" s="380"/>
      <c r="BT98" s="380"/>
      <c r="BU98" s="380"/>
      <c r="BV98" s="380"/>
    </row>
    <row r="99" spans="63:74" x14ac:dyDescent="0.25">
      <c r="BK99" s="380"/>
      <c r="BL99" s="380"/>
      <c r="BM99" s="380"/>
      <c r="BN99" s="380"/>
      <c r="BO99" s="380"/>
      <c r="BP99" s="380"/>
      <c r="BQ99" s="380"/>
      <c r="BR99" s="380"/>
      <c r="BS99" s="380"/>
      <c r="BT99" s="380"/>
      <c r="BU99" s="380"/>
      <c r="BV99" s="380"/>
    </row>
    <row r="100" spans="63:74" x14ac:dyDescent="0.25">
      <c r="BK100" s="380"/>
      <c r="BL100" s="380"/>
      <c r="BM100" s="380"/>
      <c r="BN100" s="380"/>
      <c r="BO100" s="380"/>
      <c r="BP100" s="380"/>
      <c r="BQ100" s="380"/>
      <c r="BR100" s="380"/>
      <c r="BS100" s="380"/>
      <c r="BT100" s="380"/>
      <c r="BU100" s="380"/>
      <c r="BV100" s="380"/>
    </row>
    <row r="101" spans="63:74" x14ac:dyDescent="0.25">
      <c r="BK101" s="380"/>
      <c r="BL101" s="380"/>
      <c r="BM101" s="380"/>
      <c r="BN101" s="380"/>
      <c r="BO101" s="380"/>
      <c r="BP101" s="380"/>
      <c r="BQ101" s="380"/>
      <c r="BR101" s="380"/>
      <c r="BS101" s="380"/>
      <c r="BT101" s="380"/>
      <c r="BU101" s="380"/>
      <c r="BV101" s="380"/>
    </row>
    <row r="102" spans="63:74" x14ac:dyDescent="0.25">
      <c r="BK102" s="380"/>
      <c r="BL102" s="380"/>
      <c r="BM102" s="380"/>
      <c r="BN102" s="380"/>
      <c r="BO102" s="380"/>
      <c r="BP102" s="380"/>
      <c r="BQ102" s="380"/>
      <c r="BR102" s="380"/>
      <c r="BS102" s="380"/>
      <c r="BT102" s="380"/>
      <c r="BU102" s="380"/>
      <c r="BV102" s="380"/>
    </row>
    <row r="103" spans="63:74" x14ac:dyDescent="0.25">
      <c r="BK103" s="380"/>
      <c r="BL103" s="380"/>
      <c r="BM103" s="380"/>
      <c r="BN103" s="380"/>
      <c r="BO103" s="380"/>
      <c r="BP103" s="380"/>
      <c r="BQ103" s="380"/>
      <c r="BR103" s="380"/>
      <c r="BS103" s="380"/>
      <c r="BT103" s="380"/>
      <c r="BU103" s="380"/>
      <c r="BV103" s="380"/>
    </row>
    <row r="104" spans="63:74" x14ac:dyDescent="0.25">
      <c r="BK104" s="380"/>
      <c r="BL104" s="380"/>
      <c r="BM104" s="380"/>
      <c r="BN104" s="380"/>
      <c r="BO104" s="380"/>
      <c r="BP104" s="380"/>
      <c r="BQ104" s="380"/>
      <c r="BR104" s="380"/>
      <c r="BS104" s="380"/>
      <c r="BT104" s="380"/>
      <c r="BU104" s="380"/>
      <c r="BV104" s="380"/>
    </row>
    <row r="105" spans="63:74" x14ac:dyDescent="0.25">
      <c r="BK105" s="380"/>
      <c r="BL105" s="380"/>
      <c r="BM105" s="380"/>
      <c r="BN105" s="380"/>
      <c r="BO105" s="380"/>
      <c r="BP105" s="380"/>
      <c r="BQ105" s="380"/>
      <c r="BR105" s="380"/>
      <c r="BS105" s="380"/>
      <c r="BT105" s="380"/>
      <c r="BU105" s="380"/>
      <c r="BV105" s="380"/>
    </row>
    <row r="106" spans="63:74" x14ac:dyDescent="0.25">
      <c r="BK106" s="380"/>
      <c r="BL106" s="380"/>
      <c r="BM106" s="380"/>
      <c r="BN106" s="380"/>
      <c r="BO106" s="380"/>
      <c r="BP106" s="380"/>
      <c r="BQ106" s="380"/>
      <c r="BR106" s="380"/>
      <c r="BS106" s="380"/>
      <c r="BT106" s="380"/>
      <c r="BU106" s="380"/>
      <c r="BV106" s="380"/>
    </row>
    <row r="107" spans="63:74" x14ac:dyDescent="0.25">
      <c r="BK107" s="380"/>
      <c r="BL107" s="380"/>
      <c r="BM107" s="380"/>
      <c r="BN107" s="380"/>
      <c r="BO107" s="380"/>
      <c r="BP107" s="380"/>
      <c r="BQ107" s="380"/>
      <c r="BR107" s="380"/>
      <c r="BS107" s="380"/>
      <c r="BT107" s="380"/>
      <c r="BU107" s="380"/>
      <c r="BV107" s="380"/>
    </row>
    <row r="108" spans="63:74" x14ac:dyDescent="0.25">
      <c r="BK108" s="380"/>
      <c r="BL108" s="380"/>
      <c r="BM108" s="380"/>
      <c r="BN108" s="380"/>
      <c r="BO108" s="380"/>
      <c r="BP108" s="380"/>
      <c r="BQ108" s="380"/>
      <c r="BR108" s="380"/>
      <c r="BS108" s="380"/>
      <c r="BT108" s="380"/>
      <c r="BU108" s="380"/>
      <c r="BV108" s="380"/>
    </row>
    <row r="109" spans="63:74" x14ac:dyDescent="0.25">
      <c r="BK109" s="380"/>
      <c r="BL109" s="380"/>
      <c r="BM109" s="380"/>
      <c r="BN109" s="380"/>
      <c r="BO109" s="380"/>
      <c r="BP109" s="380"/>
      <c r="BQ109" s="380"/>
      <c r="BR109" s="380"/>
      <c r="BS109" s="380"/>
      <c r="BT109" s="380"/>
      <c r="BU109" s="380"/>
      <c r="BV109" s="380"/>
    </row>
    <row r="110" spans="63:74" x14ac:dyDescent="0.25">
      <c r="BK110" s="380"/>
      <c r="BL110" s="380"/>
      <c r="BM110" s="380"/>
      <c r="BN110" s="380"/>
      <c r="BO110" s="380"/>
      <c r="BP110" s="380"/>
      <c r="BQ110" s="380"/>
      <c r="BR110" s="380"/>
      <c r="BS110" s="380"/>
      <c r="BT110" s="380"/>
      <c r="BU110" s="380"/>
      <c r="BV110" s="380"/>
    </row>
    <row r="111" spans="63:74" x14ac:dyDescent="0.25">
      <c r="BK111" s="380"/>
      <c r="BL111" s="380"/>
      <c r="BM111" s="380"/>
      <c r="BN111" s="380"/>
      <c r="BO111" s="380"/>
      <c r="BP111" s="380"/>
      <c r="BQ111" s="380"/>
      <c r="BR111" s="380"/>
      <c r="BS111" s="380"/>
      <c r="BT111" s="380"/>
      <c r="BU111" s="380"/>
      <c r="BV111" s="380"/>
    </row>
    <row r="112" spans="63:74" x14ac:dyDescent="0.25">
      <c r="BK112" s="380"/>
      <c r="BL112" s="380"/>
      <c r="BM112" s="380"/>
      <c r="BN112" s="380"/>
      <c r="BO112" s="380"/>
      <c r="BP112" s="380"/>
      <c r="BQ112" s="380"/>
      <c r="BR112" s="380"/>
      <c r="BS112" s="380"/>
      <c r="BT112" s="380"/>
      <c r="BU112" s="380"/>
      <c r="BV112" s="380"/>
    </row>
    <row r="113" spans="63:74" x14ac:dyDescent="0.25">
      <c r="BK113" s="380"/>
      <c r="BL113" s="380"/>
      <c r="BM113" s="380"/>
      <c r="BN113" s="380"/>
      <c r="BO113" s="380"/>
      <c r="BP113" s="380"/>
      <c r="BQ113" s="380"/>
      <c r="BR113" s="380"/>
      <c r="BS113" s="380"/>
      <c r="BT113" s="380"/>
      <c r="BU113" s="380"/>
      <c r="BV113" s="380"/>
    </row>
    <row r="114" spans="63:74" x14ac:dyDescent="0.25">
      <c r="BK114" s="380"/>
      <c r="BL114" s="380"/>
      <c r="BM114" s="380"/>
      <c r="BN114" s="380"/>
      <c r="BO114" s="380"/>
      <c r="BP114" s="380"/>
      <c r="BQ114" s="380"/>
      <c r="BR114" s="380"/>
      <c r="BS114" s="380"/>
      <c r="BT114" s="380"/>
      <c r="BU114" s="380"/>
      <c r="BV114" s="380"/>
    </row>
    <row r="115" spans="63:74" x14ac:dyDescent="0.25">
      <c r="BK115" s="380"/>
      <c r="BL115" s="380"/>
      <c r="BM115" s="380"/>
      <c r="BN115" s="380"/>
      <c r="BO115" s="380"/>
      <c r="BP115" s="380"/>
      <c r="BQ115" s="380"/>
      <c r="BR115" s="380"/>
      <c r="BS115" s="380"/>
      <c r="BT115" s="380"/>
      <c r="BU115" s="380"/>
      <c r="BV115" s="380"/>
    </row>
    <row r="116" spans="63:74" x14ac:dyDescent="0.25">
      <c r="BK116" s="380"/>
      <c r="BL116" s="380"/>
      <c r="BM116" s="380"/>
      <c r="BN116" s="380"/>
      <c r="BO116" s="380"/>
      <c r="BP116" s="380"/>
      <c r="BQ116" s="380"/>
      <c r="BR116" s="380"/>
      <c r="BS116" s="380"/>
      <c r="BT116" s="380"/>
      <c r="BU116" s="380"/>
      <c r="BV116" s="380"/>
    </row>
    <row r="117" spans="63:74" x14ac:dyDescent="0.25">
      <c r="BK117" s="380"/>
      <c r="BL117" s="380"/>
      <c r="BM117" s="380"/>
      <c r="BN117" s="380"/>
      <c r="BO117" s="380"/>
      <c r="BP117" s="380"/>
      <c r="BQ117" s="380"/>
      <c r="BR117" s="380"/>
      <c r="BS117" s="380"/>
      <c r="BT117" s="380"/>
      <c r="BU117" s="380"/>
      <c r="BV117" s="380"/>
    </row>
    <row r="118" spans="63:74" x14ac:dyDescent="0.25">
      <c r="BK118" s="380"/>
      <c r="BL118" s="380"/>
      <c r="BM118" s="380"/>
      <c r="BN118" s="380"/>
      <c r="BO118" s="380"/>
      <c r="BP118" s="380"/>
      <c r="BQ118" s="380"/>
      <c r="BR118" s="380"/>
      <c r="BS118" s="380"/>
      <c r="BT118" s="380"/>
      <c r="BU118" s="380"/>
      <c r="BV118" s="380"/>
    </row>
    <row r="119" spans="63:74" x14ac:dyDescent="0.25">
      <c r="BK119" s="380"/>
      <c r="BL119" s="380"/>
      <c r="BM119" s="380"/>
      <c r="BN119" s="380"/>
      <c r="BO119" s="380"/>
      <c r="BP119" s="380"/>
      <c r="BQ119" s="380"/>
      <c r="BR119" s="380"/>
      <c r="BS119" s="380"/>
      <c r="BT119" s="380"/>
      <c r="BU119" s="380"/>
      <c r="BV119" s="380"/>
    </row>
    <row r="120" spans="63:74" x14ac:dyDescent="0.25">
      <c r="BK120" s="380"/>
      <c r="BL120" s="380"/>
      <c r="BM120" s="380"/>
      <c r="BN120" s="380"/>
      <c r="BO120" s="380"/>
      <c r="BP120" s="380"/>
      <c r="BQ120" s="380"/>
      <c r="BR120" s="380"/>
      <c r="BS120" s="380"/>
      <c r="BT120" s="380"/>
      <c r="BU120" s="380"/>
      <c r="BV120" s="380"/>
    </row>
    <row r="121" spans="63:74" x14ac:dyDescent="0.25">
      <c r="BK121" s="380"/>
      <c r="BL121" s="380"/>
      <c r="BM121" s="380"/>
      <c r="BN121" s="380"/>
      <c r="BO121" s="380"/>
      <c r="BP121" s="380"/>
      <c r="BQ121" s="380"/>
      <c r="BR121" s="380"/>
      <c r="BS121" s="380"/>
      <c r="BT121" s="380"/>
      <c r="BU121" s="380"/>
      <c r="BV121" s="380"/>
    </row>
    <row r="122" spans="63:74" x14ac:dyDescent="0.25">
      <c r="BK122" s="380"/>
      <c r="BL122" s="380"/>
      <c r="BM122" s="380"/>
      <c r="BN122" s="380"/>
      <c r="BO122" s="380"/>
      <c r="BP122" s="380"/>
      <c r="BQ122" s="380"/>
      <c r="BR122" s="380"/>
      <c r="BS122" s="380"/>
      <c r="BT122" s="380"/>
      <c r="BU122" s="380"/>
      <c r="BV122" s="380"/>
    </row>
    <row r="123" spans="63:74" x14ac:dyDescent="0.25">
      <c r="BK123" s="380"/>
      <c r="BL123" s="380"/>
      <c r="BM123" s="380"/>
      <c r="BN123" s="380"/>
      <c r="BO123" s="380"/>
      <c r="BP123" s="380"/>
      <c r="BQ123" s="380"/>
      <c r="BR123" s="380"/>
      <c r="BS123" s="380"/>
      <c r="BT123" s="380"/>
      <c r="BU123" s="380"/>
      <c r="BV123" s="380"/>
    </row>
    <row r="124" spans="63:74" x14ac:dyDescent="0.25">
      <c r="BK124" s="380"/>
      <c r="BL124" s="380"/>
      <c r="BM124" s="380"/>
      <c r="BN124" s="380"/>
      <c r="BO124" s="380"/>
      <c r="BP124" s="380"/>
      <c r="BQ124" s="380"/>
      <c r="BR124" s="380"/>
      <c r="BS124" s="380"/>
      <c r="BT124" s="380"/>
      <c r="BU124" s="380"/>
      <c r="BV124" s="380"/>
    </row>
    <row r="125" spans="63:74" x14ac:dyDescent="0.25">
      <c r="BK125" s="380"/>
      <c r="BL125" s="380"/>
      <c r="BM125" s="380"/>
      <c r="BN125" s="380"/>
      <c r="BO125" s="380"/>
      <c r="BP125" s="380"/>
      <c r="BQ125" s="380"/>
      <c r="BR125" s="380"/>
      <c r="BS125" s="380"/>
      <c r="BT125" s="380"/>
      <c r="BU125" s="380"/>
      <c r="BV125" s="380"/>
    </row>
    <row r="126" spans="63:74" x14ac:dyDescent="0.25">
      <c r="BK126" s="380"/>
      <c r="BL126" s="380"/>
      <c r="BM126" s="380"/>
      <c r="BN126" s="380"/>
      <c r="BO126" s="380"/>
      <c r="BP126" s="380"/>
      <c r="BQ126" s="380"/>
      <c r="BR126" s="380"/>
      <c r="BS126" s="380"/>
      <c r="BT126" s="380"/>
      <c r="BU126" s="380"/>
      <c r="BV126" s="380"/>
    </row>
    <row r="127" spans="63:74" x14ac:dyDescent="0.25">
      <c r="BK127" s="380"/>
      <c r="BL127" s="380"/>
      <c r="BM127" s="380"/>
      <c r="BN127" s="380"/>
      <c r="BO127" s="380"/>
      <c r="BP127" s="380"/>
      <c r="BQ127" s="380"/>
      <c r="BR127" s="380"/>
      <c r="BS127" s="380"/>
      <c r="BT127" s="380"/>
      <c r="BU127" s="380"/>
      <c r="BV127" s="380"/>
    </row>
    <row r="128" spans="63:74" x14ac:dyDescent="0.25">
      <c r="BK128" s="380"/>
      <c r="BL128" s="380"/>
      <c r="BM128" s="380"/>
      <c r="BN128" s="380"/>
      <c r="BO128" s="380"/>
      <c r="BP128" s="380"/>
      <c r="BQ128" s="380"/>
      <c r="BR128" s="380"/>
      <c r="BS128" s="380"/>
      <c r="BT128" s="380"/>
      <c r="BU128" s="380"/>
      <c r="BV128" s="380"/>
    </row>
    <row r="129" spans="63:74" x14ac:dyDescent="0.25">
      <c r="BK129" s="380"/>
      <c r="BL129" s="380"/>
      <c r="BM129" s="380"/>
      <c r="BN129" s="380"/>
      <c r="BO129" s="380"/>
      <c r="BP129" s="380"/>
      <c r="BQ129" s="380"/>
      <c r="BR129" s="380"/>
      <c r="BS129" s="380"/>
      <c r="BT129" s="380"/>
      <c r="BU129" s="380"/>
      <c r="BV129" s="380"/>
    </row>
    <row r="130" spans="63:74" x14ac:dyDescent="0.25">
      <c r="BK130" s="380"/>
      <c r="BL130" s="380"/>
      <c r="BM130" s="380"/>
      <c r="BN130" s="380"/>
      <c r="BO130" s="380"/>
      <c r="BP130" s="380"/>
      <c r="BQ130" s="380"/>
      <c r="BR130" s="380"/>
      <c r="BS130" s="380"/>
      <c r="BT130" s="380"/>
      <c r="BU130" s="380"/>
      <c r="BV130" s="380"/>
    </row>
    <row r="131" spans="63:74" x14ac:dyDescent="0.25">
      <c r="BK131" s="380"/>
      <c r="BL131" s="380"/>
      <c r="BM131" s="380"/>
      <c r="BN131" s="380"/>
      <c r="BO131" s="380"/>
      <c r="BP131" s="380"/>
      <c r="BQ131" s="380"/>
      <c r="BR131" s="380"/>
      <c r="BS131" s="380"/>
      <c r="BT131" s="380"/>
      <c r="BU131" s="380"/>
      <c r="BV131" s="380"/>
    </row>
    <row r="132" spans="63:74" x14ac:dyDescent="0.25">
      <c r="BK132" s="380"/>
      <c r="BL132" s="380"/>
      <c r="BM132" s="380"/>
      <c r="BN132" s="380"/>
      <c r="BO132" s="380"/>
      <c r="BP132" s="380"/>
      <c r="BQ132" s="380"/>
      <c r="BR132" s="380"/>
      <c r="BS132" s="380"/>
      <c r="BT132" s="380"/>
      <c r="BU132" s="380"/>
      <c r="BV132" s="380"/>
    </row>
    <row r="133" spans="63:74" x14ac:dyDescent="0.25">
      <c r="BK133" s="380"/>
      <c r="BL133" s="380"/>
      <c r="BM133" s="380"/>
      <c r="BN133" s="380"/>
      <c r="BO133" s="380"/>
      <c r="BP133" s="380"/>
      <c r="BQ133" s="380"/>
      <c r="BR133" s="380"/>
      <c r="BS133" s="380"/>
      <c r="BT133" s="380"/>
      <c r="BU133" s="380"/>
      <c r="BV133" s="380"/>
    </row>
    <row r="134" spans="63:74" x14ac:dyDescent="0.25">
      <c r="BK134" s="380"/>
      <c r="BL134" s="380"/>
      <c r="BM134" s="380"/>
      <c r="BN134" s="380"/>
      <c r="BO134" s="380"/>
      <c r="BP134" s="380"/>
      <c r="BQ134" s="380"/>
      <c r="BR134" s="380"/>
      <c r="BS134" s="380"/>
      <c r="BT134" s="380"/>
      <c r="BU134" s="380"/>
      <c r="BV134" s="380"/>
    </row>
    <row r="135" spans="63:74" x14ac:dyDescent="0.25">
      <c r="BK135" s="380"/>
      <c r="BL135" s="380"/>
      <c r="BM135" s="380"/>
      <c r="BN135" s="380"/>
      <c r="BO135" s="380"/>
      <c r="BP135" s="380"/>
      <c r="BQ135" s="380"/>
      <c r="BR135" s="380"/>
      <c r="BS135" s="380"/>
      <c r="BT135" s="380"/>
      <c r="BU135" s="380"/>
      <c r="BV135" s="380"/>
    </row>
    <row r="136" spans="63:74" x14ac:dyDescent="0.25">
      <c r="BK136" s="380"/>
      <c r="BL136" s="380"/>
      <c r="BM136" s="380"/>
      <c r="BN136" s="380"/>
      <c r="BO136" s="380"/>
      <c r="BP136" s="380"/>
      <c r="BQ136" s="380"/>
      <c r="BR136" s="380"/>
      <c r="BS136" s="380"/>
      <c r="BT136" s="380"/>
      <c r="BU136" s="380"/>
      <c r="BV136" s="380"/>
    </row>
    <row r="137" spans="63:74" x14ac:dyDescent="0.25">
      <c r="BK137" s="380"/>
      <c r="BL137" s="380"/>
      <c r="BM137" s="380"/>
      <c r="BN137" s="380"/>
      <c r="BO137" s="380"/>
      <c r="BP137" s="380"/>
      <c r="BQ137" s="380"/>
      <c r="BR137" s="380"/>
      <c r="BS137" s="380"/>
      <c r="BT137" s="380"/>
      <c r="BU137" s="380"/>
      <c r="BV137" s="380"/>
    </row>
    <row r="138" spans="63:74" x14ac:dyDescent="0.25">
      <c r="BK138" s="380"/>
      <c r="BL138" s="380"/>
      <c r="BM138" s="380"/>
      <c r="BN138" s="380"/>
      <c r="BO138" s="380"/>
      <c r="BP138" s="380"/>
      <c r="BQ138" s="380"/>
      <c r="BR138" s="380"/>
      <c r="BS138" s="380"/>
      <c r="BT138" s="380"/>
      <c r="BU138" s="380"/>
      <c r="BV138" s="380"/>
    </row>
    <row r="139" spans="63:74" x14ac:dyDescent="0.25">
      <c r="BK139" s="380"/>
      <c r="BL139" s="380"/>
      <c r="BM139" s="380"/>
      <c r="BN139" s="380"/>
      <c r="BO139" s="380"/>
      <c r="BP139" s="380"/>
      <c r="BQ139" s="380"/>
      <c r="BR139" s="380"/>
      <c r="BS139" s="380"/>
      <c r="BT139" s="380"/>
      <c r="BU139" s="380"/>
      <c r="BV139" s="380"/>
    </row>
    <row r="140" spans="63:74" x14ac:dyDescent="0.25">
      <c r="BK140" s="380"/>
      <c r="BL140" s="380"/>
      <c r="BM140" s="380"/>
      <c r="BN140" s="380"/>
      <c r="BO140" s="380"/>
      <c r="BP140" s="380"/>
      <c r="BQ140" s="380"/>
      <c r="BR140" s="380"/>
      <c r="BS140" s="380"/>
      <c r="BT140" s="380"/>
      <c r="BU140" s="380"/>
      <c r="BV140" s="380"/>
    </row>
    <row r="141" spans="63:74" x14ac:dyDescent="0.25">
      <c r="BK141" s="380"/>
      <c r="BL141" s="380"/>
      <c r="BM141" s="380"/>
      <c r="BN141" s="380"/>
      <c r="BO141" s="380"/>
      <c r="BP141" s="380"/>
      <c r="BQ141" s="380"/>
      <c r="BR141" s="380"/>
      <c r="BS141" s="380"/>
      <c r="BT141" s="380"/>
      <c r="BU141" s="380"/>
      <c r="BV141" s="380"/>
    </row>
    <row r="142" spans="63:74" x14ac:dyDescent="0.25">
      <c r="BK142" s="380"/>
      <c r="BL142" s="380"/>
      <c r="BM142" s="380"/>
      <c r="BN142" s="380"/>
      <c r="BO142" s="380"/>
      <c r="BP142" s="380"/>
      <c r="BQ142" s="380"/>
      <c r="BR142" s="380"/>
      <c r="BS142" s="380"/>
      <c r="BT142" s="380"/>
      <c r="BU142" s="380"/>
      <c r="BV142" s="380"/>
    </row>
    <row r="143" spans="63:74" x14ac:dyDescent="0.25">
      <c r="BK143" s="380"/>
      <c r="BL143" s="380"/>
      <c r="BM143" s="380"/>
      <c r="BN143" s="380"/>
      <c r="BO143" s="380"/>
      <c r="BP143" s="380"/>
      <c r="BQ143" s="380"/>
      <c r="BR143" s="380"/>
      <c r="BS143" s="380"/>
      <c r="BT143" s="380"/>
      <c r="BU143" s="380"/>
      <c r="BV143" s="380"/>
    </row>
    <row r="144" spans="63:74" x14ac:dyDescent="0.25">
      <c r="BK144" s="380"/>
      <c r="BL144" s="380"/>
      <c r="BM144" s="380"/>
      <c r="BN144" s="380"/>
      <c r="BO144" s="380"/>
      <c r="BP144" s="380"/>
      <c r="BQ144" s="380"/>
      <c r="BR144" s="380"/>
      <c r="BS144" s="380"/>
      <c r="BT144" s="380"/>
      <c r="BU144" s="380"/>
      <c r="BV144" s="380"/>
    </row>
    <row r="145" spans="63:74" x14ac:dyDescent="0.25">
      <c r="BK145" s="380"/>
      <c r="BL145" s="380"/>
      <c r="BM145" s="380"/>
      <c r="BN145" s="380"/>
      <c r="BO145" s="380"/>
      <c r="BP145" s="380"/>
      <c r="BQ145" s="380"/>
      <c r="BR145" s="380"/>
      <c r="BS145" s="380"/>
      <c r="BT145" s="380"/>
      <c r="BU145" s="380"/>
      <c r="BV145" s="380"/>
    </row>
    <row r="146" spans="63:74" x14ac:dyDescent="0.25">
      <c r="BK146" s="380"/>
      <c r="BL146" s="380"/>
      <c r="BM146" s="380"/>
      <c r="BN146" s="380"/>
      <c r="BO146" s="380"/>
      <c r="BP146" s="380"/>
      <c r="BQ146" s="380"/>
      <c r="BR146" s="380"/>
      <c r="BS146" s="380"/>
      <c r="BT146" s="380"/>
      <c r="BU146" s="380"/>
      <c r="BV146" s="380"/>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A2" sqref="BA2"/>
    </sheetView>
  </sheetViews>
  <sheetFormatPr defaultColWidth="9.54296875" defaultRowHeight="10.5" x14ac:dyDescent="0.25"/>
  <cols>
    <col min="1" max="1" width="11.453125" style="112" customWidth="1"/>
    <col min="2" max="2" width="17" style="112" customWidth="1"/>
    <col min="3" max="50" width="6.54296875" style="112" customWidth="1"/>
    <col min="51" max="57" width="6.54296875" style="376" customWidth="1"/>
    <col min="58" max="58" width="6.54296875" style="696" customWidth="1"/>
    <col min="59" max="62" width="6.54296875" style="376" customWidth="1"/>
    <col min="63" max="74" width="6.54296875" style="112" customWidth="1"/>
    <col min="75" max="16384" width="9.54296875" style="112"/>
  </cols>
  <sheetData>
    <row r="1" spans="1:74" ht="15.65" customHeight="1" x14ac:dyDescent="0.3">
      <c r="A1" s="769" t="s">
        <v>1023</v>
      </c>
      <c r="B1" s="818" t="s">
        <v>1039</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116"/>
    </row>
    <row r="2" spans="1:74" ht="13.4" customHeight="1" x14ac:dyDescent="0.25">
      <c r="A2" s="770"/>
      <c r="B2" s="542" t="str">
        <f>"U.S. Energy Information Administration  |  Short-Term Energy Outlook  - "&amp;Dates!D1</f>
        <v>U.S. Energy Information Administration  |  Short-Term Energy Outlook  - April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row>
    <row r="3" spans="1:74" s="12" customFormat="1" ht="13" x14ac:dyDescent="0.3">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5">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5" customHeight="1" x14ac:dyDescent="0.25">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423"/>
      <c r="BE5" s="423"/>
      <c r="BF5" s="115"/>
      <c r="BG5" s="423"/>
      <c r="BH5" s="423"/>
      <c r="BI5" s="423"/>
      <c r="BJ5" s="423"/>
      <c r="BK5" s="423"/>
      <c r="BL5" s="423"/>
      <c r="BM5" s="423"/>
      <c r="BN5" s="423"/>
      <c r="BO5" s="423"/>
      <c r="BP5" s="423"/>
      <c r="BQ5" s="423"/>
      <c r="BR5" s="423"/>
      <c r="BS5" s="423"/>
      <c r="BT5" s="423"/>
      <c r="BU5" s="423"/>
      <c r="BV5" s="423"/>
    </row>
    <row r="6" spans="1:74" ht="11.15" customHeight="1" x14ac:dyDescent="0.25">
      <c r="A6" s="111" t="s">
        <v>823</v>
      </c>
      <c r="B6" s="205" t="s">
        <v>589</v>
      </c>
      <c r="C6" s="240">
        <v>144.58819161</v>
      </c>
      <c r="D6" s="240">
        <v>135.66238759000001</v>
      </c>
      <c r="E6" s="240">
        <v>120.38162387</v>
      </c>
      <c r="F6" s="240">
        <v>106.87661067000001</v>
      </c>
      <c r="G6" s="240">
        <v>104.53037225999999</v>
      </c>
      <c r="H6" s="240">
        <v>124.354248</v>
      </c>
      <c r="I6" s="240">
        <v>157.02632097</v>
      </c>
      <c r="J6" s="240">
        <v>160.60113161000001</v>
      </c>
      <c r="K6" s="240">
        <v>131.38468632999999</v>
      </c>
      <c r="L6" s="240">
        <v>107.57095516</v>
      </c>
      <c r="M6" s="240">
        <v>118.36958</v>
      </c>
      <c r="N6" s="240">
        <v>135.75085709999999</v>
      </c>
      <c r="O6" s="240">
        <v>150.16116097</v>
      </c>
      <c r="P6" s="240">
        <v>152.45209786000001</v>
      </c>
      <c r="Q6" s="240">
        <v>130.94048645000001</v>
      </c>
      <c r="R6" s="240">
        <v>118.01038867</v>
      </c>
      <c r="S6" s="240">
        <v>102.4454729</v>
      </c>
      <c r="T6" s="240">
        <v>127.641289</v>
      </c>
      <c r="U6" s="240">
        <v>168.76341289999999</v>
      </c>
      <c r="V6" s="240">
        <v>143.79722903000001</v>
      </c>
      <c r="W6" s="240">
        <v>128.49849166999999</v>
      </c>
      <c r="X6" s="240">
        <v>105.37922064999999</v>
      </c>
      <c r="Y6" s="240">
        <v>117.768068</v>
      </c>
      <c r="Z6" s="240">
        <v>145.06689387</v>
      </c>
      <c r="AA6" s="240">
        <v>161.21921710000001</v>
      </c>
      <c r="AB6" s="240">
        <v>159.92835464000001</v>
      </c>
      <c r="AC6" s="240">
        <v>137.85198387</v>
      </c>
      <c r="AD6" s="240">
        <v>116.04194699999999</v>
      </c>
      <c r="AE6" s="240">
        <v>104.09610871</v>
      </c>
      <c r="AF6" s="240">
        <v>113.66555667</v>
      </c>
      <c r="AG6" s="240">
        <v>145.73564096999999</v>
      </c>
      <c r="AH6" s="240">
        <v>133.04388710000001</v>
      </c>
      <c r="AI6" s="240">
        <v>129.19841233</v>
      </c>
      <c r="AJ6" s="240">
        <v>102.18799871</v>
      </c>
      <c r="AK6" s="240">
        <v>116.21000633</v>
      </c>
      <c r="AL6" s="240">
        <v>134.5765629</v>
      </c>
      <c r="AM6" s="240">
        <v>154.54854742000001</v>
      </c>
      <c r="AN6" s="240">
        <v>166.01840999999999</v>
      </c>
      <c r="AO6" s="240">
        <v>136.93303</v>
      </c>
      <c r="AP6" s="240">
        <v>117.97510233</v>
      </c>
      <c r="AQ6" s="240">
        <v>100.46413161</v>
      </c>
      <c r="AR6" s="240">
        <v>116.48868767</v>
      </c>
      <c r="AS6" s="240">
        <v>140.31325742000001</v>
      </c>
      <c r="AT6" s="240">
        <v>150.67168871000001</v>
      </c>
      <c r="AU6" s="240">
        <v>141.09463767</v>
      </c>
      <c r="AV6" s="240">
        <v>106.60094774</v>
      </c>
      <c r="AW6" s="240">
        <v>107.36596833</v>
      </c>
      <c r="AX6" s="240">
        <v>122.11215548</v>
      </c>
      <c r="AY6" s="240">
        <v>140.63614064999999</v>
      </c>
      <c r="AZ6" s="240">
        <v>142.99199999999999</v>
      </c>
      <c r="BA6" s="240">
        <v>128.1688</v>
      </c>
      <c r="BB6" s="333">
        <v>113.9434</v>
      </c>
      <c r="BC6" s="333">
        <v>104.04649999999999</v>
      </c>
      <c r="BD6" s="333">
        <v>121.749</v>
      </c>
      <c r="BE6" s="333">
        <v>149.56229999999999</v>
      </c>
      <c r="BF6" s="333">
        <v>146.61940000000001</v>
      </c>
      <c r="BG6" s="333">
        <v>126.35639999999999</v>
      </c>
      <c r="BH6" s="333">
        <v>105.12990000000001</v>
      </c>
      <c r="BI6" s="333">
        <v>113.8669</v>
      </c>
      <c r="BJ6" s="333">
        <v>137.8535</v>
      </c>
      <c r="BK6" s="333">
        <v>149.0104</v>
      </c>
      <c r="BL6" s="333">
        <v>147.983</v>
      </c>
      <c r="BM6" s="333">
        <v>131.76589999999999</v>
      </c>
      <c r="BN6" s="333">
        <v>115.54940000000001</v>
      </c>
      <c r="BO6" s="333">
        <v>105.48690000000001</v>
      </c>
      <c r="BP6" s="333">
        <v>121.4978</v>
      </c>
      <c r="BQ6" s="333">
        <v>149.24969999999999</v>
      </c>
      <c r="BR6" s="333">
        <v>146.32149999999999</v>
      </c>
      <c r="BS6" s="333">
        <v>126.10599999999999</v>
      </c>
      <c r="BT6" s="333">
        <v>106.40600000000001</v>
      </c>
      <c r="BU6" s="333">
        <v>115.247</v>
      </c>
      <c r="BV6" s="333">
        <v>140.8613</v>
      </c>
    </row>
    <row r="7" spans="1:74" ht="11.15" customHeight="1" x14ac:dyDescent="0.25">
      <c r="A7" s="111" t="s">
        <v>824</v>
      </c>
      <c r="B7" s="187" t="s">
        <v>623</v>
      </c>
      <c r="C7" s="240">
        <v>397.40589096999997</v>
      </c>
      <c r="D7" s="240">
        <v>377.78457309999999</v>
      </c>
      <c r="E7" s="240">
        <v>316.89927547999997</v>
      </c>
      <c r="F7" s="240">
        <v>288.07561133000002</v>
      </c>
      <c r="G7" s="240">
        <v>290.63813548000002</v>
      </c>
      <c r="H7" s="240">
        <v>366.50372167</v>
      </c>
      <c r="I7" s="240">
        <v>474.07401644999999</v>
      </c>
      <c r="J7" s="240">
        <v>464.02124032</v>
      </c>
      <c r="K7" s="240">
        <v>385.15467132999999</v>
      </c>
      <c r="L7" s="240">
        <v>290.88527742000002</v>
      </c>
      <c r="M7" s="240">
        <v>320.63397700000002</v>
      </c>
      <c r="N7" s="240">
        <v>361.68035515999998</v>
      </c>
      <c r="O7" s="240">
        <v>402.22698064999997</v>
      </c>
      <c r="P7" s="240">
        <v>416.48393356999998</v>
      </c>
      <c r="Q7" s="240">
        <v>357.82064774000003</v>
      </c>
      <c r="R7" s="240">
        <v>317.51256167000003</v>
      </c>
      <c r="S7" s="240">
        <v>290.32348903000002</v>
      </c>
      <c r="T7" s="240">
        <v>366.00477032999999</v>
      </c>
      <c r="U7" s="240">
        <v>473.36808323000002</v>
      </c>
      <c r="V7" s="240">
        <v>416.58691644999999</v>
      </c>
      <c r="W7" s="240">
        <v>359.78993166999999</v>
      </c>
      <c r="X7" s="240">
        <v>291.37215161</v>
      </c>
      <c r="Y7" s="240">
        <v>314.52453133</v>
      </c>
      <c r="Z7" s="240">
        <v>386.92592612999999</v>
      </c>
      <c r="AA7" s="240">
        <v>443.07548419</v>
      </c>
      <c r="AB7" s="240">
        <v>444.84709357000003</v>
      </c>
      <c r="AC7" s="240">
        <v>383.88865257999998</v>
      </c>
      <c r="AD7" s="240">
        <v>319.34393999999998</v>
      </c>
      <c r="AE7" s="240">
        <v>281.96252064999999</v>
      </c>
      <c r="AF7" s="240">
        <v>346.07432167000002</v>
      </c>
      <c r="AG7" s="240">
        <v>418.30441676999999</v>
      </c>
      <c r="AH7" s="240">
        <v>386.12059935000002</v>
      </c>
      <c r="AI7" s="240">
        <v>354.09966566999998</v>
      </c>
      <c r="AJ7" s="240">
        <v>281.77617871000001</v>
      </c>
      <c r="AK7" s="240">
        <v>316.94945300000001</v>
      </c>
      <c r="AL7" s="240">
        <v>369.81056676999998</v>
      </c>
      <c r="AM7" s="240">
        <v>429.03819451999999</v>
      </c>
      <c r="AN7" s="240">
        <v>450.96767642999998</v>
      </c>
      <c r="AO7" s="240">
        <v>391.24389968000003</v>
      </c>
      <c r="AP7" s="240">
        <v>310.51801799999998</v>
      </c>
      <c r="AQ7" s="240">
        <v>293.52676226</v>
      </c>
      <c r="AR7" s="240">
        <v>361.34985132999998</v>
      </c>
      <c r="AS7" s="240">
        <v>423.51901290000001</v>
      </c>
      <c r="AT7" s="240">
        <v>441.64040065</v>
      </c>
      <c r="AU7" s="240">
        <v>404.518576</v>
      </c>
      <c r="AV7" s="240">
        <v>293.84735870999998</v>
      </c>
      <c r="AW7" s="240">
        <v>289.52532600000001</v>
      </c>
      <c r="AX7" s="240">
        <v>334.86065452000003</v>
      </c>
      <c r="AY7" s="240">
        <v>387.68742580999998</v>
      </c>
      <c r="AZ7" s="240">
        <v>381.11779999999999</v>
      </c>
      <c r="BA7" s="240">
        <v>343.0616</v>
      </c>
      <c r="BB7" s="333">
        <v>298.63389999999998</v>
      </c>
      <c r="BC7" s="333">
        <v>280.25650000000002</v>
      </c>
      <c r="BD7" s="333">
        <v>363.8272</v>
      </c>
      <c r="BE7" s="333">
        <v>446.76499999999999</v>
      </c>
      <c r="BF7" s="333">
        <v>441.70080000000002</v>
      </c>
      <c r="BG7" s="333">
        <v>372.65719999999999</v>
      </c>
      <c r="BH7" s="333">
        <v>285.85129999999998</v>
      </c>
      <c r="BI7" s="333">
        <v>301.88080000000002</v>
      </c>
      <c r="BJ7" s="333">
        <v>371.7894</v>
      </c>
      <c r="BK7" s="333">
        <v>411.52640000000002</v>
      </c>
      <c r="BL7" s="333">
        <v>409.13119999999998</v>
      </c>
      <c r="BM7" s="333">
        <v>349.4348</v>
      </c>
      <c r="BN7" s="333">
        <v>301.13470000000001</v>
      </c>
      <c r="BO7" s="333">
        <v>282.12670000000003</v>
      </c>
      <c r="BP7" s="333">
        <v>362.09300000000002</v>
      </c>
      <c r="BQ7" s="333">
        <v>444.66</v>
      </c>
      <c r="BR7" s="333">
        <v>439.62459999999999</v>
      </c>
      <c r="BS7" s="333">
        <v>370.90879999999999</v>
      </c>
      <c r="BT7" s="333">
        <v>287.95510000000002</v>
      </c>
      <c r="BU7" s="333">
        <v>304.10969999999998</v>
      </c>
      <c r="BV7" s="333">
        <v>378.97640000000001</v>
      </c>
    </row>
    <row r="8" spans="1:74" ht="11.15" customHeight="1" x14ac:dyDescent="0.25">
      <c r="A8" s="111" t="s">
        <v>825</v>
      </c>
      <c r="B8" s="205" t="s">
        <v>590</v>
      </c>
      <c r="C8" s="240">
        <v>587.74277515999995</v>
      </c>
      <c r="D8" s="240">
        <v>526.36576414000001</v>
      </c>
      <c r="E8" s="240">
        <v>440.22433903000001</v>
      </c>
      <c r="F8" s="240">
        <v>379.45167400000003</v>
      </c>
      <c r="G8" s="240">
        <v>433.77032871</v>
      </c>
      <c r="H8" s="240">
        <v>572.21093800000006</v>
      </c>
      <c r="I8" s="240">
        <v>753.68962968000005</v>
      </c>
      <c r="J8" s="240">
        <v>618.34684064999999</v>
      </c>
      <c r="K8" s="240">
        <v>465.979623</v>
      </c>
      <c r="L8" s="240">
        <v>393.89715065000001</v>
      </c>
      <c r="M8" s="240">
        <v>465.89717532999998</v>
      </c>
      <c r="N8" s="240">
        <v>542.32456903000002</v>
      </c>
      <c r="O8" s="240">
        <v>592.17056322999997</v>
      </c>
      <c r="P8" s="240">
        <v>570.80137143000002</v>
      </c>
      <c r="Q8" s="240">
        <v>527.72036451999998</v>
      </c>
      <c r="R8" s="240">
        <v>432.44948599999998</v>
      </c>
      <c r="S8" s="240">
        <v>417.63800128999998</v>
      </c>
      <c r="T8" s="240">
        <v>494.72145232999998</v>
      </c>
      <c r="U8" s="240">
        <v>613.19319742000005</v>
      </c>
      <c r="V8" s="240">
        <v>567.85506999999996</v>
      </c>
      <c r="W8" s="240">
        <v>478.10494367000001</v>
      </c>
      <c r="X8" s="240">
        <v>409.71623839</v>
      </c>
      <c r="Y8" s="240">
        <v>478.50834600000002</v>
      </c>
      <c r="Z8" s="240">
        <v>599.12858871000003</v>
      </c>
      <c r="AA8" s="240">
        <v>672.17447934999996</v>
      </c>
      <c r="AB8" s="240">
        <v>648.69407000000001</v>
      </c>
      <c r="AC8" s="240">
        <v>537.82920677000004</v>
      </c>
      <c r="AD8" s="240">
        <v>413.45018833</v>
      </c>
      <c r="AE8" s="240">
        <v>406.83127741999999</v>
      </c>
      <c r="AF8" s="240">
        <v>522.13149667000005</v>
      </c>
      <c r="AG8" s="240">
        <v>531.83342451999999</v>
      </c>
      <c r="AH8" s="240">
        <v>556.11933515999999</v>
      </c>
      <c r="AI8" s="240">
        <v>454.09388332999998</v>
      </c>
      <c r="AJ8" s="240">
        <v>392.71906000000001</v>
      </c>
      <c r="AK8" s="240">
        <v>489.22263733</v>
      </c>
      <c r="AL8" s="240">
        <v>561.46353581000005</v>
      </c>
      <c r="AM8" s="240">
        <v>620.80204871000001</v>
      </c>
      <c r="AN8" s="240">
        <v>628.48538857000005</v>
      </c>
      <c r="AO8" s="240">
        <v>516.41254871000001</v>
      </c>
      <c r="AP8" s="240">
        <v>390.12702967000001</v>
      </c>
      <c r="AQ8" s="240">
        <v>404.23079999999999</v>
      </c>
      <c r="AR8" s="240">
        <v>489.41278867</v>
      </c>
      <c r="AS8" s="240">
        <v>586.12087902999997</v>
      </c>
      <c r="AT8" s="240">
        <v>575.35533710000004</v>
      </c>
      <c r="AU8" s="240">
        <v>504.48569067</v>
      </c>
      <c r="AV8" s="240">
        <v>380.63794483999999</v>
      </c>
      <c r="AW8" s="240">
        <v>424.69642099999999</v>
      </c>
      <c r="AX8" s="240">
        <v>496.32725839</v>
      </c>
      <c r="AY8" s="240">
        <v>584.86119773999997</v>
      </c>
      <c r="AZ8" s="240">
        <v>537.25810000000001</v>
      </c>
      <c r="BA8" s="240">
        <v>462.94529999999997</v>
      </c>
      <c r="BB8" s="333">
        <v>395.21710000000002</v>
      </c>
      <c r="BC8" s="333">
        <v>393.3304</v>
      </c>
      <c r="BD8" s="333">
        <v>524.37559999999996</v>
      </c>
      <c r="BE8" s="333">
        <v>630.46659999999997</v>
      </c>
      <c r="BF8" s="333">
        <v>612.72940000000006</v>
      </c>
      <c r="BG8" s="333">
        <v>475.8793</v>
      </c>
      <c r="BH8" s="333">
        <v>388.435</v>
      </c>
      <c r="BI8" s="333">
        <v>441.51600000000002</v>
      </c>
      <c r="BJ8" s="333">
        <v>561.13710000000003</v>
      </c>
      <c r="BK8" s="333">
        <v>609.68899999999996</v>
      </c>
      <c r="BL8" s="333">
        <v>575.84979999999996</v>
      </c>
      <c r="BM8" s="333">
        <v>479.83199999999999</v>
      </c>
      <c r="BN8" s="333">
        <v>395.52980000000002</v>
      </c>
      <c r="BO8" s="333">
        <v>393.74180000000001</v>
      </c>
      <c r="BP8" s="333">
        <v>515.66510000000005</v>
      </c>
      <c r="BQ8" s="333">
        <v>620.05359999999996</v>
      </c>
      <c r="BR8" s="333">
        <v>602.66240000000005</v>
      </c>
      <c r="BS8" s="333">
        <v>468.10329999999999</v>
      </c>
      <c r="BT8" s="333">
        <v>392.69080000000002</v>
      </c>
      <c r="BU8" s="333">
        <v>446.39190000000002</v>
      </c>
      <c r="BV8" s="333">
        <v>570.84680000000003</v>
      </c>
    </row>
    <row r="9" spans="1:74" ht="11.15" customHeight="1" x14ac:dyDescent="0.25">
      <c r="A9" s="111" t="s">
        <v>826</v>
      </c>
      <c r="B9" s="205" t="s">
        <v>591</v>
      </c>
      <c r="C9" s="240">
        <v>318.78493580999998</v>
      </c>
      <c r="D9" s="240">
        <v>301.00041345</v>
      </c>
      <c r="E9" s="240">
        <v>249.49037000000001</v>
      </c>
      <c r="F9" s="240">
        <v>208.33386433000001</v>
      </c>
      <c r="G9" s="240">
        <v>231.05862257999999</v>
      </c>
      <c r="H9" s="240">
        <v>308.67853066999999</v>
      </c>
      <c r="I9" s="240">
        <v>406.52405193999999</v>
      </c>
      <c r="J9" s="240">
        <v>335.62605805999999</v>
      </c>
      <c r="K9" s="240">
        <v>252.05264767</v>
      </c>
      <c r="L9" s="240">
        <v>208.67640226</v>
      </c>
      <c r="M9" s="240">
        <v>246.72109366999999</v>
      </c>
      <c r="N9" s="240">
        <v>301.34197452000001</v>
      </c>
      <c r="O9" s="240">
        <v>350.52052451999998</v>
      </c>
      <c r="P9" s="240">
        <v>328.70298143000002</v>
      </c>
      <c r="Q9" s="240">
        <v>297.09618031999997</v>
      </c>
      <c r="R9" s="240">
        <v>251.56376599999999</v>
      </c>
      <c r="S9" s="240">
        <v>226.45041774000001</v>
      </c>
      <c r="T9" s="240">
        <v>271.09823167000002</v>
      </c>
      <c r="U9" s="240">
        <v>333.15954773999999</v>
      </c>
      <c r="V9" s="240">
        <v>318.50284515999999</v>
      </c>
      <c r="W9" s="240">
        <v>285.40904533000003</v>
      </c>
      <c r="X9" s="240">
        <v>223.51711806</v>
      </c>
      <c r="Y9" s="240">
        <v>258.71938499999999</v>
      </c>
      <c r="Z9" s="240">
        <v>350.89445418999998</v>
      </c>
      <c r="AA9" s="240">
        <v>390.81917257999999</v>
      </c>
      <c r="AB9" s="240">
        <v>380.28790857000001</v>
      </c>
      <c r="AC9" s="240">
        <v>302.50287451999998</v>
      </c>
      <c r="AD9" s="240">
        <v>236.99055733</v>
      </c>
      <c r="AE9" s="240">
        <v>228.51268160999999</v>
      </c>
      <c r="AF9" s="240">
        <v>284.39093500000001</v>
      </c>
      <c r="AG9" s="240">
        <v>307.42595968000001</v>
      </c>
      <c r="AH9" s="240">
        <v>320.88044547999999</v>
      </c>
      <c r="AI9" s="240">
        <v>259.78218600000002</v>
      </c>
      <c r="AJ9" s="240">
        <v>214.76778064999999</v>
      </c>
      <c r="AK9" s="240">
        <v>265.31379566999999</v>
      </c>
      <c r="AL9" s="240">
        <v>327.55490386999998</v>
      </c>
      <c r="AM9" s="240">
        <v>352.72480612999999</v>
      </c>
      <c r="AN9" s="240">
        <v>347.25177000000002</v>
      </c>
      <c r="AO9" s="240">
        <v>278.03474452</v>
      </c>
      <c r="AP9" s="240">
        <v>211.68848700000001</v>
      </c>
      <c r="AQ9" s="240">
        <v>207.21407096999999</v>
      </c>
      <c r="AR9" s="240">
        <v>278.74663766999998</v>
      </c>
      <c r="AS9" s="240">
        <v>335.5133371</v>
      </c>
      <c r="AT9" s="240">
        <v>312.01172709999997</v>
      </c>
      <c r="AU9" s="240">
        <v>277.27180466999999</v>
      </c>
      <c r="AV9" s="240">
        <v>210.00164581000001</v>
      </c>
      <c r="AW9" s="240">
        <v>225.110761</v>
      </c>
      <c r="AX9" s="240">
        <v>292.65695452</v>
      </c>
      <c r="AY9" s="240">
        <v>341.50496806000001</v>
      </c>
      <c r="AZ9" s="240">
        <v>307.48820000000001</v>
      </c>
      <c r="BA9" s="240">
        <v>251.9205</v>
      </c>
      <c r="BB9" s="333">
        <v>212.96369999999999</v>
      </c>
      <c r="BC9" s="333">
        <v>206.73939999999999</v>
      </c>
      <c r="BD9" s="333">
        <v>282.94380000000001</v>
      </c>
      <c r="BE9" s="333">
        <v>343.37599999999998</v>
      </c>
      <c r="BF9" s="333">
        <v>331.91899999999998</v>
      </c>
      <c r="BG9" s="333">
        <v>262.34469999999999</v>
      </c>
      <c r="BH9" s="333">
        <v>210.7705</v>
      </c>
      <c r="BI9" s="333">
        <v>237.98400000000001</v>
      </c>
      <c r="BJ9" s="333">
        <v>329.17129999999997</v>
      </c>
      <c r="BK9" s="333">
        <v>361.11849999999998</v>
      </c>
      <c r="BL9" s="333">
        <v>343.07920000000001</v>
      </c>
      <c r="BM9" s="333">
        <v>260.17219999999998</v>
      </c>
      <c r="BN9" s="333">
        <v>215.9718</v>
      </c>
      <c r="BO9" s="333">
        <v>209.81659999999999</v>
      </c>
      <c r="BP9" s="333">
        <v>278.15910000000002</v>
      </c>
      <c r="BQ9" s="333">
        <v>337.59949999999998</v>
      </c>
      <c r="BR9" s="333">
        <v>326.33980000000003</v>
      </c>
      <c r="BS9" s="333">
        <v>257.94189999999998</v>
      </c>
      <c r="BT9" s="333">
        <v>214.0265</v>
      </c>
      <c r="BU9" s="333">
        <v>241.67500000000001</v>
      </c>
      <c r="BV9" s="333">
        <v>337.36680000000001</v>
      </c>
    </row>
    <row r="10" spans="1:74" ht="11.15" customHeight="1" x14ac:dyDescent="0.25">
      <c r="A10" s="111" t="s">
        <v>827</v>
      </c>
      <c r="B10" s="205" t="s">
        <v>592</v>
      </c>
      <c r="C10" s="240">
        <v>984.93649903000005</v>
      </c>
      <c r="D10" s="240">
        <v>887.46880207000004</v>
      </c>
      <c r="E10" s="240">
        <v>771.18288031999998</v>
      </c>
      <c r="F10" s="240">
        <v>713.17736833000004</v>
      </c>
      <c r="G10" s="240">
        <v>827.16439032000005</v>
      </c>
      <c r="H10" s="240">
        <v>1005.316464</v>
      </c>
      <c r="I10" s="240">
        <v>1222.8981345</v>
      </c>
      <c r="J10" s="240">
        <v>1163.4082665000001</v>
      </c>
      <c r="K10" s="240">
        <v>985.82078766999996</v>
      </c>
      <c r="L10" s="240">
        <v>774.23098418999996</v>
      </c>
      <c r="M10" s="240">
        <v>809.33139167000002</v>
      </c>
      <c r="N10" s="240">
        <v>888.78376097</v>
      </c>
      <c r="O10" s="240">
        <v>996.27859516000001</v>
      </c>
      <c r="P10" s="240">
        <v>988.25614929000005</v>
      </c>
      <c r="Q10" s="240">
        <v>904.59609741999998</v>
      </c>
      <c r="R10" s="240">
        <v>783.54346199999998</v>
      </c>
      <c r="S10" s="240">
        <v>753.81475193999995</v>
      </c>
      <c r="T10" s="240">
        <v>1005.354441</v>
      </c>
      <c r="U10" s="240">
        <v>1122.1867158</v>
      </c>
      <c r="V10" s="240">
        <v>1100.3221348</v>
      </c>
      <c r="W10" s="240">
        <v>1000.8749947</v>
      </c>
      <c r="X10" s="240">
        <v>800.73560225999995</v>
      </c>
      <c r="Y10" s="240">
        <v>827.55445799999995</v>
      </c>
      <c r="Z10" s="240">
        <v>991.78294645000005</v>
      </c>
      <c r="AA10" s="240">
        <v>1194.0537829</v>
      </c>
      <c r="AB10" s="240">
        <v>1144.6555593</v>
      </c>
      <c r="AC10" s="240">
        <v>914.93297644999996</v>
      </c>
      <c r="AD10" s="240">
        <v>759.63133132999997</v>
      </c>
      <c r="AE10" s="240">
        <v>803.30366000000004</v>
      </c>
      <c r="AF10" s="240">
        <v>1018.933171</v>
      </c>
      <c r="AG10" s="240">
        <v>1137.4564026</v>
      </c>
      <c r="AH10" s="240">
        <v>1110.1518355000001</v>
      </c>
      <c r="AI10" s="240">
        <v>1027.4613340000001</v>
      </c>
      <c r="AJ10" s="240">
        <v>784.94564064999997</v>
      </c>
      <c r="AK10" s="240">
        <v>833.10658133000004</v>
      </c>
      <c r="AL10" s="240">
        <v>973.97585805999995</v>
      </c>
      <c r="AM10" s="240">
        <v>1118.8942993999999</v>
      </c>
      <c r="AN10" s="240">
        <v>1153.9820411000001</v>
      </c>
      <c r="AO10" s="240">
        <v>968.16818129000001</v>
      </c>
      <c r="AP10" s="240">
        <v>753.51450533000002</v>
      </c>
      <c r="AQ10" s="240">
        <v>831.33312516000001</v>
      </c>
      <c r="AR10" s="240">
        <v>1083.612343</v>
      </c>
      <c r="AS10" s="240">
        <v>1219.0084348</v>
      </c>
      <c r="AT10" s="240">
        <v>1163.4189819000001</v>
      </c>
      <c r="AU10" s="240">
        <v>1024.4928603000001</v>
      </c>
      <c r="AV10" s="240">
        <v>788.88057193999998</v>
      </c>
      <c r="AW10" s="240">
        <v>786.33631233000006</v>
      </c>
      <c r="AX10" s="240">
        <v>850.36645194000005</v>
      </c>
      <c r="AY10" s="240">
        <v>1060.3642929</v>
      </c>
      <c r="AZ10" s="240">
        <v>1039.5160000000001</v>
      </c>
      <c r="BA10" s="240">
        <v>858.32669999999996</v>
      </c>
      <c r="BB10" s="333">
        <v>742.54769999999996</v>
      </c>
      <c r="BC10" s="333">
        <v>781.45270000000005</v>
      </c>
      <c r="BD10" s="333">
        <v>1044.347</v>
      </c>
      <c r="BE10" s="333">
        <v>1187.5360000000001</v>
      </c>
      <c r="BF10" s="333">
        <v>1184.817</v>
      </c>
      <c r="BG10" s="333">
        <v>1050.826</v>
      </c>
      <c r="BH10" s="333">
        <v>804.67639999999994</v>
      </c>
      <c r="BI10" s="333">
        <v>793.65740000000005</v>
      </c>
      <c r="BJ10" s="333">
        <v>997.35940000000005</v>
      </c>
      <c r="BK10" s="333">
        <v>1144.2729999999999</v>
      </c>
      <c r="BL10" s="333">
        <v>1106.0350000000001</v>
      </c>
      <c r="BM10" s="333">
        <v>870.91700000000003</v>
      </c>
      <c r="BN10" s="333">
        <v>754.68690000000004</v>
      </c>
      <c r="BO10" s="333">
        <v>793.81880000000001</v>
      </c>
      <c r="BP10" s="333">
        <v>1052.7629999999999</v>
      </c>
      <c r="BQ10" s="333">
        <v>1197.0239999999999</v>
      </c>
      <c r="BR10" s="333">
        <v>1194.2460000000001</v>
      </c>
      <c r="BS10" s="333">
        <v>1059.155</v>
      </c>
      <c r="BT10" s="333">
        <v>819.16970000000003</v>
      </c>
      <c r="BU10" s="333">
        <v>807.9117</v>
      </c>
      <c r="BV10" s="333">
        <v>1028.884</v>
      </c>
    </row>
    <row r="11" spans="1:74" ht="11.15" customHeight="1" x14ac:dyDescent="0.25">
      <c r="A11" s="111" t="s">
        <v>828</v>
      </c>
      <c r="B11" s="205" t="s">
        <v>593</v>
      </c>
      <c r="C11" s="240">
        <v>345.79025000000001</v>
      </c>
      <c r="D11" s="240">
        <v>320.74805621000002</v>
      </c>
      <c r="E11" s="240">
        <v>255.99456742000001</v>
      </c>
      <c r="F11" s="240">
        <v>236.02031066999999</v>
      </c>
      <c r="G11" s="240">
        <v>269.60502806</v>
      </c>
      <c r="H11" s="240">
        <v>345.88183033000001</v>
      </c>
      <c r="I11" s="240">
        <v>424.55147516</v>
      </c>
      <c r="J11" s="240">
        <v>401.29816387</v>
      </c>
      <c r="K11" s="240">
        <v>341.26224332999999</v>
      </c>
      <c r="L11" s="240">
        <v>241.60949968</v>
      </c>
      <c r="M11" s="240">
        <v>267.02884399999999</v>
      </c>
      <c r="N11" s="240">
        <v>302.04832355000002</v>
      </c>
      <c r="O11" s="240">
        <v>364.69558323000001</v>
      </c>
      <c r="P11" s="240">
        <v>352.70409357</v>
      </c>
      <c r="Q11" s="240">
        <v>319.49118419000001</v>
      </c>
      <c r="R11" s="240">
        <v>270.35698232999999</v>
      </c>
      <c r="S11" s="240">
        <v>244.36914418999999</v>
      </c>
      <c r="T11" s="240">
        <v>330.04380932999999</v>
      </c>
      <c r="U11" s="240">
        <v>373.18065452000002</v>
      </c>
      <c r="V11" s="240">
        <v>372.34265839</v>
      </c>
      <c r="W11" s="240">
        <v>354.42437467000002</v>
      </c>
      <c r="X11" s="240">
        <v>260.17852839</v>
      </c>
      <c r="Y11" s="240">
        <v>267.49102533000001</v>
      </c>
      <c r="Z11" s="240">
        <v>355.73888065</v>
      </c>
      <c r="AA11" s="240">
        <v>446.60631258000001</v>
      </c>
      <c r="AB11" s="240">
        <v>452.24518286</v>
      </c>
      <c r="AC11" s="240">
        <v>319.23678710000002</v>
      </c>
      <c r="AD11" s="240">
        <v>251.61046067000001</v>
      </c>
      <c r="AE11" s="240">
        <v>249.04156484000001</v>
      </c>
      <c r="AF11" s="240">
        <v>333.273731</v>
      </c>
      <c r="AG11" s="240">
        <v>366.86233967999999</v>
      </c>
      <c r="AH11" s="240">
        <v>368.55309968</v>
      </c>
      <c r="AI11" s="240">
        <v>357.37581267000002</v>
      </c>
      <c r="AJ11" s="240">
        <v>253.70599096999999</v>
      </c>
      <c r="AK11" s="240">
        <v>281.980256</v>
      </c>
      <c r="AL11" s="240">
        <v>331.46610032000001</v>
      </c>
      <c r="AM11" s="240">
        <v>396.78622870999999</v>
      </c>
      <c r="AN11" s="240">
        <v>434.63944142999998</v>
      </c>
      <c r="AO11" s="240">
        <v>344.32456483999999</v>
      </c>
      <c r="AP11" s="240">
        <v>240.67205566999999</v>
      </c>
      <c r="AQ11" s="240">
        <v>248.02180354999999</v>
      </c>
      <c r="AR11" s="240">
        <v>338.70200333000003</v>
      </c>
      <c r="AS11" s="240">
        <v>403.33629452000002</v>
      </c>
      <c r="AT11" s="240">
        <v>402.91201129000001</v>
      </c>
      <c r="AU11" s="240">
        <v>343.90451066999998</v>
      </c>
      <c r="AV11" s="240">
        <v>248.71471355</v>
      </c>
      <c r="AW11" s="240">
        <v>237.87900633000001</v>
      </c>
      <c r="AX11" s="240">
        <v>275.18756194000002</v>
      </c>
      <c r="AY11" s="240">
        <v>367.01133355000002</v>
      </c>
      <c r="AZ11" s="240">
        <v>382.60840000000002</v>
      </c>
      <c r="BA11" s="240">
        <v>294.4984</v>
      </c>
      <c r="BB11" s="333">
        <v>248.36750000000001</v>
      </c>
      <c r="BC11" s="333">
        <v>249.3939</v>
      </c>
      <c r="BD11" s="333">
        <v>340.6397</v>
      </c>
      <c r="BE11" s="333">
        <v>398.43040000000002</v>
      </c>
      <c r="BF11" s="333">
        <v>403.38929999999999</v>
      </c>
      <c r="BG11" s="333">
        <v>359.27820000000003</v>
      </c>
      <c r="BH11" s="333">
        <v>253.45580000000001</v>
      </c>
      <c r="BI11" s="333">
        <v>251.601</v>
      </c>
      <c r="BJ11" s="333">
        <v>337.971</v>
      </c>
      <c r="BK11" s="333">
        <v>400.54390000000001</v>
      </c>
      <c r="BL11" s="333">
        <v>403.6628</v>
      </c>
      <c r="BM11" s="333">
        <v>302.04289999999997</v>
      </c>
      <c r="BN11" s="333">
        <v>251.18960000000001</v>
      </c>
      <c r="BO11" s="333">
        <v>252.16990000000001</v>
      </c>
      <c r="BP11" s="333">
        <v>342.18470000000002</v>
      </c>
      <c r="BQ11" s="333">
        <v>400.26240000000001</v>
      </c>
      <c r="BR11" s="333">
        <v>405.28899999999999</v>
      </c>
      <c r="BS11" s="333">
        <v>361.01339999999999</v>
      </c>
      <c r="BT11" s="333">
        <v>256.50170000000003</v>
      </c>
      <c r="BU11" s="333">
        <v>254.64789999999999</v>
      </c>
      <c r="BV11" s="333">
        <v>349.79640000000001</v>
      </c>
    </row>
    <row r="12" spans="1:74" ht="11.15" customHeight="1" x14ac:dyDescent="0.25">
      <c r="A12" s="111" t="s">
        <v>829</v>
      </c>
      <c r="B12" s="205" t="s">
        <v>594</v>
      </c>
      <c r="C12" s="240">
        <v>546.90046676999998</v>
      </c>
      <c r="D12" s="240">
        <v>493.94565620999998</v>
      </c>
      <c r="E12" s="240">
        <v>426.54561645000001</v>
      </c>
      <c r="F12" s="240">
        <v>430.69108567000001</v>
      </c>
      <c r="G12" s="240">
        <v>517.40381226</v>
      </c>
      <c r="H12" s="240">
        <v>696.87224232999995</v>
      </c>
      <c r="I12" s="240">
        <v>794.40145934999998</v>
      </c>
      <c r="J12" s="240">
        <v>816.90490935000003</v>
      </c>
      <c r="K12" s="240">
        <v>693.49931366999999</v>
      </c>
      <c r="L12" s="240">
        <v>491.35685129000001</v>
      </c>
      <c r="M12" s="240">
        <v>430.69703766999999</v>
      </c>
      <c r="N12" s="240">
        <v>480.03487194000002</v>
      </c>
      <c r="O12" s="240">
        <v>601.79176581000002</v>
      </c>
      <c r="P12" s="240">
        <v>521.53804606999995</v>
      </c>
      <c r="Q12" s="240">
        <v>466.85435805999998</v>
      </c>
      <c r="R12" s="240">
        <v>439.96654967000001</v>
      </c>
      <c r="S12" s="240">
        <v>455.58668258</v>
      </c>
      <c r="T12" s="240">
        <v>663.55866266999999</v>
      </c>
      <c r="U12" s="240">
        <v>755.97346516000005</v>
      </c>
      <c r="V12" s="240">
        <v>783.46757516000002</v>
      </c>
      <c r="W12" s="240">
        <v>732.16615400000001</v>
      </c>
      <c r="X12" s="240">
        <v>528.18578097</v>
      </c>
      <c r="Y12" s="240">
        <v>433.49132166999999</v>
      </c>
      <c r="Z12" s="240">
        <v>592.73786065000002</v>
      </c>
      <c r="AA12" s="240">
        <v>680.40202839000005</v>
      </c>
      <c r="AB12" s="240">
        <v>671.65033179</v>
      </c>
      <c r="AC12" s="240">
        <v>499.82157194000001</v>
      </c>
      <c r="AD12" s="240">
        <v>416.31665033000002</v>
      </c>
      <c r="AE12" s="240">
        <v>451.12755967999999</v>
      </c>
      <c r="AF12" s="240">
        <v>635.89196067</v>
      </c>
      <c r="AG12" s="240">
        <v>723.77960547999999</v>
      </c>
      <c r="AH12" s="240">
        <v>750.31883676999996</v>
      </c>
      <c r="AI12" s="240">
        <v>720.52888600000006</v>
      </c>
      <c r="AJ12" s="240">
        <v>523.51028386999997</v>
      </c>
      <c r="AK12" s="240">
        <v>452.91735899999998</v>
      </c>
      <c r="AL12" s="240">
        <v>516.74446999999998</v>
      </c>
      <c r="AM12" s="240">
        <v>645.94727516</v>
      </c>
      <c r="AN12" s="240">
        <v>609.68151286</v>
      </c>
      <c r="AO12" s="240">
        <v>551.05990644999997</v>
      </c>
      <c r="AP12" s="240">
        <v>419.64058733000002</v>
      </c>
      <c r="AQ12" s="240">
        <v>450.43546419</v>
      </c>
      <c r="AR12" s="240">
        <v>641.43390166999995</v>
      </c>
      <c r="AS12" s="240">
        <v>793.93456580999998</v>
      </c>
      <c r="AT12" s="240">
        <v>825.04684096999995</v>
      </c>
      <c r="AU12" s="240">
        <v>724.85887600000001</v>
      </c>
      <c r="AV12" s="240">
        <v>535.43550903000005</v>
      </c>
      <c r="AW12" s="240">
        <v>417.59516466999997</v>
      </c>
      <c r="AX12" s="240">
        <v>482.68613644999999</v>
      </c>
      <c r="AY12" s="240">
        <v>596.64789613000005</v>
      </c>
      <c r="AZ12" s="240">
        <v>529.02319999999997</v>
      </c>
      <c r="BA12" s="240">
        <v>487.95549999999997</v>
      </c>
      <c r="BB12" s="333">
        <v>424.22680000000003</v>
      </c>
      <c r="BC12" s="333">
        <v>471.14440000000002</v>
      </c>
      <c r="BD12" s="333">
        <v>664.12480000000005</v>
      </c>
      <c r="BE12" s="333">
        <v>767.24620000000004</v>
      </c>
      <c r="BF12" s="333">
        <v>792.31470000000002</v>
      </c>
      <c r="BG12" s="333">
        <v>700.82249999999999</v>
      </c>
      <c r="BH12" s="333">
        <v>514.4248</v>
      </c>
      <c r="BI12" s="333">
        <v>423.1703</v>
      </c>
      <c r="BJ12" s="333">
        <v>528.00980000000004</v>
      </c>
      <c r="BK12" s="333">
        <v>620.32129999999995</v>
      </c>
      <c r="BL12" s="333">
        <v>588.4828</v>
      </c>
      <c r="BM12" s="333">
        <v>490.04410000000001</v>
      </c>
      <c r="BN12" s="333">
        <v>443.91609999999997</v>
      </c>
      <c r="BO12" s="333">
        <v>493.54509999999999</v>
      </c>
      <c r="BP12" s="333">
        <v>698.35599999999999</v>
      </c>
      <c r="BQ12" s="333">
        <v>806.76139999999998</v>
      </c>
      <c r="BR12" s="333">
        <v>833.01549999999997</v>
      </c>
      <c r="BS12" s="333">
        <v>736.72310000000004</v>
      </c>
      <c r="BT12" s="333">
        <v>527.71249999999998</v>
      </c>
      <c r="BU12" s="333">
        <v>434.04820000000001</v>
      </c>
      <c r="BV12" s="333">
        <v>552.8519</v>
      </c>
    </row>
    <row r="13" spans="1:74" ht="11.15" customHeight="1" x14ac:dyDescent="0.25">
      <c r="A13" s="111" t="s">
        <v>830</v>
      </c>
      <c r="B13" s="205" t="s">
        <v>595</v>
      </c>
      <c r="C13" s="240">
        <v>259.52081806000001</v>
      </c>
      <c r="D13" s="240">
        <v>236.84294241000001</v>
      </c>
      <c r="E13" s="240">
        <v>212.16814871</v>
      </c>
      <c r="F13" s="240">
        <v>202.78706467000001</v>
      </c>
      <c r="G13" s="240">
        <v>230.64248226000001</v>
      </c>
      <c r="H13" s="240">
        <v>305.52849133000001</v>
      </c>
      <c r="I13" s="240">
        <v>351.63658097000001</v>
      </c>
      <c r="J13" s="240">
        <v>357.15586065000002</v>
      </c>
      <c r="K13" s="240">
        <v>285.19675567000002</v>
      </c>
      <c r="L13" s="240">
        <v>216.80159839000001</v>
      </c>
      <c r="M13" s="240">
        <v>205.78614332999999</v>
      </c>
      <c r="N13" s="240">
        <v>243.84612580999999</v>
      </c>
      <c r="O13" s="240">
        <v>289.17226935000002</v>
      </c>
      <c r="P13" s="240">
        <v>252.69672</v>
      </c>
      <c r="Q13" s="240">
        <v>216.04901645000001</v>
      </c>
      <c r="R13" s="240">
        <v>206.71821700000001</v>
      </c>
      <c r="S13" s="240">
        <v>229.45439354999999</v>
      </c>
      <c r="T13" s="240">
        <v>309.90736333000001</v>
      </c>
      <c r="U13" s="240">
        <v>361.94451322999998</v>
      </c>
      <c r="V13" s="240">
        <v>337.86842065000002</v>
      </c>
      <c r="W13" s="240">
        <v>281.72636232999997</v>
      </c>
      <c r="X13" s="240">
        <v>205.50388419000001</v>
      </c>
      <c r="Y13" s="240">
        <v>206.36043799999999</v>
      </c>
      <c r="Z13" s="240">
        <v>267.71800289999999</v>
      </c>
      <c r="AA13" s="240">
        <v>265.04832355000002</v>
      </c>
      <c r="AB13" s="240">
        <v>240.00900679</v>
      </c>
      <c r="AC13" s="240">
        <v>208.76995774</v>
      </c>
      <c r="AD13" s="240">
        <v>202.64006699999999</v>
      </c>
      <c r="AE13" s="240">
        <v>224.22286613</v>
      </c>
      <c r="AF13" s="240">
        <v>301.11462999999998</v>
      </c>
      <c r="AG13" s="240">
        <v>355.82949805999999</v>
      </c>
      <c r="AH13" s="240">
        <v>319.25860452000001</v>
      </c>
      <c r="AI13" s="240">
        <v>286.69608233000002</v>
      </c>
      <c r="AJ13" s="240">
        <v>218.91451129000001</v>
      </c>
      <c r="AK13" s="240">
        <v>210.16797767</v>
      </c>
      <c r="AL13" s="240">
        <v>248.25066290000001</v>
      </c>
      <c r="AM13" s="240">
        <v>266.86365418999998</v>
      </c>
      <c r="AN13" s="240">
        <v>223.35917749999999</v>
      </c>
      <c r="AO13" s="240">
        <v>212.96083483999999</v>
      </c>
      <c r="AP13" s="240">
        <v>200.31972267</v>
      </c>
      <c r="AQ13" s="240">
        <v>207.43814452000001</v>
      </c>
      <c r="AR13" s="240">
        <v>312.79307467000001</v>
      </c>
      <c r="AS13" s="240">
        <v>347.23397903</v>
      </c>
      <c r="AT13" s="240">
        <v>351.46554161</v>
      </c>
      <c r="AU13" s="240">
        <v>299.66283666999999</v>
      </c>
      <c r="AV13" s="240">
        <v>230.73190031999999</v>
      </c>
      <c r="AW13" s="240">
        <v>211.83920667000001</v>
      </c>
      <c r="AX13" s="240">
        <v>268.33209194</v>
      </c>
      <c r="AY13" s="240">
        <v>276.89613548</v>
      </c>
      <c r="AZ13" s="240">
        <v>231.82980000000001</v>
      </c>
      <c r="BA13" s="240">
        <v>216.8058</v>
      </c>
      <c r="BB13" s="333">
        <v>206.59790000000001</v>
      </c>
      <c r="BC13" s="333">
        <v>224.4659</v>
      </c>
      <c r="BD13" s="333">
        <v>299.91860000000003</v>
      </c>
      <c r="BE13" s="333">
        <v>367.18819999999999</v>
      </c>
      <c r="BF13" s="333">
        <v>354.16860000000003</v>
      </c>
      <c r="BG13" s="333">
        <v>301.08479999999997</v>
      </c>
      <c r="BH13" s="333">
        <v>229.94929999999999</v>
      </c>
      <c r="BI13" s="333">
        <v>219.52690000000001</v>
      </c>
      <c r="BJ13" s="333">
        <v>267.49270000000001</v>
      </c>
      <c r="BK13" s="333">
        <v>282.3614</v>
      </c>
      <c r="BL13" s="333">
        <v>253.89709999999999</v>
      </c>
      <c r="BM13" s="333">
        <v>224.2072</v>
      </c>
      <c r="BN13" s="333">
        <v>211.16480000000001</v>
      </c>
      <c r="BO13" s="333">
        <v>229.71629999999999</v>
      </c>
      <c r="BP13" s="333">
        <v>302.69459999999998</v>
      </c>
      <c r="BQ13" s="333">
        <v>370.61309999999997</v>
      </c>
      <c r="BR13" s="333">
        <v>357.48059999999998</v>
      </c>
      <c r="BS13" s="333">
        <v>303.90710000000001</v>
      </c>
      <c r="BT13" s="333">
        <v>235.60740000000001</v>
      </c>
      <c r="BU13" s="333">
        <v>224.9375</v>
      </c>
      <c r="BV13" s="333">
        <v>272.45310000000001</v>
      </c>
    </row>
    <row r="14" spans="1:74" ht="11.15" customHeight="1" x14ac:dyDescent="0.25">
      <c r="A14" s="111" t="s">
        <v>831</v>
      </c>
      <c r="B14" s="205" t="s">
        <v>259</v>
      </c>
      <c r="C14" s="240">
        <v>459.31344645000001</v>
      </c>
      <c r="D14" s="240">
        <v>428.64204102999997</v>
      </c>
      <c r="E14" s="240">
        <v>398.72005676999999</v>
      </c>
      <c r="F14" s="240">
        <v>358.33347666999998</v>
      </c>
      <c r="G14" s="240">
        <v>337.77444645000003</v>
      </c>
      <c r="H14" s="240">
        <v>360.18429067</v>
      </c>
      <c r="I14" s="240">
        <v>389.24510161000001</v>
      </c>
      <c r="J14" s="240">
        <v>442.44293032000002</v>
      </c>
      <c r="K14" s="240">
        <v>408.39497267000002</v>
      </c>
      <c r="L14" s="240">
        <v>380.47367516000003</v>
      </c>
      <c r="M14" s="240">
        <v>360.06709833000002</v>
      </c>
      <c r="N14" s="240">
        <v>412.53359096999998</v>
      </c>
      <c r="O14" s="240">
        <v>489.01906547999999</v>
      </c>
      <c r="P14" s="240">
        <v>442.55177035999998</v>
      </c>
      <c r="Q14" s="240">
        <v>382.47736419</v>
      </c>
      <c r="R14" s="240">
        <v>351.610998</v>
      </c>
      <c r="S14" s="240">
        <v>338.45403193999999</v>
      </c>
      <c r="T14" s="240">
        <v>352.73103900000001</v>
      </c>
      <c r="U14" s="240">
        <v>426.83728934999999</v>
      </c>
      <c r="V14" s="240">
        <v>400.89190194000003</v>
      </c>
      <c r="W14" s="240">
        <v>414.18733099999997</v>
      </c>
      <c r="X14" s="240">
        <v>352.94399484000002</v>
      </c>
      <c r="Y14" s="240">
        <v>345.92605333</v>
      </c>
      <c r="Z14" s="240">
        <v>455.46879741999999</v>
      </c>
      <c r="AA14" s="240">
        <v>458.16828709999999</v>
      </c>
      <c r="AB14" s="240">
        <v>432.33707285999998</v>
      </c>
      <c r="AC14" s="240">
        <v>367.11750999999998</v>
      </c>
      <c r="AD14" s="240">
        <v>348.468841</v>
      </c>
      <c r="AE14" s="240">
        <v>327.44820451999999</v>
      </c>
      <c r="AF14" s="240">
        <v>367.90510699999999</v>
      </c>
      <c r="AG14" s="240">
        <v>421.14253129000002</v>
      </c>
      <c r="AH14" s="240">
        <v>425.07486934999997</v>
      </c>
      <c r="AI14" s="240">
        <v>423.24494666999999</v>
      </c>
      <c r="AJ14" s="240">
        <v>376.98801871000001</v>
      </c>
      <c r="AK14" s="240">
        <v>337.14165532999999</v>
      </c>
      <c r="AL14" s="240">
        <v>419.31852935000001</v>
      </c>
      <c r="AM14" s="240">
        <v>436.87443999999999</v>
      </c>
      <c r="AN14" s="240">
        <v>392.56496213999998</v>
      </c>
      <c r="AO14" s="240">
        <v>358.32215645000002</v>
      </c>
      <c r="AP14" s="240">
        <v>341.08071933000002</v>
      </c>
      <c r="AQ14" s="240">
        <v>306.37971097000002</v>
      </c>
      <c r="AR14" s="240">
        <v>363.53222299999999</v>
      </c>
      <c r="AS14" s="240">
        <v>429.50379773999998</v>
      </c>
      <c r="AT14" s="240">
        <v>412.71263355000002</v>
      </c>
      <c r="AU14" s="240">
        <v>432.70383167</v>
      </c>
      <c r="AV14" s="240">
        <v>388.48682516000002</v>
      </c>
      <c r="AW14" s="240">
        <v>365.48784432999997</v>
      </c>
      <c r="AX14" s="240">
        <v>444.73903096999999</v>
      </c>
      <c r="AY14" s="240">
        <v>449.48178903000002</v>
      </c>
      <c r="AZ14" s="240">
        <v>402.64019999999999</v>
      </c>
      <c r="BA14" s="240">
        <v>365.9169</v>
      </c>
      <c r="BB14" s="333">
        <v>341.34679999999997</v>
      </c>
      <c r="BC14" s="333">
        <v>314.54300000000001</v>
      </c>
      <c r="BD14" s="333">
        <v>355.67860000000002</v>
      </c>
      <c r="BE14" s="333">
        <v>402.58080000000001</v>
      </c>
      <c r="BF14" s="333">
        <v>415.904</v>
      </c>
      <c r="BG14" s="333">
        <v>404.56029999999998</v>
      </c>
      <c r="BH14" s="333">
        <v>367.14330000000001</v>
      </c>
      <c r="BI14" s="333">
        <v>363.55369999999999</v>
      </c>
      <c r="BJ14" s="333">
        <v>440.44740000000002</v>
      </c>
      <c r="BK14" s="333">
        <v>463.2937</v>
      </c>
      <c r="BL14" s="333">
        <v>434.77350000000001</v>
      </c>
      <c r="BM14" s="333">
        <v>383.61529999999999</v>
      </c>
      <c r="BN14" s="333">
        <v>349.14460000000003</v>
      </c>
      <c r="BO14" s="333">
        <v>322.65289999999999</v>
      </c>
      <c r="BP14" s="333">
        <v>359.91669999999999</v>
      </c>
      <c r="BQ14" s="333">
        <v>407.37169999999998</v>
      </c>
      <c r="BR14" s="333">
        <v>420.84649999999999</v>
      </c>
      <c r="BS14" s="333">
        <v>409.36110000000002</v>
      </c>
      <c r="BT14" s="333">
        <v>375.93849999999998</v>
      </c>
      <c r="BU14" s="333">
        <v>372.25709999999998</v>
      </c>
      <c r="BV14" s="333">
        <v>449.75360000000001</v>
      </c>
    </row>
    <row r="15" spans="1:74" ht="11.15" customHeight="1" x14ac:dyDescent="0.25">
      <c r="A15" s="111" t="s">
        <v>853</v>
      </c>
      <c r="B15" s="205" t="s">
        <v>260</v>
      </c>
      <c r="C15" s="240">
        <v>15.709738065</v>
      </c>
      <c r="D15" s="240">
        <v>14.827552068999999</v>
      </c>
      <c r="E15" s="240">
        <v>13.608791612999999</v>
      </c>
      <c r="F15" s="240">
        <v>13.026585667000001</v>
      </c>
      <c r="G15" s="240">
        <v>12.093587419</v>
      </c>
      <c r="H15" s="240">
        <v>12.273623000000001</v>
      </c>
      <c r="I15" s="240">
        <v>12.374876129</v>
      </c>
      <c r="J15" s="240">
        <v>12.486296773999999</v>
      </c>
      <c r="K15" s="240">
        <v>12.299033</v>
      </c>
      <c r="L15" s="240">
        <v>12.866424839</v>
      </c>
      <c r="M15" s="240">
        <v>13.975391332999999</v>
      </c>
      <c r="N15" s="240">
        <v>15.126607419000001</v>
      </c>
      <c r="O15" s="240">
        <v>15.08727129</v>
      </c>
      <c r="P15" s="240">
        <v>13.594460357000001</v>
      </c>
      <c r="Q15" s="240">
        <v>12.977703870999999</v>
      </c>
      <c r="R15" s="240">
        <v>12.962614332999999</v>
      </c>
      <c r="S15" s="240">
        <v>12.16033</v>
      </c>
      <c r="T15" s="240">
        <v>11.675819667000001</v>
      </c>
      <c r="U15" s="240">
        <v>11.868890645</v>
      </c>
      <c r="V15" s="240">
        <v>12.077170000000001</v>
      </c>
      <c r="W15" s="240">
        <v>12.125565333000001</v>
      </c>
      <c r="X15" s="240">
        <v>12.564732580999999</v>
      </c>
      <c r="Y15" s="240">
        <v>13.123571332999999</v>
      </c>
      <c r="Z15" s="240">
        <v>14.733159677</v>
      </c>
      <c r="AA15" s="240">
        <v>14.608471935000001</v>
      </c>
      <c r="AB15" s="240">
        <v>13.751063929000001</v>
      </c>
      <c r="AC15" s="240">
        <v>12.977654515999999</v>
      </c>
      <c r="AD15" s="240">
        <v>11.829851333000001</v>
      </c>
      <c r="AE15" s="240">
        <v>11.413808387</v>
      </c>
      <c r="AF15" s="240">
        <v>11.586983667</v>
      </c>
      <c r="AG15" s="240">
        <v>11.887260323</v>
      </c>
      <c r="AH15" s="240">
        <v>12.08483</v>
      </c>
      <c r="AI15" s="240">
        <v>12.230372666999999</v>
      </c>
      <c r="AJ15" s="240">
        <v>12.990402581</v>
      </c>
      <c r="AK15" s="240">
        <v>13.182647666999999</v>
      </c>
      <c r="AL15" s="240">
        <v>13.633009032</v>
      </c>
      <c r="AM15" s="240">
        <v>14.016657419</v>
      </c>
      <c r="AN15" s="240">
        <v>13.672258571</v>
      </c>
      <c r="AO15" s="240">
        <v>12.393661613000001</v>
      </c>
      <c r="AP15" s="240">
        <v>12.005730667</v>
      </c>
      <c r="AQ15" s="240">
        <v>11.061480323</v>
      </c>
      <c r="AR15" s="240">
        <v>11.454654667</v>
      </c>
      <c r="AS15" s="240">
        <v>12.426552257999999</v>
      </c>
      <c r="AT15" s="240">
        <v>12.851302581000001</v>
      </c>
      <c r="AU15" s="240">
        <v>13.421446667</v>
      </c>
      <c r="AV15" s="240">
        <v>12.671889999999999</v>
      </c>
      <c r="AW15" s="240">
        <v>13.605138999999999</v>
      </c>
      <c r="AX15" s="240">
        <v>14.449762258</v>
      </c>
      <c r="AY15" s="240">
        <v>14.11822871</v>
      </c>
      <c r="AZ15" s="240">
        <v>13.87969</v>
      </c>
      <c r="BA15" s="240">
        <v>12.588290000000001</v>
      </c>
      <c r="BB15" s="333">
        <v>11.96527</v>
      </c>
      <c r="BC15" s="333">
        <v>11.27671</v>
      </c>
      <c r="BD15" s="333">
        <v>12.10707</v>
      </c>
      <c r="BE15" s="333">
        <v>12.3186</v>
      </c>
      <c r="BF15" s="333">
        <v>12.56052</v>
      </c>
      <c r="BG15" s="333">
        <v>12.618830000000001</v>
      </c>
      <c r="BH15" s="333">
        <v>12.55903</v>
      </c>
      <c r="BI15" s="333">
        <v>13.37336</v>
      </c>
      <c r="BJ15" s="333">
        <v>14.154070000000001</v>
      </c>
      <c r="BK15" s="333">
        <v>14.504519999999999</v>
      </c>
      <c r="BL15" s="333">
        <v>13.799239999999999</v>
      </c>
      <c r="BM15" s="333">
        <v>12.489459999999999</v>
      </c>
      <c r="BN15" s="333">
        <v>11.95214</v>
      </c>
      <c r="BO15" s="333">
        <v>11.26436</v>
      </c>
      <c r="BP15" s="333">
        <v>12.101509999999999</v>
      </c>
      <c r="BQ15" s="333">
        <v>12.31338</v>
      </c>
      <c r="BR15" s="333">
        <v>12.555709999999999</v>
      </c>
      <c r="BS15" s="333">
        <v>12.61453</v>
      </c>
      <c r="BT15" s="333">
        <v>12.6312</v>
      </c>
      <c r="BU15" s="333">
        <v>13.45069</v>
      </c>
      <c r="BV15" s="333">
        <v>14.11627</v>
      </c>
    </row>
    <row r="16" spans="1:74" ht="11.15" customHeight="1" x14ac:dyDescent="0.25">
      <c r="A16" s="111" t="s">
        <v>854</v>
      </c>
      <c r="B16" s="205" t="s">
        <v>597</v>
      </c>
      <c r="C16" s="240">
        <v>4060.6930118999999</v>
      </c>
      <c r="D16" s="240">
        <v>3723.2881883</v>
      </c>
      <c r="E16" s="240">
        <v>3205.2156697</v>
      </c>
      <c r="F16" s="240">
        <v>2936.7736519999999</v>
      </c>
      <c r="G16" s="240">
        <v>3254.6812058</v>
      </c>
      <c r="H16" s="240">
        <v>4097.8043799999996</v>
      </c>
      <c r="I16" s="240">
        <v>4986.4216468000004</v>
      </c>
      <c r="J16" s="240">
        <v>4772.2916980999998</v>
      </c>
      <c r="K16" s="240">
        <v>3961.0447343000001</v>
      </c>
      <c r="L16" s="240">
        <v>3118.3688189999998</v>
      </c>
      <c r="M16" s="240">
        <v>3238.5077323</v>
      </c>
      <c r="N16" s="240">
        <v>3683.4710365000001</v>
      </c>
      <c r="O16" s="240">
        <v>4251.1237797000003</v>
      </c>
      <c r="P16" s="240">
        <v>4039.7816238999999</v>
      </c>
      <c r="Q16" s="240">
        <v>3616.0234031999998</v>
      </c>
      <c r="R16" s="240">
        <v>3184.6950256999999</v>
      </c>
      <c r="S16" s="240">
        <v>3070.6967152000002</v>
      </c>
      <c r="T16" s="240">
        <v>3932.7368783000002</v>
      </c>
      <c r="U16" s="240">
        <v>4640.47577</v>
      </c>
      <c r="V16" s="240">
        <v>4453.7119216000001</v>
      </c>
      <c r="W16" s="240">
        <v>4047.3071943</v>
      </c>
      <c r="X16" s="240">
        <v>3190.0972519000002</v>
      </c>
      <c r="Y16" s="240">
        <v>3263.4671979999998</v>
      </c>
      <c r="Z16" s="240">
        <v>4160.1955105999996</v>
      </c>
      <c r="AA16" s="240">
        <v>4726.1755597000001</v>
      </c>
      <c r="AB16" s="240">
        <v>4588.4056442999999</v>
      </c>
      <c r="AC16" s="240">
        <v>3684.9291754999999</v>
      </c>
      <c r="AD16" s="240">
        <v>3076.3238342999998</v>
      </c>
      <c r="AE16" s="240">
        <v>3087.9602519</v>
      </c>
      <c r="AF16" s="240">
        <v>3934.9678933</v>
      </c>
      <c r="AG16" s="240">
        <v>4420.2570794000003</v>
      </c>
      <c r="AH16" s="240">
        <v>4381.6063428999996</v>
      </c>
      <c r="AI16" s="240">
        <v>4024.7115816999999</v>
      </c>
      <c r="AJ16" s="240">
        <v>3162.5058660999998</v>
      </c>
      <c r="AK16" s="240">
        <v>3316.1923692999999</v>
      </c>
      <c r="AL16" s="240">
        <v>3896.7941989999999</v>
      </c>
      <c r="AM16" s="240">
        <v>4436.4961516000003</v>
      </c>
      <c r="AN16" s="240">
        <v>4420.6226382000004</v>
      </c>
      <c r="AO16" s="240">
        <v>3769.8535284</v>
      </c>
      <c r="AP16" s="240">
        <v>2997.5419579999998</v>
      </c>
      <c r="AQ16" s="240">
        <v>3060.1054935000002</v>
      </c>
      <c r="AR16" s="240">
        <v>3997.5261652999998</v>
      </c>
      <c r="AS16" s="240">
        <v>4690.9101105999998</v>
      </c>
      <c r="AT16" s="240">
        <v>4648.0864652</v>
      </c>
      <c r="AU16" s="240">
        <v>4166.4150706999999</v>
      </c>
      <c r="AV16" s="240">
        <v>3196.0093068000001</v>
      </c>
      <c r="AW16" s="240">
        <v>3079.4411497000001</v>
      </c>
      <c r="AX16" s="240">
        <v>3581.7180583999998</v>
      </c>
      <c r="AY16" s="240">
        <v>4219.2094077000002</v>
      </c>
      <c r="AZ16" s="240">
        <v>3968.3530000000001</v>
      </c>
      <c r="BA16" s="240">
        <v>3422.1880000000001</v>
      </c>
      <c r="BB16" s="333">
        <v>2995.81</v>
      </c>
      <c r="BC16" s="333">
        <v>3036.6489999999999</v>
      </c>
      <c r="BD16" s="333">
        <v>4009.7109999999998</v>
      </c>
      <c r="BE16" s="333">
        <v>4705.4709999999995</v>
      </c>
      <c r="BF16" s="333">
        <v>4696.1229999999996</v>
      </c>
      <c r="BG16" s="333">
        <v>4066.4279999999999</v>
      </c>
      <c r="BH16" s="333">
        <v>3172.395</v>
      </c>
      <c r="BI16" s="333">
        <v>3160.13</v>
      </c>
      <c r="BJ16" s="333">
        <v>3985.386</v>
      </c>
      <c r="BK16" s="333">
        <v>4456.6419999999998</v>
      </c>
      <c r="BL16" s="333">
        <v>4276.6940000000004</v>
      </c>
      <c r="BM16" s="333">
        <v>3504.5210000000002</v>
      </c>
      <c r="BN16" s="333">
        <v>3050.24</v>
      </c>
      <c r="BO16" s="333">
        <v>3094.34</v>
      </c>
      <c r="BP16" s="333">
        <v>4045.4319999999998</v>
      </c>
      <c r="BQ16" s="333">
        <v>4745.9089999999997</v>
      </c>
      <c r="BR16" s="333">
        <v>4738.3819999999996</v>
      </c>
      <c r="BS16" s="333">
        <v>4105.835</v>
      </c>
      <c r="BT16" s="333">
        <v>3228.6390000000001</v>
      </c>
      <c r="BU16" s="333">
        <v>3214.6770000000001</v>
      </c>
      <c r="BV16" s="333">
        <v>4095.9070000000002</v>
      </c>
    </row>
    <row r="17" spans="1:74" ht="11.15" customHeight="1" x14ac:dyDescent="0.25">
      <c r="A17" s="111"/>
      <c r="B17" s="113" t="s">
        <v>12</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372"/>
      <c r="BC17" s="372"/>
      <c r="BD17" s="372"/>
      <c r="BE17" s="372"/>
      <c r="BF17" s="372"/>
      <c r="BG17" s="372"/>
      <c r="BH17" s="372"/>
      <c r="BI17" s="372"/>
      <c r="BJ17" s="372"/>
      <c r="BK17" s="372"/>
      <c r="BL17" s="372"/>
      <c r="BM17" s="372"/>
      <c r="BN17" s="372"/>
      <c r="BO17" s="372"/>
      <c r="BP17" s="372"/>
      <c r="BQ17" s="372"/>
      <c r="BR17" s="372"/>
      <c r="BS17" s="372"/>
      <c r="BT17" s="372"/>
      <c r="BU17" s="372"/>
      <c r="BV17" s="372"/>
    </row>
    <row r="18" spans="1:74" ht="11.15" customHeight="1" x14ac:dyDescent="0.25">
      <c r="A18" s="111" t="s">
        <v>832</v>
      </c>
      <c r="B18" s="205" t="s">
        <v>589</v>
      </c>
      <c r="C18" s="240">
        <v>121.17536968</v>
      </c>
      <c r="D18" s="240">
        <v>122.34079482999999</v>
      </c>
      <c r="E18" s="240">
        <v>115.14768934999999</v>
      </c>
      <c r="F18" s="240">
        <v>112.86697767</v>
      </c>
      <c r="G18" s="240">
        <v>113.82070581000001</v>
      </c>
      <c r="H18" s="240">
        <v>128.93126899999999</v>
      </c>
      <c r="I18" s="240">
        <v>137.21537065000001</v>
      </c>
      <c r="J18" s="240">
        <v>141.94545902999999</v>
      </c>
      <c r="K18" s="240">
        <v>128.00853867000001</v>
      </c>
      <c r="L18" s="240">
        <v>116.56172773999999</v>
      </c>
      <c r="M18" s="240">
        <v>114.80363233</v>
      </c>
      <c r="N18" s="240">
        <v>117.94114484000001</v>
      </c>
      <c r="O18" s="240">
        <v>121.66158097</v>
      </c>
      <c r="P18" s="240">
        <v>128.24930286</v>
      </c>
      <c r="Q18" s="240">
        <v>115.15265515999999</v>
      </c>
      <c r="R18" s="240">
        <v>113.477402</v>
      </c>
      <c r="S18" s="240">
        <v>112.58502355</v>
      </c>
      <c r="T18" s="240">
        <v>129.38792333000001</v>
      </c>
      <c r="U18" s="240">
        <v>144.28486290000001</v>
      </c>
      <c r="V18" s="240">
        <v>132.40741097</v>
      </c>
      <c r="W18" s="240">
        <v>128.74512999999999</v>
      </c>
      <c r="X18" s="240">
        <v>116.20013032</v>
      </c>
      <c r="Y18" s="240">
        <v>115.42608199999999</v>
      </c>
      <c r="Z18" s="240">
        <v>120.16625387000001</v>
      </c>
      <c r="AA18" s="240">
        <v>148.98061709999999</v>
      </c>
      <c r="AB18" s="240">
        <v>157.35917499999999</v>
      </c>
      <c r="AC18" s="240">
        <v>141.01019805999999</v>
      </c>
      <c r="AD18" s="240">
        <v>135.61142067</v>
      </c>
      <c r="AE18" s="240">
        <v>132.45211774000001</v>
      </c>
      <c r="AF18" s="240">
        <v>147.85438866999999</v>
      </c>
      <c r="AG18" s="240">
        <v>159.52501355000001</v>
      </c>
      <c r="AH18" s="240">
        <v>150.20056581</v>
      </c>
      <c r="AI18" s="240">
        <v>155.35405299999999</v>
      </c>
      <c r="AJ18" s="240">
        <v>139.15450419000001</v>
      </c>
      <c r="AK18" s="240">
        <v>139.55467967000001</v>
      </c>
      <c r="AL18" s="240">
        <v>139.9590771</v>
      </c>
      <c r="AM18" s="240">
        <v>145.85926581000001</v>
      </c>
      <c r="AN18" s="240">
        <v>156.75633393000001</v>
      </c>
      <c r="AO18" s="240">
        <v>140.75126065000001</v>
      </c>
      <c r="AP18" s="240">
        <v>136.95484400000001</v>
      </c>
      <c r="AQ18" s="240">
        <v>130.93534097</v>
      </c>
      <c r="AR18" s="240">
        <v>149.59186299999999</v>
      </c>
      <c r="AS18" s="240">
        <v>158.89019160999999</v>
      </c>
      <c r="AT18" s="240">
        <v>160.52410419</v>
      </c>
      <c r="AU18" s="240">
        <v>158.54868200000001</v>
      </c>
      <c r="AV18" s="240">
        <v>139.44242935</v>
      </c>
      <c r="AW18" s="240">
        <v>134.25205800000001</v>
      </c>
      <c r="AX18" s="240">
        <v>136.13836194000001</v>
      </c>
      <c r="AY18" s="240">
        <v>144.56204581</v>
      </c>
      <c r="AZ18" s="240">
        <v>141.965</v>
      </c>
      <c r="BA18" s="240">
        <v>134.83969999999999</v>
      </c>
      <c r="BB18" s="333">
        <v>134.9616</v>
      </c>
      <c r="BC18" s="333">
        <v>132.69569999999999</v>
      </c>
      <c r="BD18" s="333">
        <v>151.30260000000001</v>
      </c>
      <c r="BE18" s="333">
        <v>162.08430000000001</v>
      </c>
      <c r="BF18" s="333">
        <v>157.8374</v>
      </c>
      <c r="BG18" s="333">
        <v>152.99590000000001</v>
      </c>
      <c r="BH18" s="333">
        <v>138.30170000000001</v>
      </c>
      <c r="BI18" s="333">
        <v>135.7192</v>
      </c>
      <c r="BJ18" s="333">
        <v>139.2499</v>
      </c>
      <c r="BK18" s="333">
        <v>140.7449</v>
      </c>
      <c r="BL18" s="333">
        <v>147.03039999999999</v>
      </c>
      <c r="BM18" s="333">
        <v>134.09530000000001</v>
      </c>
      <c r="BN18" s="333">
        <v>134.4134</v>
      </c>
      <c r="BO18" s="333">
        <v>132.15430000000001</v>
      </c>
      <c r="BP18" s="333">
        <v>150.6875</v>
      </c>
      <c r="BQ18" s="333">
        <v>161.91290000000001</v>
      </c>
      <c r="BR18" s="333">
        <v>157.673</v>
      </c>
      <c r="BS18" s="333">
        <v>152.83930000000001</v>
      </c>
      <c r="BT18" s="333">
        <v>137.6103</v>
      </c>
      <c r="BU18" s="333">
        <v>135.04339999999999</v>
      </c>
      <c r="BV18" s="333">
        <v>138.55840000000001</v>
      </c>
    </row>
    <row r="19" spans="1:74" ht="11.15" customHeight="1" x14ac:dyDescent="0.25">
      <c r="A19" s="111" t="s">
        <v>833</v>
      </c>
      <c r="B19" s="187" t="s">
        <v>623</v>
      </c>
      <c r="C19" s="240">
        <v>420.43081934999998</v>
      </c>
      <c r="D19" s="240">
        <v>430.75792138000003</v>
      </c>
      <c r="E19" s="240">
        <v>401.14368483999999</v>
      </c>
      <c r="F19" s="240">
        <v>396.63724200000001</v>
      </c>
      <c r="G19" s="240">
        <v>404.56319903000002</v>
      </c>
      <c r="H19" s="240">
        <v>451.12987399999997</v>
      </c>
      <c r="I19" s="240">
        <v>491.90100774000001</v>
      </c>
      <c r="J19" s="240">
        <v>486.65346935000002</v>
      </c>
      <c r="K19" s="240">
        <v>467.32315533000002</v>
      </c>
      <c r="L19" s="240">
        <v>405.81300871000002</v>
      </c>
      <c r="M19" s="240">
        <v>393.58854366999998</v>
      </c>
      <c r="N19" s="240">
        <v>406.45816096999999</v>
      </c>
      <c r="O19" s="240">
        <v>418.31679322999997</v>
      </c>
      <c r="P19" s="240">
        <v>459.29675714000001</v>
      </c>
      <c r="Q19" s="240">
        <v>407.88747031999998</v>
      </c>
      <c r="R19" s="240">
        <v>396.69394667</v>
      </c>
      <c r="S19" s="240">
        <v>395.88177096999999</v>
      </c>
      <c r="T19" s="240">
        <v>450.19736733000002</v>
      </c>
      <c r="U19" s="240">
        <v>492.57097806000002</v>
      </c>
      <c r="V19" s="240">
        <v>475.86944387</v>
      </c>
      <c r="W19" s="240">
        <v>454.97562467</v>
      </c>
      <c r="X19" s="240">
        <v>409.21728612999999</v>
      </c>
      <c r="Y19" s="240">
        <v>406.12466899999998</v>
      </c>
      <c r="Z19" s="240">
        <v>420.20372806</v>
      </c>
      <c r="AA19" s="240">
        <v>437.55661709999998</v>
      </c>
      <c r="AB19" s="240">
        <v>470.79638535999999</v>
      </c>
      <c r="AC19" s="240">
        <v>424.89121516</v>
      </c>
      <c r="AD19" s="240">
        <v>404.12835667000002</v>
      </c>
      <c r="AE19" s="240">
        <v>395.16462483999999</v>
      </c>
      <c r="AF19" s="240">
        <v>444.72388367000002</v>
      </c>
      <c r="AG19" s="240">
        <v>478.48258128999998</v>
      </c>
      <c r="AH19" s="240">
        <v>455.66055581000001</v>
      </c>
      <c r="AI19" s="240">
        <v>456.00898833000002</v>
      </c>
      <c r="AJ19" s="240">
        <v>408.23757354999998</v>
      </c>
      <c r="AK19" s="240">
        <v>403.47341999999998</v>
      </c>
      <c r="AL19" s="240">
        <v>419.69982613000002</v>
      </c>
      <c r="AM19" s="240">
        <v>433.42075774</v>
      </c>
      <c r="AN19" s="240">
        <v>471.76774820999998</v>
      </c>
      <c r="AO19" s="240">
        <v>429.01116452000002</v>
      </c>
      <c r="AP19" s="240">
        <v>399.70400100000001</v>
      </c>
      <c r="AQ19" s="240">
        <v>405.59752871000001</v>
      </c>
      <c r="AR19" s="240">
        <v>444.92879533000001</v>
      </c>
      <c r="AS19" s="240">
        <v>474.30771871000002</v>
      </c>
      <c r="AT19" s="240">
        <v>480.25961741999998</v>
      </c>
      <c r="AU19" s="240">
        <v>478.05760700000002</v>
      </c>
      <c r="AV19" s="240">
        <v>407.40734967999998</v>
      </c>
      <c r="AW19" s="240">
        <v>400.21551733000001</v>
      </c>
      <c r="AX19" s="240">
        <v>405.58908676999999</v>
      </c>
      <c r="AY19" s="240">
        <v>425.59191355000002</v>
      </c>
      <c r="AZ19" s="240">
        <v>440.95729999999998</v>
      </c>
      <c r="BA19" s="240">
        <v>409.48480000000001</v>
      </c>
      <c r="BB19" s="333">
        <v>396.83300000000003</v>
      </c>
      <c r="BC19" s="333">
        <v>398.65699999999998</v>
      </c>
      <c r="BD19" s="333">
        <v>447.64749999999998</v>
      </c>
      <c r="BE19" s="333">
        <v>490.1653</v>
      </c>
      <c r="BF19" s="333">
        <v>480.07819999999998</v>
      </c>
      <c r="BG19" s="333">
        <v>467.23660000000001</v>
      </c>
      <c r="BH19" s="333">
        <v>408.80560000000003</v>
      </c>
      <c r="BI19" s="333">
        <v>400.06549999999999</v>
      </c>
      <c r="BJ19" s="333">
        <v>412.8981</v>
      </c>
      <c r="BK19" s="333">
        <v>425.15480000000002</v>
      </c>
      <c r="BL19" s="333">
        <v>453.30579999999998</v>
      </c>
      <c r="BM19" s="333">
        <v>411.9348</v>
      </c>
      <c r="BN19" s="333">
        <v>398.61470000000003</v>
      </c>
      <c r="BO19" s="333">
        <v>400.24560000000002</v>
      </c>
      <c r="BP19" s="333">
        <v>449.4325</v>
      </c>
      <c r="BQ19" s="333">
        <v>491.62819999999999</v>
      </c>
      <c r="BR19" s="333">
        <v>481.51510000000002</v>
      </c>
      <c r="BS19" s="333">
        <v>468.6395</v>
      </c>
      <c r="BT19" s="333">
        <v>410.447</v>
      </c>
      <c r="BU19" s="333">
        <v>401.67439999999999</v>
      </c>
      <c r="BV19" s="333">
        <v>414.55950000000001</v>
      </c>
    </row>
    <row r="20" spans="1:74" ht="11.15" customHeight="1" x14ac:dyDescent="0.25">
      <c r="A20" s="111" t="s">
        <v>837</v>
      </c>
      <c r="B20" s="205" t="s">
        <v>590</v>
      </c>
      <c r="C20" s="240">
        <v>489.35812644999999</v>
      </c>
      <c r="D20" s="240">
        <v>486.45177034</v>
      </c>
      <c r="E20" s="240">
        <v>464.05602613000002</v>
      </c>
      <c r="F20" s="240">
        <v>454.102664</v>
      </c>
      <c r="G20" s="240">
        <v>493.46835226000002</v>
      </c>
      <c r="H20" s="240">
        <v>547.78199099999995</v>
      </c>
      <c r="I20" s="240">
        <v>592.92763484</v>
      </c>
      <c r="J20" s="240">
        <v>554.04741548000004</v>
      </c>
      <c r="K20" s="240">
        <v>501.41870232999997</v>
      </c>
      <c r="L20" s="240">
        <v>488.00777613000002</v>
      </c>
      <c r="M20" s="240">
        <v>462.18000032999998</v>
      </c>
      <c r="N20" s="240">
        <v>474.95253613</v>
      </c>
      <c r="O20" s="240">
        <v>492.43371934999999</v>
      </c>
      <c r="P20" s="240">
        <v>501.00304499999999</v>
      </c>
      <c r="Q20" s="240">
        <v>478.95183742</v>
      </c>
      <c r="R20" s="240">
        <v>462.29001499999998</v>
      </c>
      <c r="S20" s="240">
        <v>481.00742613</v>
      </c>
      <c r="T20" s="240">
        <v>523.20800267000004</v>
      </c>
      <c r="U20" s="240">
        <v>549.60299902999998</v>
      </c>
      <c r="V20" s="240">
        <v>546.10239903000002</v>
      </c>
      <c r="W20" s="240">
        <v>513.25072899999998</v>
      </c>
      <c r="X20" s="240">
        <v>490.29091484000003</v>
      </c>
      <c r="Y20" s="240">
        <v>470.82496900000001</v>
      </c>
      <c r="Z20" s="240">
        <v>499.77752161000001</v>
      </c>
      <c r="AA20" s="240">
        <v>523.78030032000004</v>
      </c>
      <c r="AB20" s="240">
        <v>519.17550714000004</v>
      </c>
      <c r="AC20" s="240">
        <v>488.84558386999998</v>
      </c>
      <c r="AD20" s="240">
        <v>458.35539799999998</v>
      </c>
      <c r="AE20" s="240">
        <v>474.85867129000002</v>
      </c>
      <c r="AF20" s="240">
        <v>536.29964932999997</v>
      </c>
      <c r="AG20" s="240">
        <v>527.39555226000004</v>
      </c>
      <c r="AH20" s="240">
        <v>538.24536129000001</v>
      </c>
      <c r="AI20" s="240">
        <v>507.49825167</v>
      </c>
      <c r="AJ20" s="240">
        <v>474.22672387</v>
      </c>
      <c r="AK20" s="240">
        <v>479.68170333</v>
      </c>
      <c r="AL20" s="240">
        <v>484.52318774000003</v>
      </c>
      <c r="AM20" s="240">
        <v>512.53882128999999</v>
      </c>
      <c r="AN20" s="240">
        <v>531.02512000000002</v>
      </c>
      <c r="AO20" s="240">
        <v>486.77321774000001</v>
      </c>
      <c r="AP20" s="240">
        <v>458.03369600000002</v>
      </c>
      <c r="AQ20" s="240">
        <v>485.85310257999998</v>
      </c>
      <c r="AR20" s="240">
        <v>524.84659767000005</v>
      </c>
      <c r="AS20" s="240">
        <v>553.68661323000003</v>
      </c>
      <c r="AT20" s="240">
        <v>543.47368547999997</v>
      </c>
      <c r="AU20" s="240">
        <v>533.08166300000005</v>
      </c>
      <c r="AV20" s="240">
        <v>476.39669871000001</v>
      </c>
      <c r="AW20" s="240">
        <v>466.06994600000002</v>
      </c>
      <c r="AX20" s="240">
        <v>469.98398257999997</v>
      </c>
      <c r="AY20" s="240">
        <v>501.61993096999998</v>
      </c>
      <c r="AZ20" s="240">
        <v>498.95080000000002</v>
      </c>
      <c r="BA20" s="240">
        <v>474.5652</v>
      </c>
      <c r="BB20" s="333">
        <v>463.43529999999998</v>
      </c>
      <c r="BC20" s="333">
        <v>490.03059999999999</v>
      </c>
      <c r="BD20" s="333">
        <v>539.4873</v>
      </c>
      <c r="BE20" s="333">
        <v>584.41489999999999</v>
      </c>
      <c r="BF20" s="333">
        <v>569.09900000000005</v>
      </c>
      <c r="BG20" s="333">
        <v>530.87800000000004</v>
      </c>
      <c r="BH20" s="333">
        <v>488.60180000000003</v>
      </c>
      <c r="BI20" s="333">
        <v>475.82810000000001</v>
      </c>
      <c r="BJ20" s="333">
        <v>488.20760000000001</v>
      </c>
      <c r="BK20" s="333">
        <v>505.74740000000003</v>
      </c>
      <c r="BL20" s="333">
        <v>510.11790000000002</v>
      </c>
      <c r="BM20" s="333">
        <v>480.43389999999999</v>
      </c>
      <c r="BN20" s="333">
        <v>468.44150000000002</v>
      </c>
      <c r="BO20" s="333">
        <v>495.35300000000001</v>
      </c>
      <c r="BP20" s="333">
        <v>545.35979999999995</v>
      </c>
      <c r="BQ20" s="333">
        <v>589.03369999999995</v>
      </c>
      <c r="BR20" s="333">
        <v>573.62860000000001</v>
      </c>
      <c r="BS20" s="333">
        <v>535.13679999999999</v>
      </c>
      <c r="BT20" s="333">
        <v>494.01920000000001</v>
      </c>
      <c r="BU20" s="333">
        <v>481.12479999999999</v>
      </c>
      <c r="BV20" s="333">
        <v>493.65289999999999</v>
      </c>
    </row>
    <row r="21" spans="1:74" ht="11.15" customHeight="1" x14ac:dyDescent="0.25">
      <c r="A21" s="111" t="s">
        <v>838</v>
      </c>
      <c r="B21" s="205" t="s">
        <v>591</v>
      </c>
      <c r="C21" s="240">
        <v>260.30461451999997</v>
      </c>
      <c r="D21" s="240">
        <v>267.16681</v>
      </c>
      <c r="E21" s="240">
        <v>248.22696194</v>
      </c>
      <c r="F21" s="240">
        <v>252.25254967000001</v>
      </c>
      <c r="G21" s="240">
        <v>264.69963710000002</v>
      </c>
      <c r="H21" s="240">
        <v>293.06220000000002</v>
      </c>
      <c r="I21" s="240">
        <v>320.23002031999999</v>
      </c>
      <c r="J21" s="240">
        <v>299.00358806000003</v>
      </c>
      <c r="K21" s="240">
        <v>277.97062933000001</v>
      </c>
      <c r="L21" s="240">
        <v>262.48598290000001</v>
      </c>
      <c r="M21" s="240">
        <v>255.227643</v>
      </c>
      <c r="N21" s="240">
        <v>262.43383096999997</v>
      </c>
      <c r="O21" s="240">
        <v>271.41328193999999</v>
      </c>
      <c r="P21" s="240">
        <v>279.88708429000002</v>
      </c>
      <c r="Q21" s="240">
        <v>261.84168258</v>
      </c>
      <c r="R21" s="240">
        <v>256.84903632999999</v>
      </c>
      <c r="S21" s="240">
        <v>257.85399805999998</v>
      </c>
      <c r="T21" s="240">
        <v>283.24045833000002</v>
      </c>
      <c r="U21" s="240">
        <v>298.08888903000002</v>
      </c>
      <c r="V21" s="240">
        <v>304.72591419000003</v>
      </c>
      <c r="W21" s="240">
        <v>291.31472200000002</v>
      </c>
      <c r="X21" s="240">
        <v>266.92707258000002</v>
      </c>
      <c r="Y21" s="240">
        <v>269.60146233</v>
      </c>
      <c r="Z21" s="240">
        <v>278.28326709999999</v>
      </c>
      <c r="AA21" s="240">
        <v>284.77835484000002</v>
      </c>
      <c r="AB21" s="240">
        <v>292.39871036</v>
      </c>
      <c r="AC21" s="240">
        <v>263.87892452</v>
      </c>
      <c r="AD21" s="240">
        <v>253.20446867000001</v>
      </c>
      <c r="AE21" s="240">
        <v>261.00004774000001</v>
      </c>
      <c r="AF21" s="240">
        <v>287.40642333</v>
      </c>
      <c r="AG21" s="240">
        <v>290.34049677000002</v>
      </c>
      <c r="AH21" s="240">
        <v>303.61049516000003</v>
      </c>
      <c r="AI21" s="240">
        <v>279.52962600000001</v>
      </c>
      <c r="AJ21" s="240">
        <v>258.90791387000002</v>
      </c>
      <c r="AK21" s="240">
        <v>268.72248232999999</v>
      </c>
      <c r="AL21" s="240">
        <v>268.55554483999998</v>
      </c>
      <c r="AM21" s="240">
        <v>285.49756323000003</v>
      </c>
      <c r="AN21" s="240">
        <v>295.19849356999998</v>
      </c>
      <c r="AO21" s="240">
        <v>264.69514064999998</v>
      </c>
      <c r="AP21" s="240">
        <v>255.24924232999999</v>
      </c>
      <c r="AQ21" s="240">
        <v>260.02126515999998</v>
      </c>
      <c r="AR21" s="240">
        <v>292.33982200000003</v>
      </c>
      <c r="AS21" s="240">
        <v>311.58811709999998</v>
      </c>
      <c r="AT21" s="240">
        <v>303.32556613000003</v>
      </c>
      <c r="AU21" s="240">
        <v>300.51413566999997</v>
      </c>
      <c r="AV21" s="240">
        <v>263.22028676999997</v>
      </c>
      <c r="AW21" s="240">
        <v>264.74895133000001</v>
      </c>
      <c r="AX21" s="240">
        <v>266.59407484000002</v>
      </c>
      <c r="AY21" s="240">
        <v>279.53029902999998</v>
      </c>
      <c r="AZ21" s="240">
        <v>275.95010000000002</v>
      </c>
      <c r="BA21" s="240">
        <v>261.47230000000002</v>
      </c>
      <c r="BB21" s="333">
        <v>259.92489999999998</v>
      </c>
      <c r="BC21" s="333">
        <v>266.51909999999998</v>
      </c>
      <c r="BD21" s="333">
        <v>296.99759999999998</v>
      </c>
      <c r="BE21" s="333">
        <v>323.28809999999999</v>
      </c>
      <c r="BF21" s="333">
        <v>319.53739999999999</v>
      </c>
      <c r="BG21" s="333">
        <v>300.29489999999998</v>
      </c>
      <c r="BH21" s="333">
        <v>270.21870000000001</v>
      </c>
      <c r="BI21" s="333">
        <v>270.09440000000001</v>
      </c>
      <c r="BJ21" s="333">
        <v>275.21409999999997</v>
      </c>
      <c r="BK21" s="333">
        <v>281.45060000000001</v>
      </c>
      <c r="BL21" s="333">
        <v>290.06470000000002</v>
      </c>
      <c r="BM21" s="333">
        <v>265.38220000000001</v>
      </c>
      <c r="BN21" s="333">
        <v>263.7586</v>
      </c>
      <c r="BO21" s="333">
        <v>270.45479999999998</v>
      </c>
      <c r="BP21" s="333">
        <v>301.39510000000001</v>
      </c>
      <c r="BQ21" s="333">
        <v>326.80520000000001</v>
      </c>
      <c r="BR21" s="333">
        <v>323.01150000000001</v>
      </c>
      <c r="BS21" s="333">
        <v>303.55799999999999</v>
      </c>
      <c r="BT21" s="333">
        <v>274.77210000000002</v>
      </c>
      <c r="BU21" s="333">
        <v>274.65309999999999</v>
      </c>
      <c r="BV21" s="333">
        <v>279.87090000000001</v>
      </c>
    </row>
    <row r="22" spans="1:74" ht="11.15" customHeight="1" x14ac:dyDescent="0.25">
      <c r="A22" s="111" t="s">
        <v>839</v>
      </c>
      <c r="B22" s="205" t="s">
        <v>592</v>
      </c>
      <c r="C22" s="240">
        <v>765.19209322999995</v>
      </c>
      <c r="D22" s="240">
        <v>774.77408965999996</v>
      </c>
      <c r="E22" s="240">
        <v>747.70077805999995</v>
      </c>
      <c r="F22" s="240">
        <v>787.84115233</v>
      </c>
      <c r="G22" s="240">
        <v>844.25496773999998</v>
      </c>
      <c r="H22" s="240">
        <v>909.82347332999996</v>
      </c>
      <c r="I22" s="240">
        <v>953.25775032000001</v>
      </c>
      <c r="J22" s="240">
        <v>942.62725967999995</v>
      </c>
      <c r="K22" s="240">
        <v>886.80986667000002</v>
      </c>
      <c r="L22" s="240">
        <v>803.16175065000004</v>
      </c>
      <c r="M22" s="240">
        <v>774.76705067</v>
      </c>
      <c r="N22" s="240">
        <v>752.62756709999996</v>
      </c>
      <c r="O22" s="240">
        <v>775.42654871000002</v>
      </c>
      <c r="P22" s="240">
        <v>804.18120213999998</v>
      </c>
      <c r="Q22" s="240">
        <v>762.61200386999997</v>
      </c>
      <c r="R22" s="240">
        <v>758.42991832999996</v>
      </c>
      <c r="S22" s="240">
        <v>819.30703000000005</v>
      </c>
      <c r="T22" s="240">
        <v>915.65530966999995</v>
      </c>
      <c r="U22" s="240">
        <v>931.79958741999997</v>
      </c>
      <c r="V22" s="240">
        <v>925.26262644999997</v>
      </c>
      <c r="W22" s="240">
        <v>890.48349332999999</v>
      </c>
      <c r="X22" s="240">
        <v>824.16336290000004</v>
      </c>
      <c r="Y22" s="240">
        <v>791.24262767000005</v>
      </c>
      <c r="Z22" s="240">
        <v>775.70503097000005</v>
      </c>
      <c r="AA22" s="240">
        <v>834.66054902999997</v>
      </c>
      <c r="AB22" s="240">
        <v>800.97664856999995</v>
      </c>
      <c r="AC22" s="240">
        <v>776.24741871000003</v>
      </c>
      <c r="AD22" s="240">
        <v>774.52108899999996</v>
      </c>
      <c r="AE22" s="240">
        <v>833.53045386999997</v>
      </c>
      <c r="AF22" s="240">
        <v>920.65165366999997</v>
      </c>
      <c r="AG22" s="240">
        <v>927.55513226000005</v>
      </c>
      <c r="AH22" s="240">
        <v>939.11535709999998</v>
      </c>
      <c r="AI22" s="240">
        <v>895.52846499999998</v>
      </c>
      <c r="AJ22" s="240">
        <v>822.53653548</v>
      </c>
      <c r="AK22" s="240">
        <v>794.98112232999995</v>
      </c>
      <c r="AL22" s="240">
        <v>765.68506935000005</v>
      </c>
      <c r="AM22" s="240">
        <v>805.71044710000001</v>
      </c>
      <c r="AN22" s="240">
        <v>852.42019749999997</v>
      </c>
      <c r="AO22" s="240">
        <v>762.24954484</v>
      </c>
      <c r="AP22" s="240">
        <v>793.93111533000001</v>
      </c>
      <c r="AQ22" s="240">
        <v>845.59310934999996</v>
      </c>
      <c r="AR22" s="240">
        <v>938.14515500000005</v>
      </c>
      <c r="AS22" s="240">
        <v>954.35383645000002</v>
      </c>
      <c r="AT22" s="240">
        <v>949.51591644999996</v>
      </c>
      <c r="AU22" s="240">
        <v>913.66119067</v>
      </c>
      <c r="AV22" s="240">
        <v>819.20997774</v>
      </c>
      <c r="AW22" s="240">
        <v>798.24775233000003</v>
      </c>
      <c r="AX22" s="240">
        <v>766.34349935</v>
      </c>
      <c r="AY22" s="240">
        <v>816.89083065</v>
      </c>
      <c r="AZ22" s="240">
        <v>818.47360000000003</v>
      </c>
      <c r="BA22" s="240">
        <v>757.76440000000002</v>
      </c>
      <c r="BB22" s="333">
        <v>786.30430000000001</v>
      </c>
      <c r="BC22" s="333">
        <v>842.11249999999995</v>
      </c>
      <c r="BD22" s="333">
        <v>932.4307</v>
      </c>
      <c r="BE22" s="333">
        <v>974.90229999999997</v>
      </c>
      <c r="BF22" s="333">
        <v>969.46209999999996</v>
      </c>
      <c r="BG22" s="333">
        <v>926.63030000000003</v>
      </c>
      <c r="BH22" s="333">
        <v>840.27829999999994</v>
      </c>
      <c r="BI22" s="333">
        <v>809.59320000000002</v>
      </c>
      <c r="BJ22" s="333">
        <v>789.00710000000004</v>
      </c>
      <c r="BK22" s="333">
        <v>814.91369999999995</v>
      </c>
      <c r="BL22" s="333">
        <v>822.99059999999997</v>
      </c>
      <c r="BM22" s="333">
        <v>778.52940000000001</v>
      </c>
      <c r="BN22" s="333">
        <v>798.0009</v>
      </c>
      <c r="BO22" s="333">
        <v>854.80619999999999</v>
      </c>
      <c r="BP22" s="333">
        <v>946.50580000000002</v>
      </c>
      <c r="BQ22" s="333">
        <v>991.58680000000004</v>
      </c>
      <c r="BR22" s="333">
        <v>986.03290000000004</v>
      </c>
      <c r="BS22" s="333">
        <v>942.44820000000004</v>
      </c>
      <c r="BT22" s="333">
        <v>852.92809999999997</v>
      </c>
      <c r="BU22" s="333">
        <v>821.78340000000003</v>
      </c>
      <c r="BV22" s="333">
        <v>800.89319999999998</v>
      </c>
    </row>
    <row r="23" spans="1:74" ht="11.15" customHeight="1" x14ac:dyDescent="0.25">
      <c r="A23" s="111" t="s">
        <v>840</v>
      </c>
      <c r="B23" s="205" t="s">
        <v>593</v>
      </c>
      <c r="C23" s="240">
        <v>207.75462064999999</v>
      </c>
      <c r="D23" s="240">
        <v>213.00307240999999</v>
      </c>
      <c r="E23" s="240">
        <v>200.22995871000001</v>
      </c>
      <c r="F23" s="240">
        <v>210.22183100000001</v>
      </c>
      <c r="G23" s="240">
        <v>223.50008645</v>
      </c>
      <c r="H23" s="240">
        <v>248.40957732999999</v>
      </c>
      <c r="I23" s="240">
        <v>266.13412226000003</v>
      </c>
      <c r="J23" s="240">
        <v>262.61530839</v>
      </c>
      <c r="K23" s="240">
        <v>248.72392600000001</v>
      </c>
      <c r="L23" s="240">
        <v>214.42599709999999</v>
      </c>
      <c r="M23" s="240">
        <v>202.85057900000001</v>
      </c>
      <c r="N23" s="240">
        <v>199.74672967999999</v>
      </c>
      <c r="O23" s="240">
        <v>230.68263386999999</v>
      </c>
      <c r="P23" s="240">
        <v>243.38371000000001</v>
      </c>
      <c r="Q23" s="240">
        <v>219.52936484</v>
      </c>
      <c r="R23" s="240">
        <v>225.41630599999999</v>
      </c>
      <c r="S23" s="240">
        <v>232.44973257999999</v>
      </c>
      <c r="T23" s="240">
        <v>280.21416866999999</v>
      </c>
      <c r="U23" s="240">
        <v>292.45269805999999</v>
      </c>
      <c r="V23" s="240">
        <v>295.00209000000001</v>
      </c>
      <c r="W23" s="240">
        <v>287.25987832999999</v>
      </c>
      <c r="X23" s="240">
        <v>242.76980968000001</v>
      </c>
      <c r="Y23" s="240">
        <v>227.16715533000001</v>
      </c>
      <c r="Z23" s="240">
        <v>227.54505548</v>
      </c>
      <c r="AA23" s="240">
        <v>248.93891355</v>
      </c>
      <c r="AB23" s="240">
        <v>255.99963106999999</v>
      </c>
      <c r="AC23" s="240">
        <v>220.30429581000001</v>
      </c>
      <c r="AD23" s="240">
        <v>222.28055932999999</v>
      </c>
      <c r="AE23" s="240">
        <v>230.90748902999999</v>
      </c>
      <c r="AF23" s="240">
        <v>266.73219499999999</v>
      </c>
      <c r="AG23" s="240">
        <v>271.09589516</v>
      </c>
      <c r="AH23" s="240">
        <v>273.99578935</v>
      </c>
      <c r="AI23" s="240">
        <v>277.90358633</v>
      </c>
      <c r="AJ23" s="240">
        <v>236.40072226000001</v>
      </c>
      <c r="AK23" s="240">
        <v>225.51618432999999</v>
      </c>
      <c r="AL23" s="240">
        <v>222.12517355</v>
      </c>
      <c r="AM23" s="240">
        <v>234.45539774</v>
      </c>
      <c r="AN23" s="240">
        <v>249.77524500000001</v>
      </c>
      <c r="AO23" s="240">
        <v>222.64075613</v>
      </c>
      <c r="AP23" s="240">
        <v>222.09582233</v>
      </c>
      <c r="AQ23" s="240">
        <v>228.69339289999999</v>
      </c>
      <c r="AR23" s="240">
        <v>265.59502466999999</v>
      </c>
      <c r="AS23" s="240">
        <v>283.14058452</v>
      </c>
      <c r="AT23" s="240">
        <v>282.56440484000001</v>
      </c>
      <c r="AU23" s="240">
        <v>272.12419067000002</v>
      </c>
      <c r="AV23" s="240">
        <v>231.02691161000001</v>
      </c>
      <c r="AW23" s="240">
        <v>220.01210867</v>
      </c>
      <c r="AX23" s="240">
        <v>213.96800773999999</v>
      </c>
      <c r="AY23" s="240">
        <v>230.00634903</v>
      </c>
      <c r="AZ23" s="240">
        <v>240.1867</v>
      </c>
      <c r="BA23" s="240">
        <v>216.68600000000001</v>
      </c>
      <c r="BB23" s="333">
        <v>221.113</v>
      </c>
      <c r="BC23" s="333">
        <v>229.399</v>
      </c>
      <c r="BD23" s="333">
        <v>266.85000000000002</v>
      </c>
      <c r="BE23" s="333">
        <v>287.66640000000001</v>
      </c>
      <c r="BF23" s="333">
        <v>289.48840000000001</v>
      </c>
      <c r="BG23" s="333">
        <v>277.6533</v>
      </c>
      <c r="BH23" s="333">
        <v>236.81389999999999</v>
      </c>
      <c r="BI23" s="333">
        <v>225.17920000000001</v>
      </c>
      <c r="BJ23" s="333">
        <v>221.87780000000001</v>
      </c>
      <c r="BK23" s="333">
        <v>235.0736</v>
      </c>
      <c r="BL23" s="333">
        <v>243.6319</v>
      </c>
      <c r="BM23" s="333">
        <v>218.46</v>
      </c>
      <c r="BN23" s="333">
        <v>223.95740000000001</v>
      </c>
      <c r="BO23" s="333">
        <v>232.3733</v>
      </c>
      <c r="BP23" s="333">
        <v>270.3168</v>
      </c>
      <c r="BQ23" s="333">
        <v>291.40899999999999</v>
      </c>
      <c r="BR23" s="333">
        <v>293.28210000000001</v>
      </c>
      <c r="BS23" s="333">
        <v>281.32170000000002</v>
      </c>
      <c r="BT23" s="333">
        <v>239.2567</v>
      </c>
      <c r="BU23" s="333">
        <v>227.51560000000001</v>
      </c>
      <c r="BV23" s="333">
        <v>224.18389999999999</v>
      </c>
    </row>
    <row r="24" spans="1:74" ht="11.15" customHeight="1" x14ac:dyDescent="0.25">
      <c r="A24" s="111" t="s">
        <v>841</v>
      </c>
      <c r="B24" s="205" t="s">
        <v>594</v>
      </c>
      <c r="C24" s="240">
        <v>451.51403773999999</v>
      </c>
      <c r="D24" s="240">
        <v>460.74348896999999</v>
      </c>
      <c r="E24" s="240">
        <v>447.43224128999998</v>
      </c>
      <c r="F24" s="240">
        <v>477.30865567000001</v>
      </c>
      <c r="G24" s="240">
        <v>516.34369226000001</v>
      </c>
      <c r="H24" s="240">
        <v>575.18011233000004</v>
      </c>
      <c r="I24" s="240">
        <v>607.30854902999999</v>
      </c>
      <c r="J24" s="240">
        <v>618.66391806000001</v>
      </c>
      <c r="K24" s="240">
        <v>591.68506266999998</v>
      </c>
      <c r="L24" s="240">
        <v>521.39462355000001</v>
      </c>
      <c r="M24" s="240">
        <v>484.38666000000001</v>
      </c>
      <c r="N24" s="240">
        <v>456.52171677000001</v>
      </c>
      <c r="O24" s="240">
        <v>469.69005484000002</v>
      </c>
      <c r="P24" s="240">
        <v>484.42896714</v>
      </c>
      <c r="Q24" s="240">
        <v>445.98238032</v>
      </c>
      <c r="R24" s="240">
        <v>475.15872867000002</v>
      </c>
      <c r="S24" s="240">
        <v>497.99641355</v>
      </c>
      <c r="T24" s="240">
        <v>583.21732832999999</v>
      </c>
      <c r="U24" s="240">
        <v>607.77722097000003</v>
      </c>
      <c r="V24" s="240">
        <v>620.64727645000005</v>
      </c>
      <c r="W24" s="240">
        <v>617.07787132999999</v>
      </c>
      <c r="X24" s="240">
        <v>547.58908968000003</v>
      </c>
      <c r="Y24" s="240">
        <v>489.25887967</v>
      </c>
      <c r="Z24" s="240">
        <v>487.91978160999997</v>
      </c>
      <c r="AA24" s="240">
        <v>506.74182129000002</v>
      </c>
      <c r="AB24" s="240">
        <v>522.14838213999997</v>
      </c>
      <c r="AC24" s="240">
        <v>467.33016580999998</v>
      </c>
      <c r="AD24" s="240">
        <v>478.07877732999998</v>
      </c>
      <c r="AE24" s="240">
        <v>511.34597710000003</v>
      </c>
      <c r="AF24" s="240">
        <v>590.45009067000001</v>
      </c>
      <c r="AG24" s="240">
        <v>599.57030354999995</v>
      </c>
      <c r="AH24" s="240">
        <v>618.89025484000001</v>
      </c>
      <c r="AI24" s="240">
        <v>632.68778832999999</v>
      </c>
      <c r="AJ24" s="240">
        <v>556.84240225999997</v>
      </c>
      <c r="AK24" s="240">
        <v>489.56877466999998</v>
      </c>
      <c r="AL24" s="240">
        <v>481.79389515999998</v>
      </c>
      <c r="AM24" s="240">
        <v>486.72544386999999</v>
      </c>
      <c r="AN24" s="240">
        <v>518.62731679000001</v>
      </c>
      <c r="AO24" s="240">
        <v>494.45628484000002</v>
      </c>
      <c r="AP24" s="240">
        <v>508.18350932999999</v>
      </c>
      <c r="AQ24" s="240">
        <v>499.02809547999999</v>
      </c>
      <c r="AR24" s="240">
        <v>595.04022699999996</v>
      </c>
      <c r="AS24" s="240">
        <v>626.28484097</v>
      </c>
      <c r="AT24" s="240">
        <v>637.90418774</v>
      </c>
      <c r="AU24" s="240">
        <v>624.73740633</v>
      </c>
      <c r="AV24" s="240">
        <v>557.10962128999995</v>
      </c>
      <c r="AW24" s="240">
        <v>489.45828733000002</v>
      </c>
      <c r="AX24" s="240">
        <v>470.16085677000001</v>
      </c>
      <c r="AY24" s="240">
        <v>493.32661710000002</v>
      </c>
      <c r="AZ24" s="240">
        <v>495.23169999999999</v>
      </c>
      <c r="BA24" s="240">
        <v>473.35090000000002</v>
      </c>
      <c r="BB24" s="333">
        <v>496.80130000000003</v>
      </c>
      <c r="BC24" s="333">
        <v>518.2921</v>
      </c>
      <c r="BD24" s="333">
        <v>604.81830000000002</v>
      </c>
      <c r="BE24" s="333">
        <v>624.64819999999997</v>
      </c>
      <c r="BF24" s="333">
        <v>644.89009999999996</v>
      </c>
      <c r="BG24" s="333">
        <v>630.88789999999995</v>
      </c>
      <c r="BH24" s="333">
        <v>560.13189999999997</v>
      </c>
      <c r="BI24" s="333">
        <v>501.12029999999999</v>
      </c>
      <c r="BJ24" s="333">
        <v>488.20940000000002</v>
      </c>
      <c r="BK24" s="333">
        <v>496.98349999999999</v>
      </c>
      <c r="BL24" s="333">
        <v>515.5077</v>
      </c>
      <c r="BM24" s="333">
        <v>483.923</v>
      </c>
      <c r="BN24" s="333">
        <v>502.63440000000003</v>
      </c>
      <c r="BO24" s="333">
        <v>524.49009999999998</v>
      </c>
      <c r="BP24" s="333">
        <v>612.05520000000001</v>
      </c>
      <c r="BQ24" s="333">
        <v>635.86680000000001</v>
      </c>
      <c r="BR24" s="333">
        <v>656.48540000000003</v>
      </c>
      <c r="BS24" s="333">
        <v>642.24580000000003</v>
      </c>
      <c r="BT24" s="333">
        <v>566.31169999999997</v>
      </c>
      <c r="BU24" s="333">
        <v>506.65730000000002</v>
      </c>
      <c r="BV24" s="333">
        <v>493.60680000000002</v>
      </c>
    </row>
    <row r="25" spans="1:74" ht="11.15" customHeight="1" x14ac:dyDescent="0.25">
      <c r="A25" s="111" t="s">
        <v>842</v>
      </c>
      <c r="B25" s="205" t="s">
        <v>595</v>
      </c>
      <c r="C25" s="240">
        <v>231.12603644999999</v>
      </c>
      <c r="D25" s="240">
        <v>241.50416759000001</v>
      </c>
      <c r="E25" s="240">
        <v>232.22412387</v>
      </c>
      <c r="F25" s="240">
        <v>241.93965</v>
      </c>
      <c r="G25" s="240">
        <v>257.41739160999998</v>
      </c>
      <c r="H25" s="240">
        <v>285.00448167000002</v>
      </c>
      <c r="I25" s="240">
        <v>289.76640097000001</v>
      </c>
      <c r="J25" s="240">
        <v>297.84521934999998</v>
      </c>
      <c r="K25" s="240">
        <v>278.65297800000002</v>
      </c>
      <c r="L25" s="240">
        <v>249.21844225999999</v>
      </c>
      <c r="M25" s="240">
        <v>239.82410032999999</v>
      </c>
      <c r="N25" s="240">
        <v>240.70063805999999</v>
      </c>
      <c r="O25" s="240">
        <v>241.94574581000001</v>
      </c>
      <c r="P25" s="240">
        <v>247.8228575</v>
      </c>
      <c r="Q25" s="240">
        <v>233.90110644999999</v>
      </c>
      <c r="R25" s="240">
        <v>245.853959</v>
      </c>
      <c r="S25" s="240">
        <v>256.66974902999999</v>
      </c>
      <c r="T25" s="240">
        <v>287.88326567000001</v>
      </c>
      <c r="U25" s="240">
        <v>291.31655194000001</v>
      </c>
      <c r="V25" s="240">
        <v>297.81781581000001</v>
      </c>
      <c r="W25" s="240">
        <v>275.61461932999998</v>
      </c>
      <c r="X25" s="240">
        <v>243.45157645</v>
      </c>
      <c r="Y25" s="240">
        <v>243.00835566999999</v>
      </c>
      <c r="Z25" s="240">
        <v>245.42771612999999</v>
      </c>
      <c r="AA25" s="240">
        <v>238.74373613</v>
      </c>
      <c r="AB25" s="240">
        <v>242.87916856999999</v>
      </c>
      <c r="AC25" s="240">
        <v>235.79272516</v>
      </c>
      <c r="AD25" s="240">
        <v>239.93411</v>
      </c>
      <c r="AE25" s="240">
        <v>256.42299322999997</v>
      </c>
      <c r="AF25" s="240">
        <v>275.91181332999997</v>
      </c>
      <c r="AG25" s="240">
        <v>294.06478548000001</v>
      </c>
      <c r="AH25" s="240">
        <v>284.20819225999998</v>
      </c>
      <c r="AI25" s="240">
        <v>280.78887166999999</v>
      </c>
      <c r="AJ25" s="240">
        <v>250.88912676999999</v>
      </c>
      <c r="AK25" s="240">
        <v>245.577935</v>
      </c>
      <c r="AL25" s="240">
        <v>240.88806742</v>
      </c>
      <c r="AM25" s="240">
        <v>240.32786741999999</v>
      </c>
      <c r="AN25" s="240">
        <v>244.86184750000001</v>
      </c>
      <c r="AO25" s="240">
        <v>236.65037871000001</v>
      </c>
      <c r="AP25" s="240">
        <v>241.15575067</v>
      </c>
      <c r="AQ25" s="240">
        <v>246.44602129</v>
      </c>
      <c r="AR25" s="240">
        <v>280.27270067000001</v>
      </c>
      <c r="AS25" s="240">
        <v>286.05689129000001</v>
      </c>
      <c r="AT25" s="240">
        <v>299.9211871</v>
      </c>
      <c r="AU25" s="240">
        <v>281.52133366999999</v>
      </c>
      <c r="AV25" s="240">
        <v>254.0588329</v>
      </c>
      <c r="AW25" s="240">
        <v>241.40729733000001</v>
      </c>
      <c r="AX25" s="240">
        <v>243.32082806</v>
      </c>
      <c r="AY25" s="240">
        <v>241.87169806</v>
      </c>
      <c r="AZ25" s="240">
        <v>247.88239999999999</v>
      </c>
      <c r="BA25" s="240">
        <v>239.66159999999999</v>
      </c>
      <c r="BB25" s="333">
        <v>245.92349999999999</v>
      </c>
      <c r="BC25" s="333">
        <v>256.42739999999998</v>
      </c>
      <c r="BD25" s="333">
        <v>284.55939999999998</v>
      </c>
      <c r="BE25" s="333">
        <v>300.55779999999999</v>
      </c>
      <c r="BF25" s="333">
        <v>306.8107</v>
      </c>
      <c r="BG25" s="333">
        <v>289.35730000000001</v>
      </c>
      <c r="BH25" s="333">
        <v>255.6446</v>
      </c>
      <c r="BI25" s="333">
        <v>248.4564</v>
      </c>
      <c r="BJ25" s="333">
        <v>249.43090000000001</v>
      </c>
      <c r="BK25" s="333">
        <v>245.9804</v>
      </c>
      <c r="BL25" s="333">
        <v>252.87780000000001</v>
      </c>
      <c r="BM25" s="333">
        <v>241.35050000000001</v>
      </c>
      <c r="BN25" s="333">
        <v>251.5882</v>
      </c>
      <c r="BO25" s="333">
        <v>262.09859999999998</v>
      </c>
      <c r="BP25" s="333">
        <v>290.8467</v>
      </c>
      <c r="BQ25" s="333">
        <v>307.19979999999998</v>
      </c>
      <c r="BR25" s="333">
        <v>313.57780000000002</v>
      </c>
      <c r="BS25" s="333">
        <v>295.72559999999999</v>
      </c>
      <c r="BT25" s="333">
        <v>261.25459999999998</v>
      </c>
      <c r="BU25" s="333">
        <v>253.8989</v>
      </c>
      <c r="BV25" s="333">
        <v>254.89009999999999</v>
      </c>
    </row>
    <row r="26" spans="1:74" ht="11.15" customHeight="1" x14ac:dyDescent="0.25">
      <c r="A26" s="111" t="s">
        <v>843</v>
      </c>
      <c r="B26" s="205" t="s">
        <v>259</v>
      </c>
      <c r="C26" s="240">
        <v>430.96121548000002</v>
      </c>
      <c r="D26" s="240">
        <v>436.51965207000001</v>
      </c>
      <c r="E26" s="240">
        <v>433.05841290000001</v>
      </c>
      <c r="F26" s="240">
        <v>418.28975066999999</v>
      </c>
      <c r="G26" s="240">
        <v>440.07532773999998</v>
      </c>
      <c r="H26" s="240">
        <v>478.20800200000002</v>
      </c>
      <c r="I26" s="240">
        <v>471.37754999999999</v>
      </c>
      <c r="J26" s="240">
        <v>512.28228774000002</v>
      </c>
      <c r="K26" s="240">
        <v>489.00457232999997</v>
      </c>
      <c r="L26" s="240">
        <v>485.74202742</v>
      </c>
      <c r="M26" s="240">
        <v>443.20737832999998</v>
      </c>
      <c r="N26" s="240">
        <v>430.19972483999999</v>
      </c>
      <c r="O26" s="240">
        <v>437.03263484000001</v>
      </c>
      <c r="P26" s="240">
        <v>442.39384928999999</v>
      </c>
      <c r="Q26" s="240">
        <v>413.31925774000001</v>
      </c>
      <c r="R26" s="240">
        <v>429.25256532999998</v>
      </c>
      <c r="S26" s="240">
        <v>435.76489128999998</v>
      </c>
      <c r="T26" s="240">
        <v>444.44980533</v>
      </c>
      <c r="U26" s="240">
        <v>482.35152128999999</v>
      </c>
      <c r="V26" s="240">
        <v>483.96872934999999</v>
      </c>
      <c r="W26" s="240">
        <v>471.27716466999999</v>
      </c>
      <c r="X26" s="240">
        <v>452.59250226</v>
      </c>
      <c r="Y26" s="240">
        <v>416.58199033</v>
      </c>
      <c r="Z26" s="240">
        <v>435.71251129000001</v>
      </c>
      <c r="AA26" s="240">
        <v>432.70862323</v>
      </c>
      <c r="AB26" s="240">
        <v>447.86236214000002</v>
      </c>
      <c r="AC26" s="240">
        <v>416.45568902999997</v>
      </c>
      <c r="AD26" s="240">
        <v>433.24051366999998</v>
      </c>
      <c r="AE26" s="240">
        <v>426.13650000000001</v>
      </c>
      <c r="AF26" s="240">
        <v>461.53780899999998</v>
      </c>
      <c r="AG26" s="240">
        <v>482.16546258</v>
      </c>
      <c r="AH26" s="240">
        <v>471.21183547999999</v>
      </c>
      <c r="AI26" s="240">
        <v>499.35225566999998</v>
      </c>
      <c r="AJ26" s="240">
        <v>481.95863613</v>
      </c>
      <c r="AK26" s="240">
        <v>411.16794666999999</v>
      </c>
      <c r="AL26" s="240">
        <v>446.61125806000001</v>
      </c>
      <c r="AM26" s="240">
        <v>418.34925742000001</v>
      </c>
      <c r="AN26" s="240">
        <v>430.67706857000002</v>
      </c>
      <c r="AO26" s="240">
        <v>423.96282031999999</v>
      </c>
      <c r="AP26" s="240">
        <v>434.23393633000001</v>
      </c>
      <c r="AQ26" s="240">
        <v>402.50848031999999</v>
      </c>
      <c r="AR26" s="240">
        <v>463.63431566999998</v>
      </c>
      <c r="AS26" s="240">
        <v>478.68370515999999</v>
      </c>
      <c r="AT26" s="240">
        <v>467.50999741999999</v>
      </c>
      <c r="AU26" s="240">
        <v>491.28857133000002</v>
      </c>
      <c r="AV26" s="240">
        <v>473.29843742000003</v>
      </c>
      <c r="AW26" s="240">
        <v>433.28873399999998</v>
      </c>
      <c r="AX26" s="240">
        <v>440.89019612999999</v>
      </c>
      <c r="AY26" s="240">
        <v>409.95579709999998</v>
      </c>
      <c r="AZ26" s="240">
        <v>433.90339999999998</v>
      </c>
      <c r="BA26" s="240">
        <v>427.34829999999999</v>
      </c>
      <c r="BB26" s="333">
        <v>427.125</v>
      </c>
      <c r="BC26" s="333">
        <v>427.36959999999999</v>
      </c>
      <c r="BD26" s="333">
        <v>463.66739999999999</v>
      </c>
      <c r="BE26" s="333">
        <v>467.3963</v>
      </c>
      <c r="BF26" s="333">
        <v>481.27069999999998</v>
      </c>
      <c r="BG26" s="333">
        <v>483.39179999999999</v>
      </c>
      <c r="BH26" s="333">
        <v>473.44409999999999</v>
      </c>
      <c r="BI26" s="333">
        <v>433.7561</v>
      </c>
      <c r="BJ26" s="333">
        <v>443.56819999999999</v>
      </c>
      <c r="BK26" s="333">
        <v>423.63869999999997</v>
      </c>
      <c r="BL26" s="333">
        <v>435.22590000000002</v>
      </c>
      <c r="BM26" s="333">
        <v>420.8091</v>
      </c>
      <c r="BN26" s="333">
        <v>430.97609999999997</v>
      </c>
      <c r="BO26" s="333">
        <v>430.8159</v>
      </c>
      <c r="BP26" s="333">
        <v>467.39940000000001</v>
      </c>
      <c r="BQ26" s="333">
        <v>473.48110000000003</v>
      </c>
      <c r="BR26" s="333">
        <v>487.5444</v>
      </c>
      <c r="BS26" s="333">
        <v>489.70209999999997</v>
      </c>
      <c r="BT26" s="333">
        <v>476.79419999999999</v>
      </c>
      <c r="BU26" s="333">
        <v>436.82400000000001</v>
      </c>
      <c r="BV26" s="333">
        <v>446.69900000000001</v>
      </c>
    </row>
    <row r="27" spans="1:74" ht="11.15" customHeight="1" x14ac:dyDescent="0.25">
      <c r="A27" s="111" t="s">
        <v>855</v>
      </c>
      <c r="B27" s="205" t="s">
        <v>260</v>
      </c>
      <c r="C27" s="240">
        <v>16.999525161000001</v>
      </c>
      <c r="D27" s="240">
        <v>17.776980689999998</v>
      </c>
      <c r="E27" s="240">
        <v>16.406670323</v>
      </c>
      <c r="F27" s="240">
        <v>16.429781999999999</v>
      </c>
      <c r="G27" s="240">
        <v>16.064612580999999</v>
      </c>
      <c r="H27" s="240">
        <v>16.115402667000001</v>
      </c>
      <c r="I27" s="240">
        <v>16.181835484</v>
      </c>
      <c r="J27" s="240">
        <v>16.781163871</v>
      </c>
      <c r="K27" s="240">
        <v>16.568253667</v>
      </c>
      <c r="L27" s="240">
        <v>16.769631613000001</v>
      </c>
      <c r="M27" s="240">
        <v>17.189021</v>
      </c>
      <c r="N27" s="240">
        <v>17.203392903000001</v>
      </c>
      <c r="O27" s="240">
        <v>16.517864839000001</v>
      </c>
      <c r="P27" s="240">
        <v>17.054449999999999</v>
      </c>
      <c r="Q27" s="240">
        <v>16.027354839000001</v>
      </c>
      <c r="R27" s="240">
        <v>16.409516</v>
      </c>
      <c r="S27" s="240">
        <v>16.374481613</v>
      </c>
      <c r="T27" s="240">
        <v>16.226800999999998</v>
      </c>
      <c r="U27" s="240">
        <v>16.547464516000002</v>
      </c>
      <c r="V27" s="240">
        <v>17.011595805999999</v>
      </c>
      <c r="W27" s="240">
        <v>16.924819667000001</v>
      </c>
      <c r="X27" s="240">
        <v>16.689273226000001</v>
      </c>
      <c r="Y27" s="240">
        <v>16.913101333</v>
      </c>
      <c r="Z27" s="240">
        <v>17.723811935000001</v>
      </c>
      <c r="AA27" s="240">
        <v>16.204818710000001</v>
      </c>
      <c r="AB27" s="240">
        <v>17.284118213999999</v>
      </c>
      <c r="AC27" s="240">
        <v>15.820776452</v>
      </c>
      <c r="AD27" s="240">
        <v>15.943636333000001</v>
      </c>
      <c r="AE27" s="240">
        <v>15.779477096999999</v>
      </c>
      <c r="AF27" s="240">
        <v>15.849774332999999</v>
      </c>
      <c r="AG27" s="240">
        <v>16.067584516</v>
      </c>
      <c r="AH27" s="240">
        <v>16.571389676999999</v>
      </c>
      <c r="AI27" s="240">
        <v>16.975203333</v>
      </c>
      <c r="AJ27" s="240">
        <v>16.752406451999999</v>
      </c>
      <c r="AK27" s="240">
        <v>16.604730332999999</v>
      </c>
      <c r="AL27" s="240">
        <v>16.295817742000001</v>
      </c>
      <c r="AM27" s="240">
        <v>15.842081613</v>
      </c>
      <c r="AN27" s="240">
        <v>17.246983214</v>
      </c>
      <c r="AO27" s="240">
        <v>15.789684515999999</v>
      </c>
      <c r="AP27" s="240">
        <v>16.215378333</v>
      </c>
      <c r="AQ27" s="240">
        <v>15.554830000000001</v>
      </c>
      <c r="AR27" s="240">
        <v>16.011244000000001</v>
      </c>
      <c r="AS27" s="240">
        <v>16.487698065</v>
      </c>
      <c r="AT27" s="240">
        <v>16.531078387000001</v>
      </c>
      <c r="AU27" s="240">
        <v>16.994399333</v>
      </c>
      <c r="AV27" s="240">
        <v>16.266909032000001</v>
      </c>
      <c r="AW27" s="240">
        <v>17.020392333</v>
      </c>
      <c r="AX27" s="240">
        <v>16.441112258</v>
      </c>
      <c r="AY27" s="240">
        <v>15.797237097</v>
      </c>
      <c r="AZ27" s="240">
        <v>17.13814</v>
      </c>
      <c r="BA27" s="240">
        <v>15.949020000000001</v>
      </c>
      <c r="BB27" s="333">
        <v>16.256039999999999</v>
      </c>
      <c r="BC27" s="333">
        <v>15.9282</v>
      </c>
      <c r="BD27" s="333">
        <v>15.95978</v>
      </c>
      <c r="BE27" s="333">
        <v>16.44211</v>
      </c>
      <c r="BF27" s="333">
        <v>16.90775</v>
      </c>
      <c r="BG27" s="333">
        <v>17.028929999999999</v>
      </c>
      <c r="BH27" s="333">
        <v>16.52704</v>
      </c>
      <c r="BI27" s="333">
        <v>16.883859999999999</v>
      </c>
      <c r="BJ27" s="333">
        <v>16.76519</v>
      </c>
      <c r="BK27" s="333">
        <v>16.19661</v>
      </c>
      <c r="BL27" s="333">
        <v>17.163419999999999</v>
      </c>
      <c r="BM27" s="333">
        <v>15.91117</v>
      </c>
      <c r="BN27" s="333">
        <v>16.370609999999999</v>
      </c>
      <c r="BO27" s="333">
        <v>16.040469999999999</v>
      </c>
      <c r="BP27" s="333">
        <v>16.072240000000001</v>
      </c>
      <c r="BQ27" s="333">
        <v>16.557880000000001</v>
      </c>
      <c r="BR27" s="333">
        <v>17.026669999999999</v>
      </c>
      <c r="BS27" s="333">
        <v>17.148510000000002</v>
      </c>
      <c r="BT27" s="333">
        <v>16.642869999999998</v>
      </c>
      <c r="BU27" s="333">
        <v>17.001899999999999</v>
      </c>
      <c r="BV27" s="333">
        <v>16.88205</v>
      </c>
    </row>
    <row r="28" spans="1:74" ht="11.15" customHeight="1" x14ac:dyDescent="0.25">
      <c r="A28" s="111" t="s">
        <v>856</v>
      </c>
      <c r="B28" s="205" t="s">
        <v>597</v>
      </c>
      <c r="C28" s="240">
        <v>3394.8164587000001</v>
      </c>
      <c r="D28" s="240">
        <v>3451.0387479000001</v>
      </c>
      <c r="E28" s="240">
        <v>3305.6265474000002</v>
      </c>
      <c r="F28" s="240">
        <v>3367.8902549999998</v>
      </c>
      <c r="G28" s="240">
        <v>3574.2079726000002</v>
      </c>
      <c r="H28" s="240">
        <v>3933.6463832999998</v>
      </c>
      <c r="I28" s="240">
        <v>4146.3002415999999</v>
      </c>
      <c r="J28" s="240">
        <v>4132.4650890000003</v>
      </c>
      <c r="K28" s="240">
        <v>3886.1656849999999</v>
      </c>
      <c r="L28" s="240">
        <v>3563.5809681000001</v>
      </c>
      <c r="M28" s="240">
        <v>3388.0246087</v>
      </c>
      <c r="N28" s="240">
        <v>3358.7854422999999</v>
      </c>
      <c r="O28" s="240">
        <v>3475.1208584000001</v>
      </c>
      <c r="P28" s="240">
        <v>3607.7012254000001</v>
      </c>
      <c r="Q28" s="240">
        <v>3355.2051135000002</v>
      </c>
      <c r="R28" s="240">
        <v>3379.8313932999999</v>
      </c>
      <c r="S28" s="240">
        <v>3505.8905168000001</v>
      </c>
      <c r="T28" s="240">
        <v>3913.6804302999999</v>
      </c>
      <c r="U28" s="240">
        <v>4106.7927731999998</v>
      </c>
      <c r="V28" s="240">
        <v>4098.8153019000001</v>
      </c>
      <c r="W28" s="240">
        <v>3946.9240522999999</v>
      </c>
      <c r="X28" s="240">
        <v>3609.8910181000001</v>
      </c>
      <c r="Y28" s="240">
        <v>3446.1492923000001</v>
      </c>
      <c r="Z28" s="240">
        <v>3508.4646781000001</v>
      </c>
      <c r="AA28" s="240">
        <v>3673.0943513000002</v>
      </c>
      <c r="AB28" s="240">
        <v>3726.8800885999999</v>
      </c>
      <c r="AC28" s="240">
        <v>3450.5769925999998</v>
      </c>
      <c r="AD28" s="240">
        <v>3415.2983297000001</v>
      </c>
      <c r="AE28" s="240">
        <v>3537.5983519000001</v>
      </c>
      <c r="AF28" s="240">
        <v>3947.4176809999999</v>
      </c>
      <c r="AG28" s="240">
        <v>4046.2628073999999</v>
      </c>
      <c r="AH28" s="240">
        <v>4051.7097967999998</v>
      </c>
      <c r="AI28" s="240">
        <v>4001.6270893000001</v>
      </c>
      <c r="AJ28" s="240">
        <v>3645.9065448000001</v>
      </c>
      <c r="AK28" s="240">
        <v>3474.8489786999999</v>
      </c>
      <c r="AL28" s="240">
        <v>3486.1369171000001</v>
      </c>
      <c r="AM28" s="240">
        <v>3578.7269028999999</v>
      </c>
      <c r="AN28" s="240">
        <v>3768.3563543</v>
      </c>
      <c r="AO28" s="240">
        <v>3476.9802531999999</v>
      </c>
      <c r="AP28" s="240">
        <v>3465.7572952999999</v>
      </c>
      <c r="AQ28" s="240">
        <v>3520.2311665000002</v>
      </c>
      <c r="AR28" s="240">
        <v>3970.4057453</v>
      </c>
      <c r="AS28" s="240">
        <v>4143.4801970999997</v>
      </c>
      <c r="AT28" s="240">
        <v>4141.5297452000004</v>
      </c>
      <c r="AU28" s="240">
        <v>4070.5291797</v>
      </c>
      <c r="AV28" s="240">
        <v>3637.4374545000001</v>
      </c>
      <c r="AW28" s="240">
        <v>3464.7210442999999</v>
      </c>
      <c r="AX28" s="240">
        <v>3429.4300060999999</v>
      </c>
      <c r="AY28" s="240">
        <v>3559.1527184000001</v>
      </c>
      <c r="AZ28" s="240">
        <v>3610.6390000000001</v>
      </c>
      <c r="BA28" s="240">
        <v>3411.1219999999998</v>
      </c>
      <c r="BB28" s="333">
        <v>3448.6779999999999</v>
      </c>
      <c r="BC28" s="333">
        <v>3577.431</v>
      </c>
      <c r="BD28" s="333">
        <v>4003.721</v>
      </c>
      <c r="BE28" s="333">
        <v>4231.5659999999998</v>
      </c>
      <c r="BF28" s="333">
        <v>4235.3819999999996</v>
      </c>
      <c r="BG28" s="333">
        <v>4076.355</v>
      </c>
      <c r="BH28" s="333">
        <v>3688.768</v>
      </c>
      <c r="BI28" s="333">
        <v>3516.6959999999999</v>
      </c>
      <c r="BJ28" s="333">
        <v>3524.4279999999999</v>
      </c>
      <c r="BK28" s="333">
        <v>3585.884</v>
      </c>
      <c r="BL28" s="333">
        <v>3687.9160000000002</v>
      </c>
      <c r="BM28" s="333">
        <v>3450.8290000000002</v>
      </c>
      <c r="BN28" s="333">
        <v>3488.7559999999999</v>
      </c>
      <c r="BO28" s="333">
        <v>3618.8319999999999</v>
      </c>
      <c r="BP28" s="333">
        <v>4050.0709999999999</v>
      </c>
      <c r="BQ28" s="333">
        <v>4285.4809999999998</v>
      </c>
      <c r="BR28" s="333">
        <v>4289.777</v>
      </c>
      <c r="BS28" s="333">
        <v>4128.7650000000003</v>
      </c>
      <c r="BT28" s="333">
        <v>3730.0369999999998</v>
      </c>
      <c r="BU28" s="333">
        <v>3556.1770000000001</v>
      </c>
      <c r="BV28" s="333">
        <v>3563.797</v>
      </c>
    </row>
    <row r="29" spans="1:74" ht="11.15" customHeight="1" x14ac:dyDescent="0.25">
      <c r="A29" s="111"/>
      <c r="B29" s="113" t="s">
        <v>33</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372"/>
      <c r="BC29" s="372"/>
      <c r="BD29" s="372"/>
      <c r="BE29" s="372"/>
      <c r="BF29" s="372"/>
      <c r="BG29" s="372"/>
      <c r="BH29" s="372"/>
      <c r="BI29" s="372"/>
      <c r="BJ29" s="372"/>
      <c r="BK29" s="372"/>
      <c r="BL29" s="372"/>
      <c r="BM29" s="372"/>
      <c r="BN29" s="372"/>
      <c r="BO29" s="372"/>
      <c r="BP29" s="372"/>
      <c r="BQ29" s="372"/>
      <c r="BR29" s="372"/>
      <c r="BS29" s="372"/>
      <c r="BT29" s="372"/>
      <c r="BU29" s="372"/>
      <c r="BV29" s="372"/>
    </row>
    <row r="30" spans="1:74" ht="11.15" customHeight="1" x14ac:dyDescent="0.25">
      <c r="A30" s="111" t="s">
        <v>844</v>
      </c>
      <c r="B30" s="205" t="s">
        <v>589</v>
      </c>
      <c r="C30" s="240">
        <v>73.239149677</v>
      </c>
      <c r="D30" s="240">
        <v>75.508939310000002</v>
      </c>
      <c r="E30" s="240">
        <v>72.393218387000005</v>
      </c>
      <c r="F30" s="240">
        <v>75.415548333000004</v>
      </c>
      <c r="G30" s="240">
        <v>70.965724839000003</v>
      </c>
      <c r="H30" s="240">
        <v>78.868705667</v>
      </c>
      <c r="I30" s="240">
        <v>81.369873225999996</v>
      </c>
      <c r="J30" s="240">
        <v>83.401436774000004</v>
      </c>
      <c r="K30" s="240">
        <v>80.307503667000006</v>
      </c>
      <c r="L30" s="240">
        <v>73.139783871000006</v>
      </c>
      <c r="M30" s="240">
        <v>74.915262666999993</v>
      </c>
      <c r="N30" s="240">
        <v>72.684819355000002</v>
      </c>
      <c r="O30" s="240">
        <v>73.184688065000003</v>
      </c>
      <c r="P30" s="240">
        <v>78.631416786000003</v>
      </c>
      <c r="Q30" s="240">
        <v>71.798460645000006</v>
      </c>
      <c r="R30" s="240">
        <v>74.389045999999993</v>
      </c>
      <c r="S30" s="240">
        <v>73.151979354999995</v>
      </c>
      <c r="T30" s="240">
        <v>77.262512333000004</v>
      </c>
      <c r="U30" s="240">
        <v>81.894760000000005</v>
      </c>
      <c r="V30" s="240">
        <v>78.102388065</v>
      </c>
      <c r="W30" s="240">
        <v>79.359330999999997</v>
      </c>
      <c r="X30" s="240">
        <v>73.026150645000001</v>
      </c>
      <c r="Y30" s="240">
        <v>72.091735333000003</v>
      </c>
      <c r="Z30" s="240">
        <v>70.683206773999999</v>
      </c>
      <c r="AA30" s="240">
        <v>49.186399999999999</v>
      </c>
      <c r="AB30" s="240">
        <v>53.378075357</v>
      </c>
      <c r="AC30" s="240">
        <v>50.126160323000001</v>
      </c>
      <c r="AD30" s="240">
        <v>51.105955000000002</v>
      </c>
      <c r="AE30" s="240">
        <v>50.627939355000002</v>
      </c>
      <c r="AF30" s="240">
        <v>53.389336999999998</v>
      </c>
      <c r="AG30" s="240">
        <v>54.283130968000002</v>
      </c>
      <c r="AH30" s="240">
        <v>56.384354193999997</v>
      </c>
      <c r="AI30" s="240">
        <v>53.172728333000002</v>
      </c>
      <c r="AJ30" s="240">
        <v>52.799747418999999</v>
      </c>
      <c r="AK30" s="240">
        <v>53.890611333000003</v>
      </c>
      <c r="AL30" s="240">
        <v>50.01446129</v>
      </c>
      <c r="AM30" s="240">
        <v>46.006244193999997</v>
      </c>
      <c r="AN30" s="240">
        <v>49.751413214000003</v>
      </c>
      <c r="AO30" s="240">
        <v>50.056952903000003</v>
      </c>
      <c r="AP30" s="240">
        <v>48.252021999999997</v>
      </c>
      <c r="AQ30" s="240">
        <v>48.870674516000001</v>
      </c>
      <c r="AR30" s="240">
        <v>52.889975</v>
      </c>
      <c r="AS30" s="240">
        <v>51.321647419000001</v>
      </c>
      <c r="AT30" s="240">
        <v>53.040640000000003</v>
      </c>
      <c r="AU30" s="240">
        <v>51.511591666999998</v>
      </c>
      <c r="AV30" s="240">
        <v>51.985815805999998</v>
      </c>
      <c r="AW30" s="240">
        <v>48.214706667000002</v>
      </c>
      <c r="AX30" s="240">
        <v>45.770792581000002</v>
      </c>
      <c r="AY30" s="240">
        <v>45.862708065</v>
      </c>
      <c r="AZ30" s="240">
        <v>46.033940000000001</v>
      </c>
      <c r="BA30" s="240">
        <v>46.992930000000001</v>
      </c>
      <c r="BB30" s="333">
        <v>48.582129999999999</v>
      </c>
      <c r="BC30" s="333">
        <v>47.548679999999997</v>
      </c>
      <c r="BD30" s="333">
        <v>51.073079999999997</v>
      </c>
      <c r="BE30" s="333">
        <v>52.195250000000001</v>
      </c>
      <c r="BF30" s="333">
        <v>52.499639999999999</v>
      </c>
      <c r="BG30" s="333">
        <v>51.826039999999999</v>
      </c>
      <c r="BH30" s="333">
        <v>49.114319999999999</v>
      </c>
      <c r="BI30" s="333">
        <v>48.472140000000003</v>
      </c>
      <c r="BJ30" s="333">
        <v>46.363599999999998</v>
      </c>
      <c r="BK30" s="333">
        <v>46.358440000000002</v>
      </c>
      <c r="BL30" s="333">
        <v>49.699289999999998</v>
      </c>
      <c r="BM30" s="333">
        <v>47.472029999999997</v>
      </c>
      <c r="BN30" s="333">
        <v>48.114330000000002</v>
      </c>
      <c r="BO30" s="333">
        <v>47.092239999999997</v>
      </c>
      <c r="BP30" s="333">
        <v>50.609229999999997</v>
      </c>
      <c r="BQ30" s="333">
        <v>51.736179999999997</v>
      </c>
      <c r="BR30" s="333">
        <v>52.047040000000003</v>
      </c>
      <c r="BS30" s="333">
        <v>51.379800000000003</v>
      </c>
      <c r="BT30" s="333">
        <v>48.691189999999999</v>
      </c>
      <c r="BU30" s="333">
        <v>48.049619999999997</v>
      </c>
      <c r="BV30" s="333">
        <v>45.958559999999999</v>
      </c>
    </row>
    <row r="31" spans="1:74" ht="11.15" customHeight="1" x14ac:dyDescent="0.25">
      <c r="A31" s="111" t="s">
        <v>845</v>
      </c>
      <c r="B31" s="187" t="s">
        <v>623</v>
      </c>
      <c r="C31" s="240">
        <v>181.16948097</v>
      </c>
      <c r="D31" s="240">
        <v>191.30480137999999</v>
      </c>
      <c r="E31" s="240">
        <v>191.58088742000001</v>
      </c>
      <c r="F31" s="240">
        <v>185.46053567000001</v>
      </c>
      <c r="G31" s="240">
        <v>196.94607902999999</v>
      </c>
      <c r="H31" s="240">
        <v>186.14411367</v>
      </c>
      <c r="I31" s="240">
        <v>196.15049386999999</v>
      </c>
      <c r="J31" s="240">
        <v>196.55838032</v>
      </c>
      <c r="K31" s="240">
        <v>199.77828400000001</v>
      </c>
      <c r="L31" s="240">
        <v>187.66050161000001</v>
      </c>
      <c r="M31" s="240">
        <v>184.13551333000001</v>
      </c>
      <c r="N31" s="240">
        <v>181.97051096999999</v>
      </c>
      <c r="O31" s="240">
        <v>194.60872516000001</v>
      </c>
      <c r="P31" s="240">
        <v>213.49511892999999</v>
      </c>
      <c r="Q31" s="240">
        <v>196.02506258</v>
      </c>
      <c r="R31" s="240">
        <v>198.93848399999999</v>
      </c>
      <c r="S31" s="240">
        <v>196.54155194000001</v>
      </c>
      <c r="T31" s="240">
        <v>203.46499033000001</v>
      </c>
      <c r="U31" s="240">
        <v>210.39825257999999</v>
      </c>
      <c r="V31" s="240">
        <v>204.36027806000001</v>
      </c>
      <c r="W31" s="240">
        <v>205.87962167000001</v>
      </c>
      <c r="X31" s="240">
        <v>201.76034451999999</v>
      </c>
      <c r="Y31" s="240">
        <v>198.90254100000001</v>
      </c>
      <c r="Z31" s="240">
        <v>193.93019032000001</v>
      </c>
      <c r="AA31" s="240">
        <v>203.91885676999999</v>
      </c>
      <c r="AB31" s="240">
        <v>212.92430929</v>
      </c>
      <c r="AC31" s="240">
        <v>195.34200645000001</v>
      </c>
      <c r="AD31" s="240">
        <v>196.96682000000001</v>
      </c>
      <c r="AE31" s="240">
        <v>199.51546451999999</v>
      </c>
      <c r="AF31" s="240">
        <v>205.80874632999999</v>
      </c>
      <c r="AG31" s="240">
        <v>205.41987194000001</v>
      </c>
      <c r="AH31" s="240">
        <v>209.97893902999999</v>
      </c>
      <c r="AI31" s="240">
        <v>209.061924</v>
      </c>
      <c r="AJ31" s="240">
        <v>203.13082097</v>
      </c>
      <c r="AK31" s="240">
        <v>195.98579767000001</v>
      </c>
      <c r="AL31" s="240">
        <v>190.45874065000001</v>
      </c>
      <c r="AM31" s="240">
        <v>189.40318676999999</v>
      </c>
      <c r="AN31" s="240">
        <v>209.79993820999999</v>
      </c>
      <c r="AO31" s="240">
        <v>196.44999902999999</v>
      </c>
      <c r="AP31" s="240">
        <v>194.16071500000001</v>
      </c>
      <c r="AQ31" s="240">
        <v>176.31794581</v>
      </c>
      <c r="AR31" s="240">
        <v>217.48471433</v>
      </c>
      <c r="AS31" s="240">
        <v>207.56286097</v>
      </c>
      <c r="AT31" s="240">
        <v>198.36541484</v>
      </c>
      <c r="AU31" s="240">
        <v>205.66125</v>
      </c>
      <c r="AV31" s="240">
        <v>193.58252870999999</v>
      </c>
      <c r="AW31" s="240">
        <v>188.33082766999999</v>
      </c>
      <c r="AX31" s="240">
        <v>182.90354323</v>
      </c>
      <c r="AY31" s="240">
        <v>190.04422742</v>
      </c>
      <c r="AZ31" s="240">
        <v>204.0806</v>
      </c>
      <c r="BA31" s="240">
        <v>189.3194</v>
      </c>
      <c r="BB31" s="333">
        <v>194.97569999999999</v>
      </c>
      <c r="BC31" s="333">
        <v>193.75200000000001</v>
      </c>
      <c r="BD31" s="333">
        <v>205.29599999999999</v>
      </c>
      <c r="BE31" s="333">
        <v>205.1045</v>
      </c>
      <c r="BF31" s="333">
        <v>203.59520000000001</v>
      </c>
      <c r="BG31" s="333">
        <v>205.6987</v>
      </c>
      <c r="BH31" s="333">
        <v>197.47200000000001</v>
      </c>
      <c r="BI31" s="333">
        <v>193.6859</v>
      </c>
      <c r="BJ31" s="333">
        <v>188.15809999999999</v>
      </c>
      <c r="BK31" s="333">
        <v>198.45249999999999</v>
      </c>
      <c r="BL31" s="333">
        <v>211.30500000000001</v>
      </c>
      <c r="BM31" s="333">
        <v>197.9205</v>
      </c>
      <c r="BN31" s="333">
        <v>197.13470000000001</v>
      </c>
      <c r="BO31" s="333">
        <v>195.81379999999999</v>
      </c>
      <c r="BP31" s="333">
        <v>207.53450000000001</v>
      </c>
      <c r="BQ31" s="333">
        <v>207.4451</v>
      </c>
      <c r="BR31" s="333">
        <v>205.9034</v>
      </c>
      <c r="BS31" s="333">
        <v>208.02780000000001</v>
      </c>
      <c r="BT31" s="333">
        <v>199.65629999999999</v>
      </c>
      <c r="BU31" s="333">
        <v>195.84379999999999</v>
      </c>
      <c r="BV31" s="333">
        <v>190.25219999999999</v>
      </c>
    </row>
    <row r="32" spans="1:74" ht="11.15" customHeight="1" x14ac:dyDescent="0.25">
      <c r="A32" s="111" t="s">
        <v>846</v>
      </c>
      <c r="B32" s="205" t="s">
        <v>590</v>
      </c>
      <c r="C32" s="240">
        <v>534.69845935000001</v>
      </c>
      <c r="D32" s="240">
        <v>573.88435069000002</v>
      </c>
      <c r="E32" s="240">
        <v>545.57354194000004</v>
      </c>
      <c r="F32" s="240">
        <v>565.35083967000003</v>
      </c>
      <c r="G32" s="240">
        <v>564.36048031999997</v>
      </c>
      <c r="H32" s="240">
        <v>571.10283067</v>
      </c>
      <c r="I32" s="240">
        <v>576.27275741999995</v>
      </c>
      <c r="J32" s="240">
        <v>577.70720484000003</v>
      </c>
      <c r="K32" s="240">
        <v>548.16560032999996</v>
      </c>
      <c r="L32" s="240">
        <v>541.40157032000002</v>
      </c>
      <c r="M32" s="240">
        <v>529.40084000000002</v>
      </c>
      <c r="N32" s="240">
        <v>503.78722806000002</v>
      </c>
      <c r="O32" s="240">
        <v>538.41857709999999</v>
      </c>
      <c r="P32" s="240">
        <v>572.03192571</v>
      </c>
      <c r="Q32" s="240">
        <v>540.21515032000002</v>
      </c>
      <c r="R32" s="240">
        <v>540.66545932999998</v>
      </c>
      <c r="S32" s="240">
        <v>554.08784806000006</v>
      </c>
      <c r="T32" s="240">
        <v>552.77725167000006</v>
      </c>
      <c r="U32" s="240">
        <v>547.82900934999998</v>
      </c>
      <c r="V32" s="240">
        <v>562.01689612999996</v>
      </c>
      <c r="W32" s="240">
        <v>543.50373966999996</v>
      </c>
      <c r="X32" s="240">
        <v>535.16573289999997</v>
      </c>
      <c r="Y32" s="240">
        <v>525.94609466999998</v>
      </c>
      <c r="Z32" s="240">
        <v>508.36097096999998</v>
      </c>
      <c r="AA32" s="240">
        <v>535.57714194000005</v>
      </c>
      <c r="AB32" s="240">
        <v>557.53808786000002</v>
      </c>
      <c r="AC32" s="240">
        <v>540.04335129000003</v>
      </c>
      <c r="AD32" s="240">
        <v>529.01048533000005</v>
      </c>
      <c r="AE32" s="240">
        <v>552.63490967999996</v>
      </c>
      <c r="AF32" s="240">
        <v>570.78816700000004</v>
      </c>
      <c r="AG32" s="240">
        <v>558.86453547999997</v>
      </c>
      <c r="AH32" s="240">
        <v>574.60682839000003</v>
      </c>
      <c r="AI32" s="240">
        <v>559.25786667</v>
      </c>
      <c r="AJ32" s="240">
        <v>549.20133194000005</v>
      </c>
      <c r="AK32" s="240">
        <v>546.26076999999998</v>
      </c>
      <c r="AL32" s="240">
        <v>519.20931805999999</v>
      </c>
      <c r="AM32" s="240">
        <v>504.99177838999998</v>
      </c>
      <c r="AN32" s="240">
        <v>540.69820249999998</v>
      </c>
      <c r="AO32" s="240">
        <v>515.47236323000004</v>
      </c>
      <c r="AP32" s="240">
        <v>507.13210832999999</v>
      </c>
      <c r="AQ32" s="240">
        <v>523.84354289999999</v>
      </c>
      <c r="AR32" s="240">
        <v>543.99711933000003</v>
      </c>
      <c r="AS32" s="240">
        <v>530.00491806000002</v>
      </c>
      <c r="AT32" s="240">
        <v>529.90033805999997</v>
      </c>
      <c r="AU32" s="240">
        <v>532.32386099999997</v>
      </c>
      <c r="AV32" s="240">
        <v>504.58475902999999</v>
      </c>
      <c r="AW32" s="240">
        <v>492.33908432999999</v>
      </c>
      <c r="AX32" s="240">
        <v>481.72959226</v>
      </c>
      <c r="AY32" s="240">
        <v>488.32910902999998</v>
      </c>
      <c r="AZ32" s="240">
        <v>514.91099999999994</v>
      </c>
      <c r="BA32" s="240">
        <v>498.72059999999999</v>
      </c>
      <c r="BB32" s="333">
        <v>508.34210000000002</v>
      </c>
      <c r="BC32" s="333">
        <v>518.26949999999999</v>
      </c>
      <c r="BD32" s="333">
        <v>530.49180000000001</v>
      </c>
      <c r="BE32" s="333">
        <v>527.42229999999995</v>
      </c>
      <c r="BF32" s="333">
        <v>533.30960000000005</v>
      </c>
      <c r="BG32" s="333">
        <v>523.404</v>
      </c>
      <c r="BH32" s="333">
        <v>509.32440000000003</v>
      </c>
      <c r="BI32" s="333">
        <v>500.4991</v>
      </c>
      <c r="BJ32" s="333">
        <v>480.72109999999998</v>
      </c>
      <c r="BK32" s="333">
        <v>501.01389999999998</v>
      </c>
      <c r="BL32" s="333">
        <v>530.33709999999996</v>
      </c>
      <c r="BM32" s="333">
        <v>511.82499999999999</v>
      </c>
      <c r="BN32" s="333">
        <v>508.4332</v>
      </c>
      <c r="BO32" s="333">
        <v>518.49249999999995</v>
      </c>
      <c r="BP32" s="333">
        <v>530.86509999999998</v>
      </c>
      <c r="BQ32" s="333">
        <v>527.7201</v>
      </c>
      <c r="BR32" s="333">
        <v>533.43280000000004</v>
      </c>
      <c r="BS32" s="333">
        <v>523.4402</v>
      </c>
      <c r="BT32" s="333">
        <v>509.32319999999999</v>
      </c>
      <c r="BU32" s="333">
        <v>500.49029999999999</v>
      </c>
      <c r="BV32" s="333">
        <v>480.68389999999999</v>
      </c>
    </row>
    <row r="33" spans="1:74" ht="11.15" customHeight="1" x14ac:dyDescent="0.25">
      <c r="A33" s="111" t="s">
        <v>847</v>
      </c>
      <c r="B33" s="205" t="s">
        <v>591</v>
      </c>
      <c r="C33" s="240">
        <v>235.17452194000001</v>
      </c>
      <c r="D33" s="240">
        <v>244.54878034000001</v>
      </c>
      <c r="E33" s="240">
        <v>236.41741515999999</v>
      </c>
      <c r="F33" s="240">
        <v>243.10885833</v>
      </c>
      <c r="G33" s="240">
        <v>252.2162471</v>
      </c>
      <c r="H33" s="240">
        <v>263.19532700000002</v>
      </c>
      <c r="I33" s="240">
        <v>272.83789612999999</v>
      </c>
      <c r="J33" s="240">
        <v>267.55400484</v>
      </c>
      <c r="K33" s="240">
        <v>253.07402766999999</v>
      </c>
      <c r="L33" s="240">
        <v>242.23796580999999</v>
      </c>
      <c r="M33" s="240">
        <v>245.81914699999999</v>
      </c>
      <c r="N33" s="240">
        <v>237.99803226</v>
      </c>
      <c r="O33" s="240">
        <v>233.61234160999999</v>
      </c>
      <c r="P33" s="240">
        <v>245.60110714000001</v>
      </c>
      <c r="Q33" s="240">
        <v>234.12874452</v>
      </c>
      <c r="R33" s="240">
        <v>235.77477833</v>
      </c>
      <c r="S33" s="240">
        <v>247.27059129</v>
      </c>
      <c r="T33" s="240">
        <v>255.64404433000001</v>
      </c>
      <c r="U33" s="240">
        <v>260.82631097000001</v>
      </c>
      <c r="V33" s="240">
        <v>267.40975386999997</v>
      </c>
      <c r="W33" s="240">
        <v>251.77029866999999</v>
      </c>
      <c r="X33" s="240">
        <v>243.26404160999999</v>
      </c>
      <c r="Y33" s="240">
        <v>251.62250667000001</v>
      </c>
      <c r="Z33" s="240">
        <v>239.05663999999999</v>
      </c>
      <c r="AA33" s="240">
        <v>240.41507580999999</v>
      </c>
      <c r="AB33" s="240">
        <v>254.71086356999999</v>
      </c>
      <c r="AC33" s="240">
        <v>242.45956967999999</v>
      </c>
      <c r="AD33" s="240">
        <v>248.49663633</v>
      </c>
      <c r="AE33" s="240">
        <v>256.43468483999999</v>
      </c>
      <c r="AF33" s="240">
        <v>262.43474866999998</v>
      </c>
      <c r="AG33" s="240">
        <v>270.29889386999997</v>
      </c>
      <c r="AH33" s="240">
        <v>270.57627031999999</v>
      </c>
      <c r="AI33" s="240">
        <v>266.40245433000001</v>
      </c>
      <c r="AJ33" s="240">
        <v>255.12660516</v>
      </c>
      <c r="AK33" s="240">
        <v>257.89787200000001</v>
      </c>
      <c r="AL33" s="240">
        <v>249.15607806</v>
      </c>
      <c r="AM33" s="240">
        <v>230.12530935000001</v>
      </c>
      <c r="AN33" s="240">
        <v>248.99575179000001</v>
      </c>
      <c r="AO33" s="240">
        <v>232.22174484000001</v>
      </c>
      <c r="AP33" s="240">
        <v>238.49959167</v>
      </c>
      <c r="AQ33" s="240">
        <v>234.47718161</v>
      </c>
      <c r="AR33" s="240">
        <v>247.66831432999999</v>
      </c>
      <c r="AS33" s="240">
        <v>250.21830516</v>
      </c>
      <c r="AT33" s="240">
        <v>260.47439935</v>
      </c>
      <c r="AU33" s="240">
        <v>244.13582733000001</v>
      </c>
      <c r="AV33" s="240">
        <v>234.00356226</v>
      </c>
      <c r="AW33" s="240">
        <v>237.07813333000001</v>
      </c>
      <c r="AX33" s="240">
        <v>223.56650064999999</v>
      </c>
      <c r="AY33" s="240">
        <v>219.33340548000001</v>
      </c>
      <c r="AZ33" s="240">
        <v>238.68289999999999</v>
      </c>
      <c r="BA33" s="240">
        <v>224.8492</v>
      </c>
      <c r="BB33" s="333">
        <v>235.86170000000001</v>
      </c>
      <c r="BC33" s="333">
        <v>239.69059999999999</v>
      </c>
      <c r="BD33" s="333">
        <v>249.9298</v>
      </c>
      <c r="BE33" s="333">
        <v>257.82569999999998</v>
      </c>
      <c r="BF33" s="333">
        <v>259.41460000000001</v>
      </c>
      <c r="BG33" s="333">
        <v>248.4085</v>
      </c>
      <c r="BH33" s="333">
        <v>238.26050000000001</v>
      </c>
      <c r="BI33" s="333">
        <v>242.79130000000001</v>
      </c>
      <c r="BJ33" s="333">
        <v>231.76070000000001</v>
      </c>
      <c r="BK33" s="333">
        <v>232.57400000000001</v>
      </c>
      <c r="BL33" s="333">
        <v>246.22300000000001</v>
      </c>
      <c r="BM33" s="333">
        <v>234.68090000000001</v>
      </c>
      <c r="BN33" s="333">
        <v>239.36150000000001</v>
      </c>
      <c r="BO33" s="333">
        <v>243.33799999999999</v>
      </c>
      <c r="BP33" s="333">
        <v>253.74080000000001</v>
      </c>
      <c r="BQ33" s="333">
        <v>261.67419999999998</v>
      </c>
      <c r="BR33" s="333">
        <v>263.29469999999998</v>
      </c>
      <c r="BS33" s="333">
        <v>252.12819999999999</v>
      </c>
      <c r="BT33" s="333">
        <v>241.85560000000001</v>
      </c>
      <c r="BU33" s="333">
        <v>246.4255</v>
      </c>
      <c r="BV33" s="333">
        <v>235.2287</v>
      </c>
    </row>
    <row r="34" spans="1:74" ht="11.15" customHeight="1" x14ac:dyDescent="0.25">
      <c r="A34" s="111" t="s">
        <v>848</v>
      </c>
      <c r="B34" s="205" t="s">
        <v>592</v>
      </c>
      <c r="C34" s="240">
        <v>351.85412774000002</v>
      </c>
      <c r="D34" s="240">
        <v>387.65914276000001</v>
      </c>
      <c r="E34" s="240">
        <v>371.62058870999999</v>
      </c>
      <c r="F34" s="240">
        <v>392.14156333</v>
      </c>
      <c r="G34" s="240">
        <v>396.60014129000001</v>
      </c>
      <c r="H34" s="240">
        <v>394.58690799999999</v>
      </c>
      <c r="I34" s="240">
        <v>392.70016419000001</v>
      </c>
      <c r="J34" s="240">
        <v>393.42037548000002</v>
      </c>
      <c r="K34" s="240">
        <v>378.03280799999999</v>
      </c>
      <c r="L34" s="240">
        <v>391.11942935000002</v>
      </c>
      <c r="M34" s="240">
        <v>369.65895899999998</v>
      </c>
      <c r="N34" s="240">
        <v>350.41639226000001</v>
      </c>
      <c r="O34" s="240">
        <v>356.24190548000001</v>
      </c>
      <c r="P34" s="240">
        <v>382.89991500000002</v>
      </c>
      <c r="Q34" s="240">
        <v>366.29870419000002</v>
      </c>
      <c r="R34" s="240">
        <v>371.98785500000002</v>
      </c>
      <c r="S34" s="240">
        <v>392.80262677000002</v>
      </c>
      <c r="T34" s="240">
        <v>399.11668866999997</v>
      </c>
      <c r="U34" s="240">
        <v>402.74913322999998</v>
      </c>
      <c r="V34" s="240">
        <v>397.85993516000002</v>
      </c>
      <c r="W34" s="240">
        <v>389.72378033000001</v>
      </c>
      <c r="X34" s="240">
        <v>388.46306806000001</v>
      </c>
      <c r="Y34" s="240">
        <v>390.64891633000002</v>
      </c>
      <c r="Z34" s="240">
        <v>343.05315096999999</v>
      </c>
      <c r="AA34" s="240">
        <v>364.55347612999998</v>
      </c>
      <c r="AB34" s="240">
        <v>370.30245036000002</v>
      </c>
      <c r="AC34" s="240">
        <v>377.32566773999997</v>
      </c>
      <c r="AD34" s="240">
        <v>378.88040733000003</v>
      </c>
      <c r="AE34" s="240">
        <v>399.21790032000001</v>
      </c>
      <c r="AF34" s="240">
        <v>409.75391033</v>
      </c>
      <c r="AG34" s="240">
        <v>390.68613484000002</v>
      </c>
      <c r="AH34" s="240">
        <v>416.46705644999997</v>
      </c>
      <c r="AI34" s="240">
        <v>401.82701967000003</v>
      </c>
      <c r="AJ34" s="240">
        <v>392.08790386999999</v>
      </c>
      <c r="AK34" s="240">
        <v>398.34877267000002</v>
      </c>
      <c r="AL34" s="240">
        <v>358.62660613000003</v>
      </c>
      <c r="AM34" s="240">
        <v>366.65584323000002</v>
      </c>
      <c r="AN34" s="240">
        <v>404.89070500000003</v>
      </c>
      <c r="AO34" s="240">
        <v>355.01885967999999</v>
      </c>
      <c r="AP34" s="240">
        <v>391.99271966999999</v>
      </c>
      <c r="AQ34" s="240">
        <v>409.07285581000002</v>
      </c>
      <c r="AR34" s="240">
        <v>416.70255967000003</v>
      </c>
      <c r="AS34" s="240">
        <v>402.18709581000002</v>
      </c>
      <c r="AT34" s="240">
        <v>411.84843323000001</v>
      </c>
      <c r="AU34" s="240">
        <v>403.022336</v>
      </c>
      <c r="AV34" s="240">
        <v>387.94782548000001</v>
      </c>
      <c r="AW34" s="240">
        <v>389.16051533000001</v>
      </c>
      <c r="AX34" s="240">
        <v>360.96254644999999</v>
      </c>
      <c r="AY34" s="240">
        <v>359.77403451999999</v>
      </c>
      <c r="AZ34" s="240">
        <v>383.23570000000001</v>
      </c>
      <c r="BA34" s="240">
        <v>357.33390000000003</v>
      </c>
      <c r="BB34" s="333">
        <v>384.1859</v>
      </c>
      <c r="BC34" s="333">
        <v>399.05349999999999</v>
      </c>
      <c r="BD34" s="333">
        <v>402.14030000000002</v>
      </c>
      <c r="BE34" s="333">
        <v>397.1925</v>
      </c>
      <c r="BF34" s="333">
        <v>405.29750000000001</v>
      </c>
      <c r="BG34" s="333">
        <v>392.85039999999998</v>
      </c>
      <c r="BH34" s="333">
        <v>388.56900000000002</v>
      </c>
      <c r="BI34" s="333">
        <v>385.02319999999997</v>
      </c>
      <c r="BJ34" s="333">
        <v>353.71910000000003</v>
      </c>
      <c r="BK34" s="333">
        <v>362.4923</v>
      </c>
      <c r="BL34" s="333">
        <v>392.23950000000002</v>
      </c>
      <c r="BM34" s="333">
        <v>374.21260000000001</v>
      </c>
      <c r="BN34" s="333">
        <v>389.94400000000002</v>
      </c>
      <c r="BO34" s="333">
        <v>405.29349999999999</v>
      </c>
      <c r="BP34" s="333">
        <v>408.61099999999999</v>
      </c>
      <c r="BQ34" s="333">
        <v>403.60680000000002</v>
      </c>
      <c r="BR34" s="333">
        <v>411.53620000000001</v>
      </c>
      <c r="BS34" s="333">
        <v>398.83449999999999</v>
      </c>
      <c r="BT34" s="333">
        <v>394.3999</v>
      </c>
      <c r="BU34" s="333">
        <v>390.83319999999998</v>
      </c>
      <c r="BV34" s="333">
        <v>359.06380000000001</v>
      </c>
    </row>
    <row r="35" spans="1:74" ht="11.15" customHeight="1" x14ac:dyDescent="0.25">
      <c r="A35" s="111" t="s">
        <v>849</v>
      </c>
      <c r="B35" s="205" t="s">
        <v>593</v>
      </c>
      <c r="C35" s="240">
        <v>333.97382677000002</v>
      </c>
      <c r="D35" s="240">
        <v>348.95326862000002</v>
      </c>
      <c r="E35" s="240">
        <v>345.21188612999998</v>
      </c>
      <c r="F35" s="240">
        <v>350.04818633000002</v>
      </c>
      <c r="G35" s="240">
        <v>343.96737774000002</v>
      </c>
      <c r="H35" s="240">
        <v>330.33484866999999</v>
      </c>
      <c r="I35" s="240">
        <v>329.64213870999998</v>
      </c>
      <c r="J35" s="240">
        <v>336.08332225999999</v>
      </c>
      <c r="K35" s="240">
        <v>335.10528067000001</v>
      </c>
      <c r="L35" s="240">
        <v>333.89148547999997</v>
      </c>
      <c r="M35" s="240">
        <v>331.33691866999999</v>
      </c>
      <c r="N35" s="240">
        <v>322.67687225999998</v>
      </c>
      <c r="O35" s="240">
        <v>316.04298225999997</v>
      </c>
      <c r="P35" s="240">
        <v>328.04474106999999</v>
      </c>
      <c r="Q35" s="240">
        <v>315.77504902999999</v>
      </c>
      <c r="R35" s="240">
        <v>325.12620800000002</v>
      </c>
      <c r="S35" s="240">
        <v>317.47947935000002</v>
      </c>
      <c r="T35" s="240">
        <v>299.87116166999999</v>
      </c>
      <c r="U35" s="240">
        <v>283.05044451999999</v>
      </c>
      <c r="V35" s="240">
        <v>294.59212226</v>
      </c>
      <c r="W35" s="240">
        <v>286.86213033000001</v>
      </c>
      <c r="X35" s="240">
        <v>285.05008290000001</v>
      </c>
      <c r="Y35" s="240">
        <v>281.98951933000001</v>
      </c>
      <c r="Z35" s="240">
        <v>266.54237934999998</v>
      </c>
      <c r="AA35" s="240">
        <v>280.92821193999998</v>
      </c>
      <c r="AB35" s="240">
        <v>293.98782820999998</v>
      </c>
      <c r="AC35" s="240">
        <v>285.89626128999998</v>
      </c>
      <c r="AD35" s="240">
        <v>286.63021966999997</v>
      </c>
      <c r="AE35" s="240">
        <v>293.98008742000002</v>
      </c>
      <c r="AF35" s="240">
        <v>304.85124400000001</v>
      </c>
      <c r="AG35" s="240">
        <v>301.36512742000002</v>
      </c>
      <c r="AH35" s="240">
        <v>305.41203452000002</v>
      </c>
      <c r="AI35" s="240">
        <v>306.11462833000002</v>
      </c>
      <c r="AJ35" s="240">
        <v>296.44011096999998</v>
      </c>
      <c r="AK35" s="240">
        <v>291.20256899999998</v>
      </c>
      <c r="AL35" s="240">
        <v>284.88906935</v>
      </c>
      <c r="AM35" s="240">
        <v>277.81072968000001</v>
      </c>
      <c r="AN35" s="240">
        <v>286.80159142999997</v>
      </c>
      <c r="AO35" s="240">
        <v>272.31252645000001</v>
      </c>
      <c r="AP35" s="240">
        <v>283.08930866999998</v>
      </c>
      <c r="AQ35" s="240">
        <v>284.56855194000002</v>
      </c>
      <c r="AR35" s="240">
        <v>293.73760433000001</v>
      </c>
      <c r="AS35" s="240">
        <v>287.36240386999998</v>
      </c>
      <c r="AT35" s="240">
        <v>292.21746774000002</v>
      </c>
      <c r="AU35" s="240">
        <v>289.33110599999998</v>
      </c>
      <c r="AV35" s="240">
        <v>273.65894257999997</v>
      </c>
      <c r="AW35" s="240">
        <v>265.02623567000001</v>
      </c>
      <c r="AX35" s="240">
        <v>257.22418128999999</v>
      </c>
      <c r="AY35" s="240">
        <v>262.46633871</v>
      </c>
      <c r="AZ35" s="240">
        <v>276.53910000000002</v>
      </c>
      <c r="BA35" s="240">
        <v>265.22190000000001</v>
      </c>
      <c r="BB35" s="333">
        <v>285.8553</v>
      </c>
      <c r="BC35" s="333">
        <v>280.75110000000001</v>
      </c>
      <c r="BD35" s="333">
        <v>282.62970000000001</v>
      </c>
      <c r="BE35" s="333">
        <v>277.62580000000003</v>
      </c>
      <c r="BF35" s="333">
        <v>284.14609999999999</v>
      </c>
      <c r="BG35" s="333">
        <v>283.99439999999998</v>
      </c>
      <c r="BH35" s="333">
        <v>276.99639999999999</v>
      </c>
      <c r="BI35" s="333">
        <v>273.5539</v>
      </c>
      <c r="BJ35" s="333">
        <v>264.84269999999998</v>
      </c>
      <c r="BK35" s="333">
        <v>280.84089999999998</v>
      </c>
      <c r="BL35" s="333">
        <v>291.86799999999999</v>
      </c>
      <c r="BM35" s="333">
        <v>283.94290000000001</v>
      </c>
      <c r="BN35" s="333">
        <v>286.42759999999998</v>
      </c>
      <c r="BO35" s="333">
        <v>281.38819999999998</v>
      </c>
      <c r="BP35" s="333">
        <v>283.27839999999998</v>
      </c>
      <c r="BQ35" s="333">
        <v>278.24700000000001</v>
      </c>
      <c r="BR35" s="333">
        <v>284.71949999999998</v>
      </c>
      <c r="BS35" s="333">
        <v>284.59109999999998</v>
      </c>
      <c r="BT35" s="333">
        <v>277.55610000000001</v>
      </c>
      <c r="BU35" s="333">
        <v>274.10500000000002</v>
      </c>
      <c r="BV35" s="333">
        <v>265.37150000000003</v>
      </c>
    </row>
    <row r="36" spans="1:74" ht="11.15" customHeight="1" x14ac:dyDescent="0.25">
      <c r="A36" s="111" t="s">
        <v>850</v>
      </c>
      <c r="B36" s="205" t="s">
        <v>594</v>
      </c>
      <c r="C36" s="240">
        <v>414.19810065000001</v>
      </c>
      <c r="D36" s="240">
        <v>424.63271137999999</v>
      </c>
      <c r="E36" s="240">
        <v>421.80492515999998</v>
      </c>
      <c r="F36" s="240">
        <v>433.16148099999998</v>
      </c>
      <c r="G36" s="240">
        <v>432.23497484000001</v>
      </c>
      <c r="H36" s="240">
        <v>454.26660167</v>
      </c>
      <c r="I36" s="240">
        <v>448.90282934999999</v>
      </c>
      <c r="J36" s="240">
        <v>461.15705871</v>
      </c>
      <c r="K36" s="240">
        <v>444.32297267000001</v>
      </c>
      <c r="L36" s="240">
        <v>426.52972548000002</v>
      </c>
      <c r="M36" s="240">
        <v>427.15768666999998</v>
      </c>
      <c r="N36" s="240">
        <v>404.91768000000002</v>
      </c>
      <c r="O36" s="240">
        <v>431.92322258000002</v>
      </c>
      <c r="P36" s="240">
        <v>448.54840393000001</v>
      </c>
      <c r="Q36" s="240">
        <v>420.64021580999997</v>
      </c>
      <c r="R36" s="240">
        <v>456.06486767000001</v>
      </c>
      <c r="S36" s="240">
        <v>452.79283257999998</v>
      </c>
      <c r="T36" s="240">
        <v>476.64063900000002</v>
      </c>
      <c r="U36" s="240">
        <v>462.31465226</v>
      </c>
      <c r="V36" s="240">
        <v>480.46178322999998</v>
      </c>
      <c r="W36" s="240">
        <v>488.79331832999998</v>
      </c>
      <c r="X36" s="240">
        <v>460.09147323000002</v>
      </c>
      <c r="Y36" s="240">
        <v>452.68988632999998</v>
      </c>
      <c r="Z36" s="240">
        <v>435.89570322999998</v>
      </c>
      <c r="AA36" s="240">
        <v>456.19172967999998</v>
      </c>
      <c r="AB36" s="240">
        <v>475.01414392999999</v>
      </c>
      <c r="AC36" s="240">
        <v>462.20287547999999</v>
      </c>
      <c r="AD36" s="240">
        <v>504.52165767000002</v>
      </c>
      <c r="AE36" s="240">
        <v>494.61899161000002</v>
      </c>
      <c r="AF36" s="240">
        <v>503.67480799999998</v>
      </c>
      <c r="AG36" s="240">
        <v>500.71096194</v>
      </c>
      <c r="AH36" s="240">
        <v>513.56677774000002</v>
      </c>
      <c r="AI36" s="240">
        <v>513.10549666999998</v>
      </c>
      <c r="AJ36" s="240">
        <v>489.44966903</v>
      </c>
      <c r="AK36" s="240">
        <v>485.48658633000002</v>
      </c>
      <c r="AL36" s="240">
        <v>464.19323742</v>
      </c>
      <c r="AM36" s="240">
        <v>426.14182645</v>
      </c>
      <c r="AN36" s="240">
        <v>452.33910286000003</v>
      </c>
      <c r="AO36" s="240">
        <v>421.55319773999997</v>
      </c>
      <c r="AP36" s="240">
        <v>448.92462232999998</v>
      </c>
      <c r="AQ36" s="240">
        <v>448.99745968000002</v>
      </c>
      <c r="AR36" s="240">
        <v>487.86110867000002</v>
      </c>
      <c r="AS36" s="240">
        <v>492.14883322999998</v>
      </c>
      <c r="AT36" s="240">
        <v>486.58667484</v>
      </c>
      <c r="AU36" s="240">
        <v>496.16893399999998</v>
      </c>
      <c r="AV36" s="240">
        <v>472.31929452000003</v>
      </c>
      <c r="AW36" s="240">
        <v>455.00698967</v>
      </c>
      <c r="AX36" s="240">
        <v>447.77820258000003</v>
      </c>
      <c r="AY36" s="240">
        <v>465.46182290000002</v>
      </c>
      <c r="AZ36" s="240">
        <v>466.8186</v>
      </c>
      <c r="BA36" s="240">
        <v>433.54469999999998</v>
      </c>
      <c r="BB36" s="333">
        <v>465.79660000000001</v>
      </c>
      <c r="BC36" s="333">
        <v>461.1936</v>
      </c>
      <c r="BD36" s="333">
        <v>486.77550000000002</v>
      </c>
      <c r="BE36" s="333">
        <v>480.65019999999998</v>
      </c>
      <c r="BF36" s="333">
        <v>493.2047</v>
      </c>
      <c r="BG36" s="333">
        <v>490.48759999999999</v>
      </c>
      <c r="BH36" s="333">
        <v>466.52730000000003</v>
      </c>
      <c r="BI36" s="333">
        <v>459.36020000000002</v>
      </c>
      <c r="BJ36" s="333">
        <v>441.21420000000001</v>
      </c>
      <c r="BK36" s="333">
        <v>436.95089999999999</v>
      </c>
      <c r="BL36" s="333">
        <v>453.97059999999999</v>
      </c>
      <c r="BM36" s="333">
        <v>435.64870000000002</v>
      </c>
      <c r="BN36" s="333">
        <v>465.03140000000002</v>
      </c>
      <c r="BO36" s="333">
        <v>460.19529999999997</v>
      </c>
      <c r="BP36" s="333">
        <v>485.74130000000002</v>
      </c>
      <c r="BQ36" s="333">
        <v>479.62450000000001</v>
      </c>
      <c r="BR36" s="333">
        <v>492.22019999999998</v>
      </c>
      <c r="BS36" s="333">
        <v>489.4973</v>
      </c>
      <c r="BT36" s="333">
        <v>465.57960000000003</v>
      </c>
      <c r="BU36" s="333">
        <v>458.43049999999999</v>
      </c>
      <c r="BV36" s="333">
        <v>440.33049999999997</v>
      </c>
    </row>
    <row r="37" spans="1:74" s="116" customFormat="1" ht="11.15" customHeight="1" x14ac:dyDescent="0.25">
      <c r="A37" s="111" t="s">
        <v>851</v>
      </c>
      <c r="B37" s="205" t="s">
        <v>595</v>
      </c>
      <c r="C37" s="240">
        <v>204.12337515999999</v>
      </c>
      <c r="D37" s="240">
        <v>213.51581827999999</v>
      </c>
      <c r="E37" s="240">
        <v>202.96411484000001</v>
      </c>
      <c r="F37" s="240">
        <v>215.69732400000001</v>
      </c>
      <c r="G37" s="240">
        <v>227.61786677000001</v>
      </c>
      <c r="H37" s="240">
        <v>248.70556300000001</v>
      </c>
      <c r="I37" s="240">
        <v>248.66953065000001</v>
      </c>
      <c r="J37" s="240">
        <v>251.85985226</v>
      </c>
      <c r="K37" s="240">
        <v>232.19870533</v>
      </c>
      <c r="L37" s="240">
        <v>221.81103902999999</v>
      </c>
      <c r="M37" s="240">
        <v>216.25010867</v>
      </c>
      <c r="N37" s="240">
        <v>214.40536065000001</v>
      </c>
      <c r="O37" s="240">
        <v>207.70155516</v>
      </c>
      <c r="P37" s="240">
        <v>212.87952713999999</v>
      </c>
      <c r="Q37" s="240">
        <v>204.81160968</v>
      </c>
      <c r="R37" s="240">
        <v>215.06400332999999</v>
      </c>
      <c r="S37" s="240">
        <v>229.93071032</v>
      </c>
      <c r="T37" s="240">
        <v>252.52150567000001</v>
      </c>
      <c r="U37" s="240">
        <v>254.66413323</v>
      </c>
      <c r="V37" s="240">
        <v>245.89194742000001</v>
      </c>
      <c r="W37" s="240">
        <v>231.48486732999999</v>
      </c>
      <c r="X37" s="240">
        <v>213.29233805999999</v>
      </c>
      <c r="Y37" s="240">
        <v>218.55711532999999</v>
      </c>
      <c r="Z37" s="240">
        <v>209.99846613</v>
      </c>
      <c r="AA37" s="240">
        <v>212.77561645</v>
      </c>
      <c r="AB37" s="240">
        <v>217.4633</v>
      </c>
      <c r="AC37" s="240">
        <v>205.94018129</v>
      </c>
      <c r="AD37" s="240">
        <v>224.090067</v>
      </c>
      <c r="AE37" s="240">
        <v>237.12578225999999</v>
      </c>
      <c r="AF37" s="240">
        <v>257.89023366999999</v>
      </c>
      <c r="AG37" s="240">
        <v>265.86759903000001</v>
      </c>
      <c r="AH37" s="240">
        <v>252.18750194</v>
      </c>
      <c r="AI37" s="240">
        <v>244.69889599999999</v>
      </c>
      <c r="AJ37" s="240">
        <v>223.67970806</v>
      </c>
      <c r="AK37" s="240">
        <v>219.86140266999999</v>
      </c>
      <c r="AL37" s="240">
        <v>218.33821258</v>
      </c>
      <c r="AM37" s="240">
        <v>218.8407071</v>
      </c>
      <c r="AN37" s="240">
        <v>220.87367036000001</v>
      </c>
      <c r="AO37" s="240">
        <v>210.91052612999999</v>
      </c>
      <c r="AP37" s="240">
        <v>224.65479132999999</v>
      </c>
      <c r="AQ37" s="240">
        <v>226.74842580999999</v>
      </c>
      <c r="AR37" s="240">
        <v>255.13450767</v>
      </c>
      <c r="AS37" s="240">
        <v>252.95952935</v>
      </c>
      <c r="AT37" s="240">
        <v>256.8266271</v>
      </c>
      <c r="AU37" s="240">
        <v>243.58277267</v>
      </c>
      <c r="AV37" s="240">
        <v>226.40307258000001</v>
      </c>
      <c r="AW37" s="240">
        <v>227.45883732999999</v>
      </c>
      <c r="AX37" s="240">
        <v>215.67126580999999</v>
      </c>
      <c r="AY37" s="240">
        <v>213.00646613000001</v>
      </c>
      <c r="AZ37" s="240">
        <v>218.06720000000001</v>
      </c>
      <c r="BA37" s="240">
        <v>207.8492</v>
      </c>
      <c r="BB37" s="333">
        <v>228.34870000000001</v>
      </c>
      <c r="BC37" s="333">
        <v>238.45849999999999</v>
      </c>
      <c r="BD37" s="333">
        <v>262.28219999999999</v>
      </c>
      <c r="BE37" s="333">
        <v>266.48169999999999</v>
      </c>
      <c r="BF37" s="333">
        <v>264.01870000000002</v>
      </c>
      <c r="BG37" s="333">
        <v>247.28829999999999</v>
      </c>
      <c r="BH37" s="333">
        <v>231.39850000000001</v>
      </c>
      <c r="BI37" s="333">
        <v>231.4033</v>
      </c>
      <c r="BJ37" s="333">
        <v>226.05160000000001</v>
      </c>
      <c r="BK37" s="333">
        <v>225.38079999999999</v>
      </c>
      <c r="BL37" s="333">
        <v>232.5727</v>
      </c>
      <c r="BM37" s="333">
        <v>221.67140000000001</v>
      </c>
      <c r="BN37" s="333">
        <v>234.57900000000001</v>
      </c>
      <c r="BO37" s="333">
        <v>244.80670000000001</v>
      </c>
      <c r="BP37" s="333">
        <v>269.06959999999998</v>
      </c>
      <c r="BQ37" s="333">
        <v>272.85610000000003</v>
      </c>
      <c r="BR37" s="333">
        <v>269.96730000000002</v>
      </c>
      <c r="BS37" s="333">
        <v>252.84399999999999</v>
      </c>
      <c r="BT37" s="333">
        <v>236.59020000000001</v>
      </c>
      <c r="BU37" s="333">
        <v>236.36519999999999</v>
      </c>
      <c r="BV37" s="333">
        <v>230.32239999999999</v>
      </c>
    </row>
    <row r="38" spans="1:74" s="116" customFormat="1" ht="11.15" customHeight="1" x14ac:dyDescent="0.25">
      <c r="A38" s="111" t="s">
        <v>852</v>
      </c>
      <c r="B38" s="205" t="s">
        <v>259</v>
      </c>
      <c r="C38" s="240">
        <v>213.04874677000001</v>
      </c>
      <c r="D38" s="240">
        <v>226.05755171999999</v>
      </c>
      <c r="E38" s="240">
        <v>221.50893483999999</v>
      </c>
      <c r="F38" s="240">
        <v>227.27052033000001</v>
      </c>
      <c r="G38" s="240">
        <v>233.26354323000001</v>
      </c>
      <c r="H38" s="240">
        <v>246.65862933</v>
      </c>
      <c r="I38" s="240">
        <v>253.16804225999999</v>
      </c>
      <c r="J38" s="240">
        <v>259.94498355000002</v>
      </c>
      <c r="K38" s="240">
        <v>250.36505867</v>
      </c>
      <c r="L38" s="240">
        <v>245.40686968</v>
      </c>
      <c r="M38" s="240">
        <v>235.53297266999999</v>
      </c>
      <c r="N38" s="240">
        <v>224.81089710000001</v>
      </c>
      <c r="O38" s="240">
        <v>231.88543806000001</v>
      </c>
      <c r="P38" s="240">
        <v>243.97512642999999</v>
      </c>
      <c r="Q38" s="240">
        <v>233.39931935000001</v>
      </c>
      <c r="R38" s="240">
        <v>242.48907199999999</v>
      </c>
      <c r="S38" s="240">
        <v>261.07508354999999</v>
      </c>
      <c r="T38" s="240">
        <v>274.63547867</v>
      </c>
      <c r="U38" s="240">
        <v>285.00739613000002</v>
      </c>
      <c r="V38" s="240">
        <v>287.31811386999999</v>
      </c>
      <c r="W38" s="240">
        <v>275.97935733000003</v>
      </c>
      <c r="X38" s="240">
        <v>262.61992032000001</v>
      </c>
      <c r="Y38" s="240">
        <v>248.28614899999999</v>
      </c>
      <c r="Z38" s="240">
        <v>237.66933419</v>
      </c>
      <c r="AA38" s="240">
        <v>228.63989871000001</v>
      </c>
      <c r="AB38" s="240">
        <v>244.19211464</v>
      </c>
      <c r="AC38" s="240">
        <v>225.29671612999999</v>
      </c>
      <c r="AD38" s="240">
        <v>250.36637332999999</v>
      </c>
      <c r="AE38" s="240">
        <v>256.49510935000001</v>
      </c>
      <c r="AF38" s="240">
        <v>274.71548066999998</v>
      </c>
      <c r="AG38" s="240">
        <v>290.41523096999998</v>
      </c>
      <c r="AH38" s="240">
        <v>283.42374225999998</v>
      </c>
      <c r="AI38" s="240">
        <v>281.25007633000001</v>
      </c>
      <c r="AJ38" s="240">
        <v>265.61628225999999</v>
      </c>
      <c r="AK38" s="240">
        <v>238.80594067000001</v>
      </c>
      <c r="AL38" s="240">
        <v>236.37639677000001</v>
      </c>
      <c r="AM38" s="240">
        <v>219.09212065</v>
      </c>
      <c r="AN38" s="240">
        <v>233.56617143</v>
      </c>
      <c r="AO38" s="240">
        <v>229.60593387</v>
      </c>
      <c r="AP38" s="240">
        <v>251.73193166999999</v>
      </c>
      <c r="AQ38" s="240">
        <v>238.52090935000001</v>
      </c>
      <c r="AR38" s="240">
        <v>263.40228632999998</v>
      </c>
      <c r="AS38" s="240">
        <v>267.00648934999998</v>
      </c>
      <c r="AT38" s="240">
        <v>266.07200096999998</v>
      </c>
      <c r="AU38" s="240">
        <v>264.48258033000002</v>
      </c>
      <c r="AV38" s="240">
        <v>251.55206322999999</v>
      </c>
      <c r="AW38" s="240">
        <v>229.15965333</v>
      </c>
      <c r="AX38" s="240">
        <v>219.86285097000001</v>
      </c>
      <c r="AY38" s="240">
        <v>203.25928257999999</v>
      </c>
      <c r="AZ38" s="240">
        <v>222.99780000000001</v>
      </c>
      <c r="BA38" s="240">
        <v>223.9554</v>
      </c>
      <c r="BB38" s="333">
        <v>242.05410000000001</v>
      </c>
      <c r="BC38" s="333">
        <v>243.77680000000001</v>
      </c>
      <c r="BD38" s="333">
        <v>263.37220000000002</v>
      </c>
      <c r="BE38" s="333">
        <v>268.21780000000001</v>
      </c>
      <c r="BF38" s="333">
        <v>271.95519999999999</v>
      </c>
      <c r="BG38" s="333">
        <v>266.2595</v>
      </c>
      <c r="BH38" s="333">
        <v>253.9289</v>
      </c>
      <c r="BI38" s="333">
        <v>238.6397</v>
      </c>
      <c r="BJ38" s="333">
        <v>231.51669999999999</v>
      </c>
      <c r="BK38" s="333">
        <v>226.27789999999999</v>
      </c>
      <c r="BL38" s="333">
        <v>241.02709999999999</v>
      </c>
      <c r="BM38" s="333">
        <v>231.36529999999999</v>
      </c>
      <c r="BN38" s="333">
        <v>245.0651</v>
      </c>
      <c r="BO38" s="333">
        <v>246.85720000000001</v>
      </c>
      <c r="BP38" s="333">
        <v>266.64150000000001</v>
      </c>
      <c r="BQ38" s="333">
        <v>271.41770000000002</v>
      </c>
      <c r="BR38" s="333">
        <v>275.03750000000002</v>
      </c>
      <c r="BS38" s="333">
        <v>269.1662</v>
      </c>
      <c r="BT38" s="333">
        <v>256.66930000000002</v>
      </c>
      <c r="BU38" s="333">
        <v>240.74930000000001</v>
      </c>
      <c r="BV38" s="333">
        <v>233.2499</v>
      </c>
    </row>
    <row r="39" spans="1:74" s="116" customFormat="1" ht="11.15" customHeight="1" x14ac:dyDescent="0.25">
      <c r="A39" s="111" t="s">
        <v>857</v>
      </c>
      <c r="B39" s="205" t="s">
        <v>260</v>
      </c>
      <c r="C39" s="240">
        <v>13.509113548</v>
      </c>
      <c r="D39" s="240">
        <v>13.875112414</v>
      </c>
      <c r="E39" s="240">
        <v>13.448455161</v>
      </c>
      <c r="F39" s="240">
        <v>13.334307666999999</v>
      </c>
      <c r="G39" s="240">
        <v>13.364645161</v>
      </c>
      <c r="H39" s="240">
        <v>13.436786667</v>
      </c>
      <c r="I39" s="240">
        <v>13.808223548000001</v>
      </c>
      <c r="J39" s="240">
        <v>14.398303225999999</v>
      </c>
      <c r="K39" s="240">
        <v>13.979771</v>
      </c>
      <c r="L39" s="240">
        <v>14.081941613</v>
      </c>
      <c r="M39" s="240">
        <v>14.037264333</v>
      </c>
      <c r="N39" s="240">
        <v>14.061377741999999</v>
      </c>
      <c r="O39" s="240">
        <v>13.331283226</v>
      </c>
      <c r="P39" s="240">
        <v>12.894462857000001</v>
      </c>
      <c r="Q39" s="240">
        <v>12.855726129000001</v>
      </c>
      <c r="R39" s="240">
        <v>13.382603333</v>
      </c>
      <c r="S39" s="240">
        <v>13.477858386999999</v>
      </c>
      <c r="T39" s="240">
        <v>13.727622667</v>
      </c>
      <c r="U39" s="240">
        <v>14.069395483999999</v>
      </c>
      <c r="V39" s="240">
        <v>14.450277742000001</v>
      </c>
      <c r="W39" s="240">
        <v>14.143265667</v>
      </c>
      <c r="X39" s="240">
        <v>14.033506128999999</v>
      </c>
      <c r="Y39" s="240">
        <v>13.651336000000001</v>
      </c>
      <c r="Z39" s="240">
        <v>13.103508387</v>
      </c>
      <c r="AA39" s="240">
        <v>13.26027</v>
      </c>
      <c r="AB39" s="240">
        <v>13.819701071000001</v>
      </c>
      <c r="AC39" s="240">
        <v>13.401702258</v>
      </c>
      <c r="AD39" s="240">
        <v>13.442264333000001</v>
      </c>
      <c r="AE39" s="240">
        <v>13.639043548</v>
      </c>
      <c r="AF39" s="240">
        <v>13.729857666999999</v>
      </c>
      <c r="AG39" s="240">
        <v>14.253040323</v>
      </c>
      <c r="AH39" s="240">
        <v>14.441919031999999</v>
      </c>
      <c r="AI39" s="240">
        <v>14.747503</v>
      </c>
      <c r="AJ39" s="240">
        <v>14.215139677</v>
      </c>
      <c r="AK39" s="240">
        <v>13.732890333</v>
      </c>
      <c r="AL39" s="240">
        <v>13.335238065</v>
      </c>
      <c r="AM39" s="240">
        <v>12.615748065</v>
      </c>
      <c r="AN39" s="240">
        <v>13.432503571</v>
      </c>
      <c r="AO39" s="240">
        <v>12.965164194</v>
      </c>
      <c r="AP39" s="240">
        <v>13.430012667</v>
      </c>
      <c r="AQ39" s="240">
        <v>13.031998387</v>
      </c>
      <c r="AR39" s="240">
        <v>13.535167667</v>
      </c>
      <c r="AS39" s="240">
        <v>14.070903226</v>
      </c>
      <c r="AT39" s="240">
        <v>15.345628065</v>
      </c>
      <c r="AU39" s="240">
        <v>14.513025000000001</v>
      </c>
      <c r="AV39" s="240">
        <v>14.119764194</v>
      </c>
      <c r="AW39" s="240">
        <v>14.155428000000001</v>
      </c>
      <c r="AX39" s="240">
        <v>13.66348129</v>
      </c>
      <c r="AY39" s="240">
        <v>13.320879677000001</v>
      </c>
      <c r="AZ39" s="240">
        <v>13.783060000000001</v>
      </c>
      <c r="BA39" s="240">
        <v>13.13462</v>
      </c>
      <c r="BB39" s="333">
        <v>13.54757</v>
      </c>
      <c r="BC39" s="333">
        <v>13.498950000000001</v>
      </c>
      <c r="BD39" s="333">
        <v>13.64011</v>
      </c>
      <c r="BE39" s="333">
        <v>14.07011</v>
      </c>
      <c r="BF39" s="333">
        <v>14.608140000000001</v>
      </c>
      <c r="BG39" s="333">
        <v>14.411519999999999</v>
      </c>
      <c r="BH39" s="333">
        <v>14.244020000000001</v>
      </c>
      <c r="BI39" s="333">
        <v>13.9984</v>
      </c>
      <c r="BJ39" s="333">
        <v>13.64766</v>
      </c>
      <c r="BK39" s="333">
        <v>13.391439999999999</v>
      </c>
      <c r="BL39" s="333">
        <v>13.76656</v>
      </c>
      <c r="BM39" s="333">
        <v>13.41058</v>
      </c>
      <c r="BN39" s="333">
        <v>13.615460000000001</v>
      </c>
      <c r="BO39" s="333">
        <v>13.56625</v>
      </c>
      <c r="BP39" s="333">
        <v>13.708080000000001</v>
      </c>
      <c r="BQ39" s="333">
        <v>14.14045</v>
      </c>
      <c r="BR39" s="333">
        <v>14.68117</v>
      </c>
      <c r="BS39" s="333">
        <v>14.483560000000001</v>
      </c>
      <c r="BT39" s="333">
        <v>14.315099999999999</v>
      </c>
      <c r="BU39" s="333">
        <v>14.06833</v>
      </c>
      <c r="BV39" s="333">
        <v>13.71588</v>
      </c>
    </row>
    <row r="40" spans="1:74" s="116" customFormat="1" ht="11.15" customHeight="1" x14ac:dyDescent="0.25">
      <c r="A40" s="111" t="s">
        <v>858</v>
      </c>
      <c r="B40" s="205" t="s">
        <v>597</v>
      </c>
      <c r="C40" s="240">
        <v>2554.9889026000001</v>
      </c>
      <c r="D40" s="240">
        <v>2699.9404768999998</v>
      </c>
      <c r="E40" s="240">
        <v>2622.5239677</v>
      </c>
      <c r="F40" s="240">
        <v>2700.9891646999999</v>
      </c>
      <c r="G40" s="240">
        <v>2731.5370803000001</v>
      </c>
      <c r="H40" s="240">
        <v>2787.3003143000001</v>
      </c>
      <c r="I40" s="240">
        <v>2813.5219493999998</v>
      </c>
      <c r="J40" s="240">
        <v>2842.0849223</v>
      </c>
      <c r="K40" s="240">
        <v>2735.3300119999999</v>
      </c>
      <c r="L40" s="240">
        <v>2677.2803122999999</v>
      </c>
      <c r="M40" s="240">
        <v>2628.2446730000001</v>
      </c>
      <c r="N40" s="240">
        <v>2527.7291706000001</v>
      </c>
      <c r="O40" s="240">
        <v>2596.9507186999999</v>
      </c>
      <c r="P40" s="240">
        <v>2739.001745</v>
      </c>
      <c r="Q40" s="240">
        <v>2595.9480423</v>
      </c>
      <c r="R40" s="240">
        <v>2673.8823769999999</v>
      </c>
      <c r="S40" s="240">
        <v>2738.6105616</v>
      </c>
      <c r="T40" s="240">
        <v>2805.6618950000002</v>
      </c>
      <c r="U40" s="240">
        <v>2802.8034877</v>
      </c>
      <c r="V40" s="240">
        <v>2832.4634958000001</v>
      </c>
      <c r="W40" s="240">
        <v>2767.4997103000001</v>
      </c>
      <c r="X40" s="240">
        <v>2676.7666583999999</v>
      </c>
      <c r="Y40" s="240">
        <v>2654.3858</v>
      </c>
      <c r="Z40" s="240">
        <v>2518.2935502999999</v>
      </c>
      <c r="AA40" s="240">
        <v>2585.4466774000002</v>
      </c>
      <c r="AB40" s="240">
        <v>2693.3308742999998</v>
      </c>
      <c r="AC40" s="240">
        <v>2598.0344918999999</v>
      </c>
      <c r="AD40" s="240">
        <v>2683.510886</v>
      </c>
      <c r="AE40" s="240">
        <v>2754.2899129000002</v>
      </c>
      <c r="AF40" s="240">
        <v>2857.0365333</v>
      </c>
      <c r="AG40" s="240">
        <v>2852.1645268000002</v>
      </c>
      <c r="AH40" s="240">
        <v>2897.0454239000001</v>
      </c>
      <c r="AI40" s="240">
        <v>2849.6385933000001</v>
      </c>
      <c r="AJ40" s="240">
        <v>2741.7473193999999</v>
      </c>
      <c r="AK40" s="240">
        <v>2701.4732127000002</v>
      </c>
      <c r="AL40" s="240">
        <v>2584.5973583999998</v>
      </c>
      <c r="AM40" s="240">
        <v>2491.6834935000002</v>
      </c>
      <c r="AN40" s="240">
        <v>2661.1490503999999</v>
      </c>
      <c r="AO40" s="240">
        <v>2496.5672676999998</v>
      </c>
      <c r="AP40" s="240">
        <v>2601.8678233000001</v>
      </c>
      <c r="AQ40" s="240">
        <v>2604.4495455000001</v>
      </c>
      <c r="AR40" s="240">
        <v>2792.4133566999999</v>
      </c>
      <c r="AS40" s="240">
        <v>2754.8429861</v>
      </c>
      <c r="AT40" s="240">
        <v>2770.6776242000001</v>
      </c>
      <c r="AU40" s="240">
        <v>2744.7332839999999</v>
      </c>
      <c r="AV40" s="240">
        <v>2610.1576280999998</v>
      </c>
      <c r="AW40" s="240">
        <v>2545.9304117000001</v>
      </c>
      <c r="AX40" s="240">
        <v>2449.1329574000001</v>
      </c>
      <c r="AY40" s="240">
        <v>2460.8582747999999</v>
      </c>
      <c r="AZ40" s="240">
        <v>2585.15</v>
      </c>
      <c r="BA40" s="240">
        <v>2460.922</v>
      </c>
      <c r="BB40" s="333">
        <v>2607.5500000000002</v>
      </c>
      <c r="BC40" s="333">
        <v>2635.9929999999999</v>
      </c>
      <c r="BD40" s="333">
        <v>2747.6309999999999</v>
      </c>
      <c r="BE40" s="333">
        <v>2746.7860000000001</v>
      </c>
      <c r="BF40" s="333">
        <v>2782.049</v>
      </c>
      <c r="BG40" s="333">
        <v>2724.6289999999999</v>
      </c>
      <c r="BH40" s="333">
        <v>2625.835</v>
      </c>
      <c r="BI40" s="333">
        <v>2587.4270000000001</v>
      </c>
      <c r="BJ40" s="333">
        <v>2477.9949999999999</v>
      </c>
      <c r="BK40" s="333">
        <v>2523.7330000000002</v>
      </c>
      <c r="BL40" s="333">
        <v>2663.009</v>
      </c>
      <c r="BM40" s="333">
        <v>2552.15</v>
      </c>
      <c r="BN40" s="333">
        <v>2627.7060000000001</v>
      </c>
      <c r="BO40" s="333">
        <v>2656.8440000000001</v>
      </c>
      <c r="BP40" s="333">
        <v>2769.8</v>
      </c>
      <c r="BQ40" s="333">
        <v>2768.4679999999998</v>
      </c>
      <c r="BR40" s="333">
        <v>2802.84</v>
      </c>
      <c r="BS40" s="333">
        <v>2744.393</v>
      </c>
      <c r="BT40" s="333">
        <v>2644.636</v>
      </c>
      <c r="BU40" s="333">
        <v>2605.3609999999999</v>
      </c>
      <c r="BV40" s="333">
        <v>2494.1770000000001</v>
      </c>
    </row>
    <row r="41" spans="1:74" s="116" customFormat="1" ht="11.15" customHeight="1" x14ac:dyDescent="0.25">
      <c r="A41" s="117"/>
      <c r="B41" s="118" t="s">
        <v>258</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373"/>
      <c r="BC41" s="373"/>
      <c r="BD41" s="373"/>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5" customHeight="1" x14ac:dyDescent="0.25">
      <c r="A42" s="111" t="s">
        <v>859</v>
      </c>
      <c r="B42" s="205" t="s">
        <v>589</v>
      </c>
      <c r="C42" s="259">
        <v>340.60761418999999</v>
      </c>
      <c r="D42" s="259">
        <v>335.28346655000001</v>
      </c>
      <c r="E42" s="259">
        <v>309.45262838999997</v>
      </c>
      <c r="F42" s="259">
        <v>296.62883667</v>
      </c>
      <c r="G42" s="259">
        <v>290.85977064999997</v>
      </c>
      <c r="H42" s="259">
        <v>333.62732267000001</v>
      </c>
      <c r="I42" s="259">
        <v>377.11437129000001</v>
      </c>
      <c r="J42" s="259">
        <v>387.56686612999999</v>
      </c>
      <c r="K42" s="259">
        <v>341.17299532999999</v>
      </c>
      <c r="L42" s="259">
        <v>298.72904741999997</v>
      </c>
      <c r="M42" s="259">
        <v>309.64854166999999</v>
      </c>
      <c r="N42" s="259">
        <v>327.94478902999998</v>
      </c>
      <c r="O42" s="259">
        <v>346.81562355</v>
      </c>
      <c r="P42" s="259">
        <v>361.13081749999998</v>
      </c>
      <c r="Q42" s="259">
        <v>319.52331193999999</v>
      </c>
      <c r="R42" s="259">
        <v>307.38990332999998</v>
      </c>
      <c r="S42" s="259">
        <v>289.73192741999998</v>
      </c>
      <c r="T42" s="259">
        <v>335.75485800000001</v>
      </c>
      <c r="U42" s="259">
        <v>396.47448742</v>
      </c>
      <c r="V42" s="259">
        <v>355.91115710000003</v>
      </c>
      <c r="W42" s="259">
        <v>338.05245266999998</v>
      </c>
      <c r="X42" s="259">
        <v>296.10085644999998</v>
      </c>
      <c r="Y42" s="259">
        <v>306.76038533000002</v>
      </c>
      <c r="Z42" s="259">
        <v>337.58316096999999</v>
      </c>
      <c r="AA42" s="259">
        <v>361.15158903000003</v>
      </c>
      <c r="AB42" s="259">
        <v>372.35171214000002</v>
      </c>
      <c r="AC42" s="259">
        <v>330.49318097000003</v>
      </c>
      <c r="AD42" s="259">
        <v>304.43012267</v>
      </c>
      <c r="AE42" s="259">
        <v>288.97245613000001</v>
      </c>
      <c r="AF42" s="259">
        <v>316.28478232999998</v>
      </c>
      <c r="AG42" s="259">
        <v>361.0604629</v>
      </c>
      <c r="AH42" s="259">
        <v>341.00100064999998</v>
      </c>
      <c r="AI42" s="259">
        <v>339.07176033000002</v>
      </c>
      <c r="AJ42" s="259">
        <v>295.53883096999999</v>
      </c>
      <c r="AK42" s="259">
        <v>311.04099732999998</v>
      </c>
      <c r="AL42" s="259">
        <v>326.06581096999997</v>
      </c>
      <c r="AM42" s="259">
        <v>348.24991806000003</v>
      </c>
      <c r="AN42" s="259">
        <v>374.42701</v>
      </c>
      <c r="AO42" s="259">
        <v>329.49666354999999</v>
      </c>
      <c r="AP42" s="259">
        <v>304.83949567000002</v>
      </c>
      <c r="AQ42" s="259">
        <v>281.67299322999997</v>
      </c>
      <c r="AR42" s="259">
        <v>320.44865900000002</v>
      </c>
      <c r="AS42" s="259">
        <v>352.1168629</v>
      </c>
      <c r="AT42" s="259">
        <v>365.71554097000001</v>
      </c>
      <c r="AU42" s="259">
        <v>352.74326732999998</v>
      </c>
      <c r="AV42" s="259">
        <v>299.38810839000001</v>
      </c>
      <c r="AW42" s="259">
        <v>291.24319800000001</v>
      </c>
      <c r="AX42" s="259">
        <v>305.56465257999997</v>
      </c>
      <c r="AY42" s="259">
        <v>332.66119128999998</v>
      </c>
      <c r="AZ42" s="259">
        <v>332.72750000000002</v>
      </c>
      <c r="BA42" s="259">
        <v>311.6388</v>
      </c>
      <c r="BB42" s="374">
        <v>299.00569999999999</v>
      </c>
      <c r="BC42" s="374">
        <v>285.7405</v>
      </c>
      <c r="BD42" s="374">
        <v>325.59370000000001</v>
      </c>
      <c r="BE42" s="374">
        <v>365.36189999999999</v>
      </c>
      <c r="BF42" s="374">
        <v>358.4631</v>
      </c>
      <c r="BG42" s="374">
        <v>332.66680000000002</v>
      </c>
      <c r="BH42" s="374">
        <v>293.98790000000002</v>
      </c>
      <c r="BI42" s="374">
        <v>299.5351</v>
      </c>
      <c r="BJ42" s="374">
        <v>325.10849999999999</v>
      </c>
      <c r="BK42" s="374">
        <v>337.86059999999998</v>
      </c>
      <c r="BL42" s="374">
        <v>346.46469999999999</v>
      </c>
      <c r="BM42" s="374">
        <v>314.96870000000001</v>
      </c>
      <c r="BN42" s="374">
        <v>299.5917</v>
      </c>
      <c r="BO42" s="374">
        <v>286.17899999999997</v>
      </c>
      <c r="BP42" s="374">
        <v>324.25970000000001</v>
      </c>
      <c r="BQ42" s="374">
        <v>364.4151</v>
      </c>
      <c r="BR42" s="374">
        <v>357.54469999999998</v>
      </c>
      <c r="BS42" s="374">
        <v>331.81040000000002</v>
      </c>
      <c r="BT42" s="374">
        <v>294.14659999999998</v>
      </c>
      <c r="BU42" s="374">
        <v>299.8141</v>
      </c>
      <c r="BV42" s="374">
        <v>327.0172</v>
      </c>
    </row>
    <row r="43" spans="1:74" s="116" customFormat="1" ht="11.15" customHeight="1" x14ac:dyDescent="0.25">
      <c r="A43" s="111" t="s">
        <v>860</v>
      </c>
      <c r="B43" s="187" t="s">
        <v>623</v>
      </c>
      <c r="C43" s="259">
        <v>1010.51503</v>
      </c>
      <c r="D43" s="259">
        <v>1011.5178476</v>
      </c>
      <c r="E43" s="259">
        <v>919.98600902999999</v>
      </c>
      <c r="F43" s="259">
        <v>880.87702233000005</v>
      </c>
      <c r="G43" s="259">
        <v>902.08092968000005</v>
      </c>
      <c r="H43" s="259">
        <v>1014.1996093</v>
      </c>
      <c r="I43" s="259">
        <v>1172.9237115999999</v>
      </c>
      <c r="J43" s="259">
        <v>1158.0650576999999</v>
      </c>
      <c r="K43" s="259">
        <v>1063.2828773000001</v>
      </c>
      <c r="L43" s="259">
        <v>894.89936838999995</v>
      </c>
      <c r="M43" s="259">
        <v>908.06076732999998</v>
      </c>
      <c r="N43" s="259">
        <v>960.84231741999997</v>
      </c>
      <c r="O43" s="259">
        <v>1026.0559828999999</v>
      </c>
      <c r="P43" s="259">
        <v>1102.0192382</v>
      </c>
      <c r="Q43" s="259">
        <v>972.68072902999995</v>
      </c>
      <c r="R43" s="259">
        <v>924.14435900000001</v>
      </c>
      <c r="S43" s="259">
        <v>893.02045710000004</v>
      </c>
      <c r="T43" s="259">
        <v>1031.0002612999999</v>
      </c>
      <c r="U43" s="259">
        <v>1187.0230881</v>
      </c>
      <c r="V43" s="259">
        <v>1107.3194771000001</v>
      </c>
      <c r="W43" s="259">
        <v>1031.9859113</v>
      </c>
      <c r="X43" s="259">
        <v>912.14778225999999</v>
      </c>
      <c r="Y43" s="259">
        <v>929.47487466999996</v>
      </c>
      <c r="Z43" s="259">
        <v>1012.6101671</v>
      </c>
      <c r="AA43" s="259">
        <v>1096.1731193999999</v>
      </c>
      <c r="AB43" s="259">
        <v>1141.8388596</v>
      </c>
      <c r="AC43" s="259">
        <v>1015.1864548</v>
      </c>
      <c r="AD43" s="259">
        <v>931.08124999999995</v>
      </c>
      <c r="AE43" s="259">
        <v>887.24286805999998</v>
      </c>
      <c r="AF43" s="259">
        <v>1006.9443517</v>
      </c>
      <c r="AG43" s="259">
        <v>1112.5656119</v>
      </c>
      <c r="AH43" s="259">
        <v>1062.1315135</v>
      </c>
      <c r="AI43" s="259">
        <v>1030.1924446999999</v>
      </c>
      <c r="AJ43" s="259">
        <v>903.38941193999995</v>
      </c>
      <c r="AK43" s="259">
        <v>927.81637066999997</v>
      </c>
      <c r="AL43" s="259">
        <v>990.18752065000001</v>
      </c>
      <c r="AM43" s="259">
        <v>1062.5822522999999</v>
      </c>
      <c r="AN43" s="259">
        <v>1144.8383186000001</v>
      </c>
      <c r="AO43" s="259">
        <v>1028.9969377</v>
      </c>
      <c r="AP43" s="259">
        <v>914.196145</v>
      </c>
      <c r="AQ43" s="259">
        <v>885.45234418999996</v>
      </c>
      <c r="AR43" s="259">
        <v>1034.1503487</v>
      </c>
      <c r="AS43" s="259">
        <v>1115.9992281</v>
      </c>
      <c r="AT43" s="259">
        <v>1130.3100132</v>
      </c>
      <c r="AU43" s="259">
        <v>1098.5816139999999</v>
      </c>
      <c r="AV43" s="259">
        <v>905.68429031999995</v>
      </c>
      <c r="AW43" s="259">
        <v>888.31696767000005</v>
      </c>
      <c r="AX43" s="259">
        <v>933.70486355000003</v>
      </c>
      <c r="AY43" s="259">
        <v>1013.9896297</v>
      </c>
      <c r="AZ43" s="259">
        <v>1037.9259999999999</v>
      </c>
      <c r="BA43" s="259">
        <v>952.45579999999995</v>
      </c>
      <c r="BB43" s="374">
        <v>900.95079999999996</v>
      </c>
      <c r="BC43" s="374">
        <v>882.9348</v>
      </c>
      <c r="BD43" s="374">
        <v>1027.931</v>
      </c>
      <c r="BE43" s="374">
        <v>1153.3030000000001</v>
      </c>
      <c r="BF43" s="374">
        <v>1136.605</v>
      </c>
      <c r="BG43" s="374">
        <v>1057.328</v>
      </c>
      <c r="BH43" s="374">
        <v>903.14480000000003</v>
      </c>
      <c r="BI43" s="374">
        <v>906.68039999999996</v>
      </c>
      <c r="BJ43" s="374">
        <v>984.36479999999995</v>
      </c>
      <c r="BK43" s="374">
        <v>1047.0650000000001</v>
      </c>
      <c r="BL43" s="374">
        <v>1086.498</v>
      </c>
      <c r="BM43" s="374">
        <v>970.65089999999998</v>
      </c>
      <c r="BN43" s="374">
        <v>907.99590000000001</v>
      </c>
      <c r="BO43" s="374">
        <v>888.93169999999998</v>
      </c>
      <c r="BP43" s="374">
        <v>1030.5989999999999</v>
      </c>
      <c r="BQ43" s="374">
        <v>1155.3040000000001</v>
      </c>
      <c r="BR43" s="374">
        <v>1138.5170000000001</v>
      </c>
      <c r="BS43" s="374">
        <v>1059.509</v>
      </c>
      <c r="BT43" s="374">
        <v>909.23440000000005</v>
      </c>
      <c r="BU43" s="374">
        <v>912.80790000000002</v>
      </c>
      <c r="BV43" s="374">
        <v>995.4171</v>
      </c>
    </row>
    <row r="44" spans="1:74" s="116" customFormat="1" ht="11.15" customHeight="1" x14ac:dyDescent="0.25">
      <c r="A44" s="111" t="s">
        <v>861</v>
      </c>
      <c r="B44" s="205" t="s">
        <v>590</v>
      </c>
      <c r="C44" s="259">
        <v>1613.5234255</v>
      </c>
      <c r="D44" s="259">
        <v>1588.7492990000001</v>
      </c>
      <c r="E44" s="259">
        <v>1451.4411006</v>
      </c>
      <c r="F44" s="259">
        <v>1400.4231443000001</v>
      </c>
      <c r="G44" s="259">
        <v>1493.1892581</v>
      </c>
      <c r="H44" s="259">
        <v>1692.7244929999999</v>
      </c>
      <c r="I44" s="259">
        <v>1924.5925703</v>
      </c>
      <c r="J44" s="259">
        <v>1751.725719</v>
      </c>
      <c r="K44" s="259">
        <v>1517.3603923000001</v>
      </c>
      <c r="L44" s="259">
        <v>1424.7420454999999</v>
      </c>
      <c r="M44" s="259">
        <v>1459.2287822999999</v>
      </c>
      <c r="N44" s="259">
        <v>1522.8097203</v>
      </c>
      <c r="O44" s="259">
        <v>1624.9407306000001</v>
      </c>
      <c r="P44" s="259">
        <v>1645.9802706999999</v>
      </c>
      <c r="Q44" s="259">
        <v>1548.6948361</v>
      </c>
      <c r="R44" s="259">
        <v>1437.3075269999999</v>
      </c>
      <c r="S44" s="259">
        <v>1454.3889529</v>
      </c>
      <c r="T44" s="259">
        <v>1572.2843399999999</v>
      </c>
      <c r="U44" s="259">
        <v>1712.3018509999999</v>
      </c>
      <c r="V44" s="259">
        <v>1677.7813329000001</v>
      </c>
      <c r="W44" s="259">
        <v>1536.6006123</v>
      </c>
      <c r="X44" s="259">
        <v>1436.6171764999999</v>
      </c>
      <c r="Y44" s="259">
        <v>1476.7182097</v>
      </c>
      <c r="Z44" s="259">
        <v>1609.3678232</v>
      </c>
      <c r="AA44" s="259">
        <v>1733.7768894000001</v>
      </c>
      <c r="AB44" s="259">
        <v>1728.151415</v>
      </c>
      <c r="AC44" s="259">
        <v>1568.3676581</v>
      </c>
      <c r="AD44" s="259">
        <v>1402.8368717000001</v>
      </c>
      <c r="AE44" s="259">
        <v>1435.8089229</v>
      </c>
      <c r="AF44" s="259">
        <v>1630.7464797</v>
      </c>
      <c r="AG44" s="259">
        <v>1619.6758993999999</v>
      </c>
      <c r="AH44" s="259">
        <v>1670.7735894</v>
      </c>
      <c r="AI44" s="259">
        <v>1522.274735</v>
      </c>
      <c r="AJ44" s="259">
        <v>1417.7202448</v>
      </c>
      <c r="AK44" s="259">
        <v>1516.8270107000001</v>
      </c>
      <c r="AL44" s="259">
        <v>1566.8627835</v>
      </c>
      <c r="AM44" s="259">
        <v>1640.2362787</v>
      </c>
      <c r="AN44" s="259">
        <v>1702.6492381999999</v>
      </c>
      <c r="AO44" s="259">
        <v>1520.273279</v>
      </c>
      <c r="AP44" s="259">
        <v>1356.8121656999999</v>
      </c>
      <c r="AQ44" s="259">
        <v>1415.2903626</v>
      </c>
      <c r="AR44" s="259">
        <v>1559.7361847</v>
      </c>
      <c r="AS44" s="259">
        <v>1671.3636958</v>
      </c>
      <c r="AT44" s="259">
        <v>1650.2330076999999</v>
      </c>
      <c r="AU44" s="259">
        <v>1571.4466649999999</v>
      </c>
      <c r="AV44" s="259">
        <v>1363.0806113000001</v>
      </c>
      <c r="AW44" s="259">
        <v>1384.5361402999999</v>
      </c>
      <c r="AX44" s="259">
        <v>1449.6408916</v>
      </c>
      <c r="AY44" s="259">
        <v>1576.4446055000001</v>
      </c>
      <c r="AZ44" s="259">
        <v>1553.3109999999999</v>
      </c>
      <c r="BA44" s="259">
        <v>1437.992</v>
      </c>
      <c r="BB44" s="374">
        <v>1368.6949999999999</v>
      </c>
      <c r="BC44" s="374">
        <v>1403.1279999999999</v>
      </c>
      <c r="BD44" s="374">
        <v>1595.92</v>
      </c>
      <c r="BE44" s="374">
        <v>1743.9570000000001</v>
      </c>
      <c r="BF44" s="374">
        <v>1716.8219999999999</v>
      </c>
      <c r="BG44" s="374">
        <v>1531.827</v>
      </c>
      <c r="BH44" s="374">
        <v>1387.902</v>
      </c>
      <c r="BI44" s="374">
        <v>1419.45</v>
      </c>
      <c r="BJ44" s="374">
        <v>1531.9770000000001</v>
      </c>
      <c r="BK44" s="374">
        <v>1618.712</v>
      </c>
      <c r="BL44" s="374">
        <v>1618.51</v>
      </c>
      <c r="BM44" s="374">
        <v>1473.865</v>
      </c>
      <c r="BN44" s="374">
        <v>1374.12</v>
      </c>
      <c r="BO44" s="374">
        <v>1409.0989999999999</v>
      </c>
      <c r="BP44" s="374">
        <v>1593.4690000000001</v>
      </c>
      <c r="BQ44" s="374">
        <v>1738.4749999999999</v>
      </c>
      <c r="BR44" s="374">
        <v>1711.421</v>
      </c>
      <c r="BS44" s="374">
        <v>1528.3589999999999</v>
      </c>
      <c r="BT44" s="374">
        <v>1397.586</v>
      </c>
      <c r="BU44" s="374">
        <v>1429.625</v>
      </c>
      <c r="BV44" s="374">
        <v>1547.105</v>
      </c>
    </row>
    <row r="45" spans="1:74" s="116" customFormat="1" ht="11.15" customHeight="1" x14ac:dyDescent="0.25">
      <c r="A45" s="111" t="s">
        <v>862</v>
      </c>
      <c r="B45" s="205" t="s">
        <v>591</v>
      </c>
      <c r="C45" s="259">
        <v>814.38836258000003</v>
      </c>
      <c r="D45" s="259">
        <v>812.85224516999995</v>
      </c>
      <c r="E45" s="259">
        <v>734.23755355000003</v>
      </c>
      <c r="F45" s="259">
        <v>703.79077232999998</v>
      </c>
      <c r="G45" s="259">
        <v>748.06402290000005</v>
      </c>
      <c r="H45" s="259">
        <v>865.03169100000002</v>
      </c>
      <c r="I45" s="259">
        <v>999.68948451999995</v>
      </c>
      <c r="J45" s="259">
        <v>902.2963929</v>
      </c>
      <c r="K45" s="259">
        <v>783.19540467000002</v>
      </c>
      <c r="L45" s="259">
        <v>713.49489934999997</v>
      </c>
      <c r="M45" s="259">
        <v>747.86951699999997</v>
      </c>
      <c r="N45" s="259">
        <v>801.90157968000005</v>
      </c>
      <c r="O45" s="259">
        <v>855.69782548000001</v>
      </c>
      <c r="P45" s="259">
        <v>854.31585142999995</v>
      </c>
      <c r="Q45" s="259">
        <v>793.18747839000002</v>
      </c>
      <c r="R45" s="259">
        <v>744.30284732999996</v>
      </c>
      <c r="S45" s="259">
        <v>731.67265225999995</v>
      </c>
      <c r="T45" s="259">
        <v>810.08213433000003</v>
      </c>
      <c r="U45" s="259">
        <v>892.17884451999998</v>
      </c>
      <c r="V45" s="259">
        <v>890.74261000000001</v>
      </c>
      <c r="W45" s="259">
        <v>828.59899932999997</v>
      </c>
      <c r="X45" s="259">
        <v>733.81094194000002</v>
      </c>
      <c r="Y45" s="259">
        <v>780.039354</v>
      </c>
      <c r="Z45" s="259">
        <v>868.37094193999997</v>
      </c>
      <c r="AA45" s="259">
        <v>916.16369999999995</v>
      </c>
      <c r="AB45" s="259">
        <v>927.55791107000005</v>
      </c>
      <c r="AC45" s="259">
        <v>808.99001386999998</v>
      </c>
      <c r="AD45" s="259">
        <v>738.80112899999995</v>
      </c>
      <c r="AE45" s="259">
        <v>746.04764</v>
      </c>
      <c r="AF45" s="259">
        <v>834.33410700000002</v>
      </c>
      <c r="AG45" s="259">
        <v>868.18060838999997</v>
      </c>
      <c r="AH45" s="259">
        <v>895.18311418999997</v>
      </c>
      <c r="AI45" s="259">
        <v>805.82019966999997</v>
      </c>
      <c r="AJ45" s="259">
        <v>728.91375129000005</v>
      </c>
      <c r="AK45" s="259">
        <v>792.06571667000003</v>
      </c>
      <c r="AL45" s="259">
        <v>845.41123645000005</v>
      </c>
      <c r="AM45" s="259">
        <v>868.50173097000004</v>
      </c>
      <c r="AN45" s="259">
        <v>891.60827393</v>
      </c>
      <c r="AO45" s="259">
        <v>775.10044774000005</v>
      </c>
      <c r="AP45" s="259">
        <v>705.55165599999998</v>
      </c>
      <c r="AQ45" s="259">
        <v>701.81867806000002</v>
      </c>
      <c r="AR45" s="259">
        <v>818.86469599999998</v>
      </c>
      <c r="AS45" s="259">
        <v>897.43257613000003</v>
      </c>
      <c r="AT45" s="259">
        <v>875.92048032000002</v>
      </c>
      <c r="AU45" s="259">
        <v>822.03444100000002</v>
      </c>
      <c r="AV45" s="259">
        <v>707.33373226000003</v>
      </c>
      <c r="AW45" s="259">
        <v>727.04244867</v>
      </c>
      <c r="AX45" s="259">
        <v>782.95104709999998</v>
      </c>
      <c r="AY45" s="259">
        <v>840.50855935000004</v>
      </c>
      <c r="AZ45" s="259">
        <v>822.26760000000002</v>
      </c>
      <c r="BA45" s="259">
        <v>738.36689999999999</v>
      </c>
      <c r="BB45" s="374">
        <v>708.86389999999994</v>
      </c>
      <c r="BC45" s="374">
        <v>713.05420000000004</v>
      </c>
      <c r="BD45" s="374">
        <v>829.97879999999998</v>
      </c>
      <c r="BE45" s="374">
        <v>924.6028</v>
      </c>
      <c r="BF45" s="374">
        <v>910.98389999999995</v>
      </c>
      <c r="BG45" s="374">
        <v>811.16139999999996</v>
      </c>
      <c r="BH45" s="374">
        <v>719.35599999999999</v>
      </c>
      <c r="BI45" s="374">
        <v>750.98500000000001</v>
      </c>
      <c r="BJ45" s="374">
        <v>836.27440000000001</v>
      </c>
      <c r="BK45" s="374">
        <v>875.28579999999999</v>
      </c>
      <c r="BL45" s="374">
        <v>879.51459999999997</v>
      </c>
      <c r="BM45" s="374">
        <v>760.36109999999996</v>
      </c>
      <c r="BN45" s="374">
        <v>719.20619999999997</v>
      </c>
      <c r="BO45" s="374">
        <v>723.71529999999996</v>
      </c>
      <c r="BP45" s="374">
        <v>833.40329999999994</v>
      </c>
      <c r="BQ45" s="374">
        <v>926.19240000000002</v>
      </c>
      <c r="BR45" s="374">
        <v>912.75940000000003</v>
      </c>
      <c r="BS45" s="374">
        <v>813.74189999999999</v>
      </c>
      <c r="BT45" s="374">
        <v>730.76099999999997</v>
      </c>
      <c r="BU45" s="374">
        <v>762.86929999999995</v>
      </c>
      <c r="BV45" s="374">
        <v>852.59490000000005</v>
      </c>
    </row>
    <row r="46" spans="1:74" s="116" customFormat="1" ht="11.15" customHeight="1" x14ac:dyDescent="0.25">
      <c r="A46" s="111" t="s">
        <v>863</v>
      </c>
      <c r="B46" s="205" t="s">
        <v>592</v>
      </c>
      <c r="C46" s="259">
        <v>2105.5361071000002</v>
      </c>
      <c r="D46" s="259">
        <v>2053.5195171999999</v>
      </c>
      <c r="E46" s="259">
        <v>1893.8172148000001</v>
      </c>
      <c r="F46" s="259">
        <v>1896.636084</v>
      </c>
      <c r="G46" s="259">
        <v>2071.6246606</v>
      </c>
      <c r="H46" s="259">
        <v>2313.4757453000002</v>
      </c>
      <c r="I46" s="259">
        <v>2572.5715006</v>
      </c>
      <c r="J46" s="259">
        <v>2503.1564822999999</v>
      </c>
      <c r="K46" s="259">
        <v>2254.2060956999999</v>
      </c>
      <c r="L46" s="259">
        <v>1971.8379706000001</v>
      </c>
      <c r="M46" s="259">
        <v>1957.1778346999999</v>
      </c>
      <c r="N46" s="259">
        <v>1995.2001719</v>
      </c>
      <c r="O46" s="259">
        <v>2131.7008234999998</v>
      </c>
      <c r="P46" s="259">
        <v>2179.1019449999999</v>
      </c>
      <c r="Q46" s="259">
        <v>2036.9004829</v>
      </c>
      <c r="R46" s="259">
        <v>1917.607602</v>
      </c>
      <c r="S46" s="259">
        <v>1969.5436668</v>
      </c>
      <c r="T46" s="259">
        <v>2323.8620727000002</v>
      </c>
      <c r="U46" s="259">
        <v>2460.6484365000001</v>
      </c>
      <c r="V46" s="259">
        <v>2427.1095997000002</v>
      </c>
      <c r="W46" s="259">
        <v>2284.6279017000002</v>
      </c>
      <c r="X46" s="259">
        <v>2016.8666784</v>
      </c>
      <c r="Y46" s="259">
        <v>2012.8191019999999</v>
      </c>
      <c r="Z46" s="259">
        <v>2114.0419671</v>
      </c>
      <c r="AA46" s="259">
        <v>2397.1944210000001</v>
      </c>
      <c r="AB46" s="259">
        <v>2319.7690868</v>
      </c>
      <c r="AC46" s="259">
        <v>2072.0891919000001</v>
      </c>
      <c r="AD46" s="259">
        <v>1916.7132942999999</v>
      </c>
      <c r="AE46" s="259">
        <v>2039.7186594</v>
      </c>
      <c r="AF46" s="259">
        <v>2353.0508682999998</v>
      </c>
      <c r="AG46" s="259">
        <v>2459.5541535000002</v>
      </c>
      <c r="AH46" s="259">
        <v>2469.4710877000002</v>
      </c>
      <c r="AI46" s="259">
        <v>2328.5561520000001</v>
      </c>
      <c r="AJ46" s="259">
        <v>2003.0938541999999</v>
      </c>
      <c r="AK46" s="259">
        <v>2030.0027097</v>
      </c>
      <c r="AL46" s="259">
        <v>2101.7102432000001</v>
      </c>
      <c r="AM46" s="259">
        <v>2295.2202889999999</v>
      </c>
      <c r="AN46" s="259">
        <v>2416.1046892999998</v>
      </c>
      <c r="AO46" s="259">
        <v>2088.4679922999999</v>
      </c>
      <c r="AP46" s="259">
        <v>1943.287098</v>
      </c>
      <c r="AQ46" s="259">
        <v>2089.7691813000001</v>
      </c>
      <c r="AR46" s="259">
        <v>2441.9778067000002</v>
      </c>
      <c r="AS46" s="259">
        <v>2579.32339</v>
      </c>
      <c r="AT46" s="259">
        <v>2528.5553928999998</v>
      </c>
      <c r="AU46" s="259">
        <v>2344.762127</v>
      </c>
      <c r="AV46" s="259">
        <v>1999.3084200000001</v>
      </c>
      <c r="AW46" s="259">
        <v>1977.4990600000001</v>
      </c>
      <c r="AX46" s="259">
        <v>1980.6326380999999</v>
      </c>
      <c r="AY46" s="259">
        <v>2241.2235442000001</v>
      </c>
      <c r="AZ46" s="259">
        <v>2245.0749999999998</v>
      </c>
      <c r="BA46" s="259">
        <v>1977.079</v>
      </c>
      <c r="BB46" s="374">
        <v>1916.712</v>
      </c>
      <c r="BC46" s="374">
        <v>2026.2049999999999</v>
      </c>
      <c r="BD46" s="374">
        <v>2382.7689999999998</v>
      </c>
      <c r="BE46" s="374">
        <v>2563.4690000000001</v>
      </c>
      <c r="BF46" s="374">
        <v>2563.3159999999998</v>
      </c>
      <c r="BG46" s="374">
        <v>2374.069</v>
      </c>
      <c r="BH46" s="374">
        <v>2037.027</v>
      </c>
      <c r="BI46" s="374">
        <v>1991.7660000000001</v>
      </c>
      <c r="BJ46" s="374">
        <v>2143.7150000000001</v>
      </c>
      <c r="BK46" s="374">
        <v>2325.5430000000001</v>
      </c>
      <c r="BL46" s="374">
        <v>2325.2130000000002</v>
      </c>
      <c r="BM46" s="374">
        <v>2027.3130000000001</v>
      </c>
      <c r="BN46" s="374">
        <v>1946.327</v>
      </c>
      <c r="BO46" s="374">
        <v>2057.52</v>
      </c>
      <c r="BP46" s="374">
        <v>2411.7469999999998</v>
      </c>
      <c r="BQ46" s="374">
        <v>2596.0709999999999</v>
      </c>
      <c r="BR46" s="374">
        <v>2595.569</v>
      </c>
      <c r="BS46" s="374">
        <v>2404.2150000000001</v>
      </c>
      <c r="BT46" s="374">
        <v>2070.0149999999999</v>
      </c>
      <c r="BU46" s="374">
        <v>2024.0329999999999</v>
      </c>
      <c r="BV46" s="374">
        <v>2192.4830000000002</v>
      </c>
    </row>
    <row r="47" spans="1:74" s="116" customFormat="1" ht="11.15" customHeight="1" x14ac:dyDescent="0.25">
      <c r="A47" s="111" t="s">
        <v>864</v>
      </c>
      <c r="B47" s="205" t="s">
        <v>593</v>
      </c>
      <c r="C47" s="259">
        <v>887.52385871000001</v>
      </c>
      <c r="D47" s="259">
        <v>882.70974206999995</v>
      </c>
      <c r="E47" s="259">
        <v>801.44096064999997</v>
      </c>
      <c r="F47" s="259">
        <v>796.295028</v>
      </c>
      <c r="G47" s="259">
        <v>837.07707289999996</v>
      </c>
      <c r="H47" s="259">
        <v>924.63078967000001</v>
      </c>
      <c r="I47" s="259">
        <v>1020.33222</v>
      </c>
      <c r="J47" s="259">
        <v>1000.0008913</v>
      </c>
      <c r="K47" s="259">
        <v>925.09598332999997</v>
      </c>
      <c r="L47" s="259">
        <v>789.93136934999995</v>
      </c>
      <c r="M47" s="259">
        <v>801.22187499999995</v>
      </c>
      <c r="N47" s="259">
        <v>824.47724805999997</v>
      </c>
      <c r="O47" s="259">
        <v>911.42645742000002</v>
      </c>
      <c r="P47" s="259">
        <v>924.13858035999999</v>
      </c>
      <c r="Q47" s="259">
        <v>854.80108194000002</v>
      </c>
      <c r="R47" s="259">
        <v>820.90436299999999</v>
      </c>
      <c r="S47" s="259">
        <v>794.30313032000004</v>
      </c>
      <c r="T47" s="259">
        <v>910.13407299999994</v>
      </c>
      <c r="U47" s="259">
        <v>948.68834547999995</v>
      </c>
      <c r="V47" s="259">
        <v>961.94145129000003</v>
      </c>
      <c r="W47" s="259">
        <v>928.55058332999999</v>
      </c>
      <c r="X47" s="259">
        <v>788.00255000000004</v>
      </c>
      <c r="Y47" s="259">
        <v>776.65246666999997</v>
      </c>
      <c r="Z47" s="259">
        <v>849.83147676999999</v>
      </c>
      <c r="AA47" s="259">
        <v>976.47876065000003</v>
      </c>
      <c r="AB47" s="259">
        <v>1002.238285</v>
      </c>
      <c r="AC47" s="259">
        <v>825.44218290000003</v>
      </c>
      <c r="AD47" s="259">
        <v>760.52557300000001</v>
      </c>
      <c r="AE47" s="259">
        <v>773.93288323000002</v>
      </c>
      <c r="AF47" s="259">
        <v>904.85996999999998</v>
      </c>
      <c r="AG47" s="259">
        <v>939.32594289999997</v>
      </c>
      <c r="AH47" s="259">
        <v>947.96276225999998</v>
      </c>
      <c r="AI47" s="259">
        <v>941.39599399999997</v>
      </c>
      <c r="AJ47" s="259">
        <v>786.54853387000003</v>
      </c>
      <c r="AK47" s="259">
        <v>798.70077600000002</v>
      </c>
      <c r="AL47" s="259">
        <v>838.48214968000002</v>
      </c>
      <c r="AM47" s="259">
        <v>909.05235613000002</v>
      </c>
      <c r="AN47" s="259">
        <v>971.21627785999999</v>
      </c>
      <c r="AO47" s="259">
        <v>839.27784741999994</v>
      </c>
      <c r="AP47" s="259">
        <v>745.85718667000003</v>
      </c>
      <c r="AQ47" s="259">
        <v>761.28374871000005</v>
      </c>
      <c r="AR47" s="259">
        <v>898.03463233000002</v>
      </c>
      <c r="AS47" s="259">
        <v>973.83928289999994</v>
      </c>
      <c r="AT47" s="259">
        <v>977.69388387000004</v>
      </c>
      <c r="AU47" s="259">
        <v>905.35980732999997</v>
      </c>
      <c r="AV47" s="259">
        <v>753.40056742000002</v>
      </c>
      <c r="AW47" s="259">
        <v>722.91735100000005</v>
      </c>
      <c r="AX47" s="259">
        <v>746.37975097000003</v>
      </c>
      <c r="AY47" s="259">
        <v>859.48402128999999</v>
      </c>
      <c r="AZ47" s="259">
        <v>899.33420000000001</v>
      </c>
      <c r="BA47" s="259">
        <v>776.40629999999999</v>
      </c>
      <c r="BB47" s="374">
        <v>755.33590000000004</v>
      </c>
      <c r="BC47" s="374">
        <v>759.54399999999998</v>
      </c>
      <c r="BD47" s="374">
        <v>890.11940000000004</v>
      </c>
      <c r="BE47" s="374">
        <v>963.72270000000003</v>
      </c>
      <c r="BF47" s="374">
        <v>977.02380000000005</v>
      </c>
      <c r="BG47" s="374">
        <v>920.92600000000004</v>
      </c>
      <c r="BH47" s="374">
        <v>767.26610000000005</v>
      </c>
      <c r="BI47" s="374">
        <v>750.33410000000003</v>
      </c>
      <c r="BJ47" s="374">
        <v>824.69150000000002</v>
      </c>
      <c r="BK47" s="374">
        <v>916.45839999999998</v>
      </c>
      <c r="BL47" s="374">
        <v>939.16269999999997</v>
      </c>
      <c r="BM47" s="374">
        <v>804.44579999999996</v>
      </c>
      <c r="BN47" s="374">
        <v>761.57460000000003</v>
      </c>
      <c r="BO47" s="374">
        <v>765.93129999999996</v>
      </c>
      <c r="BP47" s="374">
        <v>895.7799</v>
      </c>
      <c r="BQ47" s="374">
        <v>969.91840000000002</v>
      </c>
      <c r="BR47" s="374">
        <v>983.29060000000004</v>
      </c>
      <c r="BS47" s="374">
        <v>926.92619999999999</v>
      </c>
      <c r="BT47" s="374">
        <v>773.31460000000004</v>
      </c>
      <c r="BU47" s="374">
        <v>756.26850000000002</v>
      </c>
      <c r="BV47" s="374">
        <v>839.35180000000003</v>
      </c>
    </row>
    <row r="48" spans="1:74" s="116" customFormat="1" ht="11.15" customHeight="1" x14ac:dyDescent="0.25">
      <c r="A48" s="111" t="s">
        <v>865</v>
      </c>
      <c r="B48" s="205" t="s">
        <v>594</v>
      </c>
      <c r="C48" s="259">
        <v>1412.8299923</v>
      </c>
      <c r="D48" s="259">
        <v>1379.5453393</v>
      </c>
      <c r="E48" s="259">
        <v>1295.9776539</v>
      </c>
      <c r="F48" s="259">
        <v>1341.3848556999999</v>
      </c>
      <c r="G48" s="259">
        <v>1466.1883826000001</v>
      </c>
      <c r="H48" s="259">
        <v>1726.565323</v>
      </c>
      <c r="I48" s="259">
        <v>1850.8494184000001</v>
      </c>
      <c r="J48" s="259">
        <v>1896.9608215999999</v>
      </c>
      <c r="K48" s="259">
        <v>1729.7433490000001</v>
      </c>
      <c r="L48" s="259">
        <v>1439.4932326000001</v>
      </c>
      <c r="M48" s="259">
        <v>1342.4795509999999</v>
      </c>
      <c r="N48" s="259">
        <v>1341.6701074</v>
      </c>
      <c r="O48" s="259">
        <v>1503.6029142</v>
      </c>
      <c r="P48" s="259">
        <v>1454.7409886</v>
      </c>
      <c r="Q48" s="259">
        <v>1333.6576639</v>
      </c>
      <c r="R48" s="259">
        <v>1371.411746</v>
      </c>
      <c r="S48" s="259">
        <v>1406.5786705999999</v>
      </c>
      <c r="T48" s="259">
        <v>1723.6444300000001</v>
      </c>
      <c r="U48" s="259">
        <v>1826.2843706000001</v>
      </c>
      <c r="V48" s="259">
        <v>1884.8356025999999</v>
      </c>
      <c r="W48" s="259">
        <v>1838.3128437</v>
      </c>
      <c r="X48" s="259">
        <v>1536.1244729</v>
      </c>
      <c r="Y48" s="259">
        <v>1375.5064877</v>
      </c>
      <c r="Z48" s="259">
        <v>1516.6060229</v>
      </c>
      <c r="AA48" s="259">
        <v>1643.8234181</v>
      </c>
      <c r="AB48" s="259">
        <v>1669.3786436</v>
      </c>
      <c r="AC48" s="259">
        <v>1429.7977100000001</v>
      </c>
      <c r="AD48" s="259">
        <v>1399.3777520000001</v>
      </c>
      <c r="AE48" s="259">
        <v>1457.5629799999999</v>
      </c>
      <c r="AF48" s="259">
        <v>1730.5330260000001</v>
      </c>
      <c r="AG48" s="259">
        <v>1824.548871</v>
      </c>
      <c r="AH48" s="259">
        <v>1883.3043531999999</v>
      </c>
      <c r="AI48" s="259">
        <v>1866.8823709999999</v>
      </c>
      <c r="AJ48" s="259">
        <v>1570.3505164999999</v>
      </c>
      <c r="AK48" s="259">
        <v>1428.5267533000001</v>
      </c>
      <c r="AL48" s="259">
        <v>1463.180151</v>
      </c>
      <c r="AM48" s="259">
        <v>1559.2925700000001</v>
      </c>
      <c r="AN48" s="259">
        <v>1581.2125378999999</v>
      </c>
      <c r="AO48" s="259">
        <v>1467.5380329</v>
      </c>
      <c r="AP48" s="259">
        <v>1377.2476343000001</v>
      </c>
      <c r="AQ48" s="259">
        <v>1398.9437026000001</v>
      </c>
      <c r="AR48" s="259">
        <v>1724.8588337000001</v>
      </c>
      <c r="AS48" s="259">
        <v>1912.9108374</v>
      </c>
      <c r="AT48" s="259">
        <v>1950.09718</v>
      </c>
      <c r="AU48" s="259">
        <v>1846.3401329999999</v>
      </c>
      <c r="AV48" s="259">
        <v>1565.4337235</v>
      </c>
      <c r="AW48" s="259">
        <v>1362.627759</v>
      </c>
      <c r="AX48" s="259">
        <v>1401.1092529</v>
      </c>
      <c r="AY48" s="259">
        <v>1555.925581</v>
      </c>
      <c r="AZ48" s="259">
        <v>1491.6020000000001</v>
      </c>
      <c r="BA48" s="259">
        <v>1395.3489999999999</v>
      </c>
      <c r="BB48" s="374">
        <v>1387.3430000000001</v>
      </c>
      <c r="BC48" s="374">
        <v>1451.1469999999999</v>
      </c>
      <c r="BD48" s="374">
        <v>1756.258</v>
      </c>
      <c r="BE48" s="374">
        <v>1873.0840000000001</v>
      </c>
      <c r="BF48" s="374">
        <v>1930.96</v>
      </c>
      <c r="BG48" s="374">
        <v>1822.7550000000001</v>
      </c>
      <c r="BH48" s="374">
        <v>1541.627</v>
      </c>
      <c r="BI48" s="374">
        <v>1384.192</v>
      </c>
      <c r="BJ48" s="374">
        <v>1457.95</v>
      </c>
      <c r="BK48" s="374">
        <v>1554.78</v>
      </c>
      <c r="BL48" s="374">
        <v>1558.5119999999999</v>
      </c>
      <c r="BM48" s="374">
        <v>1410.13</v>
      </c>
      <c r="BN48" s="374">
        <v>1412.1130000000001</v>
      </c>
      <c r="BO48" s="374">
        <v>1478.758</v>
      </c>
      <c r="BP48" s="374">
        <v>1796.702</v>
      </c>
      <c r="BQ48" s="374">
        <v>1922.8019999999999</v>
      </c>
      <c r="BR48" s="374">
        <v>1982.2809999999999</v>
      </c>
      <c r="BS48" s="374">
        <v>1869.0319999999999</v>
      </c>
      <c r="BT48" s="374">
        <v>1560.1559999999999</v>
      </c>
      <c r="BU48" s="374">
        <v>1399.6859999999999</v>
      </c>
      <c r="BV48" s="374">
        <v>1487.3140000000001</v>
      </c>
    </row>
    <row r="49" spans="1:74" s="116" customFormat="1" ht="11.15" customHeight="1" x14ac:dyDescent="0.25">
      <c r="A49" s="111" t="s">
        <v>866</v>
      </c>
      <c r="B49" s="205" t="s">
        <v>595</v>
      </c>
      <c r="C49" s="259">
        <v>695.05964902999995</v>
      </c>
      <c r="D49" s="259">
        <v>692.14954896999996</v>
      </c>
      <c r="E49" s="259">
        <v>647.61841967999999</v>
      </c>
      <c r="F49" s="259">
        <v>660.67933866999999</v>
      </c>
      <c r="G49" s="259">
        <v>715.93161161</v>
      </c>
      <c r="H49" s="259">
        <v>839.51156933000004</v>
      </c>
      <c r="I49" s="259">
        <v>890.34922226000003</v>
      </c>
      <c r="J49" s="259">
        <v>907.11648064999997</v>
      </c>
      <c r="K49" s="259">
        <v>796.29677232999995</v>
      </c>
      <c r="L49" s="259">
        <v>688.08656355000005</v>
      </c>
      <c r="M49" s="259">
        <v>662.13388567000004</v>
      </c>
      <c r="N49" s="259">
        <v>699.26089870999999</v>
      </c>
      <c r="O49" s="259">
        <v>739.17392515999995</v>
      </c>
      <c r="P49" s="259">
        <v>713.74874750000004</v>
      </c>
      <c r="Q49" s="259">
        <v>655.05115193999995</v>
      </c>
      <c r="R49" s="259">
        <v>667.99101267000003</v>
      </c>
      <c r="S49" s="259">
        <v>716.41082065000001</v>
      </c>
      <c r="T49" s="259">
        <v>850.63220133000004</v>
      </c>
      <c r="U49" s="259">
        <v>908.25910161000002</v>
      </c>
      <c r="V49" s="259">
        <v>881.91937742000005</v>
      </c>
      <c r="W49" s="259">
        <v>789.16808232999995</v>
      </c>
      <c r="X49" s="259">
        <v>662.57137935000003</v>
      </c>
      <c r="Y49" s="259">
        <v>668.24557566999999</v>
      </c>
      <c r="Z49" s="259">
        <v>723.53786258000002</v>
      </c>
      <c r="AA49" s="259">
        <v>716.94657934999998</v>
      </c>
      <c r="AB49" s="259">
        <v>700.74965393000002</v>
      </c>
      <c r="AC49" s="259">
        <v>650.84863839000002</v>
      </c>
      <c r="AD49" s="259">
        <v>667.02381066999999</v>
      </c>
      <c r="AE49" s="259">
        <v>718.11725451999996</v>
      </c>
      <c r="AF49" s="259">
        <v>835.28984366999998</v>
      </c>
      <c r="AG49" s="259">
        <v>916.13385031999996</v>
      </c>
      <c r="AH49" s="259">
        <v>856.03849226</v>
      </c>
      <c r="AI49" s="259">
        <v>812.54515000000004</v>
      </c>
      <c r="AJ49" s="259">
        <v>693.82163645000003</v>
      </c>
      <c r="AK49" s="259">
        <v>675.95258200000001</v>
      </c>
      <c r="AL49" s="259">
        <v>707.8507171</v>
      </c>
      <c r="AM49" s="259">
        <v>726.40841322999995</v>
      </c>
      <c r="AN49" s="259">
        <v>689.49826607</v>
      </c>
      <c r="AO49" s="259">
        <v>660.89265838999995</v>
      </c>
      <c r="AP49" s="259">
        <v>666.47494167000002</v>
      </c>
      <c r="AQ49" s="259">
        <v>680.96887774000004</v>
      </c>
      <c r="AR49" s="259">
        <v>848.56936932999997</v>
      </c>
      <c r="AS49" s="259">
        <v>886.6160529</v>
      </c>
      <c r="AT49" s="259">
        <v>908.58392934999995</v>
      </c>
      <c r="AU49" s="259">
        <v>825.14880400000004</v>
      </c>
      <c r="AV49" s="259">
        <v>711.54870289999997</v>
      </c>
      <c r="AW49" s="259">
        <v>681.07804867000004</v>
      </c>
      <c r="AX49" s="259">
        <v>727.70110967999995</v>
      </c>
      <c r="AY49" s="259">
        <v>732.14554065000004</v>
      </c>
      <c r="AZ49" s="259">
        <v>698.16539999999998</v>
      </c>
      <c r="BA49" s="259">
        <v>664.67529999999999</v>
      </c>
      <c r="BB49" s="374">
        <v>681.2346</v>
      </c>
      <c r="BC49" s="374">
        <v>719.70860000000005</v>
      </c>
      <c r="BD49" s="374">
        <v>847.12929999999994</v>
      </c>
      <c r="BE49" s="374">
        <v>934.60320000000002</v>
      </c>
      <c r="BF49" s="374">
        <v>925.37959999999998</v>
      </c>
      <c r="BG49" s="374">
        <v>838.11099999999999</v>
      </c>
      <c r="BH49" s="374">
        <v>717.36379999999997</v>
      </c>
      <c r="BI49" s="374">
        <v>699.76769999999999</v>
      </c>
      <c r="BJ49" s="374">
        <v>743.38670000000002</v>
      </c>
      <c r="BK49" s="374">
        <v>754.12850000000003</v>
      </c>
      <c r="BL49" s="374">
        <v>739.7604</v>
      </c>
      <c r="BM49" s="374">
        <v>687.60910000000001</v>
      </c>
      <c r="BN49" s="374">
        <v>697.71420000000001</v>
      </c>
      <c r="BO49" s="374">
        <v>736.99350000000004</v>
      </c>
      <c r="BP49" s="374">
        <v>862.99350000000004</v>
      </c>
      <c r="BQ49" s="374">
        <v>951.05650000000003</v>
      </c>
      <c r="BR49" s="374">
        <v>941.41840000000002</v>
      </c>
      <c r="BS49" s="374">
        <v>852.86760000000004</v>
      </c>
      <c r="BT49" s="374">
        <v>733.83309999999994</v>
      </c>
      <c r="BU49" s="374">
        <v>715.59180000000003</v>
      </c>
      <c r="BV49" s="374">
        <v>758.0856</v>
      </c>
    </row>
    <row r="50" spans="1:74" s="116" customFormat="1" ht="11.15" customHeight="1" x14ac:dyDescent="0.25">
      <c r="A50" s="111" t="s">
        <v>867</v>
      </c>
      <c r="B50" s="205" t="s">
        <v>259</v>
      </c>
      <c r="C50" s="259">
        <v>1105.2616668000001</v>
      </c>
      <c r="D50" s="259">
        <v>1093.1562793000001</v>
      </c>
      <c r="E50" s="259">
        <v>1055.1840818999999</v>
      </c>
      <c r="F50" s="259">
        <v>1005.8142810000001</v>
      </c>
      <c r="G50" s="259">
        <v>1013.0798334999999</v>
      </c>
      <c r="H50" s="259">
        <v>1087.0698887000001</v>
      </c>
      <c r="I50" s="259">
        <v>1115.7513389999999</v>
      </c>
      <c r="J50" s="259">
        <v>1216.6945241999999</v>
      </c>
      <c r="K50" s="259">
        <v>1149.7893369999999</v>
      </c>
      <c r="L50" s="259">
        <v>1113.6307334999999</v>
      </c>
      <c r="M50" s="259">
        <v>1040.7084159999999</v>
      </c>
      <c r="N50" s="259">
        <v>1069.4412774</v>
      </c>
      <c r="O50" s="259">
        <v>1160.2599126</v>
      </c>
      <c r="P50" s="259">
        <v>1131.2932103999999</v>
      </c>
      <c r="Q50" s="259">
        <v>1031.5789735000001</v>
      </c>
      <c r="R50" s="259">
        <v>1025.5828687000001</v>
      </c>
      <c r="S50" s="259">
        <v>1037.7704260999999</v>
      </c>
      <c r="T50" s="259">
        <v>1074.3307563000001</v>
      </c>
      <c r="U50" s="259">
        <v>1196.6533681000001</v>
      </c>
      <c r="V50" s="259">
        <v>1174.6937129</v>
      </c>
      <c r="W50" s="259">
        <v>1163.5041862999999</v>
      </c>
      <c r="X50" s="259">
        <v>1070.2855142000001</v>
      </c>
      <c r="Y50" s="259">
        <v>1013.2396927</v>
      </c>
      <c r="Z50" s="259">
        <v>1131.3460623000001</v>
      </c>
      <c r="AA50" s="259">
        <v>1121.9041961</v>
      </c>
      <c r="AB50" s="259">
        <v>1126.7213354</v>
      </c>
      <c r="AC50" s="259">
        <v>1011.0425281</v>
      </c>
      <c r="AD50" s="259">
        <v>1034.450028</v>
      </c>
      <c r="AE50" s="259">
        <v>1012.4371687</v>
      </c>
      <c r="AF50" s="259">
        <v>1106.5226299999999</v>
      </c>
      <c r="AG50" s="259">
        <v>1196.2301281</v>
      </c>
      <c r="AH50" s="259">
        <v>1182.1001567999999</v>
      </c>
      <c r="AI50" s="259">
        <v>1206.2121787000001</v>
      </c>
      <c r="AJ50" s="259">
        <v>1126.9808726000001</v>
      </c>
      <c r="AK50" s="259">
        <v>989.29960932999995</v>
      </c>
      <c r="AL50" s="259">
        <v>1104.717281</v>
      </c>
      <c r="AM50" s="259">
        <v>1076.5049747999999</v>
      </c>
      <c r="AN50" s="259">
        <v>1059.2866478999999</v>
      </c>
      <c r="AO50" s="259">
        <v>1014.1997329</v>
      </c>
      <c r="AP50" s="259">
        <v>1030.0106797000001</v>
      </c>
      <c r="AQ50" s="259">
        <v>949.64300742</v>
      </c>
      <c r="AR50" s="259">
        <v>1093.0964102999999</v>
      </c>
      <c r="AS50" s="259">
        <v>1177.6183148</v>
      </c>
      <c r="AT50" s="259">
        <v>1148.6743884</v>
      </c>
      <c r="AU50" s="259">
        <v>1190.9103117</v>
      </c>
      <c r="AV50" s="259">
        <v>1115.9634206000001</v>
      </c>
      <c r="AW50" s="259">
        <v>1030.2434263</v>
      </c>
      <c r="AX50" s="259">
        <v>1108.0929865000001</v>
      </c>
      <c r="AY50" s="259">
        <v>1064.8652251999999</v>
      </c>
      <c r="AZ50" s="259">
        <v>1061.953</v>
      </c>
      <c r="BA50" s="259">
        <v>1019.557</v>
      </c>
      <c r="BB50" s="374">
        <v>1012.966</v>
      </c>
      <c r="BC50" s="374">
        <v>988.06320000000005</v>
      </c>
      <c r="BD50" s="374">
        <v>1085.2</v>
      </c>
      <c r="BE50" s="374">
        <v>1140.6610000000001</v>
      </c>
      <c r="BF50" s="374">
        <v>1171.576</v>
      </c>
      <c r="BG50" s="374">
        <v>1156.6410000000001</v>
      </c>
      <c r="BH50" s="374">
        <v>1096.894</v>
      </c>
      <c r="BI50" s="374">
        <v>1038.3209999999999</v>
      </c>
      <c r="BJ50" s="374">
        <v>1117.9090000000001</v>
      </c>
      <c r="BK50" s="374">
        <v>1115.5989999999999</v>
      </c>
      <c r="BL50" s="374">
        <v>1113.454</v>
      </c>
      <c r="BM50" s="374">
        <v>1038.1310000000001</v>
      </c>
      <c r="BN50" s="374">
        <v>1027.6300000000001</v>
      </c>
      <c r="BO50" s="374">
        <v>1002.704</v>
      </c>
      <c r="BP50" s="374">
        <v>1096.443</v>
      </c>
      <c r="BQ50" s="374">
        <v>1154.74</v>
      </c>
      <c r="BR50" s="374">
        <v>1185.8779999999999</v>
      </c>
      <c r="BS50" s="374">
        <v>1170.662</v>
      </c>
      <c r="BT50" s="374">
        <v>1111.7819999999999</v>
      </c>
      <c r="BU50" s="374">
        <v>1052.2049999999999</v>
      </c>
      <c r="BV50" s="374">
        <v>1132.0820000000001</v>
      </c>
    </row>
    <row r="51" spans="1:74" s="116" customFormat="1" ht="11.15" customHeight="1" x14ac:dyDescent="0.25">
      <c r="A51" s="111" t="s">
        <v>868</v>
      </c>
      <c r="B51" s="205" t="s">
        <v>260</v>
      </c>
      <c r="C51" s="259">
        <v>46.218376773999999</v>
      </c>
      <c r="D51" s="259">
        <v>46.479645171999998</v>
      </c>
      <c r="E51" s="259">
        <v>43.463917097</v>
      </c>
      <c r="F51" s="259">
        <v>42.790675333000003</v>
      </c>
      <c r="G51" s="259">
        <v>41.522845160999999</v>
      </c>
      <c r="H51" s="259">
        <v>41.825812333000002</v>
      </c>
      <c r="I51" s="259">
        <v>42.364935160999998</v>
      </c>
      <c r="J51" s="259">
        <v>43.665763871000003</v>
      </c>
      <c r="K51" s="259">
        <v>42.847057667000001</v>
      </c>
      <c r="L51" s="259">
        <v>43.717998065000003</v>
      </c>
      <c r="M51" s="259">
        <v>45.201676667000001</v>
      </c>
      <c r="N51" s="259">
        <v>46.391378064999998</v>
      </c>
      <c r="O51" s="259">
        <v>44.936419354999998</v>
      </c>
      <c r="P51" s="259">
        <v>43.543373213999999</v>
      </c>
      <c r="Q51" s="259">
        <v>41.860784838999997</v>
      </c>
      <c r="R51" s="259">
        <v>42.754733667000004</v>
      </c>
      <c r="S51" s="259">
        <v>42.01267</v>
      </c>
      <c r="T51" s="259">
        <v>41.630243333000003</v>
      </c>
      <c r="U51" s="259">
        <v>42.485750645000003</v>
      </c>
      <c r="V51" s="259">
        <v>43.539043548000002</v>
      </c>
      <c r="W51" s="259">
        <v>43.193650667</v>
      </c>
      <c r="X51" s="259">
        <v>43.287511934999998</v>
      </c>
      <c r="Y51" s="259">
        <v>43.688008666999998</v>
      </c>
      <c r="Z51" s="259">
        <v>45.560479999999998</v>
      </c>
      <c r="AA51" s="259">
        <v>44.073560645000001</v>
      </c>
      <c r="AB51" s="259">
        <v>44.854883213999997</v>
      </c>
      <c r="AC51" s="259">
        <v>42.200133225999998</v>
      </c>
      <c r="AD51" s="259">
        <v>41.215752000000002</v>
      </c>
      <c r="AE51" s="259">
        <v>40.832329031999997</v>
      </c>
      <c r="AF51" s="259">
        <v>41.166615667000002</v>
      </c>
      <c r="AG51" s="259">
        <v>42.207885161</v>
      </c>
      <c r="AH51" s="259">
        <v>43.098138710000001</v>
      </c>
      <c r="AI51" s="259">
        <v>43.953079000000002</v>
      </c>
      <c r="AJ51" s="259">
        <v>43.957948709999997</v>
      </c>
      <c r="AK51" s="259">
        <v>43.520268332999997</v>
      </c>
      <c r="AL51" s="259">
        <v>43.264064839</v>
      </c>
      <c r="AM51" s="259">
        <v>42.474487097000001</v>
      </c>
      <c r="AN51" s="259">
        <v>44.351745356999999</v>
      </c>
      <c r="AO51" s="259">
        <v>41.148510645000002</v>
      </c>
      <c r="AP51" s="259">
        <v>41.651121666999998</v>
      </c>
      <c r="AQ51" s="259">
        <v>39.648308387</v>
      </c>
      <c r="AR51" s="259">
        <v>41.001066332999997</v>
      </c>
      <c r="AS51" s="259">
        <v>42.985153548</v>
      </c>
      <c r="AT51" s="259">
        <v>44.728009032000003</v>
      </c>
      <c r="AU51" s="259">
        <v>44.928871000000001</v>
      </c>
      <c r="AV51" s="259">
        <v>43.058562903000002</v>
      </c>
      <c r="AW51" s="259">
        <v>44.780959332999998</v>
      </c>
      <c r="AX51" s="259">
        <v>44.554356128999999</v>
      </c>
      <c r="AY51" s="259">
        <v>43.236345483999997</v>
      </c>
      <c r="AZ51" s="259">
        <v>44.800890000000003</v>
      </c>
      <c r="BA51" s="259">
        <v>41.671930000000003</v>
      </c>
      <c r="BB51" s="374">
        <v>41.768889999999999</v>
      </c>
      <c r="BC51" s="374">
        <v>40.703859999999999</v>
      </c>
      <c r="BD51" s="374">
        <v>41.706969999999998</v>
      </c>
      <c r="BE51" s="374">
        <v>42.830820000000003</v>
      </c>
      <c r="BF51" s="374">
        <v>44.076410000000003</v>
      </c>
      <c r="BG51" s="374">
        <v>44.059269999999998</v>
      </c>
      <c r="BH51" s="374">
        <v>43.330100000000002</v>
      </c>
      <c r="BI51" s="374">
        <v>44.25562</v>
      </c>
      <c r="BJ51" s="374">
        <v>44.56691</v>
      </c>
      <c r="BK51" s="374">
        <v>44.092570000000002</v>
      </c>
      <c r="BL51" s="374">
        <v>44.729219999999998</v>
      </c>
      <c r="BM51" s="374">
        <v>41.811210000000003</v>
      </c>
      <c r="BN51" s="374">
        <v>41.938209999999998</v>
      </c>
      <c r="BO51" s="374">
        <v>40.871070000000003</v>
      </c>
      <c r="BP51" s="374">
        <v>41.881819999999998</v>
      </c>
      <c r="BQ51" s="374">
        <v>43.011710000000001</v>
      </c>
      <c r="BR51" s="374">
        <v>44.263550000000002</v>
      </c>
      <c r="BS51" s="374">
        <v>44.246600000000001</v>
      </c>
      <c r="BT51" s="374">
        <v>43.589170000000003</v>
      </c>
      <c r="BU51" s="374">
        <v>44.520919999999997</v>
      </c>
      <c r="BV51" s="374">
        <v>44.714190000000002</v>
      </c>
    </row>
    <row r="52" spans="1:74" s="116" customFormat="1" ht="11.15" customHeight="1" x14ac:dyDescent="0.25">
      <c r="A52" s="111" t="s">
        <v>869</v>
      </c>
      <c r="B52" s="206" t="s">
        <v>597</v>
      </c>
      <c r="C52" s="270">
        <v>10031.464083000001</v>
      </c>
      <c r="D52" s="270">
        <v>9895.9629303000002</v>
      </c>
      <c r="E52" s="270">
        <v>9152.6195396999992</v>
      </c>
      <c r="F52" s="270">
        <v>9025.3200383000003</v>
      </c>
      <c r="G52" s="270">
        <v>9579.6183877000003</v>
      </c>
      <c r="H52" s="270">
        <v>10838.662243999999</v>
      </c>
      <c r="I52" s="270">
        <v>11966.538773</v>
      </c>
      <c r="J52" s="270">
        <v>11767.249</v>
      </c>
      <c r="K52" s="270">
        <v>10602.990265</v>
      </c>
      <c r="L52" s="270">
        <v>9378.5632284000003</v>
      </c>
      <c r="M52" s="270">
        <v>9273.7308472999994</v>
      </c>
      <c r="N52" s="270">
        <v>9589.9394881000007</v>
      </c>
      <c r="O52" s="270">
        <v>10344.610615</v>
      </c>
      <c r="P52" s="270">
        <v>10410.013023</v>
      </c>
      <c r="Q52" s="270">
        <v>9587.9364944999998</v>
      </c>
      <c r="R52" s="270">
        <v>9259.3969627000006</v>
      </c>
      <c r="S52" s="270">
        <v>9335.4333741999999</v>
      </c>
      <c r="T52" s="270">
        <v>10673.355369999999</v>
      </c>
      <c r="U52" s="270">
        <v>11570.997643999999</v>
      </c>
      <c r="V52" s="270">
        <v>11405.793365</v>
      </c>
      <c r="W52" s="270">
        <v>10782.595224000001</v>
      </c>
      <c r="X52" s="270">
        <v>9495.8148638999992</v>
      </c>
      <c r="Y52" s="270">
        <v>9383.1441570000006</v>
      </c>
      <c r="Z52" s="270">
        <v>10208.855965000001</v>
      </c>
      <c r="AA52" s="270">
        <v>11007.686234000001</v>
      </c>
      <c r="AB52" s="270">
        <v>11033.611785999999</v>
      </c>
      <c r="AC52" s="270">
        <v>9754.4576923000004</v>
      </c>
      <c r="AD52" s="270">
        <v>9196.4555832999995</v>
      </c>
      <c r="AE52" s="270">
        <v>9400.6731619000002</v>
      </c>
      <c r="AF52" s="270">
        <v>10759.732674000001</v>
      </c>
      <c r="AG52" s="270">
        <v>11339.483414</v>
      </c>
      <c r="AH52" s="270">
        <v>11351.064209</v>
      </c>
      <c r="AI52" s="270">
        <v>10896.904064</v>
      </c>
      <c r="AJ52" s="270">
        <v>9570.3156013000007</v>
      </c>
      <c r="AK52" s="270">
        <v>9513.752794</v>
      </c>
      <c r="AL52" s="270">
        <v>9987.7319583999997</v>
      </c>
      <c r="AM52" s="270">
        <v>10528.52327</v>
      </c>
      <c r="AN52" s="270">
        <v>10875.193004999999</v>
      </c>
      <c r="AO52" s="270">
        <v>9765.3921026000007</v>
      </c>
      <c r="AP52" s="270">
        <v>9085.9281246999999</v>
      </c>
      <c r="AQ52" s="270">
        <v>9204.4912045000001</v>
      </c>
      <c r="AR52" s="270">
        <v>10780.738007</v>
      </c>
      <c r="AS52" s="270">
        <v>11610.205395000001</v>
      </c>
      <c r="AT52" s="270">
        <v>11580.511826</v>
      </c>
      <c r="AU52" s="270">
        <v>11002.256041000001</v>
      </c>
      <c r="AV52" s="270">
        <v>9464.2001400000008</v>
      </c>
      <c r="AW52" s="270">
        <v>9110.2853589999995</v>
      </c>
      <c r="AX52" s="270">
        <v>9480.3315487</v>
      </c>
      <c r="AY52" s="270">
        <v>10260.484243999999</v>
      </c>
      <c r="AZ52" s="270">
        <v>10187.16</v>
      </c>
      <c r="BA52" s="270">
        <v>9315.1919999999991</v>
      </c>
      <c r="BB52" s="335">
        <v>9072.8760000000002</v>
      </c>
      <c r="BC52" s="335">
        <v>9270.2289999999994</v>
      </c>
      <c r="BD52" s="335">
        <v>10782.61</v>
      </c>
      <c r="BE52" s="335">
        <v>11705.6</v>
      </c>
      <c r="BF52" s="335">
        <v>11735.21</v>
      </c>
      <c r="BG52" s="335">
        <v>10889.54</v>
      </c>
      <c r="BH52" s="335">
        <v>9507.8989999999994</v>
      </c>
      <c r="BI52" s="335">
        <v>9285.2870000000003</v>
      </c>
      <c r="BJ52" s="335">
        <v>10009.94</v>
      </c>
      <c r="BK52" s="335">
        <v>10589.52</v>
      </c>
      <c r="BL52" s="335">
        <v>10651.82</v>
      </c>
      <c r="BM52" s="335">
        <v>9529.2860000000001</v>
      </c>
      <c r="BN52" s="335">
        <v>9188.2099999999991</v>
      </c>
      <c r="BO52" s="335">
        <v>9390.7019999999993</v>
      </c>
      <c r="BP52" s="335">
        <v>10887.28</v>
      </c>
      <c r="BQ52" s="335">
        <v>11821.99</v>
      </c>
      <c r="BR52" s="335">
        <v>11852.94</v>
      </c>
      <c r="BS52" s="335">
        <v>11001.37</v>
      </c>
      <c r="BT52" s="335">
        <v>9624.4179999999997</v>
      </c>
      <c r="BU52" s="335">
        <v>9397.4210000000003</v>
      </c>
      <c r="BV52" s="335">
        <v>10176.16</v>
      </c>
    </row>
    <row r="53" spans="1:74" s="292" customFormat="1" ht="11.15" customHeight="1" x14ac:dyDescent="0.25">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375"/>
      <c r="BE53" s="375"/>
      <c r="BF53" s="697"/>
      <c r="BG53" s="375"/>
      <c r="BH53" s="375"/>
      <c r="BI53" s="375"/>
      <c r="BJ53" s="375"/>
      <c r="BK53" s="375"/>
      <c r="BL53" s="375"/>
      <c r="BM53" s="375"/>
      <c r="BN53" s="375"/>
      <c r="BO53" s="375"/>
      <c r="BP53" s="375"/>
      <c r="BQ53" s="375"/>
      <c r="BR53" s="375"/>
      <c r="BS53" s="375"/>
      <c r="BT53" s="375"/>
      <c r="BU53" s="375"/>
      <c r="BV53" s="375"/>
    </row>
    <row r="54" spans="1:74" s="292" customFormat="1" ht="12" customHeight="1" x14ac:dyDescent="0.25">
      <c r="A54" s="117"/>
      <c r="B54" s="780" t="s">
        <v>1044</v>
      </c>
      <c r="C54" s="777"/>
      <c r="D54" s="777"/>
      <c r="E54" s="777"/>
      <c r="F54" s="777"/>
      <c r="G54" s="777"/>
      <c r="H54" s="777"/>
      <c r="I54" s="777"/>
      <c r="J54" s="777"/>
      <c r="K54" s="777"/>
      <c r="L54" s="777"/>
      <c r="M54" s="777"/>
      <c r="N54" s="777"/>
      <c r="O54" s="777"/>
      <c r="P54" s="777"/>
      <c r="Q54" s="777"/>
      <c r="AY54" s="517"/>
      <c r="AZ54" s="517"/>
      <c r="BA54" s="517"/>
      <c r="BB54" s="517"/>
      <c r="BC54" s="517"/>
      <c r="BD54" s="517"/>
      <c r="BE54" s="517"/>
      <c r="BF54" s="698"/>
      <c r="BG54" s="517"/>
      <c r="BH54" s="517"/>
      <c r="BI54" s="517"/>
      <c r="BJ54" s="517"/>
    </row>
    <row r="55" spans="1:74" s="463" customFormat="1" ht="12" customHeight="1" x14ac:dyDescent="0.25">
      <c r="A55" s="462"/>
      <c r="B55" s="817" t="s">
        <v>1119</v>
      </c>
      <c r="C55" s="763"/>
      <c r="D55" s="763"/>
      <c r="E55" s="763"/>
      <c r="F55" s="763"/>
      <c r="G55" s="763"/>
      <c r="H55" s="763"/>
      <c r="I55" s="763"/>
      <c r="J55" s="763"/>
      <c r="K55" s="763"/>
      <c r="L55" s="763"/>
      <c r="M55" s="763"/>
      <c r="N55" s="763"/>
      <c r="O55" s="763"/>
      <c r="P55" s="763"/>
      <c r="Q55" s="763"/>
      <c r="AY55" s="518"/>
      <c r="AZ55" s="518"/>
      <c r="BA55" s="518"/>
      <c r="BB55" s="518"/>
      <c r="BC55" s="518"/>
      <c r="BD55" s="518"/>
      <c r="BE55" s="518"/>
      <c r="BF55" s="699"/>
      <c r="BG55" s="518"/>
      <c r="BH55" s="518"/>
      <c r="BI55" s="518"/>
      <c r="BJ55" s="518"/>
    </row>
    <row r="56" spans="1:74" s="463" customFormat="1" ht="12" customHeight="1" x14ac:dyDescent="0.25">
      <c r="A56" s="462"/>
      <c r="B56" s="766" t="s">
        <v>1071</v>
      </c>
      <c r="C56" s="767"/>
      <c r="D56" s="767"/>
      <c r="E56" s="767"/>
      <c r="F56" s="767"/>
      <c r="G56" s="767"/>
      <c r="H56" s="767"/>
      <c r="I56" s="767"/>
      <c r="J56" s="767"/>
      <c r="K56" s="767"/>
      <c r="L56" s="767"/>
      <c r="M56" s="767"/>
      <c r="N56" s="767"/>
      <c r="O56" s="767"/>
      <c r="P56" s="767"/>
      <c r="Q56" s="763"/>
      <c r="AY56" s="518"/>
      <c r="AZ56" s="518"/>
      <c r="BA56" s="518"/>
      <c r="BB56" s="518"/>
      <c r="BC56" s="518"/>
      <c r="BD56" s="518"/>
      <c r="BE56" s="518"/>
      <c r="BF56" s="699"/>
      <c r="BG56" s="518"/>
      <c r="BH56" s="518"/>
      <c r="BI56" s="518"/>
      <c r="BJ56" s="518"/>
    </row>
    <row r="57" spans="1:74" s="463" customFormat="1" ht="12" customHeight="1" x14ac:dyDescent="0.25">
      <c r="A57" s="462"/>
      <c r="B57" s="761" t="s">
        <v>1120</v>
      </c>
      <c r="C57" s="767"/>
      <c r="D57" s="767"/>
      <c r="E57" s="767"/>
      <c r="F57" s="767"/>
      <c r="G57" s="767"/>
      <c r="H57" s="767"/>
      <c r="I57" s="767"/>
      <c r="J57" s="767"/>
      <c r="K57" s="767"/>
      <c r="L57" s="767"/>
      <c r="M57" s="767"/>
      <c r="N57" s="767"/>
      <c r="O57" s="767"/>
      <c r="P57" s="767"/>
      <c r="Q57" s="763"/>
      <c r="AY57" s="518"/>
      <c r="AZ57" s="518"/>
      <c r="BA57" s="518"/>
      <c r="BB57" s="518"/>
      <c r="BC57" s="518"/>
      <c r="BD57" s="518"/>
      <c r="BE57" s="518"/>
      <c r="BF57" s="699"/>
      <c r="BG57" s="518"/>
      <c r="BH57" s="518"/>
      <c r="BI57" s="518"/>
      <c r="BJ57" s="518"/>
    </row>
    <row r="58" spans="1:74" s="463" customFormat="1" ht="12" customHeight="1" x14ac:dyDescent="0.25">
      <c r="A58" s="462"/>
      <c r="B58" s="761" t="s">
        <v>1110</v>
      </c>
      <c r="C58" s="767"/>
      <c r="D58" s="767"/>
      <c r="E58" s="767"/>
      <c r="F58" s="767"/>
      <c r="G58" s="767"/>
      <c r="H58" s="767"/>
      <c r="I58" s="767"/>
      <c r="J58" s="767"/>
      <c r="K58" s="767"/>
      <c r="L58" s="767"/>
      <c r="M58" s="767"/>
      <c r="N58" s="767"/>
      <c r="O58" s="767"/>
      <c r="P58" s="767"/>
      <c r="Q58" s="763"/>
      <c r="AY58" s="518"/>
      <c r="AZ58" s="518"/>
      <c r="BA58" s="518"/>
      <c r="BB58" s="518"/>
      <c r="BC58" s="518"/>
      <c r="BD58" s="518"/>
      <c r="BE58" s="518"/>
      <c r="BF58" s="699"/>
      <c r="BG58" s="518"/>
      <c r="BH58" s="518"/>
      <c r="BI58" s="518"/>
      <c r="BJ58" s="518"/>
    </row>
    <row r="59" spans="1:74" s="463" customFormat="1" ht="12" customHeight="1" x14ac:dyDescent="0.25">
      <c r="A59" s="462"/>
      <c r="B59" s="805" t="s">
        <v>1111</v>
      </c>
      <c r="C59" s="763"/>
      <c r="D59" s="763"/>
      <c r="E59" s="763"/>
      <c r="F59" s="763"/>
      <c r="G59" s="763"/>
      <c r="H59" s="763"/>
      <c r="I59" s="763"/>
      <c r="J59" s="763"/>
      <c r="K59" s="763"/>
      <c r="L59" s="763"/>
      <c r="M59" s="763"/>
      <c r="N59" s="763"/>
      <c r="O59" s="763"/>
      <c r="P59" s="763"/>
      <c r="Q59" s="763"/>
      <c r="AY59" s="518"/>
      <c r="AZ59" s="518"/>
      <c r="BA59" s="518"/>
      <c r="BB59" s="518"/>
      <c r="BC59" s="518"/>
      <c r="BD59" s="518"/>
      <c r="BE59" s="518"/>
      <c r="BF59" s="699"/>
      <c r="BG59" s="518"/>
      <c r="BH59" s="518"/>
      <c r="BI59" s="518"/>
      <c r="BJ59" s="518"/>
    </row>
    <row r="60" spans="1:74" s="463" customFormat="1" ht="22.4" customHeight="1" x14ac:dyDescent="0.25">
      <c r="A60" s="462"/>
      <c r="B60" s="766" t="s">
        <v>1121</v>
      </c>
      <c r="C60" s="767"/>
      <c r="D60" s="767"/>
      <c r="E60" s="767"/>
      <c r="F60" s="767"/>
      <c r="G60" s="767"/>
      <c r="H60" s="767"/>
      <c r="I60" s="767"/>
      <c r="J60" s="767"/>
      <c r="K60" s="767"/>
      <c r="L60" s="767"/>
      <c r="M60" s="767"/>
      <c r="N60" s="767"/>
      <c r="O60" s="767"/>
      <c r="P60" s="767"/>
      <c r="Q60" s="763"/>
      <c r="AY60" s="518"/>
      <c r="AZ60" s="518"/>
      <c r="BA60" s="518"/>
      <c r="BB60" s="518"/>
      <c r="BC60" s="518"/>
      <c r="BD60" s="518"/>
      <c r="BE60" s="518"/>
      <c r="BF60" s="699"/>
      <c r="BG60" s="518"/>
      <c r="BH60" s="518"/>
      <c r="BI60" s="518"/>
      <c r="BJ60" s="518"/>
    </row>
    <row r="61" spans="1:74" s="463" customFormat="1" ht="12" customHeight="1" x14ac:dyDescent="0.25">
      <c r="A61" s="462"/>
      <c r="B61" s="761" t="s">
        <v>1075</v>
      </c>
      <c r="C61" s="762"/>
      <c r="D61" s="762"/>
      <c r="E61" s="762"/>
      <c r="F61" s="762"/>
      <c r="G61" s="762"/>
      <c r="H61" s="762"/>
      <c r="I61" s="762"/>
      <c r="J61" s="762"/>
      <c r="K61" s="762"/>
      <c r="L61" s="762"/>
      <c r="M61" s="762"/>
      <c r="N61" s="762"/>
      <c r="O61" s="762"/>
      <c r="P61" s="762"/>
      <c r="Q61" s="763"/>
      <c r="AY61" s="518"/>
      <c r="AZ61" s="518"/>
      <c r="BA61" s="518"/>
      <c r="BB61" s="518"/>
      <c r="BC61" s="518"/>
      <c r="BD61" s="518"/>
      <c r="BE61" s="518"/>
      <c r="BF61" s="699"/>
      <c r="BG61" s="518"/>
      <c r="BH61" s="518"/>
      <c r="BI61" s="518"/>
      <c r="BJ61" s="518"/>
    </row>
    <row r="62" spans="1:74" s="461" customFormat="1" ht="12" customHeight="1" x14ac:dyDescent="0.25">
      <c r="A62" s="436"/>
      <c r="B62" s="783" t="s">
        <v>1186</v>
      </c>
      <c r="C62" s="763"/>
      <c r="D62" s="763"/>
      <c r="E62" s="763"/>
      <c r="F62" s="763"/>
      <c r="G62" s="763"/>
      <c r="H62" s="763"/>
      <c r="I62" s="763"/>
      <c r="J62" s="763"/>
      <c r="K62" s="763"/>
      <c r="L62" s="763"/>
      <c r="M62" s="763"/>
      <c r="N62" s="763"/>
      <c r="O62" s="763"/>
      <c r="P62" s="763"/>
      <c r="Q62" s="763"/>
      <c r="AY62" s="514"/>
      <c r="AZ62" s="514"/>
      <c r="BA62" s="514"/>
      <c r="BB62" s="514"/>
      <c r="BC62" s="514"/>
      <c r="BD62" s="514"/>
      <c r="BE62" s="514"/>
      <c r="BF62" s="695"/>
      <c r="BG62" s="514"/>
      <c r="BH62" s="514"/>
      <c r="BI62" s="514"/>
      <c r="BJ62" s="514"/>
    </row>
    <row r="63" spans="1:74" x14ac:dyDescent="0.25">
      <c r="BK63" s="376"/>
      <c r="BL63" s="376"/>
      <c r="BM63" s="376"/>
      <c r="BN63" s="376"/>
      <c r="BO63" s="376"/>
      <c r="BP63" s="376"/>
      <c r="BQ63" s="376"/>
      <c r="BR63" s="376"/>
      <c r="BS63" s="376"/>
      <c r="BT63" s="376"/>
      <c r="BU63" s="376"/>
      <c r="BV63" s="376"/>
    </row>
    <row r="64" spans="1:74" x14ac:dyDescent="0.25">
      <c r="BK64" s="376"/>
      <c r="BL64" s="376"/>
      <c r="BM64" s="376"/>
      <c r="BN64" s="376"/>
      <c r="BO64" s="376"/>
      <c r="BP64" s="376"/>
      <c r="BQ64" s="376"/>
      <c r="BR64" s="376"/>
      <c r="BS64" s="376"/>
      <c r="BT64" s="376"/>
      <c r="BU64" s="376"/>
      <c r="BV64" s="376"/>
    </row>
    <row r="65" spans="63:74" x14ac:dyDescent="0.25">
      <c r="BK65" s="376"/>
      <c r="BL65" s="376"/>
      <c r="BM65" s="376"/>
      <c r="BN65" s="376"/>
      <c r="BO65" s="376"/>
      <c r="BP65" s="376"/>
      <c r="BQ65" s="376"/>
      <c r="BR65" s="376"/>
      <c r="BS65" s="376"/>
      <c r="BT65" s="376"/>
      <c r="BU65" s="376"/>
      <c r="BV65" s="376"/>
    </row>
    <row r="66" spans="63:74" x14ac:dyDescent="0.25">
      <c r="BK66" s="376"/>
      <c r="BL66" s="376"/>
      <c r="BM66" s="376"/>
      <c r="BN66" s="376"/>
      <c r="BO66" s="376"/>
      <c r="BP66" s="376"/>
      <c r="BQ66" s="376"/>
      <c r="BR66" s="376"/>
      <c r="BS66" s="376"/>
      <c r="BT66" s="376"/>
      <c r="BU66" s="376"/>
      <c r="BV66" s="376"/>
    </row>
    <row r="67" spans="63:74" x14ac:dyDescent="0.25">
      <c r="BK67" s="376"/>
      <c r="BL67" s="376"/>
      <c r="BM67" s="376"/>
      <c r="BN67" s="376"/>
      <c r="BO67" s="376"/>
      <c r="BP67" s="376"/>
      <c r="BQ67" s="376"/>
      <c r="BR67" s="376"/>
      <c r="BS67" s="376"/>
      <c r="BT67" s="376"/>
      <c r="BU67" s="376"/>
      <c r="BV67" s="376"/>
    </row>
    <row r="68" spans="63:74" x14ac:dyDescent="0.25">
      <c r="BK68" s="376"/>
      <c r="BL68" s="376"/>
      <c r="BM68" s="376"/>
      <c r="BN68" s="376"/>
      <c r="BO68" s="376"/>
      <c r="BP68" s="376"/>
      <c r="BQ68" s="376"/>
      <c r="BR68" s="376"/>
      <c r="BS68" s="376"/>
      <c r="BT68" s="376"/>
      <c r="BU68" s="376"/>
      <c r="BV68" s="376"/>
    </row>
    <row r="69" spans="63:74" x14ac:dyDescent="0.25">
      <c r="BK69" s="376"/>
      <c r="BL69" s="376"/>
      <c r="BM69" s="376"/>
      <c r="BN69" s="376"/>
      <c r="BO69" s="376"/>
      <c r="BP69" s="376"/>
      <c r="BQ69" s="376"/>
      <c r="BR69" s="376"/>
      <c r="BS69" s="376"/>
      <c r="BT69" s="376"/>
      <c r="BU69" s="376"/>
      <c r="BV69" s="376"/>
    </row>
    <row r="70" spans="63:74" x14ac:dyDescent="0.25">
      <c r="BK70" s="376"/>
      <c r="BL70" s="376"/>
      <c r="BM70" s="376"/>
      <c r="BN70" s="376"/>
      <c r="BO70" s="376"/>
      <c r="BP70" s="376"/>
      <c r="BQ70" s="376"/>
      <c r="BR70" s="376"/>
      <c r="BS70" s="376"/>
      <c r="BT70" s="376"/>
      <c r="BU70" s="376"/>
      <c r="BV70" s="376"/>
    </row>
    <row r="71" spans="63:74" x14ac:dyDescent="0.25">
      <c r="BK71" s="376"/>
      <c r="BL71" s="376"/>
      <c r="BM71" s="376"/>
      <c r="BN71" s="376"/>
      <c r="BO71" s="376"/>
      <c r="BP71" s="376"/>
      <c r="BQ71" s="376"/>
      <c r="BR71" s="376"/>
      <c r="BS71" s="376"/>
      <c r="BT71" s="376"/>
      <c r="BU71" s="376"/>
      <c r="BV71" s="376"/>
    </row>
    <row r="72" spans="63:74" x14ac:dyDescent="0.25">
      <c r="BK72" s="376"/>
      <c r="BL72" s="376"/>
      <c r="BM72" s="376"/>
      <c r="BN72" s="376"/>
      <c r="BO72" s="376"/>
      <c r="BP72" s="376"/>
      <c r="BQ72" s="376"/>
      <c r="BR72" s="376"/>
      <c r="BS72" s="376"/>
      <c r="BT72" s="376"/>
      <c r="BU72" s="376"/>
      <c r="BV72" s="376"/>
    </row>
    <row r="73" spans="63:74" x14ac:dyDescent="0.25">
      <c r="BK73" s="376"/>
      <c r="BL73" s="376"/>
      <c r="BM73" s="376"/>
      <c r="BN73" s="376"/>
      <c r="BO73" s="376"/>
      <c r="BP73" s="376"/>
      <c r="BQ73" s="376"/>
      <c r="BR73" s="376"/>
      <c r="BS73" s="376"/>
      <c r="BT73" s="376"/>
      <c r="BU73" s="376"/>
      <c r="BV73" s="376"/>
    </row>
    <row r="74" spans="63:74" x14ac:dyDescent="0.25">
      <c r="BK74" s="376"/>
      <c r="BL74" s="376"/>
      <c r="BM74" s="376"/>
      <c r="BN74" s="376"/>
      <c r="BO74" s="376"/>
      <c r="BP74" s="376"/>
      <c r="BQ74" s="376"/>
      <c r="BR74" s="376"/>
      <c r="BS74" s="376"/>
      <c r="BT74" s="376"/>
      <c r="BU74" s="376"/>
      <c r="BV74" s="376"/>
    </row>
    <row r="75" spans="63:74" x14ac:dyDescent="0.25">
      <c r="BK75" s="376"/>
      <c r="BL75" s="376"/>
      <c r="BM75" s="376"/>
      <c r="BN75" s="376"/>
      <c r="BO75" s="376"/>
      <c r="BP75" s="376"/>
      <c r="BQ75" s="376"/>
      <c r="BR75" s="376"/>
      <c r="BS75" s="376"/>
      <c r="BT75" s="376"/>
      <c r="BU75" s="376"/>
      <c r="BV75" s="376"/>
    </row>
    <row r="76" spans="63:74" x14ac:dyDescent="0.25">
      <c r="BK76" s="376"/>
      <c r="BL76" s="376"/>
      <c r="BM76" s="376"/>
      <c r="BN76" s="376"/>
      <c r="BO76" s="376"/>
      <c r="BP76" s="376"/>
      <c r="BQ76" s="376"/>
      <c r="BR76" s="376"/>
      <c r="BS76" s="376"/>
      <c r="BT76" s="376"/>
      <c r="BU76" s="376"/>
      <c r="BV76" s="376"/>
    </row>
    <row r="77" spans="63:74" x14ac:dyDescent="0.25">
      <c r="BK77" s="376"/>
      <c r="BL77" s="376"/>
      <c r="BM77" s="376"/>
      <c r="BN77" s="376"/>
      <c r="BO77" s="376"/>
      <c r="BP77" s="376"/>
      <c r="BQ77" s="376"/>
      <c r="BR77" s="376"/>
      <c r="BS77" s="376"/>
      <c r="BT77" s="376"/>
      <c r="BU77" s="376"/>
      <c r="BV77" s="376"/>
    </row>
    <row r="78" spans="63:74" x14ac:dyDescent="0.25">
      <c r="BK78" s="376"/>
      <c r="BL78" s="376"/>
      <c r="BM78" s="376"/>
      <c r="BN78" s="376"/>
      <c r="BO78" s="376"/>
      <c r="BP78" s="376"/>
      <c r="BQ78" s="376"/>
      <c r="BR78" s="376"/>
      <c r="BS78" s="376"/>
      <c r="BT78" s="376"/>
      <c r="BU78" s="376"/>
      <c r="BV78" s="376"/>
    </row>
    <row r="79" spans="63:74" x14ac:dyDescent="0.25">
      <c r="BK79" s="376"/>
      <c r="BL79" s="376"/>
      <c r="BM79" s="376"/>
      <c r="BN79" s="376"/>
      <c r="BO79" s="376"/>
      <c r="BP79" s="376"/>
      <c r="BQ79" s="376"/>
      <c r="BR79" s="376"/>
      <c r="BS79" s="376"/>
      <c r="BT79" s="376"/>
      <c r="BU79" s="376"/>
      <c r="BV79" s="376"/>
    </row>
    <row r="80" spans="63:74" x14ac:dyDescent="0.25">
      <c r="BK80" s="376"/>
      <c r="BL80" s="376"/>
      <c r="BM80" s="376"/>
      <c r="BN80" s="376"/>
      <c r="BO80" s="376"/>
      <c r="BP80" s="376"/>
      <c r="BQ80" s="376"/>
      <c r="BR80" s="376"/>
      <c r="BS80" s="376"/>
      <c r="BT80" s="376"/>
      <c r="BU80" s="376"/>
      <c r="BV80" s="376"/>
    </row>
    <row r="81" spans="63:74" x14ac:dyDescent="0.25">
      <c r="BK81" s="376"/>
      <c r="BL81" s="376"/>
      <c r="BM81" s="376"/>
      <c r="BN81" s="376"/>
      <c r="BO81" s="376"/>
      <c r="BP81" s="376"/>
      <c r="BQ81" s="376"/>
      <c r="BR81" s="376"/>
      <c r="BS81" s="376"/>
      <c r="BT81" s="376"/>
      <c r="BU81" s="376"/>
      <c r="BV81" s="376"/>
    </row>
    <row r="82" spans="63:74" x14ac:dyDescent="0.25">
      <c r="BK82" s="376"/>
      <c r="BL82" s="376"/>
      <c r="BM82" s="376"/>
      <c r="BN82" s="376"/>
      <c r="BO82" s="376"/>
      <c r="BP82" s="376"/>
      <c r="BQ82" s="376"/>
      <c r="BR82" s="376"/>
      <c r="BS82" s="376"/>
      <c r="BT82" s="376"/>
      <c r="BU82" s="376"/>
      <c r="BV82" s="376"/>
    </row>
    <row r="83" spans="63:74" x14ac:dyDescent="0.25">
      <c r="BK83" s="376"/>
      <c r="BL83" s="376"/>
      <c r="BM83" s="376"/>
      <c r="BN83" s="376"/>
      <c r="BO83" s="376"/>
      <c r="BP83" s="376"/>
      <c r="BQ83" s="376"/>
      <c r="BR83" s="376"/>
      <c r="BS83" s="376"/>
      <c r="BT83" s="376"/>
      <c r="BU83" s="376"/>
      <c r="BV83" s="376"/>
    </row>
    <row r="84" spans="63:74" x14ac:dyDescent="0.25">
      <c r="BK84" s="376"/>
      <c r="BL84" s="376"/>
      <c r="BM84" s="376"/>
      <c r="BN84" s="376"/>
      <c r="BO84" s="376"/>
      <c r="BP84" s="376"/>
      <c r="BQ84" s="376"/>
      <c r="BR84" s="376"/>
      <c r="BS84" s="376"/>
      <c r="BT84" s="376"/>
      <c r="BU84" s="376"/>
      <c r="BV84" s="376"/>
    </row>
    <row r="85" spans="63:74" x14ac:dyDescent="0.25">
      <c r="BK85" s="376"/>
      <c r="BL85" s="376"/>
      <c r="BM85" s="376"/>
      <c r="BN85" s="376"/>
      <c r="BO85" s="376"/>
      <c r="BP85" s="376"/>
      <c r="BQ85" s="376"/>
      <c r="BR85" s="376"/>
      <c r="BS85" s="376"/>
      <c r="BT85" s="376"/>
      <c r="BU85" s="376"/>
      <c r="BV85" s="376"/>
    </row>
    <row r="86" spans="63:74" x14ac:dyDescent="0.25">
      <c r="BK86" s="376"/>
      <c r="BL86" s="376"/>
      <c r="BM86" s="376"/>
      <c r="BN86" s="376"/>
      <c r="BO86" s="376"/>
      <c r="BP86" s="376"/>
      <c r="BQ86" s="376"/>
      <c r="BR86" s="376"/>
      <c r="BS86" s="376"/>
      <c r="BT86" s="376"/>
      <c r="BU86" s="376"/>
      <c r="BV86" s="376"/>
    </row>
    <row r="87" spans="63:74" x14ac:dyDescent="0.25">
      <c r="BK87" s="376"/>
      <c r="BL87" s="376"/>
      <c r="BM87" s="376"/>
      <c r="BN87" s="376"/>
      <c r="BO87" s="376"/>
      <c r="BP87" s="376"/>
      <c r="BQ87" s="376"/>
      <c r="BR87" s="376"/>
      <c r="BS87" s="376"/>
      <c r="BT87" s="376"/>
      <c r="BU87" s="376"/>
      <c r="BV87" s="376"/>
    </row>
    <row r="88" spans="63:74" x14ac:dyDescent="0.25">
      <c r="BK88" s="376"/>
      <c r="BL88" s="376"/>
      <c r="BM88" s="376"/>
      <c r="BN88" s="376"/>
      <c r="BO88" s="376"/>
      <c r="BP88" s="376"/>
      <c r="BQ88" s="376"/>
      <c r="BR88" s="376"/>
      <c r="BS88" s="376"/>
      <c r="BT88" s="376"/>
      <c r="BU88" s="376"/>
      <c r="BV88" s="376"/>
    </row>
    <row r="89" spans="63:74" x14ac:dyDescent="0.25">
      <c r="BK89" s="376"/>
      <c r="BL89" s="376"/>
      <c r="BM89" s="376"/>
      <c r="BN89" s="376"/>
      <c r="BO89" s="376"/>
      <c r="BP89" s="376"/>
      <c r="BQ89" s="376"/>
      <c r="BR89" s="376"/>
      <c r="BS89" s="376"/>
      <c r="BT89" s="376"/>
      <c r="BU89" s="376"/>
      <c r="BV89" s="376"/>
    </row>
    <row r="90" spans="63:74" x14ac:dyDescent="0.25">
      <c r="BK90" s="376"/>
      <c r="BL90" s="376"/>
      <c r="BM90" s="376"/>
      <c r="BN90" s="376"/>
      <c r="BO90" s="376"/>
      <c r="BP90" s="376"/>
      <c r="BQ90" s="376"/>
      <c r="BR90" s="376"/>
      <c r="BS90" s="376"/>
      <c r="BT90" s="376"/>
      <c r="BU90" s="376"/>
      <c r="BV90" s="376"/>
    </row>
    <row r="91" spans="63:74" x14ac:dyDescent="0.25">
      <c r="BK91" s="376"/>
      <c r="BL91" s="376"/>
      <c r="BM91" s="376"/>
      <c r="BN91" s="376"/>
      <c r="BO91" s="376"/>
      <c r="BP91" s="376"/>
      <c r="BQ91" s="376"/>
      <c r="BR91" s="376"/>
      <c r="BS91" s="376"/>
      <c r="BT91" s="376"/>
      <c r="BU91" s="376"/>
      <c r="BV91" s="376"/>
    </row>
    <row r="92" spans="63:74" x14ac:dyDescent="0.25">
      <c r="BK92" s="376"/>
      <c r="BL92" s="376"/>
      <c r="BM92" s="376"/>
      <c r="BN92" s="376"/>
      <c r="BO92" s="376"/>
      <c r="BP92" s="376"/>
      <c r="BQ92" s="376"/>
      <c r="BR92" s="376"/>
      <c r="BS92" s="376"/>
      <c r="BT92" s="376"/>
      <c r="BU92" s="376"/>
      <c r="BV92" s="376"/>
    </row>
    <row r="93" spans="63:74" x14ac:dyDescent="0.25">
      <c r="BK93" s="376"/>
      <c r="BL93" s="376"/>
      <c r="BM93" s="376"/>
      <c r="BN93" s="376"/>
      <c r="BO93" s="376"/>
      <c r="BP93" s="376"/>
      <c r="BQ93" s="376"/>
      <c r="BR93" s="376"/>
      <c r="BS93" s="376"/>
      <c r="BT93" s="376"/>
      <c r="BU93" s="376"/>
      <c r="BV93" s="376"/>
    </row>
    <row r="94" spans="63:74" x14ac:dyDescent="0.25">
      <c r="BK94" s="376"/>
      <c r="BL94" s="376"/>
      <c r="BM94" s="376"/>
      <c r="BN94" s="376"/>
      <c r="BO94" s="376"/>
      <c r="BP94" s="376"/>
      <c r="BQ94" s="376"/>
      <c r="BR94" s="376"/>
      <c r="BS94" s="376"/>
      <c r="BT94" s="376"/>
      <c r="BU94" s="376"/>
      <c r="BV94" s="376"/>
    </row>
    <row r="95" spans="63:74" x14ac:dyDescent="0.25">
      <c r="BK95" s="376"/>
      <c r="BL95" s="376"/>
      <c r="BM95" s="376"/>
      <c r="BN95" s="376"/>
      <c r="BO95" s="376"/>
      <c r="BP95" s="376"/>
      <c r="BQ95" s="376"/>
      <c r="BR95" s="376"/>
      <c r="BS95" s="376"/>
      <c r="BT95" s="376"/>
      <c r="BU95" s="376"/>
      <c r="BV95" s="376"/>
    </row>
    <row r="96" spans="63:74" x14ac:dyDescent="0.25">
      <c r="BK96" s="376"/>
      <c r="BL96" s="376"/>
      <c r="BM96" s="376"/>
      <c r="BN96" s="376"/>
      <c r="BO96" s="376"/>
      <c r="BP96" s="376"/>
      <c r="BQ96" s="376"/>
      <c r="BR96" s="376"/>
      <c r="BS96" s="376"/>
      <c r="BT96" s="376"/>
      <c r="BU96" s="376"/>
      <c r="BV96" s="376"/>
    </row>
    <row r="97" spans="63:74" x14ac:dyDescent="0.25">
      <c r="BK97" s="376"/>
      <c r="BL97" s="376"/>
      <c r="BM97" s="376"/>
      <c r="BN97" s="376"/>
      <c r="BO97" s="376"/>
      <c r="BP97" s="376"/>
      <c r="BQ97" s="376"/>
      <c r="BR97" s="376"/>
      <c r="BS97" s="376"/>
      <c r="BT97" s="376"/>
      <c r="BU97" s="376"/>
      <c r="BV97" s="376"/>
    </row>
    <row r="98" spans="63:74" x14ac:dyDescent="0.25">
      <c r="BK98" s="376"/>
      <c r="BL98" s="376"/>
      <c r="BM98" s="376"/>
      <c r="BN98" s="376"/>
      <c r="BO98" s="376"/>
      <c r="BP98" s="376"/>
      <c r="BQ98" s="376"/>
      <c r="BR98" s="376"/>
      <c r="BS98" s="376"/>
      <c r="BT98" s="376"/>
      <c r="BU98" s="376"/>
      <c r="BV98" s="376"/>
    </row>
    <row r="99" spans="63:74" x14ac:dyDescent="0.25">
      <c r="BK99" s="376"/>
      <c r="BL99" s="376"/>
      <c r="BM99" s="376"/>
      <c r="BN99" s="376"/>
      <c r="BO99" s="376"/>
      <c r="BP99" s="376"/>
      <c r="BQ99" s="376"/>
      <c r="BR99" s="376"/>
      <c r="BS99" s="376"/>
      <c r="BT99" s="376"/>
      <c r="BU99" s="376"/>
      <c r="BV99" s="376"/>
    </row>
    <row r="100" spans="63:74" x14ac:dyDescent="0.25">
      <c r="BK100" s="376"/>
      <c r="BL100" s="376"/>
      <c r="BM100" s="376"/>
      <c r="BN100" s="376"/>
      <c r="BO100" s="376"/>
      <c r="BP100" s="376"/>
      <c r="BQ100" s="376"/>
      <c r="BR100" s="376"/>
      <c r="BS100" s="376"/>
      <c r="BT100" s="376"/>
      <c r="BU100" s="376"/>
      <c r="BV100" s="376"/>
    </row>
    <row r="101" spans="63:74" x14ac:dyDescent="0.25">
      <c r="BK101" s="376"/>
      <c r="BL101" s="376"/>
      <c r="BM101" s="376"/>
      <c r="BN101" s="376"/>
      <c r="BO101" s="376"/>
      <c r="BP101" s="376"/>
      <c r="BQ101" s="376"/>
      <c r="BR101" s="376"/>
      <c r="BS101" s="376"/>
      <c r="BT101" s="376"/>
      <c r="BU101" s="376"/>
      <c r="BV101" s="376"/>
    </row>
    <row r="102" spans="63:74" x14ac:dyDescent="0.25">
      <c r="BK102" s="376"/>
      <c r="BL102" s="376"/>
      <c r="BM102" s="376"/>
      <c r="BN102" s="376"/>
      <c r="BO102" s="376"/>
      <c r="BP102" s="376"/>
      <c r="BQ102" s="376"/>
      <c r="BR102" s="376"/>
      <c r="BS102" s="376"/>
      <c r="BT102" s="376"/>
      <c r="BU102" s="376"/>
      <c r="BV102" s="376"/>
    </row>
    <row r="103" spans="63:74" x14ac:dyDescent="0.25">
      <c r="BK103" s="376"/>
      <c r="BL103" s="376"/>
      <c r="BM103" s="376"/>
      <c r="BN103" s="376"/>
      <c r="BO103" s="376"/>
      <c r="BP103" s="376"/>
      <c r="BQ103" s="376"/>
      <c r="BR103" s="376"/>
      <c r="BS103" s="376"/>
      <c r="BT103" s="376"/>
      <c r="BU103" s="376"/>
      <c r="BV103" s="376"/>
    </row>
    <row r="104" spans="63:74" x14ac:dyDescent="0.25">
      <c r="BK104" s="376"/>
      <c r="BL104" s="376"/>
      <c r="BM104" s="376"/>
      <c r="BN104" s="376"/>
      <c r="BO104" s="376"/>
      <c r="BP104" s="376"/>
      <c r="BQ104" s="376"/>
      <c r="BR104" s="376"/>
      <c r="BS104" s="376"/>
      <c r="BT104" s="376"/>
      <c r="BU104" s="376"/>
      <c r="BV104" s="376"/>
    </row>
    <row r="105" spans="63:74" x14ac:dyDescent="0.25">
      <c r="BK105" s="376"/>
      <c r="BL105" s="376"/>
      <c r="BM105" s="376"/>
      <c r="BN105" s="376"/>
      <c r="BO105" s="376"/>
      <c r="BP105" s="376"/>
      <c r="BQ105" s="376"/>
      <c r="BR105" s="376"/>
      <c r="BS105" s="376"/>
      <c r="BT105" s="376"/>
      <c r="BU105" s="376"/>
      <c r="BV105" s="376"/>
    </row>
    <row r="106" spans="63:74" x14ac:dyDescent="0.25">
      <c r="BK106" s="376"/>
      <c r="BL106" s="376"/>
      <c r="BM106" s="376"/>
      <c r="BN106" s="376"/>
      <c r="BO106" s="376"/>
      <c r="BP106" s="376"/>
      <c r="BQ106" s="376"/>
      <c r="BR106" s="376"/>
      <c r="BS106" s="376"/>
      <c r="BT106" s="376"/>
      <c r="BU106" s="376"/>
      <c r="BV106" s="376"/>
    </row>
    <row r="107" spans="63:74" x14ac:dyDescent="0.25">
      <c r="BK107" s="376"/>
      <c r="BL107" s="376"/>
      <c r="BM107" s="376"/>
      <c r="BN107" s="376"/>
      <c r="BO107" s="376"/>
      <c r="BP107" s="376"/>
      <c r="BQ107" s="376"/>
      <c r="BR107" s="376"/>
      <c r="BS107" s="376"/>
      <c r="BT107" s="376"/>
      <c r="BU107" s="376"/>
      <c r="BV107" s="376"/>
    </row>
    <row r="108" spans="63:74" x14ac:dyDescent="0.25">
      <c r="BK108" s="376"/>
      <c r="BL108" s="376"/>
      <c r="BM108" s="376"/>
      <c r="BN108" s="376"/>
      <c r="BO108" s="376"/>
      <c r="BP108" s="376"/>
      <c r="BQ108" s="376"/>
      <c r="BR108" s="376"/>
      <c r="BS108" s="376"/>
      <c r="BT108" s="376"/>
      <c r="BU108" s="376"/>
      <c r="BV108" s="376"/>
    </row>
    <row r="109" spans="63:74" x14ac:dyDescent="0.25">
      <c r="BK109" s="376"/>
      <c r="BL109" s="376"/>
      <c r="BM109" s="376"/>
      <c r="BN109" s="376"/>
      <c r="BO109" s="376"/>
      <c r="BP109" s="376"/>
      <c r="BQ109" s="376"/>
      <c r="BR109" s="376"/>
      <c r="BS109" s="376"/>
      <c r="BT109" s="376"/>
      <c r="BU109" s="376"/>
      <c r="BV109" s="376"/>
    </row>
    <row r="110" spans="63:74" x14ac:dyDescent="0.25">
      <c r="BK110" s="376"/>
      <c r="BL110" s="376"/>
      <c r="BM110" s="376"/>
      <c r="BN110" s="376"/>
      <c r="BO110" s="376"/>
      <c r="BP110" s="376"/>
      <c r="BQ110" s="376"/>
      <c r="BR110" s="376"/>
      <c r="BS110" s="376"/>
      <c r="BT110" s="376"/>
      <c r="BU110" s="376"/>
      <c r="BV110" s="376"/>
    </row>
    <row r="111" spans="63:74" x14ac:dyDescent="0.25">
      <c r="BK111" s="376"/>
      <c r="BL111" s="376"/>
      <c r="BM111" s="376"/>
      <c r="BN111" s="376"/>
      <c r="BO111" s="376"/>
      <c r="BP111" s="376"/>
      <c r="BQ111" s="376"/>
      <c r="BR111" s="376"/>
      <c r="BS111" s="376"/>
      <c r="BT111" s="376"/>
      <c r="BU111" s="376"/>
      <c r="BV111" s="376"/>
    </row>
    <row r="112" spans="63:74" x14ac:dyDescent="0.25">
      <c r="BK112" s="376"/>
      <c r="BL112" s="376"/>
      <c r="BM112" s="376"/>
      <c r="BN112" s="376"/>
      <c r="BO112" s="376"/>
      <c r="BP112" s="376"/>
      <c r="BQ112" s="376"/>
      <c r="BR112" s="376"/>
      <c r="BS112" s="376"/>
      <c r="BT112" s="376"/>
      <c r="BU112" s="376"/>
      <c r="BV112" s="376"/>
    </row>
    <row r="113" spans="63:74" x14ac:dyDescent="0.25">
      <c r="BK113" s="376"/>
      <c r="BL113" s="376"/>
      <c r="BM113" s="376"/>
      <c r="BN113" s="376"/>
      <c r="BO113" s="376"/>
      <c r="BP113" s="376"/>
      <c r="BQ113" s="376"/>
      <c r="BR113" s="376"/>
      <c r="BS113" s="376"/>
      <c r="BT113" s="376"/>
      <c r="BU113" s="376"/>
      <c r="BV113" s="376"/>
    </row>
    <row r="114" spans="63:74" x14ac:dyDescent="0.25">
      <c r="BK114" s="376"/>
      <c r="BL114" s="376"/>
      <c r="BM114" s="376"/>
      <c r="BN114" s="376"/>
      <c r="BO114" s="376"/>
      <c r="BP114" s="376"/>
      <c r="BQ114" s="376"/>
      <c r="BR114" s="376"/>
      <c r="BS114" s="376"/>
      <c r="BT114" s="376"/>
      <c r="BU114" s="376"/>
      <c r="BV114" s="376"/>
    </row>
    <row r="115" spans="63:74" x14ac:dyDescent="0.25">
      <c r="BK115" s="376"/>
      <c r="BL115" s="376"/>
      <c r="BM115" s="376"/>
      <c r="BN115" s="376"/>
      <c r="BO115" s="376"/>
      <c r="BP115" s="376"/>
      <c r="BQ115" s="376"/>
      <c r="BR115" s="376"/>
      <c r="BS115" s="376"/>
      <c r="BT115" s="376"/>
      <c r="BU115" s="376"/>
      <c r="BV115" s="376"/>
    </row>
    <row r="116" spans="63:74" x14ac:dyDescent="0.25">
      <c r="BK116" s="376"/>
      <c r="BL116" s="376"/>
      <c r="BM116" s="376"/>
      <c r="BN116" s="376"/>
      <c r="BO116" s="376"/>
      <c r="BP116" s="376"/>
      <c r="BQ116" s="376"/>
      <c r="BR116" s="376"/>
      <c r="BS116" s="376"/>
      <c r="BT116" s="376"/>
      <c r="BU116" s="376"/>
      <c r="BV116" s="376"/>
    </row>
    <row r="117" spans="63:74" x14ac:dyDescent="0.25">
      <c r="BK117" s="376"/>
      <c r="BL117" s="376"/>
      <c r="BM117" s="376"/>
      <c r="BN117" s="376"/>
      <c r="BO117" s="376"/>
      <c r="BP117" s="376"/>
      <c r="BQ117" s="376"/>
      <c r="BR117" s="376"/>
      <c r="BS117" s="376"/>
      <c r="BT117" s="376"/>
      <c r="BU117" s="376"/>
      <c r="BV117" s="376"/>
    </row>
    <row r="118" spans="63:74" x14ac:dyDescent="0.25">
      <c r="BK118" s="376"/>
      <c r="BL118" s="376"/>
      <c r="BM118" s="376"/>
      <c r="BN118" s="376"/>
      <c r="BO118" s="376"/>
      <c r="BP118" s="376"/>
      <c r="BQ118" s="376"/>
      <c r="BR118" s="376"/>
      <c r="BS118" s="376"/>
      <c r="BT118" s="376"/>
      <c r="BU118" s="376"/>
      <c r="BV118" s="376"/>
    </row>
    <row r="119" spans="63:74" x14ac:dyDescent="0.25">
      <c r="BK119" s="376"/>
      <c r="BL119" s="376"/>
      <c r="BM119" s="376"/>
      <c r="BN119" s="376"/>
      <c r="BO119" s="376"/>
      <c r="BP119" s="376"/>
      <c r="BQ119" s="376"/>
      <c r="BR119" s="376"/>
      <c r="BS119" s="376"/>
      <c r="BT119" s="376"/>
      <c r="BU119" s="376"/>
      <c r="BV119" s="376"/>
    </row>
    <row r="120" spans="63:74" x14ac:dyDescent="0.25">
      <c r="BK120" s="376"/>
      <c r="BL120" s="376"/>
      <c r="BM120" s="376"/>
      <c r="BN120" s="376"/>
      <c r="BO120" s="376"/>
      <c r="BP120" s="376"/>
      <c r="BQ120" s="376"/>
      <c r="BR120" s="376"/>
      <c r="BS120" s="376"/>
      <c r="BT120" s="376"/>
      <c r="BU120" s="376"/>
      <c r="BV120" s="376"/>
    </row>
    <row r="121" spans="63:74" x14ac:dyDescent="0.25">
      <c r="BK121" s="376"/>
      <c r="BL121" s="376"/>
      <c r="BM121" s="376"/>
      <c r="BN121" s="376"/>
      <c r="BO121" s="376"/>
      <c r="BP121" s="376"/>
      <c r="BQ121" s="376"/>
      <c r="BR121" s="376"/>
      <c r="BS121" s="376"/>
      <c r="BT121" s="376"/>
      <c r="BU121" s="376"/>
      <c r="BV121" s="376"/>
    </row>
    <row r="122" spans="63:74" x14ac:dyDescent="0.25">
      <c r="BK122" s="376"/>
      <c r="BL122" s="376"/>
      <c r="BM122" s="376"/>
      <c r="BN122" s="376"/>
      <c r="BO122" s="376"/>
      <c r="BP122" s="376"/>
      <c r="BQ122" s="376"/>
      <c r="BR122" s="376"/>
      <c r="BS122" s="376"/>
      <c r="BT122" s="376"/>
      <c r="BU122" s="376"/>
      <c r="BV122" s="376"/>
    </row>
    <row r="123" spans="63:74" x14ac:dyDescent="0.25">
      <c r="BK123" s="376"/>
      <c r="BL123" s="376"/>
      <c r="BM123" s="376"/>
      <c r="BN123" s="376"/>
      <c r="BO123" s="376"/>
      <c r="BP123" s="376"/>
      <c r="BQ123" s="376"/>
      <c r="BR123" s="376"/>
      <c r="BS123" s="376"/>
      <c r="BT123" s="376"/>
      <c r="BU123" s="376"/>
      <c r="BV123" s="376"/>
    </row>
    <row r="124" spans="63:74" x14ac:dyDescent="0.25">
      <c r="BK124" s="376"/>
      <c r="BL124" s="376"/>
      <c r="BM124" s="376"/>
      <c r="BN124" s="376"/>
      <c r="BO124" s="376"/>
      <c r="BP124" s="376"/>
      <c r="BQ124" s="376"/>
      <c r="BR124" s="376"/>
      <c r="BS124" s="376"/>
      <c r="BT124" s="376"/>
      <c r="BU124" s="376"/>
      <c r="BV124" s="376"/>
    </row>
    <row r="125" spans="63:74" x14ac:dyDescent="0.25">
      <c r="BK125" s="376"/>
      <c r="BL125" s="376"/>
      <c r="BM125" s="376"/>
      <c r="BN125" s="376"/>
      <c r="BO125" s="376"/>
      <c r="BP125" s="376"/>
      <c r="BQ125" s="376"/>
      <c r="BR125" s="376"/>
      <c r="BS125" s="376"/>
      <c r="BT125" s="376"/>
      <c r="BU125" s="376"/>
      <c r="BV125" s="376"/>
    </row>
    <row r="126" spans="63:74" x14ac:dyDescent="0.25">
      <c r="BK126" s="376"/>
      <c r="BL126" s="376"/>
      <c r="BM126" s="376"/>
      <c r="BN126" s="376"/>
      <c r="BO126" s="376"/>
      <c r="BP126" s="376"/>
      <c r="BQ126" s="376"/>
      <c r="BR126" s="376"/>
      <c r="BS126" s="376"/>
      <c r="BT126" s="376"/>
      <c r="BU126" s="376"/>
      <c r="BV126" s="376"/>
    </row>
    <row r="127" spans="63:74" x14ac:dyDescent="0.25">
      <c r="BK127" s="376"/>
      <c r="BL127" s="376"/>
      <c r="BM127" s="376"/>
      <c r="BN127" s="376"/>
      <c r="BO127" s="376"/>
      <c r="BP127" s="376"/>
      <c r="BQ127" s="376"/>
      <c r="BR127" s="376"/>
      <c r="BS127" s="376"/>
      <c r="BT127" s="376"/>
      <c r="BU127" s="376"/>
      <c r="BV127" s="376"/>
    </row>
    <row r="128" spans="63:74" x14ac:dyDescent="0.25">
      <c r="BK128" s="376"/>
      <c r="BL128" s="376"/>
      <c r="BM128" s="376"/>
      <c r="BN128" s="376"/>
      <c r="BO128" s="376"/>
      <c r="BP128" s="376"/>
      <c r="BQ128" s="376"/>
      <c r="BR128" s="376"/>
      <c r="BS128" s="376"/>
      <c r="BT128" s="376"/>
      <c r="BU128" s="376"/>
      <c r="BV128" s="376"/>
    </row>
    <row r="129" spans="63:74" x14ac:dyDescent="0.25">
      <c r="BK129" s="376"/>
      <c r="BL129" s="376"/>
      <c r="BM129" s="376"/>
      <c r="BN129" s="376"/>
      <c r="BO129" s="376"/>
      <c r="BP129" s="376"/>
      <c r="BQ129" s="376"/>
      <c r="BR129" s="376"/>
      <c r="BS129" s="376"/>
      <c r="BT129" s="376"/>
      <c r="BU129" s="376"/>
      <c r="BV129" s="376"/>
    </row>
    <row r="130" spans="63:74" x14ac:dyDescent="0.25">
      <c r="BK130" s="376"/>
      <c r="BL130" s="376"/>
      <c r="BM130" s="376"/>
      <c r="BN130" s="376"/>
      <c r="BO130" s="376"/>
      <c r="BP130" s="376"/>
      <c r="BQ130" s="376"/>
      <c r="BR130" s="376"/>
      <c r="BS130" s="376"/>
      <c r="BT130" s="376"/>
      <c r="BU130" s="376"/>
      <c r="BV130" s="376"/>
    </row>
    <row r="131" spans="63:74" x14ac:dyDescent="0.25">
      <c r="BK131" s="376"/>
      <c r="BL131" s="376"/>
      <c r="BM131" s="376"/>
      <c r="BN131" s="376"/>
      <c r="BO131" s="376"/>
      <c r="BP131" s="376"/>
      <c r="BQ131" s="376"/>
      <c r="BR131" s="376"/>
      <c r="BS131" s="376"/>
      <c r="BT131" s="376"/>
      <c r="BU131" s="376"/>
      <c r="BV131" s="376"/>
    </row>
    <row r="132" spans="63:74" x14ac:dyDescent="0.25">
      <c r="BK132" s="376"/>
      <c r="BL132" s="376"/>
      <c r="BM132" s="376"/>
      <c r="BN132" s="376"/>
      <c r="BO132" s="376"/>
      <c r="BP132" s="376"/>
      <c r="BQ132" s="376"/>
      <c r="BR132" s="376"/>
      <c r="BS132" s="376"/>
      <c r="BT132" s="376"/>
      <c r="BU132" s="376"/>
      <c r="BV132" s="376"/>
    </row>
    <row r="133" spans="63:74" x14ac:dyDescent="0.25">
      <c r="BK133" s="376"/>
      <c r="BL133" s="376"/>
      <c r="BM133" s="376"/>
      <c r="BN133" s="376"/>
      <c r="BO133" s="376"/>
      <c r="BP133" s="376"/>
      <c r="BQ133" s="376"/>
      <c r="BR133" s="376"/>
      <c r="BS133" s="376"/>
      <c r="BT133" s="376"/>
      <c r="BU133" s="376"/>
      <c r="BV133" s="376"/>
    </row>
    <row r="134" spans="63:74" x14ac:dyDescent="0.25">
      <c r="BK134" s="376"/>
      <c r="BL134" s="376"/>
      <c r="BM134" s="376"/>
      <c r="BN134" s="376"/>
      <c r="BO134" s="376"/>
      <c r="BP134" s="376"/>
      <c r="BQ134" s="376"/>
      <c r="BR134" s="376"/>
      <c r="BS134" s="376"/>
      <c r="BT134" s="376"/>
      <c r="BU134" s="376"/>
      <c r="BV134" s="376"/>
    </row>
    <row r="135" spans="63:74" x14ac:dyDescent="0.25">
      <c r="BK135" s="376"/>
      <c r="BL135" s="376"/>
      <c r="BM135" s="376"/>
      <c r="BN135" s="376"/>
      <c r="BO135" s="376"/>
      <c r="BP135" s="376"/>
      <c r="BQ135" s="376"/>
      <c r="BR135" s="376"/>
      <c r="BS135" s="376"/>
      <c r="BT135" s="376"/>
      <c r="BU135" s="376"/>
      <c r="BV135" s="376"/>
    </row>
    <row r="136" spans="63:74" x14ac:dyDescent="0.25">
      <c r="BK136" s="376"/>
      <c r="BL136" s="376"/>
      <c r="BM136" s="376"/>
      <c r="BN136" s="376"/>
      <c r="BO136" s="376"/>
      <c r="BP136" s="376"/>
      <c r="BQ136" s="376"/>
      <c r="BR136" s="376"/>
      <c r="BS136" s="376"/>
      <c r="BT136" s="376"/>
      <c r="BU136" s="376"/>
      <c r="BV136" s="376"/>
    </row>
    <row r="137" spans="63:74" x14ac:dyDescent="0.25">
      <c r="BK137" s="376"/>
      <c r="BL137" s="376"/>
      <c r="BM137" s="376"/>
      <c r="BN137" s="376"/>
      <c r="BO137" s="376"/>
      <c r="BP137" s="376"/>
      <c r="BQ137" s="376"/>
      <c r="BR137" s="376"/>
      <c r="BS137" s="376"/>
      <c r="BT137" s="376"/>
      <c r="BU137" s="376"/>
      <c r="BV137" s="376"/>
    </row>
    <row r="138" spans="63:74" x14ac:dyDescent="0.25">
      <c r="BK138" s="376"/>
      <c r="BL138" s="376"/>
      <c r="BM138" s="376"/>
      <c r="BN138" s="376"/>
      <c r="BO138" s="376"/>
      <c r="BP138" s="376"/>
      <c r="BQ138" s="376"/>
      <c r="BR138" s="376"/>
      <c r="BS138" s="376"/>
      <c r="BT138" s="376"/>
      <c r="BU138" s="376"/>
      <c r="BV138" s="376"/>
    </row>
    <row r="139" spans="63:74" x14ac:dyDescent="0.25">
      <c r="BK139" s="376"/>
      <c r="BL139" s="376"/>
      <c r="BM139" s="376"/>
      <c r="BN139" s="376"/>
      <c r="BO139" s="376"/>
      <c r="BP139" s="376"/>
      <c r="BQ139" s="376"/>
      <c r="BR139" s="376"/>
      <c r="BS139" s="376"/>
      <c r="BT139" s="376"/>
      <c r="BU139" s="376"/>
      <c r="BV139" s="376"/>
    </row>
    <row r="140" spans="63:74" x14ac:dyDescent="0.25">
      <c r="BK140" s="376"/>
      <c r="BL140" s="376"/>
      <c r="BM140" s="376"/>
      <c r="BN140" s="376"/>
      <c r="BO140" s="376"/>
      <c r="BP140" s="376"/>
      <c r="BQ140" s="376"/>
      <c r="BR140" s="376"/>
      <c r="BS140" s="376"/>
      <c r="BT140" s="376"/>
      <c r="BU140" s="376"/>
      <c r="BV140" s="376"/>
    </row>
    <row r="141" spans="63:74" x14ac:dyDescent="0.25">
      <c r="BK141" s="376"/>
      <c r="BL141" s="376"/>
      <c r="BM141" s="376"/>
      <c r="BN141" s="376"/>
      <c r="BO141" s="376"/>
      <c r="BP141" s="376"/>
      <c r="BQ141" s="376"/>
      <c r="BR141" s="376"/>
      <c r="BS141" s="376"/>
      <c r="BT141" s="376"/>
      <c r="BU141" s="376"/>
      <c r="BV141" s="376"/>
    </row>
    <row r="142" spans="63:74" x14ac:dyDescent="0.25">
      <c r="BK142" s="376"/>
      <c r="BL142" s="376"/>
      <c r="BM142" s="376"/>
      <c r="BN142" s="376"/>
      <c r="BO142" s="376"/>
      <c r="BP142" s="376"/>
      <c r="BQ142" s="376"/>
      <c r="BR142" s="376"/>
      <c r="BS142" s="376"/>
      <c r="BT142" s="376"/>
      <c r="BU142" s="376"/>
      <c r="BV142" s="376"/>
    </row>
    <row r="143" spans="63:74" x14ac:dyDescent="0.25">
      <c r="BK143" s="376"/>
      <c r="BL143" s="376"/>
      <c r="BM143" s="376"/>
      <c r="BN143" s="376"/>
      <c r="BO143" s="376"/>
      <c r="BP143" s="376"/>
      <c r="BQ143" s="376"/>
      <c r="BR143" s="376"/>
      <c r="BS143" s="376"/>
      <c r="BT143" s="376"/>
      <c r="BU143" s="376"/>
      <c r="BV143" s="376"/>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AZ1" sqref="AZ1"/>
    </sheetView>
  </sheetViews>
  <sheetFormatPr defaultColWidth="9.54296875" defaultRowHeight="10.5" x14ac:dyDescent="0.25"/>
  <cols>
    <col min="1" max="1" width="10.54296875" style="121" customWidth="1"/>
    <col min="2" max="2" width="16.54296875" style="121" customWidth="1"/>
    <col min="3" max="50" width="6.54296875" style="121" customWidth="1"/>
    <col min="51" max="57" width="6.54296875" style="368" customWidth="1"/>
    <col min="58" max="58" width="6.54296875" style="700" customWidth="1"/>
    <col min="59" max="62" width="6.54296875" style="368" customWidth="1"/>
    <col min="63" max="74" width="6.54296875" style="121" customWidth="1"/>
    <col min="75" max="16384" width="9.54296875" style="121"/>
  </cols>
  <sheetData>
    <row r="1" spans="1:74" ht="13.4" customHeight="1" x14ac:dyDescent="0.3">
      <c r="A1" s="769" t="s">
        <v>1023</v>
      </c>
      <c r="B1" s="821" t="s">
        <v>1308</v>
      </c>
      <c r="C1" s="777"/>
      <c r="D1" s="777"/>
      <c r="E1" s="777"/>
      <c r="F1" s="777"/>
      <c r="G1" s="777"/>
      <c r="H1" s="777"/>
      <c r="I1" s="777"/>
      <c r="J1" s="777"/>
      <c r="K1" s="777"/>
      <c r="L1" s="777"/>
      <c r="M1" s="777"/>
      <c r="N1" s="777"/>
      <c r="O1" s="777"/>
      <c r="P1" s="777"/>
      <c r="Q1" s="777"/>
      <c r="R1" s="777"/>
      <c r="S1" s="777"/>
      <c r="T1" s="777"/>
      <c r="U1" s="777"/>
      <c r="V1" s="777"/>
      <c r="W1" s="777"/>
      <c r="X1" s="777"/>
      <c r="Y1" s="777"/>
      <c r="Z1" s="777"/>
      <c r="AA1" s="777"/>
      <c r="AB1" s="777"/>
      <c r="AC1" s="777"/>
      <c r="AD1" s="777"/>
      <c r="AE1" s="777"/>
      <c r="AF1" s="777"/>
      <c r="AG1" s="777"/>
      <c r="AH1" s="777"/>
      <c r="AI1" s="777"/>
      <c r="AJ1" s="777"/>
      <c r="AK1" s="777"/>
      <c r="AL1" s="777"/>
      <c r="AM1" s="120"/>
    </row>
    <row r="2" spans="1:74" s="112" customFormat="1" ht="13.4" customHeight="1" x14ac:dyDescent="0.25">
      <c r="A2" s="770"/>
      <c r="B2" s="542" t="str">
        <f>"U.S. Energy Information Administration  |  Short-Term Energy Outlook  - "&amp;Dates!D1</f>
        <v>U.S. Energy Information Administration  |  Short-Term Energy Outlook  - April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c r="AY2" s="376"/>
      <c r="AZ2" s="376"/>
      <c r="BA2" s="376"/>
      <c r="BB2" s="376"/>
      <c r="BC2" s="376"/>
      <c r="BD2" s="376"/>
      <c r="BE2" s="376"/>
      <c r="BF2" s="696"/>
      <c r="BG2" s="376"/>
      <c r="BH2" s="376"/>
      <c r="BI2" s="376"/>
      <c r="BJ2" s="376"/>
    </row>
    <row r="3" spans="1:74" s="12" customFormat="1" ht="13" x14ac:dyDescent="0.3">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5">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5" customHeight="1" x14ac:dyDescent="0.25">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422"/>
      <c r="BE5" s="422"/>
      <c r="BF5" s="123"/>
      <c r="BG5" s="422"/>
      <c r="BH5" s="422"/>
      <c r="BI5" s="422"/>
      <c r="BJ5" s="422"/>
      <c r="BK5" s="422"/>
      <c r="BL5" s="422"/>
      <c r="BM5" s="422"/>
      <c r="BN5" s="422"/>
      <c r="BO5" s="422"/>
      <c r="BP5" s="422"/>
      <c r="BQ5" s="422"/>
      <c r="BR5" s="422"/>
      <c r="BS5" s="422"/>
      <c r="BT5" s="422"/>
      <c r="BU5" s="422"/>
      <c r="BV5" s="422"/>
    </row>
    <row r="6" spans="1:74" ht="11.15" customHeight="1" x14ac:dyDescent="0.25">
      <c r="A6" s="119" t="s">
        <v>793</v>
      </c>
      <c r="B6" s="205" t="s">
        <v>589</v>
      </c>
      <c r="C6" s="214">
        <v>15.854273851</v>
      </c>
      <c r="D6" s="214">
        <v>15.969486638999999</v>
      </c>
      <c r="E6" s="214">
        <v>16.025220563000001</v>
      </c>
      <c r="F6" s="214">
        <v>15.671058388000001</v>
      </c>
      <c r="G6" s="214">
        <v>15.985982015999999</v>
      </c>
      <c r="H6" s="214">
        <v>15.960910468</v>
      </c>
      <c r="I6" s="214">
        <v>15.424184581</v>
      </c>
      <c r="J6" s="214">
        <v>15.216717202</v>
      </c>
      <c r="K6" s="214">
        <v>15.844782114999999</v>
      </c>
      <c r="L6" s="214">
        <v>15.608940603000001</v>
      </c>
      <c r="M6" s="214">
        <v>15.359702309999999</v>
      </c>
      <c r="N6" s="214">
        <v>15.825113797</v>
      </c>
      <c r="O6" s="214">
        <v>15.352998063999999</v>
      </c>
      <c r="P6" s="214">
        <v>15.74706239</v>
      </c>
      <c r="Q6" s="214">
        <v>15.717659771999999</v>
      </c>
      <c r="R6" s="214">
        <v>15.845326437000001</v>
      </c>
      <c r="S6" s="214">
        <v>16.365037279999999</v>
      </c>
      <c r="T6" s="214">
        <v>16.202744408000001</v>
      </c>
      <c r="U6" s="214">
        <v>15.690219709000001</v>
      </c>
      <c r="V6" s="214">
        <v>16.304214811000001</v>
      </c>
      <c r="W6" s="214">
        <v>16.383465673</v>
      </c>
      <c r="X6" s="214">
        <v>16.387037448000001</v>
      </c>
      <c r="Y6" s="214">
        <v>16.552405079</v>
      </c>
      <c r="Z6" s="214">
        <v>18.256237122000002</v>
      </c>
      <c r="AA6" s="214">
        <v>16.940357991999999</v>
      </c>
      <c r="AB6" s="214">
        <v>17.774097165000001</v>
      </c>
      <c r="AC6" s="214">
        <v>17.657704099</v>
      </c>
      <c r="AD6" s="214">
        <v>18.286922643</v>
      </c>
      <c r="AE6" s="214">
        <v>18.168268409</v>
      </c>
      <c r="AF6" s="214">
        <v>17.62162228</v>
      </c>
      <c r="AG6" s="214">
        <v>17.201338385</v>
      </c>
      <c r="AH6" s="214">
        <v>18.093028541999999</v>
      </c>
      <c r="AI6" s="214">
        <v>17.619385028</v>
      </c>
      <c r="AJ6" s="214">
        <v>17.821572824</v>
      </c>
      <c r="AK6" s="214">
        <v>18.014885417999999</v>
      </c>
      <c r="AL6" s="214">
        <v>19.011205283999999</v>
      </c>
      <c r="AM6" s="214">
        <v>19.760000000000002</v>
      </c>
      <c r="AN6" s="214">
        <v>20.75</v>
      </c>
      <c r="AO6" s="214">
        <v>20.84</v>
      </c>
      <c r="AP6" s="214">
        <v>20.77</v>
      </c>
      <c r="AQ6" s="214">
        <v>20.37</v>
      </c>
      <c r="AR6" s="214">
        <v>19.75</v>
      </c>
      <c r="AS6" s="214">
        <v>18.38</v>
      </c>
      <c r="AT6" s="214">
        <v>18.059999999999999</v>
      </c>
      <c r="AU6" s="214">
        <v>18.64</v>
      </c>
      <c r="AV6" s="214">
        <v>18.5</v>
      </c>
      <c r="AW6" s="214">
        <v>18.420000000000002</v>
      </c>
      <c r="AX6" s="214">
        <v>18.87</v>
      </c>
      <c r="AY6" s="214">
        <v>18.98</v>
      </c>
      <c r="AZ6" s="214">
        <v>19.25282</v>
      </c>
      <c r="BA6" s="214">
        <v>19.076640000000001</v>
      </c>
      <c r="BB6" s="355">
        <v>18.75245</v>
      </c>
      <c r="BC6" s="355">
        <v>18.83821</v>
      </c>
      <c r="BD6" s="355">
        <v>18.56118</v>
      </c>
      <c r="BE6" s="355">
        <v>17.706659999999999</v>
      </c>
      <c r="BF6" s="355">
        <v>17.974630000000001</v>
      </c>
      <c r="BG6" s="355">
        <v>18.159890000000001</v>
      </c>
      <c r="BH6" s="355">
        <v>17.836410000000001</v>
      </c>
      <c r="BI6" s="355">
        <v>17.807759999999998</v>
      </c>
      <c r="BJ6" s="355">
        <v>18.750029999999999</v>
      </c>
      <c r="BK6" s="355">
        <v>19.04954</v>
      </c>
      <c r="BL6" s="355">
        <v>19.337330000000001</v>
      </c>
      <c r="BM6" s="355">
        <v>19.032550000000001</v>
      </c>
      <c r="BN6" s="355">
        <v>18.77074</v>
      </c>
      <c r="BO6" s="355">
        <v>18.929010000000002</v>
      </c>
      <c r="BP6" s="355">
        <v>18.72953</v>
      </c>
      <c r="BQ6" s="355">
        <v>17.955549999999999</v>
      </c>
      <c r="BR6" s="355">
        <v>18.282969999999999</v>
      </c>
      <c r="BS6" s="355">
        <v>18.513059999999999</v>
      </c>
      <c r="BT6" s="355">
        <v>18.213719999999999</v>
      </c>
      <c r="BU6" s="355">
        <v>18.255780000000001</v>
      </c>
      <c r="BV6" s="355">
        <v>19.24606</v>
      </c>
    </row>
    <row r="7" spans="1:74" ht="11.15" customHeight="1" x14ac:dyDescent="0.25">
      <c r="A7" s="119" t="s">
        <v>794</v>
      </c>
      <c r="B7" s="187" t="s">
        <v>623</v>
      </c>
      <c r="C7" s="214">
        <v>14.898021793</v>
      </c>
      <c r="D7" s="214">
        <v>14.811283203</v>
      </c>
      <c r="E7" s="214">
        <v>14.860842960999999</v>
      </c>
      <c r="F7" s="214">
        <v>15.025231634000001</v>
      </c>
      <c r="G7" s="214">
        <v>15.339257505000001</v>
      </c>
      <c r="H7" s="214">
        <v>15.611277012</v>
      </c>
      <c r="I7" s="214">
        <v>15.678453173999999</v>
      </c>
      <c r="J7" s="214">
        <v>15.593156364</v>
      </c>
      <c r="K7" s="214">
        <v>15.650530566</v>
      </c>
      <c r="L7" s="214">
        <v>15.532554988999999</v>
      </c>
      <c r="M7" s="214">
        <v>15.000563338999999</v>
      </c>
      <c r="N7" s="214">
        <v>14.983780117</v>
      </c>
      <c r="O7" s="214">
        <v>14.924864401000001</v>
      </c>
      <c r="P7" s="214">
        <v>15.289774469999999</v>
      </c>
      <c r="Q7" s="214">
        <v>14.987520783000001</v>
      </c>
      <c r="R7" s="214">
        <v>15.06931153</v>
      </c>
      <c r="S7" s="214">
        <v>15.619919885</v>
      </c>
      <c r="T7" s="214">
        <v>16.158366262000001</v>
      </c>
      <c r="U7" s="214">
        <v>16.615684252000001</v>
      </c>
      <c r="V7" s="214">
        <v>16.326808214</v>
      </c>
      <c r="W7" s="214">
        <v>16.470632600999998</v>
      </c>
      <c r="X7" s="214">
        <v>15.899933101</v>
      </c>
      <c r="Y7" s="214">
        <v>15.496747015</v>
      </c>
      <c r="Z7" s="214">
        <v>15.240095158000001</v>
      </c>
      <c r="AA7" s="214">
        <v>15.612803197</v>
      </c>
      <c r="AB7" s="214">
        <v>16.819791285000001</v>
      </c>
      <c r="AC7" s="214">
        <v>16.389067789999999</v>
      </c>
      <c r="AD7" s="214">
        <v>16.029876278</v>
      </c>
      <c r="AE7" s="214">
        <v>16.57093884</v>
      </c>
      <c r="AF7" s="214">
        <v>17.011947419999998</v>
      </c>
      <c r="AG7" s="214">
        <v>17.089270577000001</v>
      </c>
      <c r="AH7" s="214">
        <v>16.607695398000001</v>
      </c>
      <c r="AI7" s="214">
        <v>16.412304133999999</v>
      </c>
      <c r="AJ7" s="214">
        <v>16.281017300999999</v>
      </c>
      <c r="AK7" s="214">
        <v>16.064898035999999</v>
      </c>
      <c r="AL7" s="214">
        <v>15.778889141000001</v>
      </c>
      <c r="AM7" s="214">
        <v>15.7</v>
      </c>
      <c r="AN7" s="214">
        <v>15.87</v>
      </c>
      <c r="AO7" s="214">
        <v>15.75</v>
      </c>
      <c r="AP7" s="214">
        <v>15.65</v>
      </c>
      <c r="AQ7" s="214">
        <v>15.95</v>
      </c>
      <c r="AR7" s="214">
        <v>16.53</v>
      </c>
      <c r="AS7" s="214">
        <v>16.57</v>
      </c>
      <c r="AT7" s="214">
        <v>16.46</v>
      </c>
      <c r="AU7" s="214">
        <v>16.36</v>
      </c>
      <c r="AV7" s="214">
        <v>16.29</v>
      </c>
      <c r="AW7" s="214">
        <v>16.16</v>
      </c>
      <c r="AX7" s="214">
        <v>15.71</v>
      </c>
      <c r="AY7" s="214">
        <v>15.15</v>
      </c>
      <c r="AZ7" s="214">
        <v>15.65841</v>
      </c>
      <c r="BA7" s="214">
        <v>15.651809999999999</v>
      </c>
      <c r="BB7" s="355">
        <v>15.711819999999999</v>
      </c>
      <c r="BC7" s="355">
        <v>16.180579999999999</v>
      </c>
      <c r="BD7" s="355">
        <v>16.609850000000002</v>
      </c>
      <c r="BE7" s="355">
        <v>16.776589999999999</v>
      </c>
      <c r="BF7" s="355">
        <v>16.629059999999999</v>
      </c>
      <c r="BG7" s="355">
        <v>16.595210000000002</v>
      </c>
      <c r="BH7" s="355">
        <v>16.35829</v>
      </c>
      <c r="BI7" s="355">
        <v>16.012270000000001</v>
      </c>
      <c r="BJ7" s="355">
        <v>15.74272</v>
      </c>
      <c r="BK7" s="355">
        <v>15.647309999999999</v>
      </c>
      <c r="BL7" s="355">
        <v>16.182739999999999</v>
      </c>
      <c r="BM7" s="355">
        <v>16.184799999999999</v>
      </c>
      <c r="BN7" s="355">
        <v>16.298100000000002</v>
      </c>
      <c r="BO7" s="355">
        <v>16.818899999999999</v>
      </c>
      <c r="BP7" s="355">
        <v>17.293330000000001</v>
      </c>
      <c r="BQ7" s="355">
        <v>17.490570000000002</v>
      </c>
      <c r="BR7" s="355">
        <v>17.351900000000001</v>
      </c>
      <c r="BS7" s="355">
        <v>17.329630000000002</v>
      </c>
      <c r="BT7" s="355">
        <v>17.09064</v>
      </c>
      <c r="BU7" s="355">
        <v>16.727029999999999</v>
      </c>
      <c r="BV7" s="355">
        <v>16.425909999999998</v>
      </c>
    </row>
    <row r="8" spans="1:74" ht="11.15" customHeight="1" x14ac:dyDescent="0.25">
      <c r="A8" s="119" t="s">
        <v>795</v>
      </c>
      <c r="B8" s="205" t="s">
        <v>590</v>
      </c>
      <c r="C8" s="214">
        <v>11.53809798</v>
      </c>
      <c r="D8" s="214">
        <v>11.627445783000001</v>
      </c>
      <c r="E8" s="214">
        <v>12.066165203000001</v>
      </c>
      <c r="F8" s="214">
        <v>12.515737063</v>
      </c>
      <c r="G8" s="214">
        <v>12.530064447999999</v>
      </c>
      <c r="H8" s="214">
        <v>12.149321151000001</v>
      </c>
      <c r="I8" s="214">
        <v>12.074234826</v>
      </c>
      <c r="J8" s="214">
        <v>12.030397905999999</v>
      </c>
      <c r="K8" s="214">
        <v>12.335036855</v>
      </c>
      <c r="L8" s="214">
        <v>12.419047393</v>
      </c>
      <c r="M8" s="214">
        <v>11.986601011999999</v>
      </c>
      <c r="N8" s="214">
        <v>11.695752068999999</v>
      </c>
      <c r="O8" s="214">
        <v>11.452099059</v>
      </c>
      <c r="P8" s="214">
        <v>11.614265173</v>
      </c>
      <c r="Q8" s="214">
        <v>11.718968948000001</v>
      </c>
      <c r="R8" s="214">
        <v>12.221349290999999</v>
      </c>
      <c r="S8" s="214">
        <v>12.852849342000001</v>
      </c>
      <c r="T8" s="214">
        <v>12.655780031999999</v>
      </c>
      <c r="U8" s="214">
        <v>12.548215178</v>
      </c>
      <c r="V8" s="214">
        <v>12.534778254000001</v>
      </c>
      <c r="W8" s="214">
        <v>12.220193448</v>
      </c>
      <c r="X8" s="214">
        <v>12.545158886999999</v>
      </c>
      <c r="Y8" s="214">
        <v>12.167572608</v>
      </c>
      <c r="Z8" s="214">
        <v>11.485355325</v>
      </c>
      <c r="AA8" s="214">
        <v>11.422589343</v>
      </c>
      <c r="AB8" s="214">
        <v>11.711890312</v>
      </c>
      <c r="AC8" s="214">
        <v>12.086921716999999</v>
      </c>
      <c r="AD8" s="214">
        <v>12.925808200000001</v>
      </c>
      <c r="AE8" s="214">
        <v>13.163518519</v>
      </c>
      <c r="AF8" s="214">
        <v>13.226135477</v>
      </c>
      <c r="AG8" s="214">
        <v>13.243426700000001</v>
      </c>
      <c r="AH8" s="214">
        <v>13.248827137999999</v>
      </c>
      <c r="AI8" s="214">
        <v>12.874815525000001</v>
      </c>
      <c r="AJ8" s="214">
        <v>13.456153946000001</v>
      </c>
      <c r="AK8" s="214">
        <v>12.949414007</v>
      </c>
      <c r="AL8" s="214">
        <v>12.423159499</v>
      </c>
      <c r="AM8" s="214">
        <v>12.13</v>
      </c>
      <c r="AN8" s="214">
        <v>12.22</v>
      </c>
      <c r="AO8" s="214">
        <v>12.34</v>
      </c>
      <c r="AP8" s="214">
        <v>13.19</v>
      </c>
      <c r="AQ8" s="214">
        <v>13.28</v>
      </c>
      <c r="AR8" s="214">
        <v>13.16</v>
      </c>
      <c r="AS8" s="214">
        <v>13.25</v>
      </c>
      <c r="AT8" s="214">
        <v>13.17</v>
      </c>
      <c r="AU8" s="214">
        <v>13.03</v>
      </c>
      <c r="AV8" s="214">
        <v>13.4</v>
      </c>
      <c r="AW8" s="214">
        <v>13.3</v>
      </c>
      <c r="AX8" s="214">
        <v>12.68</v>
      </c>
      <c r="AY8" s="214">
        <v>12.25</v>
      </c>
      <c r="AZ8" s="214">
        <v>12.47795</v>
      </c>
      <c r="BA8" s="214">
        <v>12.78435</v>
      </c>
      <c r="BB8" s="355">
        <v>13.470660000000001</v>
      </c>
      <c r="BC8" s="355">
        <v>13.669890000000001</v>
      </c>
      <c r="BD8" s="355">
        <v>13.51308</v>
      </c>
      <c r="BE8" s="355">
        <v>13.46955</v>
      </c>
      <c r="BF8" s="355">
        <v>13.407069999999999</v>
      </c>
      <c r="BG8" s="355">
        <v>13.3657</v>
      </c>
      <c r="BH8" s="355">
        <v>13.634119999999999</v>
      </c>
      <c r="BI8" s="355">
        <v>13.23039</v>
      </c>
      <c r="BJ8" s="355">
        <v>12.70063</v>
      </c>
      <c r="BK8" s="355">
        <v>12.702059999999999</v>
      </c>
      <c r="BL8" s="355">
        <v>12.929180000000001</v>
      </c>
      <c r="BM8" s="355">
        <v>13.235049999999999</v>
      </c>
      <c r="BN8" s="355">
        <v>13.99658</v>
      </c>
      <c r="BO8" s="355">
        <v>14.206490000000001</v>
      </c>
      <c r="BP8" s="355">
        <v>14.05279</v>
      </c>
      <c r="BQ8" s="355">
        <v>14.01301</v>
      </c>
      <c r="BR8" s="355">
        <v>13.95763</v>
      </c>
      <c r="BS8" s="355">
        <v>13.93507</v>
      </c>
      <c r="BT8" s="355">
        <v>14.22983</v>
      </c>
      <c r="BU8" s="355">
        <v>13.81188</v>
      </c>
      <c r="BV8" s="355">
        <v>13.260020000000001</v>
      </c>
    </row>
    <row r="9" spans="1:74" ht="11.15" customHeight="1" x14ac:dyDescent="0.25">
      <c r="A9" s="119" t="s">
        <v>796</v>
      </c>
      <c r="B9" s="205" t="s">
        <v>591</v>
      </c>
      <c r="C9" s="214">
        <v>9.4268640194</v>
      </c>
      <c r="D9" s="214">
        <v>9.5941390921000007</v>
      </c>
      <c r="E9" s="214">
        <v>9.9534807276000006</v>
      </c>
      <c r="F9" s="214">
        <v>10.574904819</v>
      </c>
      <c r="G9" s="214">
        <v>10.877446981</v>
      </c>
      <c r="H9" s="214">
        <v>11.436977988000001</v>
      </c>
      <c r="I9" s="214">
        <v>11.453783424999999</v>
      </c>
      <c r="J9" s="214">
        <v>11.626128816</v>
      </c>
      <c r="K9" s="214">
        <v>11.18809474</v>
      </c>
      <c r="L9" s="214">
        <v>10.662043353</v>
      </c>
      <c r="M9" s="214">
        <v>10.010709417999999</v>
      </c>
      <c r="N9" s="214">
        <v>9.8418588616000005</v>
      </c>
      <c r="O9" s="214">
        <v>9.6959899318999998</v>
      </c>
      <c r="P9" s="214">
        <v>10.030593904</v>
      </c>
      <c r="Q9" s="214">
        <v>10.169225455999999</v>
      </c>
      <c r="R9" s="214">
        <v>10.446844722</v>
      </c>
      <c r="S9" s="214">
        <v>11.443701229</v>
      </c>
      <c r="T9" s="214">
        <v>12.218821581</v>
      </c>
      <c r="U9" s="214">
        <v>12.280735709</v>
      </c>
      <c r="V9" s="214">
        <v>12.257154221</v>
      </c>
      <c r="W9" s="214">
        <v>11.574684989</v>
      </c>
      <c r="X9" s="214">
        <v>11.045284571</v>
      </c>
      <c r="Y9" s="214">
        <v>10.524149424000001</v>
      </c>
      <c r="Z9" s="214">
        <v>9.9551319126000006</v>
      </c>
      <c r="AA9" s="214">
        <v>9.6925386073999995</v>
      </c>
      <c r="AB9" s="214">
        <v>9.9021684216000008</v>
      </c>
      <c r="AC9" s="214">
        <v>10.476318436</v>
      </c>
      <c r="AD9" s="214">
        <v>11.073696559</v>
      </c>
      <c r="AE9" s="214">
        <v>11.728980200000001</v>
      </c>
      <c r="AF9" s="214">
        <v>12.322786196999999</v>
      </c>
      <c r="AG9" s="214">
        <v>12.476508018000001</v>
      </c>
      <c r="AH9" s="214">
        <v>12.449642116</v>
      </c>
      <c r="AI9" s="214">
        <v>11.800043973999999</v>
      </c>
      <c r="AJ9" s="214">
        <v>11.369335218</v>
      </c>
      <c r="AK9" s="214">
        <v>10.659563624</v>
      </c>
      <c r="AL9" s="214">
        <v>10.094401259</v>
      </c>
      <c r="AM9" s="214">
        <v>10.07</v>
      </c>
      <c r="AN9" s="214">
        <v>10.29</v>
      </c>
      <c r="AO9" s="214">
        <v>10.41</v>
      </c>
      <c r="AP9" s="214">
        <v>11.49</v>
      </c>
      <c r="AQ9" s="214">
        <v>12.07</v>
      </c>
      <c r="AR9" s="214">
        <v>12.73</v>
      </c>
      <c r="AS9" s="214">
        <v>12.66</v>
      </c>
      <c r="AT9" s="214">
        <v>12.6</v>
      </c>
      <c r="AU9" s="214">
        <v>12.06</v>
      </c>
      <c r="AV9" s="214">
        <v>11.66</v>
      </c>
      <c r="AW9" s="214">
        <v>11.38</v>
      </c>
      <c r="AX9" s="214">
        <v>10.78</v>
      </c>
      <c r="AY9" s="214">
        <v>10.29</v>
      </c>
      <c r="AZ9" s="214">
        <v>10.58933</v>
      </c>
      <c r="BA9" s="214">
        <v>10.995990000000001</v>
      </c>
      <c r="BB9" s="355">
        <v>11.78242</v>
      </c>
      <c r="BC9" s="355">
        <v>12.38585</v>
      </c>
      <c r="BD9" s="355">
        <v>12.9605</v>
      </c>
      <c r="BE9" s="355">
        <v>13.0411</v>
      </c>
      <c r="BF9" s="355">
        <v>13.049810000000001</v>
      </c>
      <c r="BG9" s="355">
        <v>12.475300000000001</v>
      </c>
      <c r="BH9" s="355">
        <v>11.93093</v>
      </c>
      <c r="BI9" s="355">
        <v>11.326230000000001</v>
      </c>
      <c r="BJ9" s="355">
        <v>10.818490000000001</v>
      </c>
      <c r="BK9" s="355">
        <v>10.47963</v>
      </c>
      <c r="BL9" s="355">
        <v>10.77811</v>
      </c>
      <c r="BM9" s="355">
        <v>11.22171</v>
      </c>
      <c r="BN9" s="355">
        <v>12.065759999999999</v>
      </c>
      <c r="BO9" s="355">
        <v>12.67788</v>
      </c>
      <c r="BP9" s="355">
        <v>13.26721</v>
      </c>
      <c r="BQ9" s="355">
        <v>13.342460000000001</v>
      </c>
      <c r="BR9" s="355">
        <v>13.343680000000001</v>
      </c>
      <c r="BS9" s="355">
        <v>12.7681</v>
      </c>
      <c r="BT9" s="355">
        <v>12.21969</v>
      </c>
      <c r="BU9" s="355">
        <v>11.59831</v>
      </c>
      <c r="BV9" s="355">
        <v>11.055720000000001</v>
      </c>
    </row>
    <row r="10" spans="1:74" ht="11.15" customHeight="1" x14ac:dyDescent="0.25">
      <c r="A10" s="119" t="s">
        <v>797</v>
      </c>
      <c r="B10" s="205" t="s">
        <v>592</v>
      </c>
      <c r="C10" s="214">
        <v>10.897897664</v>
      </c>
      <c r="D10" s="214">
        <v>11.158618712000001</v>
      </c>
      <c r="E10" s="214">
        <v>11.213695014000001</v>
      </c>
      <c r="F10" s="214">
        <v>11.45265684</v>
      </c>
      <c r="G10" s="214">
        <v>11.239124697999999</v>
      </c>
      <c r="H10" s="214">
        <v>11.711042942000001</v>
      </c>
      <c r="I10" s="214">
        <v>11.557245411</v>
      </c>
      <c r="J10" s="214">
        <v>11.698023124000001</v>
      </c>
      <c r="K10" s="214">
        <v>11.702659146</v>
      </c>
      <c r="L10" s="214">
        <v>11.474916512</v>
      </c>
      <c r="M10" s="214">
        <v>11.194304547</v>
      </c>
      <c r="N10" s="214">
        <v>11.012009244</v>
      </c>
      <c r="O10" s="214">
        <v>10.828865088000001</v>
      </c>
      <c r="P10" s="214">
        <v>10.964802728</v>
      </c>
      <c r="Q10" s="214">
        <v>10.904506827000001</v>
      </c>
      <c r="R10" s="214">
        <v>11.187808741</v>
      </c>
      <c r="S10" s="214">
        <v>11.558740019</v>
      </c>
      <c r="T10" s="214">
        <v>11.689918776000001</v>
      </c>
      <c r="U10" s="214">
        <v>11.768245824999999</v>
      </c>
      <c r="V10" s="214">
        <v>11.800207914</v>
      </c>
      <c r="W10" s="214">
        <v>11.844297153999999</v>
      </c>
      <c r="X10" s="214">
        <v>11.576363853</v>
      </c>
      <c r="Y10" s="214">
        <v>11.329604566</v>
      </c>
      <c r="Z10" s="214">
        <v>11.041275269</v>
      </c>
      <c r="AA10" s="214">
        <v>11.082500288</v>
      </c>
      <c r="AB10" s="214">
        <v>11.353704455000001</v>
      </c>
      <c r="AC10" s="214">
        <v>11.476792137</v>
      </c>
      <c r="AD10" s="214">
        <v>11.826306984</v>
      </c>
      <c r="AE10" s="214">
        <v>11.910828723</v>
      </c>
      <c r="AF10" s="214">
        <v>12.101529511000001</v>
      </c>
      <c r="AG10" s="214">
        <v>12.072564925</v>
      </c>
      <c r="AH10" s="214">
        <v>12.108978269</v>
      </c>
      <c r="AI10" s="214">
        <v>12.167569146</v>
      </c>
      <c r="AJ10" s="214">
        <v>11.979651339</v>
      </c>
      <c r="AK10" s="214">
        <v>11.590771662</v>
      </c>
      <c r="AL10" s="214">
        <v>11.270735953999999</v>
      </c>
      <c r="AM10" s="214">
        <v>11.25</v>
      </c>
      <c r="AN10" s="214">
        <v>11.44</v>
      </c>
      <c r="AO10" s="214">
        <v>11.44</v>
      </c>
      <c r="AP10" s="214">
        <v>11.91</v>
      </c>
      <c r="AQ10" s="214">
        <v>11.82</v>
      </c>
      <c r="AR10" s="214">
        <v>11.99</v>
      </c>
      <c r="AS10" s="214">
        <v>12.25</v>
      </c>
      <c r="AT10" s="214">
        <v>12.04</v>
      </c>
      <c r="AU10" s="214">
        <v>12.11</v>
      </c>
      <c r="AV10" s="214">
        <v>11.94</v>
      </c>
      <c r="AW10" s="214">
        <v>11.76</v>
      </c>
      <c r="AX10" s="214">
        <v>11.43</v>
      </c>
      <c r="AY10" s="214">
        <v>11.28</v>
      </c>
      <c r="AZ10" s="214">
        <v>11.39068</v>
      </c>
      <c r="BA10" s="214">
        <v>11.43496</v>
      </c>
      <c r="BB10" s="355">
        <v>11.72278</v>
      </c>
      <c r="BC10" s="355">
        <v>11.745240000000001</v>
      </c>
      <c r="BD10" s="355">
        <v>11.850569999999999</v>
      </c>
      <c r="BE10" s="355">
        <v>11.854839999999999</v>
      </c>
      <c r="BF10" s="355">
        <v>11.84151</v>
      </c>
      <c r="BG10" s="355">
        <v>11.85295</v>
      </c>
      <c r="BH10" s="355">
        <v>11.621460000000001</v>
      </c>
      <c r="BI10" s="355">
        <v>11.331429999999999</v>
      </c>
      <c r="BJ10" s="355">
        <v>11.114890000000001</v>
      </c>
      <c r="BK10" s="355">
        <v>11.43005</v>
      </c>
      <c r="BL10" s="355">
        <v>11.547420000000001</v>
      </c>
      <c r="BM10" s="355">
        <v>11.56244</v>
      </c>
      <c r="BN10" s="355">
        <v>11.87453</v>
      </c>
      <c r="BO10" s="355">
        <v>11.899509999999999</v>
      </c>
      <c r="BP10" s="355">
        <v>12.032</v>
      </c>
      <c r="BQ10" s="355">
        <v>12.05073</v>
      </c>
      <c r="BR10" s="355">
        <v>12.056559999999999</v>
      </c>
      <c r="BS10" s="355">
        <v>12.092079999999999</v>
      </c>
      <c r="BT10" s="355">
        <v>11.87412</v>
      </c>
      <c r="BU10" s="355">
        <v>11.59076</v>
      </c>
      <c r="BV10" s="355">
        <v>11.3988</v>
      </c>
    </row>
    <row r="11" spans="1:74" ht="11.15" customHeight="1" x14ac:dyDescent="0.25">
      <c r="A11" s="119" t="s">
        <v>798</v>
      </c>
      <c r="B11" s="205" t="s">
        <v>593</v>
      </c>
      <c r="C11" s="214">
        <v>9.9138137060999991</v>
      </c>
      <c r="D11" s="214">
        <v>10.007917768</v>
      </c>
      <c r="E11" s="214">
        <v>10.297252544999999</v>
      </c>
      <c r="F11" s="214">
        <v>10.479877833</v>
      </c>
      <c r="G11" s="214">
        <v>10.400809546</v>
      </c>
      <c r="H11" s="214">
        <v>10.447448598999999</v>
      </c>
      <c r="I11" s="214">
        <v>10.330927623999999</v>
      </c>
      <c r="J11" s="214">
        <v>10.320039338000001</v>
      </c>
      <c r="K11" s="214">
        <v>10.498905383</v>
      </c>
      <c r="L11" s="214">
        <v>10.590420251999999</v>
      </c>
      <c r="M11" s="214">
        <v>10.344645633000001</v>
      </c>
      <c r="N11" s="214">
        <v>10.330344282</v>
      </c>
      <c r="O11" s="214">
        <v>10.022504951</v>
      </c>
      <c r="P11" s="214">
        <v>10.016681588000001</v>
      </c>
      <c r="Q11" s="214">
        <v>10.074661114</v>
      </c>
      <c r="R11" s="214">
        <v>10.460073299999999</v>
      </c>
      <c r="S11" s="214">
        <v>10.781867996000001</v>
      </c>
      <c r="T11" s="214">
        <v>10.819695745000001</v>
      </c>
      <c r="U11" s="214">
        <v>10.713689521999999</v>
      </c>
      <c r="V11" s="214">
        <v>10.625716085000001</v>
      </c>
      <c r="W11" s="214">
        <v>10.552813285999999</v>
      </c>
      <c r="X11" s="214">
        <v>10.578176413</v>
      </c>
      <c r="Y11" s="214">
        <v>10.298967376</v>
      </c>
      <c r="Z11" s="214">
        <v>10.017688702999999</v>
      </c>
      <c r="AA11" s="214">
        <v>10.027553412</v>
      </c>
      <c r="AB11" s="214">
        <v>10.202040261</v>
      </c>
      <c r="AC11" s="214">
        <v>10.803935145000001</v>
      </c>
      <c r="AD11" s="214">
        <v>11.224288405999999</v>
      </c>
      <c r="AE11" s="214">
        <v>11.256609303999999</v>
      </c>
      <c r="AF11" s="214">
        <v>11.184020133000001</v>
      </c>
      <c r="AG11" s="214">
        <v>11.137651891999999</v>
      </c>
      <c r="AH11" s="214">
        <v>10.967554308</v>
      </c>
      <c r="AI11" s="214">
        <v>10.806094680999999</v>
      </c>
      <c r="AJ11" s="214">
        <v>10.969746646999999</v>
      </c>
      <c r="AK11" s="214">
        <v>10.645228047</v>
      </c>
      <c r="AL11" s="214">
        <v>10.442132314</v>
      </c>
      <c r="AM11" s="214">
        <v>10.28</v>
      </c>
      <c r="AN11" s="214">
        <v>10.3</v>
      </c>
      <c r="AO11" s="214">
        <v>10.43</v>
      </c>
      <c r="AP11" s="214">
        <v>11.26</v>
      </c>
      <c r="AQ11" s="214">
        <v>11.22</v>
      </c>
      <c r="AR11" s="214">
        <v>11.02</v>
      </c>
      <c r="AS11" s="214">
        <v>10.83</v>
      </c>
      <c r="AT11" s="214">
        <v>10.88</v>
      </c>
      <c r="AU11" s="214">
        <v>10.98</v>
      </c>
      <c r="AV11" s="214">
        <v>11.1</v>
      </c>
      <c r="AW11" s="214">
        <v>11.06</v>
      </c>
      <c r="AX11" s="214">
        <v>10.72</v>
      </c>
      <c r="AY11" s="214">
        <v>10.28</v>
      </c>
      <c r="AZ11" s="214">
        <v>10.361739999999999</v>
      </c>
      <c r="BA11" s="214">
        <v>10.750679999999999</v>
      </c>
      <c r="BB11" s="355">
        <v>11.22085</v>
      </c>
      <c r="BC11" s="355">
        <v>11.285629999999999</v>
      </c>
      <c r="BD11" s="355">
        <v>11.16948</v>
      </c>
      <c r="BE11" s="355">
        <v>11.05756</v>
      </c>
      <c r="BF11" s="355">
        <v>11.013030000000001</v>
      </c>
      <c r="BG11" s="355">
        <v>11.035080000000001</v>
      </c>
      <c r="BH11" s="355">
        <v>11.12872</v>
      </c>
      <c r="BI11" s="355">
        <v>10.888590000000001</v>
      </c>
      <c r="BJ11" s="355">
        <v>10.714729999999999</v>
      </c>
      <c r="BK11" s="355">
        <v>10.51277</v>
      </c>
      <c r="BL11" s="355">
        <v>10.635910000000001</v>
      </c>
      <c r="BM11" s="355">
        <v>10.95692</v>
      </c>
      <c r="BN11" s="355">
        <v>11.458930000000001</v>
      </c>
      <c r="BO11" s="355">
        <v>11.511520000000001</v>
      </c>
      <c r="BP11" s="355">
        <v>11.40924</v>
      </c>
      <c r="BQ11" s="355">
        <v>11.319850000000001</v>
      </c>
      <c r="BR11" s="355">
        <v>11.272209999999999</v>
      </c>
      <c r="BS11" s="355">
        <v>11.33469</v>
      </c>
      <c r="BT11" s="355">
        <v>11.452909999999999</v>
      </c>
      <c r="BU11" s="355">
        <v>11.221299999999999</v>
      </c>
      <c r="BV11" s="355">
        <v>11.051769999999999</v>
      </c>
    </row>
    <row r="12" spans="1:74" ht="11.15" customHeight="1" x14ac:dyDescent="0.25">
      <c r="A12" s="119" t="s">
        <v>799</v>
      </c>
      <c r="B12" s="205" t="s">
        <v>594</v>
      </c>
      <c r="C12" s="214">
        <v>9.9197735841999997</v>
      </c>
      <c r="D12" s="214">
        <v>10.248529637000001</v>
      </c>
      <c r="E12" s="214">
        <v>10.309235675</v>
      </c>
      <c r="F12" s="214">
        <v>10.422378635999999</v>
      </c>
      <c r="G12" s="214">
        <v>10.236428274</v>
      </c>
      <c r="H12" s="214">
        <v>10.273092156000001</v>
      </c>
      <c r="I12" s="214">
        <v>10.196007471</v>
      </c>
      <c r="J12" s="214">
        <v>10.344817473000001</v>
      </c>
      <c r="K12" s="214">
        <v>10.537555790000001</v>
      </c>
      <c r="L12" s="214">
        <v>10.527687359</v>
      </c>
      <c r="M12" s="214">
        <v>10.400118935</v>
      </c>
      <c r="N12" s="214">
        <v>10.174609460999999</v>
      </c>
      <c r="O12" s="214">
        <v>10.047697340999999</v>
      </c>
      <c r="P12" s="214">
        <v>10.349118378</v>
      </c>
      <c r="Q12" s="214">
        <v>10.361671582</v>
      </c>
      <c r="R12" s="214">
        <v>10.794864145</v>
      </c>
      <c r="S12" s="214">
        <v>11.075336912999999</v>
      </c>
      <c r="T12" s="214">
        <v>10.975019975</v>
      </c>
      <c r="U12" s="214">
        <v>10.899439716</v>
      </c>
      <c r="V12" s="214">
        <v>10.955811899</v>
      </c>
      <c r="W12" s="214">
        <v>10.944175601</v>
      </c>
      <c r="X12" s="214">
        <v>11.099983775</v>
      </c>
      <c r="Y12" s="214">
        <v>10.911517267000001</v>
      </c>
      <c r="Z12" s="214">
        <v>10.335373666000001</v>
      </c>
      <c r="AA12" s="214">
        <v>10.221050177</v>
      </c>
      <c r="AB12" s="214">
        <v>10.372941003999999</v>
      </c>
      <c r="AC12" s="214">
        <v>10.866037451</v>
      </c>
      <c r="AD12" s="214">
        <v>11.474193472</v>
      </c>
      <c r="AE12" s="214">
        <v>11.397447027</v>
      </c>
      <c r="AF12" s="214">
        <v>11.542825726</v>
      </c>
      <c r="AG12" s="214">
        <v>11.474814377</v>
      </c>
      <c r="AH12" s="214">
        <v>11.381008642999999</v>
      </c>
      <c r="AI12" s="214">
        <v>11.479948905000001</v>
      </c>
      <c r="AJ12" s="214">
        <v>11.425807572</v>
      </c>
      <c r="AK12" s="214">
        <v>11.064128197</v>
      </c>
      <c r="AL12" s="214">
        <v>10.827334011</v>
      </c>
      <c r="AM12" s="214">
        <v>10.56</v>
      </c>
      <c r="AN12" s="214">
        <v>10.74</v>
      </c>
      <c r="AO12" s="214">
        <v>10.72</v>
      </c>
      <c r="AP12" s="214">
        <v>11.46</v>
      </c>
      <c r="AQ12" s="214">
        <v>11.5</v>
      </c>
      <c r="AR12" s="214">
        <v>11.19</v>
      </c>
      <c r="AS12" s="214">
        <v>10.97</v>
      </c>
      <c r="AT12" s="214">
        <v>11.01</v>
      </c>
      <c r="AU12" s="214">
        <v>11.12</v>
      </c>
      <c r="AV12" s="214">
        <v>11.01</v>
      </c>
      <c r="AW12" s="214">
        <v>10.88</v>
      </c>
      <c r="AX12" s="214">
        <v>10.54</v>
      </c>
      <c r="AY12" s="214">
        <v>10.119999999999999</v>
      </c>
      <c r="AZ12" s="214">
        <v>10.323549999999999</v>
      </c>
      <c r="BA12" s="214">
        <v>10.517770000000001</v>
      </c>
      <c r="BB12" s="355">
        <v>11.163410000000001</v>
      </c>
      <c r="BC12" s="355">
        <v>11.122859999999999</v>
      </c>
      <c r="BD12" s="355">
        <v>10.973560000000001</v>
      </c>
      <c r="BE12" s="355">
        <v>10.81179</v>
      </c>
      <c r="BF12" s="355">
        <v>10.80409</v>
      </c>
      <c r="BG12" s="355">
        <v>10.85866</v>
      </c>
      <c r="BH12" s="355">
        <v>10.79782</v>
      </c>
      <c r="BI12" s="355">
        <v>10.558759999999999</v>
      </c>
      <c r="BJ12" s="355">
        <v>10.20987</v>
      </c>
      <c r="BK12" s="355">
        <v>10.182700000000001</v>
      </c>
      <c r="BL12" s="355">
        <v>10.4094</v>
      </c>
      <c r="BM12" s="355">
        <v>10.651960000000001</v>
      </c>
      <c r="BN12" s="355">
        <v>11.327030000000001</v>
      </c>
      <c r="BO12" s="355">
        <v>11.34906</v>
      </c>
      <c r="BP12" s="355">
        <v>11.29912</v>
      </c>
      <c r="BQ12" s="355">
        <v>11.1694</v>
      </c>
      <c r="BR12" s="355">
        <v>11.20463</v>
      </c>
      <c r="BS12" s="355">
        <v>11.302049999999999</v>
      </c>
      <c r="BT12" s="355">
        <v>11.26614</v>
      </c>
      <c r="BU12" s="355">
        <v>11.02769</v>
      </c>
      <c r="BV12" s="355">
        <v>10.639060000000001</v>
      </c>
    </row>
    <row r="13" spans="1:74" ht="11.15" customHeight="1" x14ac:dyDescent="0.25">
      <c r="A13" s="119" t="s">
        <v>800</v>
      </c>
      <c r="B13" s="205" t="s">
        <v>595</v>
      </c>
      <c r="C13" s="214">
        <v>9.9984682225999997</v>
      </c>
      <c r="D13" s="214">
        <v>10.197238788</v>
      </c>
      <c r="E13" s="214">
        <v>10.294369171</v>
      </c>
      <c r="F13" s="214">
        <v>10.663166259</v>
      </c>
      <c r="G13" s="214">
        <v>11.173620544</v>
      </c>
      <c r="H13" s="214">
        <v>11.513094725</v>
      </c>
      <c r="I13" s="214">
        <v>11.580693782000001</v>
      </c>
      <c r="J13" s="214">
        <v>11.539301316</v>
      </c>
      <c r="K13" s="214">
        <v>11.358632305</v>
      </c>
      <c r="L13" s="214">
        <v>11.027707321999999</v>
      </c>
      <c r="M13" s="214">
        <v>10.610315380999999</v>
      </c>
      <c r="N13" s="214">
        <v>10.382528236000001</v>
      </c>
      <c r="O13" s="214">
        <v>10.267437449000001</v>
      </c>
      <c r="P13" s="214">
        <v>10.517593977000001</v>
      </c>
      <c r="Q13" s="214">
        <v>10.663577643</v>
      </c>
      <c r="R13" s="214">
        <v>11.094692092000001</v>
      </c>
      <c r="S13" s="214">
        <v>11.440896266999999</v>
      </c>
      <c r="T13" s="214">
        <v>11.834249519</v>
      </c>
      <c r="U13" s="214">
        <v>12.09099273</v>
      </c>
      <c r="V13" s="214">
        <v>11.960178837000001</v>
      </c>
      <c r="W13" s="214">
        <v>11.856546324</v>
      </c>
      <c r="X13" s="214">
        <v>11.529771849999999</v>
      </c>
      <c r="Y13" s="214">
        <v>10.998832877</v>
      </c>
      <c r="Z13" s="214">
        <v>10.786838593000001</v>
      </c>
      <c r="AA13" s="214">
        <v>10.769676669000001</v>
      </c>
      <c r="AB13" s="214">
        <v>10.948182852</v>
      </c>
      <c r="AC13" s="214">
        <v>11.066477738</v>
      </c>
      <c r="AD13" s="214">
        <v>11.510209776</v>
      </c>
      <c r="AE13" s="214">
        <v>11.935410193999999</v>
      </c>
      <c r="AF13" s="214">
        <v>12.275885535</v>
      </c>
      <c r="AG13" s="214">
        <v>12.381109284000001</v>
      </c>
      <c r="AH13" s="214">
        <v>12.295209344</v>
      </c>
      <c r="AI13" s="214">
        <v>12.157307635</v>
      </c>
      <c r="AJ13" s="214">
        <v>11.710868337999999</v>
      </c>
      <c r="AK13" s="214">
        <v>11.193692885999999</v>
      </c>
      <c r="AL13" s="214">
        <v>10.925649657999999</v>
      </c>
      <c r="AM13" s="214">
        <v>11.13</v>
      </c>
      <c r="AN13" s="214">
        <v>11.4</v>
      </c>
      <c r="AO13" s="214">
        <v>11.43</v>
      </c>
      <c r="AP13" s="214">
        <v>11.83</v>
      </c>
      <c r="AQ13" s="214">
        <v>12.3</v>
      </c>
      <c r="AR13" s="214">
        <v>12.39</v>
      </c>
      <c r="AS13" s="214">
        <v>12.4</v>
      </c>
      <c r="AT13" s="214">
        <v>12.29</v>
      </c>
      <c r="AU13" s="214">
        <v>12.29</v>
      </c>
      <c r="AV13" s="214">
        <v>11.9</v>
      </c>
      <c r="AW13" s="214">
        <v>11.22</v>
      </c>
      <c r="AX13" s="214">
        <v>10.94</v>
      </c>
      <c r="AY13" s="214">
        <v>10.77</v>
      </c>
      <c r="AZ13" s="214">
        <v>11.04388</v>
      </c>
      <c r="BA13" s="214">
        <v>11.20247</v>
      </c>
      <c r="BB13" s="355">
        <v>11.636900000000001</v>
      </c>
      <c r="BC13" s="355">
        <v>12.13294</v>
      </c>
      <c r="BD13" s="355">
        <v>12.481260000000001</v>
      </c>
      <c r="BE13" s="355">
        <v>12.608409999999999</v>
      </c>
      <c r="BF13" s="355">
        <v>12.538449999999999</v>
      </c>
      <c r="BG13" s="355">
        <v>12.38641</v>
      </c>
      <c r="BH13" s="355">
        <v>12.0122</v>
      </c>
      <c r="BI13" s="355">
        <v>11.434060000000001</v>
      </c>
      <c r="BJ13" s="355">
        <v>11.17479</v>
      </c>
      <c r="BK13" s="355">
        <v>10.983700000000001</v>
      </c>
      <c r="BL13" s="355">
        <v>11.26632</v>
      </c>
      <c r="BM13" s="355">
        <v>11.4381</v>
      </c>
      <c r="BN13" s="355">
        <v>11.89099</v>
      </c>
      <c r="BO13" s="355">
        <v>12.40757</v>
      </c>
      <c r="BP13" s="355">
        <v>12.7714</v>
      </c>
      <c r="BQ13" s="355">
        <v>12.90559</v>
      </c>
      <c r="BR13" s="355">
        <v>12.83906</v>
      </c>
      <c r="BS13" s="355">
        <v>12.686500000000001</v>
      </c>
      <c r="BT13" s="355">
        <v>12.305199999999999</v>
      </c>
      <c r="BU13" s="355">
        <v>11.71125</v>
      </c>
      <c r="BV13" s="355">
        <v>11.44228</v>
      </c>
    </row>
    <row r="14" spans="1:74" ht="11.15" customHeight="1" x14ac:dyDescent="0.25">
      <c r="A14" s="119" t="s">
        <v>801</v>
      </c>
      <c r="B14" s="207" t="s">
        <v>596</v>
      </c>
      <c r="C14" s="214">
        <v>12.454016557999999</v>
      </c>
      <c r="D14" s="214">
        <v>11.883728832999999</v>
      </c>
      <c r="E14" s="214">
        <v>12.072844628</v>
      </c>
      <c r="F14" s="214">
        <v>12.229907475999999</v>
      </c>
      <c r="G14" s="214">
        <v>12.767123956000001</v>
      </c>
      <c r="H14" s="214">
        <v>13.620826492999999</v>
      </c>
      <c r="I14" s="214">
        <v>13.245626655000001</v>
      </c>
      <c r="J14" s="214">
        <v>14.371860326</v>
      </c>
      <c r="K14" s="214">
        <v>14.736831199999999</v>
      </c>
      <c r="L14" s="214">
        <v>12.666924049</v>
      </c>
      <c r="M14" s="214">
        <v>12.502956828</v>
      </c>
      <c r="N14" s="214">
        <v>12.604339940999999</v>
      </c>
      <c r="O14" s="214">
        <v>12.996351669999999</v>
      </c>
      <c r="P14" s="214">
        <v>12.413318241000001</v>
      </c>
      <c r="Q14" s="214">
        <v>12.462176484</v>
      </c>
      <c r="R14" s="214">
        <v>12.564638321</v>
      </c>
      <c r="S14" s="214">
        <v>13.393095924000001</v>
      </c>
      <c r="T14" s="214">
        <v>14.574610784000001</v>
      </c>
      <c r="U14" s="214">
        <v>14.592495654</v>
      </c>
      <c r="V14" s="214">
        <v>14.250620161000001</v>
      </c>
      <c r="W14" s="214">
        <v>14.859692539999999</v>
      </c>
      <c r="X14" s="214">
        <v>13.720975784</v>
      </c>
      <c r="Y14" s="214">
        <v>13.338575841000001</v>
      </c>
      <c r="Z14" s="214">
        <v>12.973750633</v>
      </c>
      <c r="AA14" s="214">
        <v>13.157398285999999</v>
      </c>
      <c r="AB14" s="214">
        <v>12.743953427999999</v>
      </c>
      <c r="AC14" s="214">
        <v>12.762831636</v>
      </c>
      <c r="AD14" s="214">
        <v>9.7536622857000008</v>
      </c>
      <c r="AE14" s="214">
        <v>13.872059659</v>
      </c>
      <c r="AF14" s="214">
        <v>14.570927113</v>
      </c>
      <c r="AG14" s="214">
        <v>15.260533669999999</v>
      </c>
      <c r="AH14" s="214">
        <v>15.594092996000001</v>
      </c>
      <c r="AI14" s="214">
        <v>15.653827628</v>
      </c>
      <c r="AJ14" s="214">
        <v>12.195948191999999</v>
      </c>
      <c r="AK14" s="214">
        <v>13.788953849</v>
      </c>
      <c r="AL14" s="214">
        <v>13.457250631999999</v>
      </c>
      <c r="AM14" s="214">
        <v>13.67</v>
      </c>
      <c r="AN14" s="214">
        <v>13.63</v>
      </c>
      <c r="AO14" s="214">
        <v>13.76</v>
      </c>
      <c r="AP14" s="214">
        <v>11.23</v>
      </c>
      <c r="AQ14" s="214">
        <v>14.42</v>
      </c>
      <c r="AR14" s="214">
        <v>14.74</v>
      </c>
      <c r="AS14" s="214">
        <v>15.51</v>
      </c>
      <c r="AT14" s="214">
        <v>15.68</v>
      </c>
      <c r="AU14" s="214">
        <v>16.09</v>
      </c>
      <c r="AV14" s="214">
        <v>13.47</v>
      </c>
      <c r="AW14" s="214">
        <v>14.25</v>
      </c>
      <c r="AX14" s="214">
        <v>13.96</v>
      </c>
      <c r="AY14" s="214">
        <v>14.11</v>
      </c>
      <c r="AZ14" s="214">
        <v>13.51188</v>
      </c>
      <c r="BA14" s="214">
        <v>13.518940000000001</v>
      </c>
      <c r="BB14" s="355">
        <v>12.328290000000001</v>
      </c>
      <c r="BC14" s="355">
        <v>14.25789</v>
      </c>
      <c r="BD14" s="355">
        <v>15.028180000000001</v>
      </c>
      <c r="BE14" s="355">
        <v>15.453519999999999</v>
      </c>
      <c r="BF14" s="355">
        <v>15.6656</v>
      </c>
      <c r="BG14" s="355">
        <v>15.917310000000001</v>
      </c>
      <c r="BH14" s="355">
        <v>13.78375</v>
      </c>
      <c r="BI14" s="355">
        <v>14.12419</v>
      </c>
      <c r="BJ14" s="355">
        <v>13.86232</v>
      </c>
      <c r="BK14" s="355">
        <v>14.35718</v>
      </c>
      <c r="BL14" s="355">
        <v>13.70735</v>
      </c>
      <c r="BM14" s="355">
        <v>13.71794</v>
      </c>
      <c r="BN14" s="355">
        <v>12.50281</v>
      </c>
      <c r="BO14" s="355">
        <v>14.465020000000001</v>
      </c>
      <c r="BP14" s="355">
        <v>15.26017</v>
      </c>
      <c r="BQ14" s="355">
        <v>15.699619999999999</v>
      </c>
      <c r="BR14" s="355">
        <v>15.91747</v>
      </c>
      <c r="BS14" s="355">
        <v>16.176909999999999</v>
      </c>
      <c r="BT14" s="355">
        <v>14.02355</v>
      </c>
      <c r="BU14" s="355">
        <v>14.39265</v>
      </c>
      <c r="BV14" s="355">
        <v>14.161530000000001</v>
      </c>
    </row>
    <row r="15" spans="1:74" ht="11.15" customHeight="1" x14ac:dyDescent="0.25">
      <c r="A15" s="119" t="s">
        <v>802</v>
      </c>
      <c r="B15" s="207" t="s">
        <v>570</v>
      </c>
      <c r="C15" s="214">
        <v>11.41</v>
      </c>
      <c r="D15" s="214">
        <v>11.51</v>
      </c>
      <c r="E15" s="214">
        <v>11.7</v>
      </c>
      <c r="F15" s="214">
        <v>11.92</v>
      </c>
      <c r="G15" s="214">
        <v>11.9</v>
      </c>
      <c r="H15" s="214">
        <v>12.09</v>
      </c>
      <c r="I15" s="214">
        <v>12</v>
      </c>
      <c r="J15" s="214">
        <v>12.17</v>
      </c>
      <c r="K15" s="214">
        <v>12.3</v>
      </c>
      <c r="L15" s="214">
        <v>12.03</v>
      </c>
      <c r="M15" s="214">
        <v>11.75</v>
      </c>
      <c r="N15" s="214">
        <v>11.62</v>
      </c>
      <c r="O15" s="214">
        <v>11.46</v>
      </c>
      <c r="P15" s="214">
        <v>11.63</v>
      </c>
      <c r="Q15" s="214">
        <v>11.61</v>
      </c>
      <c r="R15" s="214">
        <v>11.93</v>
      </c>
      <c r="S15" s="214">
        <v>12.4</v>
      </c>
      <c r="T15" s="214">
        <v>12.54</v>
      </c>
      <c r="U15" s="214">
        <v>12.65</v>
      </c>
      <c r="V15" s="214">
        <v>12.53</v>
      </c>
      <c r="W15" s="214">
        <v>12.51</v>
      </c>
      <c r="X15" s="214">
        <v>12.36</v>
      </c>
      <c r="Y15" s="214">
        <v>12.1</v>
      </c>
      <c r="Z15" s="214">
        <v>11.72</v>
      </c>
      <c r="AA15" s="214">
        <v>11.65</v>
      </c>
      <c r="AB15" s="214">
        <v>11.94</v>
      </c>
      <c r="AC15" s="214">
        <v>12.25</v>
      </c>
      <c r="AD15" s="214">
        <v>12.31</v>
      </c>
      <c r="AE15" s="214">
        <v>12.85</v>
      </c>
      <c r="AF15" s="214">
        <v>12.99</v>
      </c>
      <c r="AG15" s="214">
        <v>13.09</v>
      </c>
      <c r="AH15" s="214">
        <v>13.04</v>
      </c>
      <c r="AI15" s="214">
        <v>12.95</v>
      </c>
      <c r="AJ15" s="214">
        <v>12.6</v>
      </c>
      <c r="AK15" s="214">
        <v>12.48</v>
      </c>
      <c r="AL15" s="214">
        <v>12.17</v>
      </c>
      <c r="AM15" s="214">
        <v>12.1</v>
      </c>
      <c r="AN15" s="214">
        <v>12.29</v>
      </c>
      <c r="AO15" s="214">
        <v>12.34</v>
      </c>
      <c r="AP15" s="214">
        <v>12.64</v>
      </c>
      <c r="AQ15" s="214">
        <v>12.95</v>
      </c>
      <c r="AR15" s="214">
        <v>12.93</v>
      </c>
      <c r="AS15" s="214">
        <v>12.99</v>
      </c>
      <c r="AT15" s="214">
        <v>12.93</v>
      </c>
      <c r="AU15" s="214">
        <v>13.06</v>
      </c>
      <c r="AV15" s="214">
        <v>12.73</v>
      </c>
      <c r="AW15" s="214">
        <v>12.73</v>
      </c>
      <c r="AX15" s="214">
        <v>12.36</v>
      </c>
      <c r="AY15" s="214">
        <v>12.01</v>
      </c>
      <c r="AZ15" s="214">
        <v>12.16159</v>
      </c>
      <c r="BA15" s="214">
        <v>12.355090000000001</v>
      </c>
      <c r="BB15" s="355">
        <v>12.611409999999999</v>
      </c>
      <c r="BC15" s="355">
        <v>12.89133</v>
      </c>
      <c r="BD15" s="355">
        <v>12.94675</v>
      </c>
      <c r="BE15" s="355">
        <v>12.9739</v>
      </c>
      <c r="BF15" s="355">
        <v>12.952030000000001</v>
      </c>
      <c r="BG15" s="355">
        <v>12.938409999999999</v>
      </c>
      <c r="BH15" s="355">
        <v>12.673450000000001</v>
      </c>
      <c r="BI15" s="355">
        <v>12.51301</v>
      </c>
      <c r="BJ15" s="355">
        <v>12.20011</v>
      </c>
      <c r="BK15" s="355">
        <v>12.23147</v>
      </c>
      <c r="BL15" s="355">
        <v>12.38222</v>
      </c>
      <c r="BM15" s="355">
        <v>12.59843</v>
      </c>
      <c r="BN15" s="355">
        <v>12.865769999999999</v>
      </c>
      <c r="BO15" s="355">
        <v>13.16399</v>
      </c>
      <c r="BP15" s="355">
        <v>13.246919999999999</v>
      </c>
      <c r="BQ15" s="355">
        <v>13.29452</v>
      </c>
      <c r="BR15" s="355">
        <v>13.28739</v>
      </c>
      <c r="BS15" s="355">
        <v>13.29275</v>
      </c>
      <c r="BT15" s="355">
        <v>13.05</v>
      </c>
      <c r="BU15" s="355">
        <v>12.89574</v>
      </c>
      <c r="BV15" s="355">
        <v>12.573169999999999</v>
      </c>
    </row>
    <row r="16" spans="1:74" ht="11.15" customHeight="1" x14ac:dyDescent="0.25">
      <c r="A16" s="119"/>
      <c r="B16" s="122" t="s">
        <v>12</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1"/>
      <c r="BC16" s="491"/>
      <c r="BD16" s="491"/>
      <c r="BE16" s="491"/>
      <c r="BF16" s="491"/>
      <c r="BG16" s="491"/>
      <c r="BH16" s="491"/>
      <c r="BI16" s="491"/>
      <c r="BJ16" s="491"/>
      <c r="BK16" s="491"/>
      <c r="BL16" s="491"/>
      <c r="BM16" s="491"/>
      <c r="BN16" s="491"/>
      <c r="BO16" s="491"/>
      <c r="BP16" s="491"/>
      <c r="BQ16" s="491"/>
      <c r="BR16" s="491"/>
      <c r="BS16" s="491"/>
      <c r="BT16" s="491"/>
      <c r="BU16" s="491"/>
      <c r="BV16" s="491"/>
    </row>
    <row r="17" spans="1:74" ht="11.15" customHeight="1" x14ac:dyDescent="0.25">
      <c r="A17" s="119" t="s">
        <v>803</v>
      </c>
      <c r="B17" s="205" t="s">
        <v>589</v>
      </c>
      <c r="C17" s="214">
        <v>13.942380312999999</v>
      </c>
      <c r="D17" s="214">
        <v>13.937680555</v>
      </c>
      <c r="E17" s="214">
        <v>13.8038369</v>
      </c>
      <c r="F17" s="214">
        <v>13.437702515</v>
      </c>
      <c r="G17" s="214">
        <v>13.609505471</v>
      </c>
      <c r="H17" s="214">
        <v>13.728734127999999</v>
      </c>
      <c r="I17" s="214">
        <v>13.768569204</v>
      </c>
      <c r="J17" s="214">
        <v>13.423520395000001</v>
      </c>
      <c r="K17" s="214">
        <v>13.706845263</v>
      </c>
      <c r="L17" s="214">
        <v>13.257218816</v>
      </c>
      <c r="M17" s="214">
        <v>13.446841750999999</v>
      </c>
      <c r="N17" s="214">
        <v>14.115008839</v>
      </c>
      <c r="O17" s="214">
        <v>13.710650917000001</v>
      </c>
      <c r="P17" s="214">
        <v>14.68100613</v>
      </c>
      <c r="Q17" s="214">
        <v>14.388338846</v>
      </c>
      <c r="R17" s="214">
        <v>13.593065706000001</v>
      </c>
      <c r="S17" s="214">
        <v>13.507559178999999</v>
      </c>
      <c r="T17" s="214">
        <v>13.824254231999999</v>
      </c>
      <c r="U17" s="214">
        <v>13.679649002</v>
      </c>
      <c r="V17" s="214">
        <v>13.733747715</v>
      </c>
      <c r="W17" s="214">
        <v>13.731278023</v>
      </c>
      <c r="X17" s="214">
        <v>13.580317889</v>
      </c>
      <c r="Y17" s="214">
        <v>13.892554949000001</v>
      </c>
      <c r="Z17" s="214">
        <v>15.363467663</v>
      </c>
      <c r="AA17" s="214">
        <v>15.573821423</v>
      </c>
      <c r="AB17" s="214">
        <v>15.974066147</v>
      </c>
      <c r="AC17" s="214">
        <v>15.550869575</v>
      </c>
      <c r="AD17" s="214">
        <v>14.476761706</v>
      </c>
      <c r="AE17" s="214">
        <v>13.982937221</v>
      </c>
      <c r="AF17" s="214">
        <v>14.373264212</v>
      </c>
      <c r="AG17" s="214">
        <v>14.315950037</v>
      </c>
      <c r="AH17" s="214">
        <v>14.65935176</v>
      </c>
      <c r="AI17" s="214">
        <v>14.363121622</v>
      </c>
      <c r="AJ17" s="214">
        <v>14.060485913000001</v>
      </c>
      <c r="AK17" s="214">
        <v>13.999395651</v>
      </c>
      <c r="AL17" s="214">
        <v>15.003162998000001</v>
      </c>
      <c r="AM17" s="214">
        <v>16.38</v>
      </c>
      <c r="AN17" s="214">
        <v>17.46</v>
      </c>
      <c r="AO17" s="214">
        <v>16.940000000000001</v>
      </c>
      <c r="AP17" s="214">
        <v>15.6</v>
      </c>
      <c r="AQ17" s="214">
        <v>15.1</v>
      </c>
      <c r="AR17" s="214">
        <v>14.95</v>
      </c>
      <c r="AS17" s="214">
        <v>14.78</v>
      </c>
      <c r="AT17" s="214">
        <v>14.89</v>
      </c>
      <c r="AU17" s="214">
        <v>15.06</v>
      </c>
      <c r="AV17" s="214">
        <v>15.07</v>
      </c>
      <c r="AW17" s="214">
        <v>14.6</v>
      </c>
      <c r="AX17" s="214">
        <v>14.91</v>
      </c>
      <c r="AY17" s="214">
        <v>15.05</v>
      </c>
      <c r="AZ17" s="214">
        <v>15.712580000000001</v>
      </c>
      <c r="BA17" s="214">
        <v>15.557700000000001</v>
      </c>
      <c r="BB17" s="355">
        <v>14.984400000000001</v>
      </c>
      <c r="BC17" s="355">
        <v>14.777609999999999</v>
      </c>
      <c r="BD17" s="355">
        <v>14.959379999999999</v>
      </c>
      <c r="BE17" s="355">
        <v>14.720219999999999</v>
      </c>
      <c r="BF17" s="355">
        <v>14.77239</v>
      </c>
      <c r="BG17" s="355">
        <v>14.76145</v>
      </c>
      <c r="BH17" s="355">
        <v>14.378640000000001</v>
      </c>
      <c r="BI17" s="355">
        <v>14.381320000000001</v>
      </c>
      <c r="BJ17" s="355">
        <v>15.11768</v>
      </c>
      <c r="BK17" s="355">
        <v>15.25639</v>
      </c>
      <c r="BL17" s="355">
        <v>15.721830000000001</v>
      </c>
      <c r="BM17" s="355">
        <v>15.487869999999999</v>
      </c>
      <c r="BN17" s="355">
        <v>15.017770000000001</v>
      </c>
      <c r="BO17" s="355">
        <v>14.87716</v>
      </c>
      <c r="BP17" s="355">
        <v>15.1311</v>
      </c>
      <c r="BQ17" s="355">
        <v>14.943849999999999</v>
      </c>
      <c r="BR17" s="355">
        <v>15.05444</v>
      </c>
      <c r="BS17" s="355">
        <v>15.09041</v>
      </c>
      <c r="BT17" s="355">
        <v>14.73596</v>
      </c>
      <c r="BU17" s="355">
        <v>14.75487</v>
      </c>
      <c r="BV17" s="355">
        <v>15.507099999999999</v>
      </c>
    </row>
    <row r="18" spans="1:74" ht="11.15" customHeight="1" x14ac:dyDescent="0.25">
      <c r="A18" s="119" t="s">
        <v>804</v>
      </c>
      <c r="B18" s="187" t="s">
        <v>623</v>
      </c>
      <c r="C18" s="214">
        <v>12.675115332000001</v>
      </c>
      <c r="D18" s="214">
        <v>12.540045771000001</v>
      </c>
      <c r="E18" s="214">
        <v>12.467550913</v>
      </c>
      <c r="F18" s="214">
        <v>12.588537466</v>
      </c>
      <c r="G18" s="214">
        <v>12.711775218</v>
      </c>
      <c r="H18" s="214">
        <v>13.53929123</v>
      </c>
      <c r="I18" s="214">
        <v>13.861224605</v>
      </c>
      <c r="J18" s="214">
        <v>13.270600321</v>
      </c>
      <c r="K18" s="214">
        <v>13.730546814</v>
      </c>
      <c r="L18" s="214">
        <v>12.838919627999999</v>
      </c>
      <c r="M18" s="214">
        <v>12.471665289000001</v>
      </c>
      <c r="N18" s="214">
        <v>12.502127109</v>
      </c>
      <c r="O18" s="214">
        <v>12.621488217</v>
      </c>
      <c r="P18" s="214">
        <v>12.978123898</v>
      </c>
      <c r="Q18" s="214">
        <v>12.647362631</v>
      </c>
      <c r="R18" s="214">
        <v>12.330022892000001</v>
      </c>
      <c r="S18" s="214">
        <v>12.661411577999999</v>
      </c>
      <c r="T18" s="214">
        <v>13.612778369999999</v>
      </c>
      <c r="U18" s="214">
        <v>13.998822406</v>
      </c>
      <c r="V18" s="214">
        <v>13.903115896999999</v>
      </c>
      <c r="W18" s="214">
        <v>13.923797548</v>
      </c>
      <c r="X18" s="214">
        <v>12.955022976</v>
      </c>
      <c r="Y18" s="214">
        <v>12.141808097</v>
      </c>
      <c r="Z18" s="214">
        <v>12.447573552</v>
      </c>
      <c r="AA18" s="214">
        <v>14.040020986</v>
      </c>
      <c r="AB18" s="214">
        <v>14.646709602</v>
      </c>
      <c r="AC18" s="214">
        <v>14.190466059</v>
      </c>
      <c r="AD18" s="214">
        <v>13.014075761000001</v>
      </c>
      <c r="AE18" s="214">
        <v>13.031627006000001</v>
      </c>
      <c r="AF18" s="214">
        <v>13.812274324000001</v>
      </c>
      <c r="AG18" s="214">
        <v>14.044981504000001</v>
      </c>
      <c r="AH18" s="214">
        <v>13.855209717999999</v>
      </c>
      <c r="AI18" s="214">
        <v>14.019689922</v>
      </c>
      <c r="AJ18" s="214">
        <v>13.186621025999999</v>
      </c>
      <c r="AK18" s="214">
        <v>12.958897571</v>
      </c>
      <c r="AL18" s="214">
        <v>12.736572652</v>
      </c>
      <c r="AM18" s="214">
        <v>12.53</v>
      </c>
      <c r="AN18" s="214">
        <v>13.51</v>
      </c>
      <c r="AO18" s="214">
        <v>13.18</v>
      </c>
      <c r="AP18" s="214">
        <v>12.73</v>
      </c>
      <c r="AQ18" s="214">
        <v>12.69</v>
      </c>
      <c r="AR18" s="214">
        <v>13.66</v>
      </c>
      <c r="AS18" s="214">
        <v>13.8</v>
      </c>
      <c r="AT18" s="214">
        <v>13.66</v>
      </c>
      <c r="AU18" s="214">
        <v>13.71</v>
      </c>
      <c r="AV18" s="214">
        <v>13.1</v>
      </c>
      <c r="AW18" s="214">
        <v>12.41</v>
      </c>
      <c r="AX18" s="214">
        <v>12.21</v>
      </c>
      <c r="AY18" s="214">
        <v>11.77</v>
      </c>
      <c r="AZ18" s="214">
        <v>12.34642</v>
      </c>
      <c r="BA18" s="214">
        <v>12.274850000000001</v>
      </c>
      <c r="BB18" s="355">
        <v>12.083600000000001</v>
      </c>
      <c r="BC18" s="355">
        <v>12.33741</v>
      </c>
      <c r="BD18" s="355">
        <v>13.274459999999999</v>
      </c>
      <c r="BE18" s="355">
        <v>13.577170000000001</v>
      </c>
      <c r="BF18" s="355">
        <v>13.397650000000001</v>
      </c>
      <c r="BG18" s="355">
        <v>13.487629999999999</v>
      </c>
      <c r="BH18" s="355">
        <v>12.7142</v>
      </c>
      <c r="BI18" s="355">
        <v>12.227220000000001</v>
      </c>
      <c r="BJ18" s="355">
        <v>12.17774</v>
      </c>
      <c r="BK18" s="355">
        <v>11.90878</v>
      </c>
      <c r="BL18" s="355">
        <v>12.514430000000001</v>
      </c>
      <c r="BM18" s="355">
        <v>12.487170000000001</v>
      </c>
      <c r="BN18" s="355">
        <v>12.325570000000001</v>
      </c>
      <c r="BO18" s="355">
        <v>12.61941</v>
      </c>
      <c r="BP18" s="355">
        <v>13.610939999999999</v>
      </c>
      <c r="BQ18" s="355">
        <v>13.94284</v>
      </c>
      <c r="BR18" s="355">
        <v>13.781000000000001</v>
      </c>
      <c r="BS18" s="355">
        <v>13.88869</v>
      </c>
      <c r="BT18" s="355">
        <v>13.101179999999999</v>
      </c>
      <c r="BU18" s="355">
        <v>12.595000000000001</v>
      </c>
      <c r="BV18" s="355">
        <v>12.531269999999999</v>
      </c>
    </row>
    <row r="19" spans="1:74" ht="11.15" customHeight="1" x14ac:dyDescent="0.25">
      <c r="A19" s="119" t="s">
        <v>805</v>
      </c>
      <c r="B19" s="205" t="s">
        <v>590</v>
      </c>
      <c r="C19" s="214">
        <v>9.3210339066000003</v>
      </c>
      <c r="D19" s="214">
        <v>9.5267628800999997</v>
      </c>
      <c r="E19" s="214">
        <v>9.4643180542999996</v>
      </c>
      <c r="F19" s="214">
        <v>9.4918808206000005</v>
      </c>
      <c r="G19" s="214">
        <v>9.6173936167999994</v>
      </c>
      <c r="H19" s="214">
        <v>9.4074717648000004</v>
      </c>
      <c r="I19" s="214">
        <v>9.5572898948000002</v>
      </c>
      <c r="J19" s="214">
        <v>9.4525806010999993</v>
      </c>
      <c r="K19" s="214">
        <v>9.5291940670000006</v>
      </c>
      <c r="L19" s="214">
        <v>9.4182223724000007</v>
      </c>
      <c r="M19" s="214">
        <v>9.4180862567000005</v>
      </c>
      <c r="N19" s="214">
        <v>9.2649784852000003</v>
      </c>
      <c r="O19" s="214">
        <v>9.2461020521999995</v>
      </c>
      <c r="P19" s="214">
        <v>9.4451810386999995</v>
      </c>
      <c r="Q19" s="214">
        <v>9.5214988733000006</v>
      </c>
      <c r="R19" s="214">
        <v>9.5874220466000004</v>
      </c>
      <c r="S19" s="214">
        <v>9.8341676678999992</v>
      </c>
      <c r="T19" s="214">
        <v>9.7510268373999995</v>
      </c>
      <c r="U19" s="214">
        <v>9.7452936737999991</v>
      </c>
      <c r="V19" s="214">
        <v>9.8481827461999991</v>
      </c>
      <c r="W19" s="214">
        <v>9.5769491323999993</v>
      </c>
      <c r="X19" s="214">
        <v>9.6495905554999997</v>
      </c>
      <c r="Y19" s="214">
        <v>9.5156980684000008</v>
      </c>
      <c r="Z19" s="214">
        <v>9.2372181058000002</v>
      </c>
      <c r="AA19" s="214">
        <v>9.5776526895000007</v>
      </c>
      <c r="AB19" s="214">
        <v>9.9371086334999994</v>
      </c>
      <c r="AC19" s="214">
        <v>9.9511411110000001</v>
      </c>
      <c r="AD19" s="214">
        <v>10.047589083</v>
      </c>
      <c r="AE19" s="214">
        <v>10.039934932</v>
      </c>
      <c r="AF19" s="214">
        <v>10.246258201</v>
      </c>
      <c r="AG19" s="214">
        <v>10.21515943</v>
      </c>
      <c r="AH19" s="214">
        <v>10.25278292</v>
      </c>
      <c r="AI19" s="214">
        <v>9.7690002220000007</v>
      </c>
      <c r="AJ19" s="214">
        <v>10.183501510999999</v>
      </c>
      <c r="AK19" s="214">
        <v>10.077363099999999</v>
      </c>
      <c r="AL19" s="214">
        <v>9.9762280729999997</v>
      </c>
      <c r="AM19" s="214">
        <v>9.56</v>
      </c>
      <c r="AN19" s="214">
        <v>9.76</v>
      </c>
      <c r="AO19" s="214">
        <v>9.85</v>
      </c>
      <c r="AP19" s="214">
        <v>9.8699999999999992</v>
      </c>
      <c r="AQ19" s="214">
        <v>9.93</v>
      </c>
      <c r="AR19" s="214">
        <v>10.06</v>
      </c>
      <c r="AS19" s="214">
        <v>10.119999999999999</v>
      </c>
      <c r="AT19" s="214">
        <v>10.039999999999999</v>
      </c>
      <c r="AU19" s="214">
        <v>9.94</v>
      </c>
      <c r="AV19" s="214">
        <v>9.93</v>
      </c>
      <c r="AW19" s="214">
        <v>9.8800000000000008</v>
      </c>
      <c r="AX19" s="214">
        <v>9.6300000000000008</v>
      </c>
      <c r="AY19" s="214">
        <v>9.48</v>
      </c>
      <c r="AZ19" s="214">
        <v>9.7879149999999999</v>
      </c>
      <c r="BA19" s="214">
        <v>9.8198150000000002</v>
      </c>
      <c r="BB19" s="355">
        <v>9.8593620000000008</v>
      </c>
      <c r="BC19" s="355">
        <v>9.97227</v>
      </c>
      <c r="BD19" s="355">
        <v>10.02196</v>
      </c>
      <c r="BE19" s="355">
        <v>10.020709999999999</v>
      </c>
      <c r="BF19" s="355">
        <v>10.04444</v>
      </c>
      <c r="BG19" s="355">
        <v>9.8497149999999998</v>
      </c>
      <c r="BH19" s="355">
        <v>9.9143329999999992</v>
      </c>
      <c r="BI19" s="355">
        <v>9.8366749999999996</v>
      </c>
      <c r="BJ19" s="355">
        <v>9.6445659999999993</v>
      </c>
      <c r="BK19" s="355">
        <v>9.6166520000000002</v>
      </c>
      <c r="BL19" s="355">
        <v>9.9455390000000001</v>
      </c>
      <c r="BM19" s="355">
        <v>9.9719329999999999</v>
      </c>
      <c r="BN19" s="355">
        <v>10.005409999999999</v>
      </c>
      <c r="BO19" s="355">
        <v>10.11462</v>
      </c>
      <c r="BP19" s="355">
        <v>10.16437</v>
      </c>
      <c r="BQ19" s="355">
        <v>10.173579999999999</v>
      </c>
      <c r="BR19" s="355">
        <v>10.20201</v>
      </c>
      <c r="BS19" s="355">
        <v>10.01641</v>
      </c>
      <c r="BT19" s="355">
        <v>10.08999</v>
      </c>
      <c r="BU19" s="355">
        <v>10.019920000000001</v>
      </c>
      <c r="BV19" s="355">
        <v>9.8305150000000001</v>
      </c>
    </row>
    <row r="20" spans="1:74" ht="11.15" customHeight="1" x14ac:dyDescent="0.25">
      <c r="A20" s="119" t="s">
        <v>806</v>
      </c>
      <c r="B20" s="205" t="s">
        <v>591</v>
      </c>
      <c r="C20" s="214">
        <v>7.7674496980000001</v>
      </c>
      <c r="D20" s="214">
        <v>7.9445039126000001</v>
      </c>
      <c r="E20" s="214">
        <v>8.0304388698999993</v>
      </c>
      <c r="F20" s="214">
        <v>8.0614959026000008</v>
      </c>
      <c r="G20" s="214">
        <v>8.5317550268000009</v>
      </c>
      <c r="H20" s="214">
        <v>9.1997854121000007</v>
      </c>
      <c r="I20" s="214">
        <v>9.1918101374999992</v>
      </c>
      <c r="J20" s="214">
        <v>9.3070602155</v>
      </c>
      <c r="K20" s="214">
        <v>8.9054199327999992</v>
      </c>
      <c r="L20" s="214">
        <v>8.3373358757999991</v>
      </c>
      <c r="M20" s="214">
        <v>8.0661061957999998</v>
      </c>
      <c r="N20" s="214">
        <v>8.0357585538999992</v>
      </c>
      <c r="O20" s="214">
        <v>8.1616949436000006</v>
      </c>
      <c r="P20" s="214">
        <v>8.4839561723999992</v>
      </c>
      <c r="Q20" s="214">
        <v>8.5106248954999995</v>
      </c>
      <c r="R20" s="214">
        <v>8.5297612944000001</v>
      </c>
      <c r="S20" s="214">
        <v>9.2466990821999993</v>
      </c>
      <c r="T20" s="214">
        <v>9.8894382276999995</v>
      </c>
      <c r="U20" s="214">
        <v>9.8686560262</v>
      </c>
      <c r="V20" s="214">
        <v>9.8857642084999995</v>
      </c>
      <c r="W20" s="214">
        <v>9.2869289897999998</v>
      </c>
      <c r="X20" s="214">
        <v>8.7244986298999994</v>
      </c>
      <c r="Y20" s="214">
        <v>8.4859136195999998</v>
      </c>
      <c r="Z20" s="214">
        <v>8.3470479301000005</v>
      </c>
      <c r="AA20" s="214">
        <v>8.4532543651999994</v>
      </c>
      <c r="AB20" s="214">
        <v>8.6677804620999996</v>
      </c>
      <c r="AC20" s="214">
        <v>8.9596146096999991</v>
      </c>
      <c r="AD20" s="214">
        <v>8.9897185271000009</v>
      </c>
      <c r="AE20" s="214">
        <v>9.3899483876000005</v>
      </c>
      <c r="AF20" s="214">
        <v>10.039750980999999</v>
      </c>
      <c r="AG20" s="214">
        <v>10.145032848</v>
      </c>
      <c r="AH20" s="214">
        <v>10.189072490999999</v>
      </c>
      <c r="AI20" s="214">
        <v>9.5706246999999998</v>
      </c>
      <c r="AJ20" s="214">
        <v>9.0568097321999996</v>
      </c>
      <c r="AK20" s="214">
        <v>8.7789776176000007</v>
      </c>
      <c r="AL20" s="214">
        <v>8.5673307970000003</v>
      </c>
      <c r="AM20" s="214">
        <v>8.5</v>
      </c>
      <c r="AN20" s="214">
        <v>8.59</v>
      </c>
      <c r="AO20" s="214">
        <v>8.61</v>
      </c>
      <c r="AP20" s="214">
        <v>8.94</v>
      </c>
      <c r="AQ20" s="214">
        <v>9.3699999999999992</v>
      </c>
      <c r="AR20" s="214">
        <v>10.18</v>
      </c>
      <c r="AS20" s="214">
        <v>10.18</v>
      </c>
      <c r="AT20" s="214">
        <v>10.16</v>
      </c>
      <c r="AU20" s="214">
        <v>9.5</v>
      </c>
      <c r="AV20" s="214">
        <v>9.1</v>
      </c>
      <c r="AW20" s="214">
        <v>8.84</v>
      </c>
      <c r="AX20" s="214">
        <v>8.73</v>
      </c>
      <c r="AY20" s="214">
        <v>8.7100000000000009</v>
      </c>
      <c r="AZ20" s="214">
        <v>8.8493300000000001</v>
      </c>
      <c r="BA20" s="214">
        <v>8.8910350000000005</v>
      </c>
      <c r="BB20" s="355">
        <v>9.0143710000000006</v>
      </c>
      <c r="BC20" s="355">
        <v>9.4993259999999999</v>
      </c>
      <c r="BD20" s="355">
        <v>10.17094</v>
      </c>
      <c r="BE20" s="355">
        <v>10.18848</v>
      </c>
      <c r="BF20" s="355">
        <v>10.19867</v>
      </c>
      <c r="BG20" s="355">
        <v>9.6470520000000004</v>
      </c>
      <c r="BH20" s="355">
        <v>9.0519300000000005</v>
      </c>
      <c r="BI20" s="355">
        <v>8.7800619999999991</v>
      </c>
      <c r="BJ20" s="355">
        <v>8.6428279999999997</v>
      </c>
      <c r="BK20" s="355">
        <v>8.8836019999999998</v>
      </c>
      <c r="BL20" s="355">
        <v>9.0294050000000006</v>
      </c>
      <c r="BM20" s="355">
        <v>9.1100689999999993</v>
      </c>
      <c r="BN20" s="355">
        <v>9.2353799999999993</v>
      </c>
      <c r="BO20" s="355">
        <v>9.7386309999999998</v>
      </c>
      <c r="BP20" s="355">
        <v>10.43135</v>
      </c>
      <c r="BQ20" s="355">
        <v>10.45007</v>
      </c>
      <c r="BR20" s="355">
        <v>10.462730000000001</v>
      </c>
      <c r="BS20" s="355">
        <v>9.8990419999999997</v>
      </c>
      <c r="BT20" s="355">
        <v>9.2878640000000008</v>
      </c>
      <c r="BU20" s="355">
        <v>9.0042399999999994</v>
      </c>
      <c r="BV20" s="355">
        <v>8.856757</v>
      </c>
    </row>
    <row r="21" spans="1:74" ht="11.15" customHeight="1" x14ac:dyDescent="0.25">
      <c r="A21" s="119" t="s">
        <v>807</v>
      </c>
      <c r="B21" s="205" t="s">
        <v>592</v>
      </c>
      <c r="C21" s="214">
        <v>9.3987772898999999</v>
      </c>
      <c r="D21" s="214">
        <v>9.4752684903999995</v>
      </c>
      <c r="E21" s="214">
        <v>9.3415420401000002</v>
      </c>
      <c r="F21" s="214">
        <v>9.3009246405999999</v>
      </c>
      <c r="G21" s="214">
        <v>9.2797763422999999</v>
      </c>
      <c r="H21" s="214">
        <v>9.4183852376000008</v>
      </c>
      <c r="I21" s="214">
        <v>9.4681777940000007</v>
      </c>
      <c r="J21" s="214">
        <v>9.3478459024999996</v>
      </c>
      <c r="K21" s="214">
        <v>9.4166483698000008</v>
      </c>
      <c r="L21" s="214">
        <v>9.3581651989000001</v>
      </c>
      <c r="M21" s="214">
        <v>9.3512940074999999</v>
      </c>
      <c r="N21" s="214">
        <v>9.2779116599999991</v>
      </c>
      <c r="O21" s="214">
        <v>9.1697984121000005</v>
      </c>
      <c r="P21" s="214">
        <v>9.3664469574000009</v>
      </c>
      <c r="Q21" s="214">
        <v>9.3208402241999995</v>
      </c>
      <c r="R21" s="214">
        <v>9.2265805405000005</v>
      </c>
      <c r="S21" s="214">
        <v>9.2557884869000002</v>
      </c>
      <c r="T21" s="214">
        <v>9.4628451324</v>
      </c>
      <c r="U21" s="214">
        <v>9.4655587067999996</v>
      </c>
      <c r="V21" s="214">
        <v>9.4648565856999998</v>
      </c>
      <c r="W21" s="214">
        <v>9.4732292744999995</v>
      </c>
      <c r="X21" s="214">
        <v>9.4000375081000005</v>
      </c>
      <c r="Y21" s="214">
        <v>9.4657145293999996</v>
      </c>
      <c r="Z21" s="214">
        <v>9.3928489930999994</v>
      </c>
      <c r="AA21" s="214">
        <v>9.5955725304000001</v>
      </c>
      <c r="AB21" s="214">
        <v>9.8918487508999995</v>
      </c>
      <c r="AC21" s="214">
        <v>9.7198953899999996</v>
      </c>
      <c r="AD21" s="214">
        <v>9.5974165201999995</v>
      </c>
      <c r="AE21" s="214">
        <v>9.5006574628999996</v>
      </c>
      <c r="AF21" s="214">
        <v>9.6894003589000004</v>
      </c>
      <c r="AG21" s="214">
        <v>9.6657365877999997</v>
      </c>
      <c r="AH21" s="214">
        <v>9.5778272642999998</v>
      </c>
      <c r="AI21" s="214">
        <v>10.266988648</v>
      </c>
      <c r="AJ21" s="214">
        <v>9.5126713426999991</v>
      </c>
      <c r="AK21" s="214">
        <v>9.6811675496999996</v>
      </c>
      <c r="AL21" s="214">
        <v>9.4847299726000003</v>
      </c>
      <c r="AM21" s="214">
        <v>9.51</v>
      </c>
      <c r="AN21" s="214">
        <v>9.82</v>
      </c>
      <c r="AO21" s="214">
        <v>9.66</v>
      </c>
      <c r="AP21" s="214">
        <v>9.43</v>
      </c>
      <c r="AQ21" s="214">
        <v>9.43</v>
      </c>
      <c r="AR21" s="214">
        <v>9.48</v>
      </c>
      <c r="AS21" s="214">
        <v>9.76</v>
      </c>
      <c r="AT21" s="214">
        <v>9.5</v>
      </c>
      <c r="AU21" s="214">
        <v>9.5</v>
      </c>
      <c r="AV21" s="214">
        <v>9.43</v>
      </c>
      <c r="AW21" s="214">
        <v>9.32</v>
      </c>
      <c r="AX21" s="214">
        <v>9.3000000000000007</v>
      </c>
      <c r="AY21" s="214">
        <v>9.4</v>
      </c>
      <c r="AZ21" s="214">
        <v>9.6231969999999993</v>
      </c>
      <c r="BA21" s="214">
        <v>9.5217799999999997</v>
      </c>
      <c r="BB21" s="355">
        <v>9.5433909999999997</v>
      </c>
      <c r="BC21" s="355">
        <v>9.4728259999999995</v>
      </c>
      <c r="BD21" s="355">
        <v>9.5649529999999992</v>
      </c>
      <c r="BE21" s="355">
        <v>9.5969110000000004</v>
      </c>
      <c r="BF21" s="355">
        <v>9.5006690000000003</v>
      </c>
      <c r="BG21" s="355">
        <v>9.6043699999999994</v>
      </c>
      <c r="BH21" s="355">
        <v>9.3975670000000004</v>
      </c>
      <c r="BI21" s="355">
        <v>9.4188170000000007</v>
      </c>
      <c r="BJ21" s="355">
        <v>9.3242709999999995</v>
      </c>
      <c r="BK21" s="355">
        <v>9.5278030000000005</v>
      </c>
      <c r="BL21" s="355">
        <v>9.7651120000000002</v>
      </c>
      <c r="BM21" s="355">
        <v>9.6714470000000006</v>
      </c>
      <c r="BN21" s="355">
        <v>9.7063880000000005</v>
      </c>
      <c r="BO21" s="355">
        <v>9.650874</v>
      </c>
      <c r="BP21" s="355">
        <v>9.7654029999999992</v>
      </c>
      <c r="BQ21" s="355">
        <v>9.8236489999999996</v>
      </c>
      <c r="BR21" s="355">
        <v>9.7475909999999999</v>
      </c>
      <c r="BS21" s="355">
        <v>9.8783480000000008</v>
      </c>
      <c r="BT21" s="355">
        <v>9.6878600000000006</v>
      </c>
      <c r="BU21" s="355">
        <v>9.7306709999999992</v>
      </c>
      <c r="BV21" s="355">
        <v>9.6491190000000007</v>
      </c>
    </row>
    <row r="22" spans="1:74" ht="11.15" customHeight="1" x14ac:dyDescent="0.25">
      <c r="A22" s="119" t="s">
        <v>808</v>
      </c>
      <c r="B22" s="205" t="s">
        <v>593</v>
      </c>
      <c r="C22" s="214">
        <v>9.7284236002999993</v>
      </c>
      <c r="D22" s="214">
        <v>9.7996352846000008</v>
      </c>
      <c r="E22" s="214">
        <v>9.8308378712</v>
      </c>
      <c r="F22" s="214">
        <v>9.7527139815999995</v>
      </c>
      <c r="G22" s="214">
        <v>9.8271028453000007</v>
      </c>
      <c r="H22" s="214">
        <v>9.9884895874000001</v>
      </c>
      <c r="I22" s="214">
        <v>9.9152105209000005</v>
      </c>
      <c r="J22" s="214">
        <v>9.8390806530999999</v>
      </c>
      <c r="K22" s="214">
        <v>9.9497086770000003</v>
      </c>
      <c r="L22" s="214">
        <v>9.7902680075999999</v>
      </c>
      <c r="M22" s="214">
        <v>9.9492236984000009</v>
      </c>
      <c r="N22" s="214">
        <v>10.091628976000001</v>
      </c>
      <c r="O22" s="214">
        <v>9.8169775308999991</v>
      </c>
      <c r="P22" s="214">
        <v>9.6832420502000005</v>
      </c>
      <c r="Q22" s="214">
        <v>9.9051460265000006</v>
      </c>
      <c r="R22" s="214">
        <v>9.8568853370999996</v>
      </c>
      <c r="S22" s="214">
        <v>9.9326927046000009</v>
      </c>
      <c r="T22" s="214">
        <v>9.8836498609000003</v>
      </c>
      <c r="U22" s="214">
        <v>9.7443653613999999</v>
      </c>
      <c r="V22" s="214">
        <v>9.7253796828999999</v>
      </c>
      <c r="W22" s="214">
        <v>9.7839592027000002</v>
      </c>
      <c r="X22" s="214">
        <v>9.8074452134999994</v>
      </c>
      <c r="Y22" s="214">
        <v>9.7959110209000002</v>
      </c>
      <c r="Z22" s="214">
        <v>9.8433565248000008</v>
      </c>
      <c r="AA22" s="214">
        <v>10.005669799</v>
      </c>
      <c r="AB22" s="214">
        <v>10.213771696</v>
      </c>
      <c r="AC22" s="214">
        <v>10.591270744999999</v>
      </c>
      <c r="AD22" s="214">
        <v>10.464075617000001</v>
      </c>
      <c r="AE22" s="214">
        <v>10.469384877</v>
      </c>
      <c r="AF22" s="214">
        <v>10.573723655</v>
      </c>
      <c r="AG22" s="214">
        <v>10.573064073999999</v>
      </c>
      <c r="AH22" s="214">
        <v>10.418290101</v>
      </c>
      <c r="AI22" s="214">
        <v>10.175105428</v>
      </c>
      <c r="AJ22" s="214">
        <v>10.114480685</v>
      </c>
      <c r="AK22" s="214">
        <v>10.265060657999999</v>
      </c>
      <c r="AL22" s="214">
        <v>10.256305669</v>
      </c>
      <c r="AM22" s="214">
        <v>10.1</v>
      </c>
      <c r="AN22" s="214">
        <v>10.3</v>
      </c>
      <c r="AO22" s="214">
        <v>10.25</v>
      </c>
      <c r="AP22" s="214">
        <v>10.38</v>
      </c>
      <c r="AQ22" s="214">
        <v>10.37</v>
      </c>
      <c r="AR22" s="214">
        <v>10.38</v>
      </c>
      <c r="AS22" s="214">
        <v>10.24</v>
      </c>
      <c r="AT22" s="214">
        <v>10.28</v>
      </c>
      <c r="AU22" s="214">
        <v>10.29</v>
      </c>
      <c r="AV22" s="214">
        <v>10.199999999999999</v>
      </c>
      <c r="AW22" s="214">
        <v>10.19</v>
      </c>
      <c r="AX22" s="214">
        <v>10.130000000000001</v>
      </c>
      <c r="AY22" s="214">
        <v>9.9499999999999993</v>
      </c>
      <c r="AZ22" s="214">
        <v>10.04842</v>
      </c>
      <c r="BA22" s="214">
        <v>10.218489999999999</v>
      </c>
      <c r="BB22" s="355">
        <v>10.28988</v>
      </c>
      <c r="BC22" s="355">
        <v>10.36623</v>
      </c>
      <c r="BD22" s="355">
        <v>10.430479999999999</v>
      </c>
      <c r="BE22" s="355">
        <v>10.33385</v>
      </c>
      <c r="BF22" s="355">
        <v>10.299329999999999</v>
      </c>
      <c r="BG22" s="355">
        <v>10.309189999999999</v>
      </c>
      <c r="BH22" s="355">
        <v>10.24851</v>
      </c>
      <c r="BI22" s="355">
        <v>10.306800000000001</v>
      </c>
      <c r="BJ22" s="355">
        <v>10.38725</v>
      </c>
      <c r="BK22" s="355">
        <v>10.06696</v>
      </c>
      <c r="BL22" s="355">
        <v>10.2904</v>
      </c>
      <c r="BM22" s="355">
        <v>10.45815</v>
      </c>
      <c r="BN22" s="355">
        <v>10.49746</v>
      </c>
      <c r="BO22" s="355">
        <v>10.56602</v>
      </c>
      <c r="BP22" s="355">
        <v>10.63557</v>
      </c>
      <c r="BQ22" s="355">
        <v>10.56936</v>
      </c>
      <c r="BR22" s="355">
        <v>10.54781</v>
      </c>
      <c r="BS22" s="355">
        <v>10.590949999999999</v>
      </c>
      <c r="BT22" s="355">
        <v>10.54935</v>
      </c>
      <c r="BU22" s="355">
        <v>10.628640000000001</v>
      </c>
      <c r="BV22" s="355">
        <v>10.72148</v>
      </c>
    </row>
    <row r="23" spans="1:74" ht="11.15" customHeight="1" x14ac:dyDescent="0.25">
      <c r="A23" s="119" t="s">
        <v>809</v>
      </c>
      <c r="B23" s="205" t="s">
        <v>594</v>
      </c>
      <c r="C23" s="214">
        <v>8.1930206537999997</v>
      </c>
      <c r="D23" s="214">
        <v>8.2889469583000004</v>
      </c>
      <c r="E23" s="214">
        <v>8.0650622564999992</v>
      </c>
      <c r="F23" s="214">
        <v>7.9405143954000001</v>
      </c>
      <c r="G23" s="214">
        <v>7.8906568693999999</v>
      </c>
      <c r="H23" s="214">
        <v>7.9439918120000002</v>
      </c>
      <c r="I23" s="214">
        <v>7.9265735849999999</v>
      </c>
      <c r="J23" s="214">
        <v>8.0119271387000008</v>
      </c>
      <c r="K23" s="214">
        <v>8.0267727681000007</v>
      </c>
      <c r="L23" s="214">
        <v>7.9457123448999996</v>
      </c>
      <c r="M23" s="214">
        <v>7.8317418931000002</v>
      </c>
      <c r="N23" s="214">
        <v>7.8669906066999999</v>
      </c>
      <c r="O23" s="214">
        <v>7.9991159641999996</v>
      </c>
      <c r="P23" s="214">
        <v>8.0685919588000008</v>
      </c>
      <c r="Q23" s="214">
        <v>8.1276551758999993</v>
      </c>
      <c r="R23" s="214">
        <v>8.1043310712000007</v>
      </c>
      <c r="S23" s="214">
        <v>8.2379332695999992</v>
      </c>
      <c r="T23" s="214">
        <v>8.2425319074000001</v>
      </c>
      <c r="U23" s="214">
        <v>8.2328416702999991</v>
      </c>
      <c r="V23" s="214">
        <v>8.1541175263000003</v>
      </c>
      <c r="W23" s="214">
        <v>8.0533285976000002</v>
      </c>
      <c r="X23" s="214">
        <v>8.1120945746000004</v>
      </c>
      <c r="Y23" s="214">
        <v>7.9299705564999998</v>
      </c>
      <c r="Z23" s="214">
        <v>8.0309015408000004</v>
      </c>
      <c r="AA23" s="214">
        <v>8.0099564843</v>
      </c>
      <c r="AB23" s="214">
        <v>8.1241035693000008</v>
      </c>
      <c r="AC23" s="214">
        <v>8.3422623326000007</v>
      </c>
      <c r="AD23" s="214">
        <v>8.3371017516000006</v>
      </c>
      <c r="AE23" s="214">
        <v>8.3056419862999995</v>
      </c>
      <c r="AF23" s="214">
        <v>8.4382848079000006</v>
      </c>
      <c r="AG23" s="214">
        <v>8.4688095700999995</v>
      </c>
      <c r="AH23" s="214">
        <v>8.2988578044000008</v>
      </c>
      <c r="AI23" s="214">
        <v>8.2473783462999997</v>
      </c>
      <c r="AJ23" s="214">
        <v>8.2414636474999998</v>
      </c>
      <c r="AK23" s="214">
        <v>8.1966905096999998</v>
      </c>
      <c r="AL23" s="214">
        <v>8.1014656127000002</v>
      </c>
      <c r="AM23" s="214">
        <v>8.0299999999999994</v>
      </c>
      <c r="AN23" s="214">
        <v>8.08</v>
      </c>
      <c r="AO23" s="214">
        <v>8.0399999999999991</v>
      </c>
      <c r="AP23" s="214">
        <v>7.72</v>
      </c>
      <c r="AQ23" s="214">
        <v>7.94</v>
      </c>
      <c r="AR23" s="214">
        <v>8</v>
      </c>
      <c r="AS23" s="214">
        <v>7.9</v>
      </c>
      <c r="AT23" s="214">
        <v>7.97</v>
      </c>
      <c r="AU23" s="214">
        <v>7.96</v>
      </c>
      <c r="AV23" s="214">
        <v>7.77</v>
      </c>
      <c r="AW23" s="214">
        <v>7.73</v>
      </c>
      <c r="AX23" s="214">
        <v>7.65</v>
      </c>
      <c r="AY23" s="214">
        <v>7.63</v>
      </c>
      <c r="AZ23" s="214">
        <v>7.8362749999999997</v>
      </c>
      <c r="BA23" s="214">
        <v>7.9127640000000001</v>
      </c>
      <c r="BB23" s="355">
        <v>7.8410599999999997</v>
      </c>
      <c r="BC23" s="355">
        <v>7.9010379999999998</v>
      </c>
      <c r="BD23" s="355">
        <v>7.9763679999999999</v>
      </c>
      <c r="BE23" s="355">
        <v>7.9190300000000002</v>
      </c>
      <c r="BF23" s="355">
        <v>7.9258870000000003</v>
      </c>
      <c r="BG23" s="355">
        <v>7.8704980000000004</v>
      </c>
      <c r="BH23" s="355">
        <v>7.760453</v>
      </c>
      <c r="BI23" s="355">
        <v>7.659065</v>
      </c>
      <c r="BJ23" s="355">
        <v>7.6634080000000004</v>
      </c>
      <c r="BK23" s="355">
        <v>7.635853</v>
      </c>
      <c r="BL23" s="355">
        <v>7.8174479999999997</v>
      </c>
      <c r="BM23" s="355">
        <v>7.9017910000000002</v>
      </c>
      <c r="BN23" s="355">
        <v>7.9177869999999997</v>
      </c>
      <c r="BO23" s="355">
        <v>8.0317019999999992</v>
      </c>
      <c r="BP23" s="355">
        <v>8.1573390000000003</v>
      </c>
      <c r="BQ23" s="355">
        <v>8.1243400000000001</v>
      </c>
      <c r="BR23" s="355">
        <v>8.1656569999999995</v>
      </c>
      <c r="BS23" s="355">
        <v>8.1319680000000005</v>
      </c>
      <c r="BT23" s="355">
        <v>8.0386199999999999</v>
      </c>
      <c r="BU23" s="355">
        <v>7.927759</v>
      </c>
      <c r="BV23" s="355">
        <v>7.9125709999999998</v>
      </c>
    </row>
    <row r="24" spans="1:74" ht="11.15" customHeight="1" x14ac:dyDescent="0.25">
      <c r="A24" s="119" t="s">
        <v>810</v>
      </c>
      <c r="B24" s="205" t="s">
        <v>595</v>
      </c>
      <c r="C24" s="214">
        <v>8.2676127242999993</v>
      </c>
      <c r="D24" s="214">
        <v>8.5204833733999994</v>
      </c>
      <c r="E24" s="214">
        <v>8.5049489485999992</v>
      </c>
      <c r="F24" s="214">
        <v>8.7466558206999991</v>
      </c>
      <c r="G24" s="214">
        <v>9.1607484471999996</v>
      </c>
      <c r="H24" s="214">
        <v>9.4441869934000007</v>
      </c>
      <c r="I24" s="214">
        <v>9.4433318702999998</v>
      </c>
      <c r="J24" s="214">
        <v>9.4361004853000008</v>
      </c>
      <c r="K24" s="214">
        <v>9.3246865431000003</v>
      </c>
      <c r="L24" s="214">
        <v>9.1944184538999991</v>
      </c>
      <c r="M24" s="214">
        <v>8.7710190250999993</v>
      </c>
      <c r="N24" s="214">
        <v>8.7125392844</v>
      </c>
      <c r="O24" s="214">
        <v>8.6039388528000007</v>
      </c>
      <c r="P24" s="214">
        <v>8.8838206098000008</v>
      </c>
      <c r="Q24" s="214">
        <v>8.9651696221999995</v>
      </c>
      <c r="R24" s="214">
        <v>9.0541511562999997</v>
      </c>
      <c r="S24" s="214">
        <v>9.4457554481999999</v>
      </c>
      <c r="T24" s="214">
        <v>9.8329203591999992</v>
      </c>
      <c r="U24" s="214">
        <v>9.8246366823999995</v>
      </c>
      <c r="V24" s="214">
        <v>9.8113666113000004</v>
      </c>
      <c r="W24" s="214">
        <v>9.7258232314999997</v>
      </c>
      <c r="X24" s="214">
        <v>9.5576533635000001</v>
      </c>
      <c r="Y24" s="214">
        <v>9.1340301596</v>
      </c>
      <c r="Z24" s="214">
        <v>8.9393459124000003</v>
      </c>
      <c r="AA24" s="214">
        <v>8.9517560336000006</v>
      </c>
      <c r="AB24" s="214">
        <v>9.1760643260000005</v>
      </c>
      <c r="AC24" s="214">
        <v>9.2072396178999991</v>
      </c>
      <c r="AD24" s="214">
        <v>9.4503151202000009</v>
      </c>
      <c r="AE24" s="214">
        <v>9.8440510424000003</v>
      </c>
      <c r="AF24" s="214">
        <v>10.264335679</v>
      </c>
      <c r="AG24" s="214">
        <v>10.276070167</v>
      </c>
      <c r="AH24" s="214">
        <v>10.112946956</v>
      </c>
      <c r="AI24" s="214">
        <v>10.081891962</v>
      </c>
      <c r="AJ24" s="214">
        <v>9.6661244355000004</v>
      </c>
      <c r="AK24" s="214">
        <v>9.2964844671000009</v>
      </c>
      <c r="AL24" s="214">
        <v>9.0212534367000003</v>
      </c>
      <c r="AM24" s="214">
        <v>9.23</v>
      </c>
      <c r="AN24" s="214">
        <v>9.42</v>
      </c>
      <c r="AO24" s="214">
        <v>9.4600000000000009</v>
      </c>
      <c r="AP24" s="214">
        <v>9.6199999999999992</v>
      </c>
      <c r="AQ24" s="214">
        <v>9.9600000000000009</v>
      </c>
      <c r="AR24" s="214">
        <v>10.24</v>
      </c>
      <c r="AS24" s="214">
        <v>10.29</v>
      </c>
      <c r="AT24" s="214">
        <v>10.18</v>
      </c>
      <c r="AU24" s="214">
        <v>10.15</v>
      </c>
      <c r="AV24" s="214">
        <v>9.7899999999999991</v>
      </c>
      <c r="AW24" s="214">
        <v>9.2899999999999991</v>
      </c>
      <c r="AX24" s="214">
        <v>9.02</v>
      </c>
      <c r="AY24" s="214">
        <v>8.83</v>
      </c>
      <c r="AZ24" s="214">
        <v>9.2141690000000001</v>
      </c>
      <c r="BA24" s="214">
        <v>9.2696240000000003</v>
      </c>
      <c r="BB24" s="355">
        <v>9.433738</v>
      </c>
      <c r="BC24" s="355">
        <v>9.8722519999999996</v>
      </c>
      <c r="BD24" s="355">
        <v>10.28702</v>
      </c>
      <c r="BE24" s="355">
        <v>10.30674</v>
      </c>
      <c r="BF24" s="355">
        <v>10.25198</v>
      </c>
      <c r="BG24" s="355">
        <v>10.15828</v>
      </c>
      <c r="BH24" s="355">
        <v>9.9353459999999991</v>
      </c>
      <c r="BI24" s="355">
        <v>9.4749049999999997</v>
      </c>
      <c r="BJ24" s="355">
        <v>9.2527480000000004</v>
      </c>
      <c r="BK24" s="355">
        <v>8.9220170000000003</v>
      </c>
      <c r="BL24" s="355">
        <v>9.2878860000000003</v>
      </c>
      <c r="BM24" s="355">
        <v>9.3859100000000009</v>
      </c>
      <c r="BN24" s="355">
        <v>9.5458990000000004</v>
      </c>
      <c r="BO24" s="355">
        <v>10.000540000000001</v>
      </c>
      <c r="BP24" s="355">
        <v>10.43028</v>
      </c>
      <c r="BQ24" s="355">
        <v>10.458489999999999</v>
      </c>
      <c r="BR24" s="355">
        <v>10.40992</v>
      </c>
      <c r="BS24" s="355">
        <v>10.31986</v>
      </c>
      <c r="BT24" s="355">
        <v>10.09694</v>
      </c>
      <c r="BU24" s="355">
        <v>9.6290289999999992</v>
      </c>
      <c r="BV24" s="355">
        <v>9.4008599999999998</v>
      </c>
    </row>
    <row r="25" spans="1:74" ht="11.15" customHeight="1" x14ac:dyDescent="0.25">
      <c r="A25" s="119" t="s">
        <v>811</v>
      </c>
      <c r="B25" s="207" t="s">
        <v>596</v>
      </c>
      <c r="C25" s="214">
        <v>10.587161604</v>
      </c>
      <c r="D25" s="214">
        <v>10.760302099</v>
      </c>
      <c r="E25" s="214">
        <v>10.624710650000001</v>
      </c>
      <c r="F25" s="214">
        <v>10.798197117999999</v>
      </c>
      <c r="G25" s="214">
        <v>11.389209342999999</v>
      </c>
      <c r="H25" s="214">
        <v>13.367928899000001</v>
      </c>
      <c r="I25" s="214">
        <v>12.990404306</v>
      </c>
      <c r="J25" s="214">
        <v>13.586641341</v>
      </c>
      <c r="K25" s="214">
        <v>13.873510163000001</v>
      </c>
      <c r="L25" s="214">
        <v>12.138588736000001</v>
      </c>
      <c r="M25" s="214">
        <v>11.409886755</v>
      </c>
      <c r="N25" s="214">
        <v>10.660683936</v>
      </c>
      <c r="O25" s="214">
        <v>10.546202962000001</v>
      </c>
      <c r="P25" s="214">
        <v>11.140527596</v>
      </c>
      <c r="Q25" s="214">
        <v>11.146261235000001</v>
      </c>
      <c r="R25" s="214">
        <v>11.385401599</v>
      </c>
      <c r="S25" s="214">
        <v>12.259384990999999</v>
      </c>
      <c r="T25" s="214">
        <v>14.340876926</v>
      </c>
      <c r="U25" s="214">
        <v>14.134424758</v>
      </c>
      <c r="V25" s="214">
        <v>14.356688857</v>
      </c>
      <c r="W25" s="214">
        <v>13.823722047</v>
      </c>
      <c r="X25" s="214">
        <v>12.893496625999999</v>
      </c>
      <c r="Y25" s="214">
        <v>12.013974027</v>
      </c>
      <c r="Z25" s="214">
        <v>11.096272743</v>
      </c>
      <c r="AA25" s="214">
        <v>11.601961086999999</v>
      </c>
      <c r="AB25" s="214">
        <v>11.729797163000001</v>
      </c>
      <c r="AC25" s="214">
        <v>11.845880864</v>
      </c>
      <c r="AD25" s="214">
        <v>11.994655748</v>
      </c>
      <c r="AE25" s="214">
        <v>12.977206267</v>
      </c>
      <c r="AF25" s="214">
        <v>14.354805789</v>
      </c>
      <c r="AG25" s="214">
        <v>15.529775195999999</v>
      </c>
      <c r="AH25" s="214">
        <v>15.568035653999999</v>
      </c>
      <c r="AI25" s="214">
        <v>15.761477362999999</v>
      </c>
      <c r="AJ25" s="214">
        <v>15.13678863</v>
      </c>
      <c r="AK25" s="214">
        <v>13.252276332999999</v>
      </c>
      <c r="AL25" s="214">
        <v>12.369294757</v>
      </c>
      <c r="AM25" s="214">
        <v>12.08</v>
      </c>
      <c r="AN25" s="214">
        <v>12.26</v>
      </c>
      <c r="AO25" s="214">
        <v>12.34</v>
      </c>
      <c r="AP25" s="214">
        <v>12.33</v>
      </c>
      <c r="AQ25" s="214">
        <v>13.02</v>
      </c>
      <c r="AR25" s="214">
        <v>14.48</v>
      </c>
      <c r="AS25" s="214">
        <v>15.67</v>
      </c>
      <c r="AT25" s="214">
        <v>15.4</v>
      </c>
      <c r="AU25" s="214">
        <v>15.74</v>
      </c>
      <c r="AV25" s="214">
        <v>14.94</v>
      </c>
      <c r="AW25" s="214">
        <v>13.03</v>
      </c>
      <c r="AX25" s="214">
        <v>12.23</v>
      </c>
      <c r="AY25" s="214">
        <v>12.05</v>
      </c>
      <c r="AZ25" s="214">
        <v>12.29879</v>
      </c>
      <c r="BA25" s="214">
        <v>12.19571</v>
      </c>
      <c r="BB25" s="355">
        <v>12.338649999999999</v>
      </c>
      <c r="BC25" s="355">
        <v>13.196009999999999</v>
      </c>
      <c r="BD25" s="355">
        <v>15.10656</v>
      </c>
      <c r="BE25" s="355">
        <v>15.54711</v>
      </c>
      <c r="BF25" s="355">
        <v>15.64134</v>
      </c>
      <c r="BG25" s="355">
        <v>15.676780000000001</v>
      </c>
      <c r="BH25" s="355">
        <v>14.613490000000001</v>
      </c>
      <c r="BI25" s="355">
        <v>13.203049999999999</v>
      </c>
      <c r="BJ25" s="355">
        <v>12.30001</v>
      </c>
      <c r="BK25" s="355">
        <v>12.316269999999999</v>
      </c>
      <c r="BL25" s="355">
        <v>12.645519999999999</v>
      </c>
      <c r="BM25" s="355">
        <v>12.57353</v>
      </c>
      <c r="BN25" s="355">
        <v>12.5931</v>
      </c>
      <c r="BO25" s="355">
        <v>13.460050000000001</v>
      </c>
      <c r="BP25" s="355">
        <v>15.40555</v>
      </c>
      <c r="BQ25" s="355">
        <v>15.8741</v>
      </c>
      <c r="BR25" s="355">
        <v>15.97696</v>
      </c>
      <c r="BS25" s="355">
        <v>16.02657</v>
      </c>
      <c r="BT25" s="355">
        <v>14.96177</v>
      </c>
      <c r="BU25" s="355">
        <v>13.54365</v>
      </c>
      <c r="BV25" s="355">
        <v>12.6439</v>
      </c>
    </row>
    <row r="26" spans="1:74" ht="11.15" customHeight="1" x14ac:dyDescent="0.25">
      <c r="A26" s="119" t="s">
        <v>812</v>
      </c>
      <c r="B26" s="207" t="s">
        <v>570</v>
      </c>
      <c r="C26" s="214">
        <v>9.84</v>
      </c>
      <c r="D26" s="214">
        <v>9.94</v>
      </c>
      <c r="E26" s="214">
        <v>9.84</v>
      </c>
      <c r="F26" s="214">
        <v>9.82</v>
      </c>
      <c r="G26" s="214">
        <v>9.9600000000000009</v>
      </c>
      <c r="H26" s="214">
        <v>10.39</v>
      </c>
      <c r="I26" s="214">
        <v>10.39</v>
      </c>
      <c r="J26" s="214">
        <v>10.39</v>
      </c>
      <c r="K26" s="214">
        <v>10.5</v>
      </c>
      <c r="L26" s="214">
        <v>10.08</v>
      </c>
      <c r="M26" s="214">
        <v>9.89</v>
      </c>
      <c r="N26" s="214">
        <v>9.81</v>
      </c>
      <c r="O26" s="214">
        <v>9.77</v>
      </c>
      <c r="P26" s="214">
        <v>10.06</v>
      </c>
      <c r="Q26" s="214">
        <v>10.02</v>
      </c>
      <c r="R26" s="214">
        <v>9.9600000000000009</v>
      </c>
      <c r="S26" s="214">
        <v>10.220000000000001</v>
      </c>
      <c r="T26" s="214">
        <v>10.65</v>
      </c>
      <c r="U26" s="214">
        <v>10.7</v>
      </c>
      <c r="V26" s="214">
        <v>10.69</v>
      </c>
      <c r="W26" s="214">
        <v>10.53</v>
      </c>
      <c r="X26" s="214">
        <v>10.28</v>
      </c>
      <c r="Y26" s="214">
        <v>10.029999999999999</v>
      </c>
      <c r="Z26" s="214">
        <v>9.9600000000000009</v>
      </c>
      <c r="AA26" s="214">
        <v>10.35</v>
      </c>
      <c r="AB26" s="214">
        <v>10.68</v>
      </c>
      <c r="AC26" s="214">
        <v>10.65</v>
      </c>
      <c r="AD26" s="214">
        <v>10.46</v>
      </c>
      <c r="AE26" s="214">
        <v>10.54</v>
      </c>
      <c r="AF26" s="214">
        <v>10.96</v>
      </c>
      <c r="AG26" s="214">
        <v>11.17</v>
      </c>
      <c r="AH26" s="214">
        <v>11.05</v>
      </c>
      <c r="AI26" s="214">
        <v>11.16</v>
      </c>
      <c r="AJ26" s="214">
        <v>10.83</v>
      </c>
      <c r="AK26" s="214">
        <v>10.52</v>
      </c>
      <c r="AL26" s="214">
        <v>10.36</v>
      </c>
      <c r="AM26" s="214">
        <v>10.26</v>
      </c>
      <c r="AN26" s="214">
        <v>10.6</v>
      </c>
      <c r="AO26" s="214">
        <v>10.52</v>
      </c>
      <c r="AP26" s="214">
        <v>10.32</v>
      </c>
      <c r="AQ26" s="214">
        <v>10.44</v>
      </c>
      <c r="AR26" s="214">
        <v>10.81</v>
      </c>
      <c r="AS26" s="214">
        <v>11.02</v>
      </c>
      <c r="AT26" s="214">
        <v>10.9</v>
      </c>
      <c r="AU26" s="214">
        <v>10.94</v>
      </c>
      <c r="AV26" s="214">
        <v>10.69</v>
      </c>
      <c r="AW26" s="214">
        <v>10.27</v>
      </c>
      <c r="AX26" s="214">
        <v>10.11</v>
      </c>
      <c r="AY26" s="214">
        <v>9.98</v>
      </c>
      <c r="AZ26" s="214">
        <v>10.288959999999999</v>
      </c>
      <c r="BA26" s="214">
        <v>10.27857</v>
      </c>
      <c r="BB26" s="355">
        <v>10.250970000000001</v>
      </c>
      <c r="BC26" s="355">
        <v>10.421559999999999</v>
      </c>
      <c r="BD26" s="355">
        <v>10.85516</v>
      </c>
      <c r="BE26" s="355">
        <v>10.921110000000001</v>
      </c>
      <c r="BF26" s="355">
        <v>10.88617</v>
      </c>
      <c r="BG26" s="355">
        <v>10.873900000000001</v>
      </c>
      <c r="BH26" s="355">
        <v>10.569710000000001</v>
      </c>
      <c r="BI26" s="355">
        <v>10.277089999999999</v>
      </c>
      <c r="BJ26" s="355">
        <v>10.145519999999999</v>
      </c>
      <c r="BK26" s="355">
        <v>10.11478</v>
      </c>
      <c r="BL26" s="355">
        <v>10.4331</v>
      </c>
      <c r="BM26" s="355">
        <v>10.426270000000001</v>
      </c>
      <c r="BN26" s="355">
        <v>10.413729999999999</v>
      </c>
      <c r="BO26" s="355">
        <v>10.60379</v>
      </c>
      <c r="BP26" s="355">
        <v>11.06386</v>
      </c>
      <c r="BQ26" s="355">
        <v>11.151479999999999</v>
      </c>
      <c r="BR26" s="355">
        <v>11.133520000000001</v>
      </c>
      <c r="BS26" s="355">
        <v>11.13992</v>
      </c>
      <c r="BT26" s="355">
        <v>10.84254</v>
      </c>
      <c r="BU26" s="355">
        <v>10.552020000000001</v>
      </c>
      <c r="BV26" s="355">
        <v>10.41967</v>
      </c>
    </row>
    <row r="27" spans="1:74" ht="11.15" customHeight="1" x14ac:dyDescent="0.25">
      <c r="A27" s="119"/>
      <c r="B27" s="122" t="s">
        <v>33</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1"/>
      <c r="BC27" s="491"/>
      <c r="BD27" s="491"/>
      <c r="BE27" s="491"/>
      <c r="BF27" s="491"/>
      <c r="BG27" s="491"/>
      <c r="BH27" s="491"/>
      <c r="BI27" s="491"/>
      <c r="BJ27" s="491"/>
      <c r="BK27" s="491"/>
      <c r="BL27" s="491"/>
      <c r="BM27" s="491"/>
      <c r="BN27" s="491"/>
      <c r="BO27" s="491"/>
      <c r="BP27" s="491"/>
      <c r="BQ27" s="491"/>
      <c r="BR27" s="491"/>
      <c r="BS27" s="491"/>
      <c r="BT27" s="491"/>
      <c r="BU27" s="491"/>
      <c r="BV27" s="491"/>
    </row>
    <row r="28" spans="1:74" ht="11.15" customHeight="1" x14ac:dyDescent="0.25">
      <c r="A28" s="119" t="s">
        <v>813</v>
      </c>
      <c r="B28" s="205" t="s">
        <v>589</v>
      </c>
      <c r="C28" s="214">
        <v>11.770043648</v>
      </c>
      <c r="D28" s="214">
        <v>11.650989707000001</v>
      </c>
      <c r="E28" s="214">
        <v>11.772335897</v>
      </c>
      <c r="F28" s="214">
        <v>11.389424570999999</v>
      </c>
      <c r="G28" s="214">
        <v>11.715806799999999</v>
      </c>
      <c r="H28" s="214">
        <v>12.345924107</v>
      </c>
      <c r="I28" s="214">
        <v>12.167906528</v>
      </c>
      <c r="J28" s="214">
        <v>12.203081449000001</v>
      </c>
      <c r="K28" s="214">
        <v>12.068733687</v>
      </c>
      <c r="L28" s="214">
        <v>11.434364719</v>
      </c>
      <c r="M28" s="214">
        <v>11.601605685999999</v>
      </c>
      <c r="N28" s="214">
        <v>11.772428078000001</v>
      </c>
      <c r="O28" s="214">
        <v>12.011276285999999</v>
      </c>
      <c r="P28" s="214">
        <v>12.910317199</v>
      </c>
      <c r="Q28" s="214">
        <v>12.435544910999999</v>
      </c>
      <c r="R28" s="214">
        <v>11.782870583999999</v>
      </c>
      <c r="S28" s="214">
        <v>11.905970876</v>
      </c>
      <c r="T28" s="214">
        <v>12.261898368000001</v>
      </c>
      <c r="U28" s="214">
        <v>12.708961807</v>
      </c>
      <c r="V28" s="214">
        <v>12.470653196000001</v>
      </c>
      <c r="W28" s="214">
        <v>12.457892489000001</v>
      </c>
      <c r="X28" s="214">
        <v>11.639631134</v>
      </c>
      <c r="Y28" s="214">
        <v>11.707085877999999</v>
      </c>
      <c r="Z28" s="214">
        <v>12.603592602999999</v>
      </c>
      <c r="AA28" s="214">
        <v>12.795406605</v>
      </c>
      <c r="AB28" s="214">
        <v>13.345309205</v>
      </c>
      <c r="AC28" s="214">
        <v>13.007839386000001</v>
      </c>
      <c r="AD28" s="214">
        <v>11.639020626000001</v>
      </c>
      <c r="AE28" s="214">
        <v>11.369433217999999</v>
      </c>
      <c r="AF28" s="214">
        <v>11.729935714</v>
      </c>
      <c r="AG28" s="214">
        <v>11.821028543000001</v>
      </c>
      <c r="AH28" s="214">
        <v>11.539090524000001</v>
      </c>
      <c r="AI28" s="214">
        <v>11.365723162</v>
      </c>
      <c r="AJ28" s="214">
        <v>10.901875128</v>
      </c>
      <c r="AK28" s="214">
        <v>11.020610399000001</v>
      </c>
      <c r="AL28" s="214">
        <v>11.756265436</v>
      </c>
      <c r="AM28" s="214">
        <v>12.46</v>
      </c>
      <c r="AN28" s="214">
        <v>14.11</v>
      </c>
      <c r="AO28" s="214">
        <v>13.01</v>
      </c>
      <c r="AP28" s="214">
        <v>12.03</v>
      </c>
      <c r="AQ28" s="214">
        <v>11.68</v>
      </c>
      <c r="AR28" s="214">
        <v>11.84</v>
      </c>
      <c r="AS28" s="214">
        <v>11.56</v>
      </c>
      <c r="AT28" s="214">
        <v>12.02</v>
      </c>
      <c r="AU28" s="214">
        <v>12.04</v>
      </c>
      <c r="AV28" s="214">
        <v>11.67</v>
      </c>
      <c r="AW28" s="214">
        <v>11.95</v>
      </c>
      <c r="AX28" s="214">
        <v>11.93</v>
      </c>
      <c r="AY28" s="214">
        <v>12.1</v>
      </c>
      <c r="AZ28" s="214">
        <v>12.625640000000001</v>
      </c>
      <c r="BA28" s="214">
        <v>12.25107</v>
      </c>
      <c r="BB28" s="355">
        <v>11.86951</v>
      </c>
      <c r="BC28" s="355">
        <v>11.85383</v>
      </c>
      <c r="BD28" s="355">
        <v>12.250019999999999</v>
      </c>
      <c r="BE28" s="355">
        <v>12.160679999999999</v>
      </c>
      <c r="BF28" s="355">
        <v>12.14729</v>
      </c>
      <c r="BG28" s="355">
        <v>12.05048</v>
      </c>
      <c r="BH28" s="355">
        <v>11.417350000000001</v>
      </c>
      <c r="BI28" s="355">
        <v>11.54172</v>
      </c>
      <c r="BJ28" s="355">
        <v>11.92174</v>
      </c>
      <c r="BK28" s="355">
        <v>12.32963</v>
      </c>
      <c r="BL28" s="355">
        <v>12.805300000000001</v>
      </c>
      <c r="BM28" s="355">
        <v>12.404159999999999</v>
      </c>
      <c r="BN28" s="355">
        <v>12.01206</v>
      </c>
      <c r="BO28" s="355">
        <v>11.987299999999999</v>
      </c>
      <c r="BP28" s="355">
        <v>12.379989999999999</v>
      </c>
      <c r="BQ28" s="355">
        <v>12.267139999999999</v>
      </c>
      <c r="BR28" s="355">
        <v>12.243169999999999</v>
      </c>
      <c r="BS28" s="355">
        <v>12.131880000000001</v>
      </c>
      <c r="BT28" s="355">
        <v>11.48748</v>
      </c>
      <c r="BU28" s="355">
        <v>11.599270000000001</v>
      </c>
      <c r="BV28" s="355">
        <v>11.96931</v>
      </c>
    </row>
    <row r="29" spans="1:74" ht="11.15" customHeight="1" x14ac:dyDescent="0.25">
      <c r="A29" s="119" t="s">
        <v>814</v>
      </c>
      <c r="B29" s="187" t="s">
        <v>623</v>
      </c>
      <c r="C29" s="214">
        <v>7.6383492984999997</v>
      </c>
      <c r="D29" s="214">
        <v>7.4392231213000004</v>
      </c>
      <c r="E29" s="214">
        <v>7.5059907409999997</v>
      </c>
      <c r="F29" s="214">
        <v>7.4334931342999999</v>
      </c>
      <c r="G29" s="214">
        <v>7.4243743323000002</v>
      </c>
      <c r="H29" s="214">
        <v>7.6732329191000002</v>
      </c>
      <c r="I29" s="214">
        <v>7.7277621054000001</v>
      </c>
      <c r="J29" s="214">
        <v>7.7790157840000003</v>
      </c>
      <c r="K29" s="214">
        <v>7.3112174806999999</v>
      </c>
      <c r="L29" s="214">
        <v>7.2501739006000001</v>
      </c>
      <c r="M29" s="214">
        <v>7.3870000248999999</v>
      </c>
      <c r="N29" s="214">
        <v>7.3044487910999996</v>
      </c>
      <c r="O29" s="214">
        <v>7.4472143334999998</v>
      </c>
      <c r="P29" s="214">
        <v>7.4979446452999996</v>
      </c>
      <c r="Q29" s="214">
        <v>7.3744550373999997</v>
      </c>
      <c r="R29" s="214">
        <v>7.2692492322</v>
      </c>
      <c r="S29" s="214">
        <v>7.2137460010999996</v>
      </c>
      <c r="T29" s="214">
        <v>7.3788310751999999</v>
      </c>
      <c r="U29" s="214">
        <v>7.6395863741000003</v>
      </c>
      <c r="V29" s="214">
        <v>7.3765966218000001</v>
      </c>
      <c r="W29" s="214">
        <v>7.0640725767000001</v>
      </c>
      <c r="X29" s="214">
        <v>6.9955121163999996</v>
      </c>
      <c r="Y29" s="214">
        <v>6.8319761876999996</v>
      </c>
      <c r="Z29" s="214">
        <v>7.1111054793999999</v>
      </c>
      <c r="AA29" s="214">
        <v>8.8698770996</v>
      </c>
      <c r="AB29" s="214">
        <v>8.9473858278999998</v>
      </c>
      <c r="AC29" s="214">
        <v>8.3610357462000007</v>
      </c>
      <c r="AD29" s="214">
        <v>7.4926100538</v>
      </c>
      <c r="AE29" s="214">
        <v>7.1435531812999997</v>
      </c>
      <c r="AF29" s="214">
        <v>7.4071280093</v>
      </c>
      <c r="AG29" s="214">
        <v>7.4140347705999998</v>
      </c>
      <c r="AH29" s="214">
        <v>7.2459637177999996</v>
      </c>
      <c r="AI29" s="214">
        <v>7.2422067827000003</v>
      </c>
      <c r="AJ29" s="214">
        <v>7.0250056495999997</v>
      </c>
      <c r="AK29" s="214">
        <v>7.0741574621999996</v>
      </c>
      <c r="AL29" s="214">
        <v>7.1326386503999997</v>
      </c>
      <c r="AM29" s="214">
        <v>7.13</v>
      </c>
      <c r="AN29" s="214">
        <v>8.42</v>
      </c>
      <c r="AO29" s="214">
        <v>8.14</v>
      </c>
      <c r="AP29" s="214">
        <v>7.27</v>
      </c>
      <c r="AQ29" s="214">
        <v>7.16</v>
      </c>
      <c r="AR29" s="214">
        <v>7.21</v>
      </c>
      <c r="AS29" s="214">
        <v>7.34</v>
      </c>
      <c r="AT29" s="214">
        <v>7.38</v>
      </c>
      <c r="AU29" s="214">
        <v>7.36</v>
      </c>
      <c r="AV29" s="214">
        <v>7.24</v>
      </c>
      <c r="AW29" s="214">
        <v>7.06</v>
      </c>
      <c r="AX29" s="214">
        <v>6.86</v>
      </c>
      <c r="AY29" s="214">
        <v>6.98</v>
      </c>
      <c r="AZ29" s="214">
        <v>7.4469139999999996</v>
      </c>
      <c r="BA29" s="214">
        <v>7.4509689999999997</v>
      </c>
      <c r="BB29" s="355">
        <v>6.9937880000000003</v>
      </c>
      <c r="BC29" s="355">
        <v>6.9876620000000003</v>
      </c>
      <c r="BD29" s="355">
        <v>7.1870099999999999</v>
      </c>
      <c r="BE29" s="355">
        <v>7.3824040000000002</v>
      </c>
      <c r="BF29" s="355">
        <v>7.3363250000000004</v>
      </c>
      <c r="BG29" s="355">
        <v>7.1155229999999996</v>
      </c>
      <c r="BH29" s="355">
        <v>7.0091429999999999</v>
      </c>
      <c r="BI29" s="355">
        <v>6.9668960000000002</v>
      </c>
      <c r="BJ29" s="355">
        <v>7.0088210000000002</v>
      </c>
      <c r="BK29" s="355">
        <v>7.0571299999999999</v>
      </c>
      <c r="BL29" s="355">
        <v>7.5688259999999996</v>
      </c>
      <c r="BM29" s="355">
        <v>7.5159479999999999</v>
      </c>
      <c r="BN29" s="355">
        <v>7.1340459999999997</v>
      </c>
      <c r="BO29" s="355">
        <v>7.1518899999999999</v>
      </c>
      <c r="BP29" s="355">
        <v>7.3733919999999999</v>
      </c>
      <c r="BQ29" s="355">
        <v>7.5632549999999998</v>
      </c>
      <c r="BR29" s="355">
        <v>7.5117779999999996</v>
      </c>
      <c r="BS29" s="355">
        <v>7.2804500000000001</v>
      </c>
      <c r="BT29" s="355">
        <v>7.1649510000000003</v>
      </c>
      <c r="BU29" s="355">
        <v>7.0886329999999997</v>
      </c>
      <c r="BV29" s="355">
        <v>7.1143970000000003</v>
      </c>
    </row>
    <row r="30" spans="1:74" ht="11.15" customHeight="1" x14ac:dyDescent="0.25">
      <c r="A30" s="119" t="s">
        <v>815</v>
      </c>
      <c r="B30" s="205" t="s">
        <v>590</v>
      </c>
      <c r="C30" s="214">
        <v>6.3941782803000002</v>
      </c>
      <c r="D30" s="214">
        <v>6.4060820944000003</v>
      </c>
      <c r="E30" s="214">
        <v>6.4027434729000001</v>
      </c>
      <c r="F30" s="214">
        <v>6.3504481839000002</v>
      </c>
      <c r="G30" s="214">
        <v>6.5146563593</v>
      </c>
      <c r="H30" s="214">
        <v>6.5048606593000002</v>
      </c>
      <c r="I30" s="214">
        <v>6.7546955575999998</v>
      </c>
      <c r="J30" s="214">
        <v>6.6315650939999999</v>
      </c>
      <c r="K30" s="214">
        <v>6.5866395136999998</v>
      </c>
      <c r="L30" s="214">
        <v>6.5116694689000001</v>
      </c>
      <c r="M30" s="214">
        <v>6.4885313102</v>
      </c>
      <c r="N30" s="214">
        <v>6.5593028866000003</v>
      </c>
      <c r="O30" s="214">
        <v>6.4234664735000004</v>
      </c>
      <c r="P30" s="214">
        <v>6.5234139682999999</v>
      </c>
      <c r="Q30" s="214">
        <v>6.5555187537000004</v>
      </c>
      <c r="R30" s="214">
        <v>6.5693804244000003</v>
      </c>
      <c r="S30" s="214">
        <v>6.7093466365000003</v>
      </c>
      <c r="T30" s="214">
        <v>6.7735188577000001</v>
      </c>
      <c r="U30" s="214">
        <v>6.8934791180000001</v>
      </c>
      <c r="V30" s="214">
        <v>6.9021093860000002</v>
      </c>
      <c r="W30" s="214">
        <v>6.7350288672999996</v>
      </c>
      <c r="X30" s="214">
        <v>6.6550516146999996</v>
      </c>
      <c r="Y30" s="214">
        <v>6.5282345309999998</v>
      </c>
      <c r="Z30" s="214">
        <v>6.4703988048000003</v>
      </c>
      <c r="AA30" s="214">
        <v>7.0988379008000004</v>
      </c>
      <c r="AB30" s="214">
        <v>7.2202911436999999</v>
      </c>
      <c r="AC30" s="214">
        <v>7.0836616064999998</v>
      </c>
      <c r="AD30" s="214">
        <v>6.8132629869999999</v>
      </c>
      <c r="AE30" s="214">
        <v>6.8634274950999998</v>
      </c>
      <c r="AF30" s="214">
        <v>7.1917046858000004</v>
      </c>
      <c r="AG30" s="214">
        <v>7.2043257423</v>
      </c>
      <c r="AH30" s="214">
        <v>7.2153734285000004</v>
      </c>
      <c r="AI30" s="214">
        <v>7.2270129520999999</v>
      </c>
      <c r="AJ30" s="214">
        <v>7.0579894506</v>
      </c>
      <c r="AK30" s="214">
        <v>6.9304675922000003</v>
      </c>
      <c r="AL30" s="214">
        <v>6.9135544878999999</v>
      </c>
      <c r="AM30" s="214">
        <v>6.7</v>
      </c>
      <c r="AN30" s="214">
        <v>6.91</v>
      </c>
      <c r="AO30" s="214">
        <v>6.98</v>
      </c>
      <c r="AP30" s="214">
        <v>6.66</v>
      </c>
      <c r="AQ30" s="214">
        <v>6.68</v>
      </c>
      <c r="AR30" s="214">
        <v>6.96</v>
      </c>
      <c r="AS30" s="214">
        <v>7.16</v>
      </c>
      <c r="AT30" s="214">
        <v>7.08</v>
      </c>
      <c r="AU30" s="214">
        <v>6.94</v>
      </c>
      <c r="AV30" s="214">
        <v>6.8</v>
      </c>
      <c r="AW30" s="214">
        <v>6.77</v>
      </c>
      <c r="AX30" s="214">
        <v>6.69</v>
      </c>
      <c r="AY30" s="214">
        <v>6.74</v>
      </c>
      <c r="AZ30" s="214">
        <v>6.8093940000000002</v>
      </c>
      <c r="BA30" s="214">
        <v>6.7971329999999996</v>
      </c>
      <c r="BB30" s="355">
        <v>6.5864739999999999</v>
      </c>
      <c r="BC30" s="355">
        <v>6.7079930000000001</v>
      </c>
      <c r="BD30" s="355">
        <v>6.9345530000000002</v>
      </c>
      <c r="BE30" s="355">
        <v>7.0710740000000003</v>
      </c>
      <c r="BF30" s="355">
        <v>7.070233</v>
      </c>
      <c r="BG30" s="355">
        <v>6.9530050000000001</v>
      </c>
      <c r="BH30" s="355">
        <v>6.8485709999999997</v>
      </c>
      <c r="BI30" s="355">
        <v>6.7782239999999998</v>
      </c>
      <c r="BJ30" s="355">
        <v>6.7613430000000001</v>
      </c>
      <c r="BK30" s="355">
        <v>6.7474109999999996</v>
      </c>
      <c r="BL30" s="355">
        <v>6.8925910000000004</v>
      </c>
      <c r="BM30" s="355">
        <v>6.8969459999999998</v>
      </c>
      <c r="BN30" s="355">
        <v>6.6778919999999999</v>
      </c>
      <c r="BO30" s="355">
        <v>6.7974139999999998</v>
      </c>
      <c r="BP30" s="355">
        <v>7.0204420000000001</v>
      </c>
      <c r="BQ30" s="355">
        <v>7.1722200000000003</v>
      </c>
      <c r="BR30" s="355">
        <v>7.1675420000000001</v>
      </c>
      <c r="BS30" s="355">
        <v>7.0567250000000001</v>
      </c>
      <c r="BT30" s="355">
        <v>6.9520549999999997</v>
      </c>
      <c r="BU30" s="355">
        <v>6.8796280000000003</v>
      </c>
      <c r="BV30" s="355">
        <v>6.8666999999999998</v>
      </c>
    </row>
    <row r="31" spans="1:74" ht="11.15" customHeight="1" x14ac:dyDescent="0.25">
      <c r="A31" s="119" t="s">
        <v>816</v>
      </c>
      <c r="B31" s="205" t="s">
        <v>591</v>
      </c>
      <c r="C31" s="214">
        <v>5.7955200485000002</v>
      </c>
      <c r="D31" s="214">
        <v>5.9096474808000004</v>
      </c>
      <c r="E31" s="214">
        <v>6.0864430654000001</v>
      </c>
      <c r="F31" s="214">
        <v>6.0120588061999998</v>
      </c>
      <c r="G31" s="214">
        <v>6.0954461241000004</v>
      </c>
      <c r="H31" s="214">
        <v>6.6394165113000003</v>
      </c>
      <c r="I31" s="214">
        <v>6.9656560936999998</v>
      </c>
      <c r="J31" s="214">
        <v>6.9839969412</v>
      </c>
      <c r="K31" s="214">
        <v>6.6333581367000001</v>
      </c>
      <c r="L31" s="214">
        <v>6.0777619381000001</v>
      </c>
      <c r="M31" s="214">
        <v>5.8990424615999997</v>
      </c>
      <c r="N31" s="214">
        <v>6.0029206996999998</v>
      </c>
      <c r="O31" s="214">
        <v>6.1979466400999996</v>
      </c>
      <c r="P31" s="214">
        <v>6.4388382100000001</v>
      </c>
      <c r="Q31" s="214">
        <v>6.5219694008999998</v>
      </c>
      <c r="R31" s="214">
        <v>6.3669135862999999</v>
      </c>
      <c r="S31" s="214">
        <v>6.4441782818000002</v>
      </c>
      <c r="T31" s="214">
        <v>7.0674826712999996</v>
      </c>
      <c r="U31" s="214">
        <v>7.4539984270000001</v>
      </c>
      <c r="V31" s="214">
        <v>7.3194026744</v>
      </c>
      <c r="W31" s="214">
        <v>7.0239803860999999</v>
      </c>
      <c r="X31" s="214">
        <v>6.4202269100000002</v>
      </c>
      <c r="Y31" s="214">
        <v>6.2671537556999999</v>
      </c>
      <c r="Z31" s="214">
        <v>6.2938480361</v>
      </c>
      <c r="AA31" s="214">
        <v>6.3333633878000004</v>
      </c>
      <c r="AB31" s="214">
        <v>6.5242748702000002</v>
      </c>
      <c r="AC31" s="214">
        <v>6.7069234189999998</v>
      </c>
      <c r="AD31" s="214">
        <v>6.5058863897999997</v>
      </c>
      <c r="AE31" s="214">
        <v>6.5006920314999999</v>
      </c>
      <c r="AF31" s="214">
        <v>7.0267149943999998</v>
      </c>
      <c r="AG31" s="214">
        <v>7.4200828182</v>
      </c>
      <c r="AH31" s="214">
        <v>7.5407078458000001</v>
      </c>
      <c r="AI31" s="214">
        <v>7.1022454112000002</v>
      </c>
      <c r="AJ31" s="214">
        <v>6.4300927001000003</v>
      </c>
      <c r="AK31" s="214">
        <v>6.2378579615999996</v>
      </c>
      <c r="AL31" s="214">
        <v>6.2640803808000003</v>
      </c>
      <c r="AM31" s="214">
        <v>6.38</v>
      </c>
      <c r="AN31" s="214">
        <v>6.52</v>
      </c>
      <c r="AO31" s="214">
        <v>6.57</v>
      </c>
      <c r="AP31" s="214">
        <v>6.55</v>
      </c>
      <c r="AQ31" s="214">
        <v>6.6</v>
      </c>
      <c r="AR31" s="214">
        <v>7.48</v>
      </c>
      <c r="AS31" s="214">
        <v>7.8</v>
      </c>
      <c r="AT31" s="214">
        <v>7.54</v>
      </c>
      <c r="AU31" s="214">
        <v>7.17</v>
      </c>
      <c r="AV31" s="214">
        <v>6.63</v>
      </c>
      <c r="AW31" s="214">
        <v>6.45</v>
      </c>
      <c r="AX31" s="214">
        <v>6.33</v>
      </c>
      <c r="AY31" s="214">
        <v>6.54</v>
      </c>
      <c r="AZ31" s="214">
        <v>6.6377040000000003</v>
      </c>
      <c r="BA31" s="214">
        <v>6.7463680000000004</v>
      </c>
      <c r="BB31" s="355">
        <v>6.6750090000000002</v>
      </c>
      <c r="BC31" s="355">
        <v>6.736389</v>
      </c>
      <c r="BD31" s="355">
        <v>7.3731369999999998</v>
      </c>
      <c r="BE31" s="355">
        <v>7.7172409999999996</v>
      </c>
      <c r="BF31" s="355">
        <v>7.6567600000000002</v>
      </c>
      <c r="BG31" s="355">
        <v>7.2756420000000004</v>
      </c>
      <c r="BH31" s="355">
        <v>6.6744260000000004</v>
      </c>
      <c r="BI31" s="355">
        <v>6.4435630000000002</v>
      </c>
      <c r="BJ31" s="355">
        <v>6.4852100000000004</v>
      </c>
      <c r="BK31" s="355">
        <v>6.5753820000000003</v>
      </c>
      <c r="BL31" s="355">
        <v>6.7296610000000001</v>
      </c>
      <c r="BM31" s="355">
        <v>6.8372719999999996</v>
      </c>
      <c r="BN31" s="355">
        <v>6.7729939999999997</v>
      </c>
      <c r="BO31" s="355">
        <v>6.8284940000000001</v>
      </c>
      <c r="BP31" s="355">
        <v>7.4664859999999997</v>
      </c>
      <c r="BQ31" s="355">
        <v>7.8277659999999996</v>
      </c>
      <c r="BR31" s="355">
        <v>7.7644209999999996</v>
      </c>
      <c r="BS31" s="355">
        <v>7.3829019999999996</v>
      </c>
      <c r="BT31" s="355">
        <v>6.7702059999999999</v>
      </c>
      <c r="BU31" s="355">
        <v>6.5404099999999996</v>
      </c>
      <c r="BV31" s="355">
        <v>6.5872650000000004</v>
      </c>
    </row>
    <row r="32" spans="1:74" ht="11.15" customHeight="1" x14ac:dyDescent="0.25">
      <c r="A32" s="119" t="s">
        <v>817</v>
      </c>
      <c r="B32" s="205" t="s">
        <v>592</v>
      </c>
      <c r="C32" s="214">
        <v>6.3926330768000001</v>
      </c>
      <c r="D32" s="214">
        <v>6.3671167211000004</v>
      </c>
      <c r="E32" s="214">
        <v>6.3403315088000003</v>
      </c>
      <c r="F32" s="214">
        <v>6.2866830074999998</v>
      </c>
      <c r="G32" s="214">
        <v>6.4452806354999996</v>
      </c>
      <c r="H32" s="214">
        <v>6.7586327462</v>
      </c>
      <c r="I32" s="214">
        <v>7.0603027874000004</v>
      </c>
      <c r="J32" s="214">
        <v>6.8315268750999998</v>
      </c>
      <c r="K32" s="214">
        <v>6.7950057654</v>
      </c>
      <c r="L32" s="214">
        <v>6.3985580432000004</v>
      </c>
      <c r="M32" s="214">
        <v>6.4634746621000003</v>
      </c>
      <c r="N32" s="214">
        <v>6.4273059214000003</v>
      </c>
      <c r="O32" s="214">
        <v>6.2911798523</v>
      </c>
      <c r="P32" s="214">
        <v>6.3967500655</v>
      </c>
      <c r="Q32" s="214">
        <v>6.3807198578</v>
      </c>
      <c r="R32" s="214">
        <v>6.2941249842999998</v>
      </c>
      <c r="S32" s="214">
        <v>6.3664736344000001</v>
      </c>
      <c r="T32" s="214">
        <v>6.8112534724999998</v>
      </c>
      <c r="U32" s="214">
        <v>6.8799536871000004</v>
      </c>
      <c r="V32" s="214">
        <v>6.8565213788000001</v>
      </c>
      <c r="W32" s="214">
        <v>6.7495814552000004</v>
      </c>
      <c r="X32" s="214">
        <v>6.4802938655000002</v>
      </c>
      <c r="Y32" s="214">
        <v>6.3996152332999996</v>
      </c>
      <c r="Z32" s="214">
        <v>6.5545757327</v>
      </c>
      <c r="AA32" s="214">
        <v>6.9953594823999996</v>
      </c>
      <c r="AB32" s="214">
        <v>6.8066041140999998</v>
      </c>
      <c r="AC32" s="214">
        <v>6.6663431984999999</v>
      </c>
      <c r="AD32" s="214">
        <v>6.5386280105000001</v>
      </c>
      <c r="AE32" s="214">
        <v>6.5392883346000001</v>
      </c>
      <c r="AF32" s="214">
        <v>6.9949577003999996</v>
      </c>
      <c r="AG32" s="214">
        <v>7.1473036041000002</v>
      </c>
      <c r="AH32" s="214">
        <v>7.0727811798999998</v>
      </c>
      <c r="AI32" s="214">
        <v>6.6725398476000004</v>
      </c>
      <c r="AJ32" s="214">
        <v>6.6339561716000004</v>
      </c>
      <c r="AK32" s="214">
        <v>6.5083080317000004</v>
      </c>
      <c r="AL32" s="214">
        <v>6.3937738957999999</v>
      </c>
      <c r="AM32" s="214">
        <v>6.56</v>
      </c>
      <c r="AN32" s="214">
        <v>6.72</v>
      </c>
      <c r="AO32" s="214">
        <v>6.37</v>
      </c>
      <c r="AP32" s="214">
        <v>6.31</v>
      </c>
      <c r="AQ32" s="214">
        <v>6.44</v>
      </c>
      <c r="AR32" s="214">
        <v>6.39</v>
      </c>
      <c r="AS32" s="214">
        <v>7.23</v>
      </c>
      <c r="AT32" s="214">
        <v>6.85</v>
      </c>
      <c r="AU32" s="214">
        <v>6.62</v>
      </c>
      <c r="AV32" s="214">
        <v>6.41</v>
      </c>
      <c r="AW32" s="214">
        <v>6.14</v>
      </c>
      <c r="AX32" s="214">
        <v>6.21</v>
      </c>
      <c r="AY32" s="214">
        <v>6.37</v>
      </c>
      <c r="AZ32" s="214">
        <v>6.4051770000000001</v>
      </c>
      <c r="BA32" s="214">
        <v>6.3397180000000004</v>
      </c>
      <c r="BB32" s="355">
        <v>6.338457</v>
      </c>
      <c r="BC32" s="355">
        <v>6.3943859999999999</v>
      </c>
      <c r="BD32" s="355">
        <v>6.7361560000000003</v>
      </c>
      <c r="BE32" s="355">
        <v>7.0298230000000004</v>
      </c>
      <c r="BF32" s="355">
        <v>6.8805730000000001</v>
      </c>
      <c r="BG32" s="355">
        <v>6.6569649999999996</v>
      </c>
      <c r="BH32" s="355">
        <v>6.4372239999999996</v>
      </c>
      <c r="BI32" s="355">
        <v>6.3409839999999997</v>
      </c>
      <c r="BJ32" s="355">
        <v>6.3545660000000002</v>
      </c>
      <c r="BK32" s="355">
        <v>6.3376460000000003</v>
      </c>
      <c r="BL32" s="355">
        <v>6.5198710000000002</v>
      </c>
      <c r="BM32" s="355">
        <v>6.4360179999999998</v>
      </c>
      <c r="BN32" s="355">
        <v>6.4645700000000001</v>
      </c>
      <c r="BO32" s="355">
        <v>6.5219189999999996</v>
      </c>
      <c r="BP32" s="355">
        <v>6.8661539999999999</v>
      </c>
      <c r="BQ32" s="355">
        <v>7.1730669999999996</v>
      </c>
      <c r="BR32" s="355">
        <v>7.0151750000000002</v>
      </c>
      <c r="BS32" s="355">
        <v>6.7948500000000003</v>
      </c>
      <c r="BT32" s="355">
        <v>6.562786</v>
      </c>
      <c r="BU32" s="355">
        <v>6.4528309999999998</v>
      </c>
      <c r="BV32" s="355">
        <v>6.466107</v>
      </c>
    </row>
    <row r="33" spans="1:74" ht="11.15" customHeight="1" x14ac:dyDescent="0.25">
      <c r="A33" s="119" t="s">
        <v>818</v>
      </c>
      <c r="B33" s="205" t="s">
        <v>593</v>
      </c>
      <c r="C33" s="214">
        <v>5.868182365</v>
      </c>
      <c r="D33" s="214">
        <v>5.805558392</v>
      </c>
      <c r="E33" s="214">
        <v>5.7724135559</v>
      </c>
      <c r="F33" s="214">
        <v>5.7198157264000002</v>
      </c>
      <c r="G33" s="214">
        <v>5.8874365667999999</v>
      </c>
      <c r="H33" s="214">
        <v>6.7317064794999997</v>
      </c>
      <c r="I33" s="214">
        <v>6.7956464587000003</v>
      </c>
      <c r="J33" s="214">
        <v>6.6420163265000003</v>
      </c>
      <c r="K33" s="214">
        <v>6.6064044345999999</v>
      </c>
      <c r="L33" s="214">
        <v>5.8273525985000001</v>
      </c>
      <c r="M33" s="214">
        <v>5.7544079200000002</v>
      </c>
      <c r="N33" s="214">
        <v>5.9611206998000004</v>
      </c>
      <c r="O33" s="214">
        <v>5.6765708194000002</v>
      </c>
      <c r="P33" s="214">
        <v>5.7161779555000001</v>
      </c>
      <c r="Q33" s="214">
        <v>5.6624684255000002</v>
      </c>
      <c r="R33" s="214">
        <v>5.4704612514999997</v>
      </c>
      <c r="S33" s="214">
        <v>5.6752876032000001</v>
      </c>
      <c r="T33" s="214">
        <v>6.6943248866999996</v>
      </c>
      <c r="U33" s="214">
        <v>6.6858732816000002</v>
      </c>
      <c r="V33" s="214">
        <v>6.6734361965</v>
      </c>
      <c r="W33" s="214">
        <v>6.6298681967000004</v>
      </c>
      <c r="X33" s="214">
        <v>5.6641470553</v>
      </c>
      <c r="Y33" s="214">
        <v>5.5308466433000003</v>
      </c>
      <c r="Z33" s="214">
        <v>5.7974754314999997</v>
      </c>
      <c r="AA33" s="214">
        <v>6.1659359808999996</v>
      </c>
      <c r="AB33" s="214">
        <v>6.0658706526000001</v>
      </c>
      <c r="AC33" s="214">
        <v>6.0098558647000004</v>
      </c>
      <c r="AD33" s="214">
        <v>5.7477476398</v>
      </c>
      <c r="AE33" s="214">
        <v>5.9042534259000004</v>
      </c>
      <c r="AF33" s="214">
        <v>6.7497835665999997</v>
      </c>
      <c r="AG33" s="214">
        <v>6.8374763732000003</v>
      </c>
      <c r="AH33" s="214">
        <v>6.7220490495999998</v>
      </c>
      <c r="AI33" s="214">
        <v>6.4877006679999996</v>
      </c>
      <c r="AJ33" s="214">
        <v>5.6646143336000003</v>
      </c>
      <c r="AK33" s="214">
        <v>5.6089711087999996</v>
      </c>
      <c r="AL33" s="214">
        <v>5.5209326665000003</v>
      </c>
      <c r="AM33" s="214">
        <v>5.68</v>
      </c>
      <c r="AN33" s="214">
        <v>5.99</v>
      </c>
      <c r="AO33" s="214">
        <v>5.68</v>
      </c>
      <c r="AP33" s="214">
        <v>5.61</v>
      </c>
      <c r="AQ33" s="214">
        <v>5.76</v>
      </c>
      <c r="AR33" s="214">
        <v>6.47</v>
      </c>
      <c r="AS33" s="214">
        <v>6.65</v>
      </c>
      <c r="AT33" s="214">
        <v>6.54</v>
      </c>
      <c r="AU33" s="214">
        <v>6.56</v>
      </c>
      <c r="AV33" s="214">
        <v>5.86</v>
      </c>
      <c r="AW33" s="214">
        <v>5.72</v>
      </c>
      <c r="AX33" s="214">
        <v>5.63</v>
      </c>
      <c r="AY33" s="214">
        <v>5.57</v>
      </c>
      <c r="AZ33" s="214">
        <v>5.5930220000000004</v>
      </c>
      <c r="BA33" s="214">
        <v>5.5588309999999996</v>
      </c>
      <c r="BB33" s="355">
        <v>5.6139539999999997</v>
      </c>
      <c r="BC33" s="355">
        <v>5.8443740000000002</v>
      </c>
      <c r="BD33" s="355">
        <v>6.684577</v>
      </c>
      <c r="BE33" s="355">
        <v>6.7918909999999997</v>
      </c>
      <c r="BF33" s="355">
        <v>6.7437760000000004</v>
      </c>
      <c r="BG33" s="355">
        <v>6.615882</v>
      </c>
      <c r="BH33" s="355">
        <v>5.7980939999999999</v>
      </c>
      <c r="BI33" s="355">
        <v>5.6775089999999997</v>
      </c>
      <c r="BJ33" s="355">
        <v>5.7998880000000002</v>
      </c>
      <c r="BK33" s="355">
        <v>5.539288</v>
      </c>
      <c r="BL33" s="355">
        <v>5.7135879999999997</v>
      </c>
      <c r="BM33" s="355">
        <v>5.6825159999999997</v>
      </c>
      <c r="BN33" s="355">
        <v>5.7753579999999998</v>
      </c>
      <c r="BO33" s="355">
        <v>6.0038530000000003</v>
      </c>
      <c r="BP33" s="355">
        <v>6.8532570000000002</v>
      </c>
      <c r="BQ33" s="355">
        <v>6.9833309999999997</v>
      </c>
      <c r="BR33" s="355">
        <v>6.9262990000000002</v>
      </c>
      <c r="BS33" s="355">
        <v>6.8082459999999996</v>
      </c>
      <c r="BT33" s="355">
        <v>5.960979</v>
      </c>
      <c r="BU33" s="355">
        <v>5.8357619999999999</v>
      </c>
      <c r="BV33" s="355">
        <v>5.9682909999999998</v>
      </c>
    </row>
    <row r="34" spans="1:74" ht="11.15" customHeight="1" x14ac:dyDescent="0.25">
      <c r="A34" s="119" t="s">
        <v>819</v>
      </c>
      <c r="B34" s="205" t="s">
        <v>594</v>
      </c>
      <c r="C34" s="214">
        <v>5.3747085793</v>
      </c>
      <c r="D34" s="214">
        <v>5.3738109147999999</v>
      </c>
      <c r="E34" s="214">
        <v>5.2831056836999997</v>
      </c>
      <c r="F34" s="214">
        <v>5.1248847055000004</v>
      </c>
      <c r="G34" s="214">
        <v>5.2734735621000004</v>
      </c>
      <c r="H34" s="214">
        <v>5.3386693785999997</v>
      </c>
      <c r="I34" s="214">
        <v>5.6293472080000004</v>
      </c>
      <c r="J34" s="214">
        <v>5.6396094157999999</v>
      </c>
      <c r="K34" s="214">
        <v>5.5246189046999996</v>
      </c>
      <c r="L34" s="214">
        <v>5.3456127365999997</v>
      </c>
      <c r="M34" s="214">
        <v>5.2821682693999996</v>
      </c>
      <c r="N34" s="214">
        <v>5.3956320749</v>
      </c>
      <c r="O34" s="214">
        <v>5.4756068351999998</v>
      </c>
      <c r="P34" s="214">
        <v>5.5899044752</v>
      </c>
      <c r="Q34" s="214">
        <v>5.6217163213000001</v>
      </c>
      <c r="R34" s="214">
        <v>5.6268258613000004</v>
      </c>
      <c r="S34" s="214">
        <v>5.7908432634000002</v>
      </c>
      <c r="T34" s="214">
        <v>6.1024270871999997</v>
      </c>
      <c r="U34" s="214">
        <v>6.1940967570999996</v>
      </c>
      <c r="V34" s="214">
        <v>6.1817475540000002</v>
      </c>
      <c r="W34" s="214">
        <v>6.0398479777</v>
      </c>
      <c r="X34" s="214">
        <v>5.7302845204999997</v>
      </c>
      <c r="Y34" s="214">
        <v>5.6256353395999996</v>
      </c>
      <c r="Z34" s="214">
        <v>5.7212458841</v>
      </c>
      <c r="AA34" s="214">
        <v>5.6944395930000002</v>
      </c>
      <c r="AB34" s="214">
        <v>6.0641686354999997</v>
      </c>
      <c r="AC34" s="214">
        <v>5.9638639672</v>
      </c>
      <c r="AD34" s="214">
        <v>5.9523563401999997</v>
      </c>
      <c r="AE34" s="214">
        <v>5.9159064683000002</v>
      </c>
      <c r="AF34" s="214">
        <v>6.3769394527000003</v>
      </c>
      <c r="AG34" s="214">
        <v>6.5776159755999997</v>
      </c>
      <c r="AH34" s="214">
        <v>6.3970765616999996</v>
      </c>
      <c r="AI34" s="214">
        <v>6.2291351545999998</v>
      </c>
      <c r="AJ34" s="214">
        <v>6.0623536638999997</v>
      </c>
      <c r="AK34" s="214">
        <v>5.7857922574999998</v>
      </c>
      <c r="AL34" s="214">
        <v>6.0287045236000001</v>
      </c>
      <c r="AM34" s="214">
        <v>5.73</v>
      </c>
      <c r="AN34" s="214">
        <v>5.71</v>
      </c>
      <c r="AO34" s="214">
        <v>5.64</v>
      </c>
      <c r="AP34" s="214">
        <v>5.45</v>
      </c>
      <c r="AQ34" s="214">
        <v>5.54</v>
      </c>
      <c r="AR34" s="214">
        <v>5.6</v>
      </c>
      <c r="AS34" s="214">
        <v>5.72</v>
      </c>
      <c r="AT34" s="214">
        <v>5.83</v>
      </c>
      <c r="AU34" s="214">
        <v>5.65</v>
      </c>
      <c r="AV34" s="214">
        <v>5.38</v>
      </c>
      <c r="AW34" s="214">
        <v>5.22</v>
      </c>
      <c r="AX34" s="214">
        <v>5.18</v>
      </c>
      <c r="AY34" s="214">
        <v>5.05</v>
      </c>
      <c r="AZ34" s="214">
        <v>5.1741260000000002</v>
      </c>
      <c r="BA34" s="214">
        <v>5.125597</v>
      </c>
      <c r="BB34" s="355">
        <v>4.9873130000000003</v>
      </c>
      <c r="BC34" s="355">
        <v>5.1123700000000003</v>
      </c>
      <c r="BD34" s="355">
        <v>5.4088089999999998</v>
      </c>
      <c r="BE34" s="355">
        <v>5.5821560000000003</v>
      </c>
      <c r="BF34" s="355">
        <v>5.7076820000000001</v>
      </c>
      <c r="BG34" s="355">
        <v>5.5427</v>
      </c>
      <c r="BH34" s="355">
        <v>5.2829230000000003</v>
      </c>
      <c r="BI34" s="355">
        <v>5.1737840000000004</v>
      </c>
      <c r="BJ34" s="355">
        <v>5.2545019999999996</v>
      </c>
      <c r="BK34" s="355">
        <v>5.0137549999999997</v>
      </c>
      <c r="BL34" s="355">
        <v>5.2436610000000003</v>
      </c>
      <c r="BM34" s="355">
        <v>5.2592169999999996</v>
      </c>
      <c r="BN34" s="355">
        <v>5.1197720000000002</v>
      </c>
      <c r="BO34" s="355">
        <v>5.2684170000000003</v>
      </c>
      <c r="BP34" s="355">
        <v>5.5871180000000003</v>
      </c>
      <c r="BQ34" s="355">
        <v>5.7771359999999996</v>
      </c>
      <c r="BR34" s="355">
        <v>5.9077520000000003</v>
      </c>
      <c r="BS34" s="355">
        <v>5.7521519999999997</v>
      </c>
      <c r="BT34" s="355">
        <v>5.499377</v>
      </c>
      <c r="BU34" s="355">
        <v>5.3692029999999997</v>
      </c>
      <c r="BV34" s="355">
        <v>5.4530779999999996</v>
      </c>
    </row>
    <row r="35" spans="1:74" s="120" customFormat="1" ht="11.15" customHeight="1" x14ac:dyDescent="0.25">
      <c r="A35" s="119" t="s">
        <v>820</v>
      </c>
      <c r="B35" s="205" t="s">
        <v>595</v>
      </c>
      <c r="C35" s="214">
        <v>5.5081099937999998</v>
      </c>
      <c r="D35" s="214">
        <v>5.6799911004999997</v>
      </c>
      <c r="E35" s="214">
        <v>5.7436953348999999</v>
      </c>
      <c r="F35" s="214">
        <v>5.7758235704000001</v>
      </c>
      <c r="G35" s="214">
        <v>6.0142408924000001</v>
      </c>
      <c r="H35" s="214">
        <v>6.5936612559999999</v>
      </c>
      <c r="I35" s="214">
        <v>7.0309482529</v>
      </c>
      <c r="J35" s="214">
        <v>6.8559621201000001</v>
      </c>
      <c r="K35" s="214">
        <v>6.7194963327000004</v>
      </c>
      <c r="L35" s="214">
        <v>6.3583306952000003</v>
      </c>
      <c r="M35" s="214">
        <v>5.6653210383000001</v>
      </c>
      <c r="N35" s="214">
        <v>5.7343539581999998</v>
      </c>
      <c r="O35" s="214">
        <v>5.7569657386999999</v>
      </c>
      <c r="P35" s="214">
        <v>5.9921275199000004</v>
      </c>
      <c r="Q35" s="214">
        <v>5.9780691740999998</v>
      </c>
      <c r="R35" s="214">
        <v>6.0340252920999999</v>
      </c>
      <c r="S35" s="214">
        <v>6.2694094657999999</v>
      </c>
      <c r="T35" s="214">
        <v>6.9762746937999998</v>
      </c>
      <c r="U35" s="214">
        <v>7.2535066252</v>
      </c>
      <c r="V35" s="214">
        <v>7.2631182766000002</v>
      </c>
      <c r="W35" s="214">
        <v>7.0591954758000002</v>
      </c>
      <c r="X35" s="214">
        <v>6.6290939872000001</v>
      </c>
      <c r="Y35" s="214">
        <v>5.9383362063999998</v>
      </c>
      <c r="Z35" s="214">
        <v>6.0905223615999997</v>
      </c>
      <c r="AA35" s="214">
        <v>6.0613179305999996</v>
      </c>
      <c r="AB35" s="214">
        <v>6.256016593</v>
      </c>
      <c r="AC35" s="214">
        <v>6.3312378412000001</v>
      </c>
      <c r="AD35" s="214">
        <v>6.3139319316</v>
      </c>
      <c r="AE35" s="214">
        <v>6.5519837129000003</v>
      </c>
      <c r="AF35" s="214">
        <v>7.1555243320999997</v>
      </c>
      <c r="AG35" s="214">
        <v>7.5452007675999999</v>
      </c>
      <c r="AH35" s="214">
        <v>7.3099171137000001</v>
      </c>
      <c r="AI35" s="214">
        <v>7.2439542384999998</v>
      </c>
      <c r="AJ35" s="214">
        <v>6.8098044440000001</v>
      </c>
      <c r="AK35" s="214">
        <v>5.9723374692000002</v>
      </c>
      <c r="AL35" s="214">
        <v>6.1065660847999998</v>
      </c>
      <c r="AM35" s="214">
        <v>6.04</v>
      </c>
      <c r="AN35" s="214">
        <v>6.17</v>
      </c>
      <c r="AO35" s="214">
        <v>6.27</v>
      </c>
      <c r="AP35" s="214">
        <v>6.33</v>
      </c>
      <c r="AQ35" s="214">
        <v>6.57</v>
      </c>
      <c r="AR35" s="214">
        <v>7</v>
      </c>
      <c r="AS35" s="214">
        <v>7.34</v>
      </c>
      <c r="AT35" s="214">
        <v>7.15</v>
      </c>
      <c r="AU35" s="214">
        <v>7</v>
      </c>
      <c r="AV35" s="214">
        <v>6.34</v>
      </c>
      <c r="AW35" s="214">
        <v>5.88</v>
      </c>
      <c r="AX35" s="214">
        <v>5.76</v>
      </c>
      <c r="AY35" s="214">
        <v>5.75</v>
      </c>
      <c r="AZ35" s="214">
        <v>5.9618650000000004</v>
      </c>
      <c r="BA35" s="214">
        <v>6.0457299999999998</v>
      </c>
      <c r="BB35" s="355">
        <v>6.0461710000000002</v>
      </c>
      <c r="BC35" s="355">
        <v>6.3037960000000002</v>
      </c>
      <c r="BD35" s="355">
        <v>6.9089489999999998</v>
      </c>
      <c r="BE35" s="355">
        <v>7.3277559999999999</v>
      </c>
      <c r="BF35" s="355">
        <v>7.1965430000000001</v>
      </c>
      <c r="BG35" s="355">
        <v>7.0887510000000002</v>
      </c>
      <c r="BH35" s="355">
        <v>6.6179500000000004</v>
      </c>
      <c r="BI35" s="355">
        <v>5.925827</v>
      </c>
      <c r="BJ35" s="355">
        <v>5.9829780000000001</v>
      </c>
      <c r="BK35" s="355">
        <v>5.887581</v>
      </c>
      <c r="BL35" s="355">
        <v>6.1178419999999996</v>
      </c>
      <c r="BM35" s="355">
        <v>6.211138</v>
      </c>
      <c r="BN35" s="355">
        <v>6.2144620000000002</v>
      </c>
      <c r="BO35" s="355">
        <v>6.4815040000000002</v>
      </c>
      <c r="BP35" s="355">
        <v>7.1052759999999999</v>
      </c>
      <c r="BQ35" s="355">
        <v>7.5404280000000004</v>
      </c>
      <c r="BR35" s="355">
        <v>7.4067129999999999</v>
      </c>
      <c r="BS35" s="355">
        <v>7.2984340000000003</v>
      </c>
      <c r="BT35" s="355">
        <v>6.815131</v>
      </c>
      <c r="BU35" s="355">
        <v>6.1032489999999999</v>
      </c>
      <c r="BV35" s="355">
        <v>6.1635039999999996</v>
      </c>
    </row>
    <row r="36" spans="1:74" s="120" customFormat="1" ht="11.15" customHeight="1" x14ac:dyDescent="0.25">
      <c r="A36" s="119" t="s">
        <v>821</v>
      </c>
      <c r="B36" s="207" t="s">
        <v>596</v>
      </c>
      <c r="C36" s="214">
        <v>7.0737410796000004</v>
      </c>
      <c r="D36" s="214">
        <v>7.2537292327999996</v>
      </c>
      <c r="E36" s="214">
        <v>7.2636264794000001</v>
      </c>
      <c r="F36" s="214">
        <v>7.2600189786999998</v>
      </c>
      <c r="G36" s="214">
        <v>7.3869664118999996</v>
      </c>
      <c r="H36" s="214">
        <v>8.1061535440999997</v>
      </c>
      <c r="I36" s="214">
        <v>8.2423529125999995</v>
      </c>
      <c r="J36" s="214">
        <v>8.6172837762000007</v>
      </c>
      <c r="K36" s="214">
        <v>8.6815575308999993</v>
      </c>
      <c r="L36" s="214">
        <v>8.2103836427000001</v>
      </c>
      <c r="M36" s="214">
        <v>7.7559896433000004</v>
      </c>
      <c r="N36" s="214">
        <v>7.1650233481000001</v>
      </c>
      <c r="O36" s="214">
        <v>7.2864690945000001</v>
      </c>
      <c r="P36" s="214">
        <v>7.6529778754000004</v>
      </c>
      <c r="Q36" s="214">
        <v>7.6008633171</v>
      </c>
      <c r="R36" s="214">
        <v>7.7888578589000002</v>
      </c>
      <c r="S36" s="214">
        <v>8.2912449579</v>
      </c>
      <c r="T36" s="214">
        <v>9.4363693486999995</v>
      </c>
      <c r="U36" s="214">
        <v>9.7313773925000007</v>
      </c>
      <c r="V36" s="214">
        <v>9.5395062180999997</v>
      </c>
      <c r="W36" s="214">
        <v>9.5581801042999999</v>
      </c>
      <c r="X36" s="214">
        <v>9.3445731196999997</v>
      </c>
      <c r="Y36" s="214">
        <v>8.7440721935999992</v>
      </c>
      <c r="Z36" s="214">
        <v>7.5632187736000001</v>
      </c>
      <c r="AA36" s="214">
        <v>7.7369845351000004</v>
      </c>
      <c r="AB36" s="214">
        <v>8.0445712992999994</v>
      </c>
      <c r="AC36" s="214">
        <v>7.8668393795</v>
      </c>
      <c r="AD36" s="214">
        <v>7.9245334640999996</v>
      </c>
      <c r="AE36" s="214">
        <v>8.4245171115000002</v>
      </c>
      <c r="AF36" s="214">
        <v>9.6751134264999994</v>
      </c>
      <c r="AG36" s="214">
        <v>10.326406935</v>
      </c>
      <c r="AH36" s="214">
        <v>10.174005003</v>
      </c>
      <c r="AI36" s="214">
        <v>10.372971471</v>
      </c>
      <c r="AJ36" s="214">
        <v>10.227374694</v>
      </c>
      <c r="AK36" s="214">
        <v>9.0796407169000002</v>
      </c>
      <c r="AL36" s="214">
        <v>8.0376436100999999</v>
      </c>
      <c r="AM36" s="214">
        <v>7.87</v>
      </c>
      <c r="AN36" s="214">
        <v>8.08</v>
      </c>
      <c r="AO36" s="214">
        <v>8.0399999999999991</v>
      </c>
      <c r="AP36" s="214">
        <v>8.09</v>
      </c>
      <c r="AQ36" s="214">
        <v>8.73</v>
      </c>
      <c r="AR36" s="214">
        <v>9.9600000000000009</v>
      </c>
      <c r="AS36" s="214">
        <v>10.64</v>
      </c>
      <c r="AT36" s="214">
        <v>10.31</v>
      </c>
      <c r="AU36" s="214">
        <v>10.44</v>
      </c>
      <c r="AV36" s="214">
        <v>10.25</v>
      </c>
      <c r="AW36" s="214">
        <v>9.16</v>
      </c>
      <c r="AX36" s="214">
        <v>8.06</v>
      </c>
      <c r="AY36" s="214">
        <v>7.88</v>
      </c>
      <c r="AZ36" s="214">
        <v>8.1358470000000001</v>
      </c>
      <c r="BA36" s="214">
        <v>8.0121009999999995</v>
      </c>
      <c r="BB36" s="355">
        <v>8.0405599999999993</v>
      </c>
      <c r="BC36" s="355">
        <v>8.4973109999999998</v>
      </c>
      <c r="BD36" s="355">
        <v>9.5381649999999993</v>
      </c>
      <c r="BE36" s="355">
        <v>10.10364</v>
      </c>
      <c r="BF36" s="355">
        <v>10.08357</v>
      </c>
      <c r="BG36" s="355">
        <v>10.17435</v>
      </c>
      <c r="BH36" s="355">
        <v>9.9390289999999997</v>
      </c>
      <c r="BI36" s="355">
        <v>9.0899099999999997</v>
      </c>
      <c r="BJ36" s="355">
        <v>8.1792920000000002</v>
      </c>
      <c r="BK36" s="355">
        <v>7.5655869999999998</v>
      </c>
      <c r="BL36" s="355">
        <v>7.8966269999999996</v>
      </c>
      <c r="BM36" s="355">
        <v>7.897157</v>
      </c>
      <c r="BN36" s="355">
        <v>8.0515889999999999</v>
      </c>
      <c r="BO36" s="355">
        <v>8.5093169999999994</v>
      </c>
      <c r="BP36" s="355">
        <v>9.5568670000000004</v>
      </c>
      <c r="BQ36" s="355">
        <v>10.09576</v>
      </c>
      <c r="BR36" s="355">
        <v>10.083299999999999</v>
      </c>
      <c r="BS36" s="355">
        <v>10.17259</v>
      </c>
      <c r="BT36" s="355">
        <v>9.9264189999999992</v>
      </c>
      <c r="BU36" s="355">
        <v>9.0921579999999995</v>
      </c>
      <c r="BV36" s="355">
        <v>8.1875750000000007</v>
      </c>
    </row>
    <row r="37" spans="1:74" s="120" customFormat="1" ht="11.15" customHeight="1" x14ac:dyDescent="0.25">
      <c r="A37" s="119" t="s">
        <v>822</v>
      </c>
      <c r="B37" s="207" t="s">
        <v>570</v>
      </c>
      <c r="C37" s="214">
        <v>6.44</v>
      </c>
      <c r="D37" s="214">
        <v>6.45</v>
      </c>
      <c r="E37" s="214">
        <v>6.46</v>
      </c>
      <c r="F37" s="214">
        <v>6.38</v>
      </c>
      <c r="G37" s="214">
        <v>6.53</v>
      </c>
      <c r="H37" s="214">
        <v>6.89</v>
      </c>
      <c r="I37" s="214">
        <v>7.13</v>
      </c>
      <c r="J37" s="214">
        <v>7.08</v>
      </c>
      <c r="K37" s="214">
        <v>6.97</v>
      </c>
      <c r="L37" s="214">
        <v>6.62</v>
      </c>
      <c r="M37" s="214">
        <v>6.5</v>
      </c>
      <c r="N37" s="214">
        <v>6.52</v>
      </c>
      <c r="O37" s="214">
        <v>6.5</v>
      </c>
      <c r="P37" s="214">
        <v>6.66</v>
      </c>
      <c r="Q37" s="214">
        <v>6.64</v>
      </c>
      <c r="R37" s="214">
        <v>6.58</v>
      </c>
      <c r="S37" s="214">
        <v>6.75</v>
      </c>
      <c r="T37" s="214">
        <v>7.25</v>
      </c>
      <c r="U37" s="214">
        <v>7.45</v>
      </c>
      <c r="V37" s="214">
        <v>7.37</v>
      </c>
      <c r="W37" s="214">
        <v>7.22</v>
      </c>
      <c r="X37" s="214">
        <v>6.87</v>
      </c>
      <c r="Y37" s="214">
        <v>6.65</v>
      </c>
      <c r="Z37" s="214">
        <v>6.66</v>
      </c>
      <c r="AA37" s="214">
        <v>6.98</v>
      </c>
      <c r="AB37" s="214">
        <v>7.12</v>
      </c>
      <c r="AC37" s="214">
        <v>6.99</v>
      </c>
      <c r="AD37" s="214">
        <v>6.77</v>
      </c>
      <c r="AE37" s="214">
        <v>6.83</v>
      </c>
      <c r="AF37" s="214">
        <v>7.39</v>
      </c>
      <c r="AG37" s="214">
        <v>7.62</v>
      </c>
      <c r="AH37" s="214">
        <v>7.51</v>
      </c>
      <c r="AI37" s="214">
        <v>7.37</v>
      </c>
      <c r="AJ37" s="214">
        <v>7.07</v>
      </c>
      <c r="AK37" s="214">
        <v>6.75</v>
      </c>
      <c r="AL37" s="214">
        <v>6.7</v>
      </c>
      <c r="AM37" s="214">
        <v>6.64</v>
      </c>
      <c r="AN37" s="214">
        <v>6.91</v>
      </c>
      <c r="AO37" s="214">
        <v>6.81</v>
      </c>
      <c r="AP37" s="214">
        <v>6.6</v>
      </c>
      <c r="AQ37" s="214">
        <v>6.71</v>
      </c>
      <c r="AR37" s="214">
        <v>7.1</v>
      </c>
      <c r="AS37" s="214">
        <v>7.44</v>
      </c>
      <c r="AT37" s="214">
        <v>7.33</v>
      </c>
      <c r="AU37" s="214">
        <v>7.18</v>
      </c>
      <c r="AV37" s="214">
        <v>6.87</v>
      </c>
      <c r="AW37" s="214">
        <v>6.59</v>
      </c>
      <c r="AX37" s="214">
        <v>6.42</v>
      </c>
      <c r="AY37" s="214">
        <v>6.42</v>
      </c>
      <c r="AZ37" s="214">
        <v>6.5670080000000004</v>
      </c>
      <c r="BA37" s="214">
        <v>6.5639079999999996</v>
      </c>
      <c r="BB37" s="355">
        <v>6.4439349999999997</v>
      </c>
      <c r="BC37" s="355">
        <v>6.5964919999999996</v>
      </c>
      <c r="BD37" s="355">
        <v>7.0759629999999998</v>
      </c>
      <c r="BE37" s="355">
        <v>7.3414219999999997</v>
      </c>
      <c r="BF37" s="355">
        <v>7.3088860000000002</v>
      </c>
      <c r="BG37" s="355">
        <v>7.1518040000000003</v>
      </c>
      <c r="BH37" s="355">
        <v>6.8261329999999996</v>
      </c>
      <c r="BI37" s="355">
        <v>6.5861260000000001</v>
      </c>
      <c r="BJ37" s="355">
        <v>6.5477059999999998</v>
      </c>
      <c r="BK37" s="355">
        <v>6.4242660000000003</v>
      </c>
      <c r="BL37" s="355">
        <v>6.6581720000000004</v>
      </c>
      <c r="BM37" s="355">
        <v>6.6527669999999999</v>
      </c>
      <c r="BN37" s="355">
        <v>6.5600509999999996</v>
      </c>
      <c r="BO37" s="355">
        <v>6.7189100000000002</v>
      </c>
      <c r="BP37" s="355">
        <v>7.20817</v>
      </c>
      <c r="BQ37" s="355">
        <v>7.4837850000000001</v>
      </c>
      <c r="BR37" s="355">
        <v>7.4482249999999999</v>
      </c>
      <c r="BS37" s="355">
        <v>7.2941700000000003</v>
      </c>
      <c r="BT37" s="355">
        <v>6.9603849999999996</v>
      </c>
      <c r="BU37" s="355">
        <v>6.7093389999999999</v>
      </c>
      <c r="BV37" s="355">
        <v>6.672828</v>
      </c>
    </row>
    <row r="38" spans="1:74" ht="11.15" customHeight="1" x14ac:dyDescent="0.25">
      <c r="A38" s="119"/>
      <c r="B38" s="122" t="s">
        <v>261</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1"/>
      <c r="BC38" s="491"/>
      <c r="BD38" s="491"/>
      <c r="BE38" s="491"/>
      <c r="BF38" s="491"/>
      <c r="BG38" s="491"/>
      <c r="BH38" s="491"/>
      <c r="BI38" s="491"/>
      <c r="BJ38" s="491"/>
      <c r="BK38" s="491"/>
      <c r="BL38" s="491"/>
      <c r="BM38" s="491"/>
      <c r="BN38" s="491"/>
      <c r="BO38" s="491"/>
      <c r="BP38" s="491"/>
      <c r="BQ38" s="491"/>
      <c r="BR38" s="491"/>
      <c r="BS38" s="491"/>
      <c r="BT38" s="491"/>
      <c r="BU38" s="491"/>
      <c r="BV38" s="491"/>
    </row>
    <row r="39" spans="1:74" ht="11.15" customHeight="1" x14ac:dyDescent="0.25">
      <c r="A39" s="265" t="s">
        <v>204</v>
      </c>
      <c r="B39" s="205" t="s">
        <v>589</v>
      </c>
      <c r="C39" s="261">
        <v>14.254062218</v>
      </c>
      <c r="D39" s="261">
        <v>14.210002781</v>
      </c>
      <c r="E39" s="261">
        <v>14.150400044</v>
      </c>
      <c r="F39" s="261">
        <v>13.679693171</v>
      </c>
      <c r="G39" s="261">
        <v>13.960383539</v>
      </c>
      <c r="H39" s="261">
        <v>14.198441623000001</v>
      </c>
      <c r="I39" s="261">
        <v>14.091351111</v>
      </c>
      <c r="J39" s="261">
        <v>13.887344834</v>
      </c>
      <c r="K39" s="261">
        <v>14.11187563</v>
      </c>
      <c r="L39" s="261">
        <v>13.625688694000001</v>
      </c>
      <c r="M39" s="261">
        <v>13.698531937</v>
      </c>
      <c r="N39" s="261">
        <v>14.271120098999999</v>
      </c>
      <c r="O39" s="261">
        <v>14.038245013999999</v>
      </c>
      <c r="P39" s="261">
        <v>14.720640523</v>
      </c>
      <c r="Q39" s="261">
        <v>14.489417123000001</v>
      </c>
      <c r="R39" s="261">
        <v>14.008896538</v>
      </c>
      <c r="S39" s="261">
        <v>14.108057734000001</v>
      </c>
      <c r="T39" s="261">
        <v>14.358731737999999</v>
      </c>
      <c r="U39" s="261">
        <v>14.324321746000001</v>
      </c>
      <c r="V39" s="261">
        <v>14.48199623</v>
      </c>
      <c r="W39" s="261">
        <v>14.443474535</v>
      </c>
      <c r="X39" s="261">
        <v>14.096896385999999</v>
      </c>
      <c r="Y39" s="261">
        <v>14.388102336999999</v>
      </c>
      <c r="Z39" s="261">
        <v>16.011616257</v>
      </c>
      <c r="AA39" s="261">
        <v>15.794403635</v>
      </c>
      <c r="AB39" s="261">
        <v>16.341673528000001</v>
      </c>
      <c r="AC39" s="261">
        <v>16.022700179000001</v>
      </c>
      <c r="AD39" s="261">
        <v>15.426461421999999</v>
      </c>
      <c r="AE39" s="261">
        <v>14.994940759</v>
      </c>
      <c r="AF39" s="261">
        <v>15.069678379999999</v>
      </c>
      <c r="AG39" s="261">
        <v>15.092686592</v>
      </c>
      <c r="AH39" s="261">
        <v>15.459114288</v>
      </c>
      <c r="AI39" s="261">
        <v>15.11726498</v>
      </c>
      <c r="AJ39" s="261">
        <v>14.782793755</v>
      </c>
      <c r="AK39" s="261">
        <v>14.965949367</v>
      </c>
      <c r="AL39" s="261">
        <v>16.142932056999999</v>
      </c>
      <c r="AM39" s="261">
        <v>17.34</v>
      </c>
      <c r="AN39" s="261">
        <v>18.440000000000001</v>
      </c>
      <c r="AO39" s="261">
        <v>17.93</v>
      </c>
      <c r="AP39" s="261">
        <v>17.010000000000002</v>
      </c>
      <c r="AQ39" s="261">
        <v>16.37</v>
      </c>
      <c r="AR39" s="261">
        <v>16.16</v>
      </c>
      <c r="AS39" s="261">
        <v>15.72</v>
      </c>
      <c r="AT39" s="261">
        <v>15.76</v>
      </c>
      <c r="AU39" s="261">
        <v>16.03</v>
      </c>
      <c r="AV39" s="261">
        <v>15.67</v>
      </c>
      <c r="AW39" s="261">
        <v>15.54</v>
      </c>
      <c r="AX39" s="261">
        <v>16.02</v>
      </c>
      <c r="AY39" s="261">
        <v>16.27</v>
      </c>
      <c r="AZ39" s="261">
        <v>16.771450000000002</v>
      </c>
      <c r="BA39" s="261">
        <v>16.468889999999998</v>
      </c>
      <c r="BB39" s="384">
        <v>15.881019999999999</v>
      </c>
      <c r="BC39" s="384">
        <v>15.736409999999999</v>
      </c>
      <c r="BD39" s="384">
        <v>15.852919999999999</v>
      </c>
      <c r="BE39" s="384">
        <v>15.55345</v>
      </c>
      <c r="BF39" s="384">
        <v>15.67267</v>
      </c>
      <c r="BG39" s="384">
        <v>15.60286</v>
      </c>
      <c r="BH39" s="384">
        <v>15.089880000000001</v>
      </c>
      <c r="BI39" s="384">
        <v>15.19242</v>
      </c>
      <c r="BJ39" s="384">
        <v>16.166260000000001</v>
      </c>
      <c r="BK39" s="384">
        <v>16.496469999999999</v>
      </c>
      <c r="BL39" s="384">
        <v>16.815919999999998</v>
      </c>
      <c r="BM39" s="384">
        <v>16.47176</v>
      </c>
      <c r="BN39" s="384">
        <v>15.951449999999999</v>
      </c>
      <c r="BO39" s="384">
        <v>15.8634</v>
      </c>
      <c r="BP39" s="384">
        <v>16.022500000000001</v>
      </c>
      <c r="BQ39" s="384">
        <v>15.77408</v>
      </c>
      <c r="BR39" s="384">
        <v>15.9414</v>
      </c>
      <c r="BS39" s="384">
        <v>15.90564</v>
      </c>
      <c r="BT39" s="384">
        <v>15.4251</v>
      </c>
      <c r="BU39" s="384">
        <v>15.56207</v>
      </c>
      <c r="BV39" s="384">
        <v>16.58371</v>
      </c>
    </row>
    <row r="40" spans="1:74" ht="11.15" customHeight="1" x14ac:dyDescent="0.25">
      <c r="A40" s="265" t="s">
        <v>205</v>
      </c>
      <c r="B40" s="187" t="s">
        <v>623</v>
      </c>
      <c r="C40" s="261">
        <v>12.635196993999999</v>
      </c>
      <c r="D40" s="261">
        <v>12.415203997000001</v>
      </c>
      <c r="E40" s="261">
        <v>12.251654465</v>
      </c>
      <c r="F40" s="261">
        <v>12.290306450999999</v>
      </c>
      <c r="G40" s="261">
        <v>12.398531955999999</v>
      </c>
      <c r="H40" s="261">
        <v>13.198528322</v>
      </c>
      <c r="I40" s="261">
        <v>13.569699675000001</v>
      </c>
      <c r="J40" s="261">
        <v>13.275905783000001</v>
      </c>
      <c r="K40" s="261">
        <v>13.212818116999999</v>
      </c>
      <c r="L40" s="261">
        <v>12.534515993999999</v>
      </c>
      <c r="M40" s="261">
        <v>12.341603799</v>
      </c>
      <c r="N40" s="261">
        <v>12.455007482999999</v>
      </c>
      <c r="O40" s="261">
        <v>12.538269723000001</v>
      </c>
      <c r="P40" s="261">
        <v>12.775417898000001</v>
      </c>
      <c r="Q40" s="261">
        <v>12.440689083000001</v>
      </c>
      <c r="R40" s="261">
        <v>12.172805012</v>
      </c>
      <c r="S40" s="261">
        <v>12.418676016999999</v>
      </c>
      <c r="T40" s="261">
        <v>13.268611705</v>
      </c>
      <c r="U40" s="261">
        <v>13.897133022</v>
      </c>
      <c r="V40" s="261">
        <v>13.591769545</v>
      </c>
      <c r="W40" s="261">
        <v>13.435933457000001</v>
      </c>
      <c r="X40" s="261">
        <v>12.571179358</v>
      </c>
      <c r="Y40" s="261">
        <v>12.132817506</v>
      </c>
      <c r="Z40" s="261">
        <v>12.47730851</v>
      </c>
      <c r="AA40" s="261">
        <v>13.704220367</v>
      </c>
      <c r="AB40" s="261">
        <v>14.391519811</v>
      </c>
      <c r="AC40" s="261">
        <v>13.878468825000001</v>
      </c>
      <c r="AD40" s="261">
        <v>12.87002676</v>
      </c>
      <c r="AE40" s="261">
        <v>12.819292372</v>
      </c>
      <c r="AF40" s="261">
        <v>13.586371129</v>
      </c>
      <c r="AG40" s="261">
        <v>13.95868099</v>
      </c>
      <c r="AH40" s="261">
        <v>13.531310862</v>
      </c>
      <c r="AI40" s="261">
        <v>13.454922098000001</v>
      </c>
      <c r="AJ40" s="261">
        <v>12.755806186999999</v>
      </c>
      <c r="AK40" s="261">
        <v>12.757024473</v>
      </c>
      <c r="AL40" s="261">
        <v>12.788469929</v>
      </c>
      <c r="AM40" s="261">
        <v>12.85</v>
      </c>
      <c r="AN40" s="261">
        <v>13.5</v>
      </c>
      <c r="AO40" s="261">
        <v>13.17</v>
      </c>
      <c r="AP40" s="261">
        <v>12.55</v>
      </c>
      <c r="AQ40" s="261">
        <v>12.65</v>
      </c>
      <c r="AR40" s="261">
        <v>13.29</v>
      </c>
      <c r="AS40" s="261">
        <v>13.63</v>
      </c>
      <c r="AT40" s="261">
        <v>13.64</v>
      </c>
      <c r="AU40" s="261">
        <v>13.48</v>
      </c>
      <c r="AV40" s="261">
        <v>12.86</v>
      </c>
      <c r="AW40" s="261">
        <v>12.48</v>
      </c>
      <c r="AX40" s="261">
        <v>12.41</v>
      </c>
      <c r="AY40" s="261">
        <v>12.16</v>
      </c>
      <c r="AZ40" s="261">
        <v>12.58586</v>
      </c>
      <c r="BA40" s="261">
        <v>12.52139</v>
      </c>
      <c r="BB40" s="384">
        <v>12.17374</v>
      </c>
      <c r="BC40" s="384">
        <v>12.37138</v>
      </c>
      <c r="BD40" s="384">
        <v>13.221970000000001</v>
      </c>
      <c r="BE40" s="384">
        <v>13.69767</v>
      </c>
      <c r="BF40" s="384">
        <v>13.55077</v>
      </c>
      <c r="BG40" s="384">
        <v>13.32254</v>
      </c>
      <c r="BH40" s="384">
        <v>12.602460000000001</v>
      </c>
      <c r="BI40" s="384">
        <v>12.34802</v>
      </c>
      <c r="BJ40" s="384">
        <v>12.52017</v>
      </c>
      <c r="BK40" s="384">
        <v>12.44323</v>
      </c>
      <c r="BL40" s="384">
        <v>12.913639999999999</v>
      </c>
      <c r="BM40" s="384">
        <v>12.78702</v>
      </c>
      <c r="BN40" s="384">
        <v>12.49864</v>
      </c>
      <c r="BO40" s="384">
        <v>12.73006</v>
      </c>
      <c r="BP40" s="384">
        <v>13.62599</v>
      </c>
      <c r="BQ40" s="384">
        <v>14.14101</v>
      </c>
      <c r="BR40" s="384">
        <v>14.004899999999999</v>
      </c>
      <c r="BS40" s="384">
        <v>13.77065</v>
      </c>
      <c r="BT40" s="384">
        <v>13.03923</v>
      </c>
      <c r="BU40" s="384">
        <v>12.770799999999999</v>
      </c>
      <c r="BV40" s="384">
        <v>12.959540000000001</v>
      </c>
    </row>
    <row r="41" spans="1:74" ht="11.15" customHeight="1" x14ac:dyDescent="0.25">
      <c r="A41" s="265" t="s">
        <v>206</v>
      </c>
      <c r="B41" s="205" t="s">
        <v>590</v>
      </c>
      <c r="C41" s="261">
        <v>9.1572505598999996</v>
      </c>
      <c r="D41" s="261">
        <v>9.0936037592000005</v>
      </c>
      <c r="E41" s="261">
        <v>9.0964650832</v>
      </c>
      <c r="F41" s="261">
        <v>9.0356109746000008</v>
      </c>
      <c r="G41" s="261">
        <v>9.2855581071</v>
      </c>
      <c r="H41" s="261">
        <v>9.3508447020999999</v>
      </c>
      <c r="I41" s="261">
        <v>9.7062292958</v>
      </c>
      <c r="J41" s="261">
        <v>9.4354159918999994</v>
      </c>
      <c r="K41" s="261">
        <v>9.3210667481999998</v>
      </c>
      <c r="L41" s="261">
        <v>9.1385808355999991</v>
      </c>
      <c r="M41" s="261">
        <v>9.1709704231</v>
      </c>
      <c r="N41" s="261">
        <v>9.2328809905</v>
      </c>
      <c r="O41" s="261">
        <v>9.1055925726000009</v>
      </c>
      <c r="P41" s="261">
        <v>9.1713226942000006</v>
      </c>
      <c r="Q41" s="261">
        <v>9.2362663286999993</v>
      </c>
      <c r="R41" s="261">
        <v>9.2378016528</v>
      </c>
      <c r="S41" s="261">
        <v>9.5063188777000001</v>
      </c>
      <c r="T41" s="261">
        <v>9.6116912529</v>
      </c>
      <c r="U41" s="261">
        <v>9.8282374402000006</v>
      </c>
      <c r="V41" s="261">
        <v>9.7627316070999992</v>
      </c>
      <c r="W41" s="261">
        <v>9.3951356805999993</v>
      </c>
      <c r="X41" s="261">
        <v>9.3570830942000001</v>
      </c>
      <c r="Y41" s="261">
        <v>9.3023743702000008</v>
      </c>
      <c r="Z41" s="261">
        <v>9.1910773350999992</v>
      </c>
      <c r="AA41" s="261">
        <v>9.5249263895999992</v>
      </c>
      <c r="AB41" s="261">
        <v>9.7195238531000001</v>
      </c>
      <c r="AC41" s="261">
        <v>9.6944528101999996</v>
      </c>
      <c r="AD41" s="261">
        <v>9.6692589672999993</v>
      </c>
      <c r="AE41" s="261">
        <v>9.6980537436999992</v>
      </c>
      <c r="AF41" s="261">
        <v>10.123940586</v>
      </c>
      <c r="AG41" s="261">
        <v>10.172064481</v>
      </c>
      <c r="AH41" s="261">
        <v>10.198743404</v>
      </c>
      <c r="AI41" s="261">
        <v>9.7597344376000006</v>
      </c>
      <c r="AJ41" s="261">
        <v>9.8802685913000001</v>
      </c>
      <c r="AK41" s="261">
        <v>9.8664582433000003</v>
      </c>
      <c r="AL41" s="261">
        <v>9.8379555958000005</v>
      </c>
      <c r="AM41" s="261">
        <v>9.65</v>
      </c>
      <c r="AN41" s="261">
        <v>9.76</v>
      </c>
      <c r="AO41" s="261">
        <v>9.7200000000000006</v>
      </c>
      <c r="AP41" s="261">
        <v>9.6199999999999992</v>
      </c>
      <c r="AQ41" s="261">
        <v>9.68</v>
      </c>
      <c r="AR41" s="261">
        <v>9.9499999999999993</v>
      </c>
      <c r="AS41" s="261">
        <v>10.28</v>
      </c>
      <c r="AT41" s="261">
        <v>10.18</v>
      </c>
      <c r="AU41" s="261">
        <v>9.91</v>
      </c>
      <c r="AV41" s="261">
        <v>9.74</v>
      </c>
      <c r="AW41" s="261">
        <v>9.82</v>
      </c>
      <c r="AX41" s="261">
        <v>9.69</v>
      </c>
      <c r="AY41" s="261">
        <v>9.66</v>
      </c>
      <c r="AZ41" s="261">
        <v>9.727074</v>
      </c>
      <c r="BA41" s="261">
        <v>9.7225909999999995</v>
      </c>
      <c r="BB41" s="384">
        <v>9.6830700000000007</v>
      </c>
      <c r="BC41" s="384">
        <v>9.8001919999999991</v>
      </c>
      <c r="BD41" s="384">
        <v>10.140230000000001</v>
      </c>
      <c r="BE41" s="384">
        <v>10.373010000000001</v>
      </c>
      <c r="BF41" s="384">
        <v>10.317819999999999</v>
      </c>
      <c r="BG41" s="384">
        <v>9.9494989999999994</v>
      </c>
      <c r="BH41" s="384">
        <v>9.8274930000000005</v>
      </c>
      <c r="BI41" s="384">
        <v>9.8108769999999996</v>
      </c>
      <c r="BJ41" s="384">
        <v>9.8559450000000002</v>
      </c>
      <c r="BK41" s="384">
        <v>9.8868120000000008</v>
      </c>
      <c r="BL41" s="384">
        <v>10.00299</v>
      </c>
      <c r="BM41" s="384">
        <v>9.9632000000000005</v>
      </c>
      <c r="BN41" s="384">
        <v>9.9195100000000007</v>
      </c>
      <c r="BO41" s="384">
        <v>10.03448</v>
      </c>
      <c r="BP41" s="384">
        <v>10.3727</v>
      </c>
      <c r="BQ41" s="384">
        <v>10.62937</v>
      </c>
      <c r="BR41" s="384">
        <v>10.57577</v>
      </c>
      <c r="BS41" s="384">
        <v>10.20012</v>
      </c>
      <c r="BT41" s="384">
        <v>10.106680000000001</v>
      </c>
      <c r="BU41" s="384">
        <v>10.101459999999999</v>
      </c>
      <c r="BV41" s="384">
        <v>10.17168</v>
      </c>
    </row>
    <row r="42" spans="1:74" ht="11.15" customHeight="1" x14ac:dyDescent="0.25">
      <c r="A42" s="265" t="s">
        <v>207</v>
      </c>
      <c r="B42" s="205" t="s">
        <v>591</v>
      </c>
      <c r="C42" s="261">
        <v>7.8480932347000003</v>
      </c>
      <c r="D42" s="261">
        <v>7.9449592769999997</v>
      </c>
      <c r="E42" s="261">
        <v>8.0549608843999998</v>
      </c>
      <c r="F42" s="261">
        <v>8.0934650250000004</v>
      </c>
      <c r="G42" s="261">
        <v>8.4334866034000004</v>
      </c>
      <c r="H42" s="261">
        <v>9.2171821478999991</v>
      </c>
      <c r="I42" s="261">
        <v>9.5088709407999996</v>
      </c>
      <c r="J42" s="261">
        <v>9.4875221775000007</v>
      </c>
      <c r="K42" s="261">
        <v>8.9037759968000003</v>
      </c>
      <c r="L42" s="261">
        <v>8.2489798655000008</v>
      </c>
      <c r="M42" s="261">
        <v>7.995033319</v>
      </c>
      <c r="N42" s="261">
        <v>8.1118395345999996</v>
      </c>
      <c r="O42" s="261">
        <v>8.2493700445999991</v>
      </c>
      <c r="P42" s="261">
        <v>8.4859332426999998</v>
      </c>
      <c r="Q42" s="261">
        <v>8.5492525235999999</v>
      </c>
      <c r="R42" s="261">
        <v>8.4905534785000008</v>
      </c>
      <c r="S42" s="261">
        <v>8.9797088696999996</v>
      </c>
      <c r="T42" s="261">
        <v>9.7758933441</v>
      </c>
      <c r="U42" s="261">
        <v>10.058660271999999</v>
      </c>
      <c r="V42" s="261">
        <v>9.9597771292000008</v>
      </c>
      <c r="W42" s="261">
        <v>9.3928886791000004</v>
      </c>
      <c r="X42" s="261">
        <v>8.6691848126999993</v>
      </c>
      <c r="Y42" s="261">
        <v>8.4422041199999995</v>
      </c>
      <c r="Z42" s="261">
        <v>8.4282977732000006</v>
      </c>
      <c r="AA42" s="261">
        <v>8.4273229768999993</v>
      </c>
      <c r="AB42" s="261">
        <v>8.5816015079000003</v>
      </c>
      <c r="AC42" s="261">
        <v>8.8522183738999995</v>
      </c>
      <c r="AD42" s="261">
        <v>8.8213436851000004</v>
      </c>
      <c r="AE42" s="261">
        <v>9.1126392743999993</v>
      </c>
      <c r="AF42" s="261">
        <v>9.8670263096999999</v>
      </c>
      <c r="AG42" s="261">
        <v>10.127467049</v>
      </c>
      <c r="AH42" s="261">
        <v>10.196704108</v>
      </c>
      <c r="AI42" s="261">
        <v>9.4734225258000002</v>
      </c>
      <c r="AJ42" s="261">
        <v>8.8215033133999992</v>
      </c>
      <c r="AK42" s="261">
        <v>8.5797026890999994</v>
      </c>
      <c r="AL42" s="261">
        <v>8.4810894060000006</v>
      </c>
      <c r="AM42" s="261">
        <v>8.58</v>
      </c>
      <c r="AN42" s="261">
        <v>8.67</v>
      </c>
      <c r="AO42" s="261">
        <v>8.64</v>
      </c>
      <c r="AP42" s="261">
        <v>8.9</v>
      </c>
      <c r="AQ42" s="261">
        <v>9.24</v>
      </c>
      <c r="AR42" s="261">
        <v>10.23</v>
      </c>
      <c r="AS42" s="261">
        <v>10.44</v>
      </c>
      <c r="AT42" s="261">
        <v>10.25</v>
      </c>
      <c r="AU42" s="261">
        <v>9.67</v>
      </c>
      <c r="AV42" s="261">
        <v>9.0399999999999991</v>
      </c>
      <c r="AW42" s="261">
        <v>8.85</v>
      </c>
      <c r="AX42" s="261">
        <v>8.81</v>
      </c>
      <c r="AY42" s="261">
        <v>8.7799999999999994</v>
      </c>
      <c r="AZ42" s="261">
        <v>8.8580190000000005</v>
      </c>
      <c r="BA42" s="261">
        <v>8.9560720000000007</v>
      </c>
      <c r="BB42" s="384">
        <v>9.0675779999999992</v>
      </c>
      <c r="BC42" s="384">
        <v>9.4073440000000002</v>
      </c>
      <c r="BD42" s="384">
        <v>10.27948</v>
      </c>
      <c r="BE42" s="384">
        <v>10.558820000000001</v>
      </c>
      <c r="BF42" s="384">
        <v>10.51371</v>
      </c>
      <c r="BG42" s="384">
        <v>9.8356790000000007</v>
      </c>
      <c r="BH42" s="384">
        <v>9.1079209999999993</v>
      </c>
      <c r="BI42" s="384">
        <v>8.8314339999999998</v>
      </c>
      <c r="BJ42" s="384">
        <v>8.9011189999999996</v>
      </c>
      <c r="BK42" s="384">
        <v>8.9285530000000008</v>
      </c>
      <c r="BL42" s="384">
        <v>9.0675129999999999</v>
      </c>
      <c r="BM42" s="384">
        <v>9.1309100000000001</v>
      </c>
      <c r="BN42" s="384">
        <v>9.2656449999999992</v>
      </c>
      <c r="BO42" s="384">
        <v>9.6120280000000005</v>
      </c>
      <c r="BP42" s="384">
        <v>10.47512</v>
      </c>
      <c r="BQ42" s="384">
        <v>10.763439999999999</v>
      </c>
      <c r="BR42" s="384">
        <v>10.71439</v>
      </c>
      <c r="BS42" s="384">
        <v>10.02895</v>
      </c>
      <c r="BT42" s="384">
        <v>9.3131360000000001</v>
      </c>
      <c r="BU42" s="384">
        <v>9.0299929999999993</v>
      </c>
      <c r="BV42" s="384">
        <v>9.1005509999999994</v>
      </c>
    </row>
    <row r="43" spans="1:74" ht="11.15" customHeight="1" x14ac:dyDescent="0.25">
      <c r="A43" s="265" t="s">
        <v>208</v>
      </c>
      <c r="B43" s="205" t="s">
        <v>592</v>
      </c>
      <c r="C43" s="261">
        <v>9.5951734597999998</v>
      </c>
      <c r="D43" s="261">
        <v>9.6150360552999992</v>
      </c>
      <c r="E43" s="261">
        <v>9.5095993613999994</v>
      </c>
      <c r="F43" s="261">
        <v>9.4805025709000006</v>
      </c>
      <c r="G43" s="261">
        <v>9.5178800029000001</v>
      </c>
      <c r="H43" s="261">
        <v>9.9568568142</v>
      </c>
      <c r="I43" s="261">
        <v>10.097903919</v>
      </c>
      <c r="J43" s="261">
        <v>10.050867603</v>
      </c>
      <c r="K43" s="261">
        <v>9.9736085667999994</v>
      </c>
      <c r="L43" s="261">
        <v>9.6006970797999998</v>
      </c>
      <c r="M43" s="261">
        <v>9.5674093824999993</v>
      </c>
      <c r="N43" s="261">
        <v>9.5493685801999995</v>
      </c>
      <c r="O43" s="261">
        <v>9.4578227507000001</v>
      </c>
      <c r="P43" s="261">
        <v>9.5626258314000001</v>
      </c>
      <c r="Q43" s="261">
        <v>9.4991703296000001</v>
      </c>
      <c r="R43" s="261">
        <v>9.4555686812000008</v>
      </c>
      <c r="S43" s="261">
        <v>9.5602836280000005</v>
      </c>
      <c r="T43" s="261">
        <v>9.9672722187999998</v>
      </c>
      <c r="U43" s="261">
        <v>10.086009123</v>
      </c>
      <c r="V43" s="261">
        <v>10.09027388</v>
      </c>
      <c r="W43" s="261">
        <v>10.051065486000001</v>
      </c>
      <c r="X43" s="261">
        <v>9.7020890181000006</v>
      </c>
      <c r="Y43" s="261">
        <v>9.6310863568999991</v>
      </c>
      <c r="Z43" s="261">
        <v>9.7012813369999993</v>
      </c>
      <c r="AA43" s="261">
        <v>9.9427577247999999</v>
      </c>
      <c r="AB43" s="261">
        <v>10.114635098999999</v>
      </c>
      <c r="AC43" s="261">
        <v>9.9384570744000005</v>
      </c>
      <c r="AD43" s="261">
        <v>9.8720276091999999</v>
      </c>
      <c r="AE43" s="261">
        <v>9.8672038728999993</v>
      </c>
      <c r="AF43" s="261">
        <v>10.259209254</v>
      </c>
      <c r="AG43" s="261">
        <v>10.382392064999999</v>
      </c>
      <c r="AH43" s="261">
        <v>10.285075951</v>
      </c>
      <c r="AI43" s="261">
        <v>10.483502968</v>
      </c>
      <c r="AJ43" s="261">
        <v>9.9171053362000006</v>
      </c>
      <c r="AK43" s="261">
        <v>9.8383783066999992</v>
      </c>
      <c r="AL43" s="261">
        <v>9.7833243112999995</v>
      </c>
      <c r="AM43" s="261">
        <v>9.8800000000000008</v>
      </c>
      <c r="AN43" s="261">
        <v>10.07</v>
      </c>
      <c r="AO43" s="261">
        <v>9.92</v>
      </c>
      <c r="AP43" s="261">
        <v>9.76</v>
      </c>
      <c r="AQ43" s="261">
        <v>9.7899999999999991</v>
      </c>
      <c r="AR43" s="261">
        <v>10.06</v>
      </c>
      <c r="AS43" s="261">
        <v>10.54</v>
      </c>
      <c r="AT43" s="261">
        <v>10.24</v>
      </c>
      <c r="AU43" s="261">
        <v>10.14</v>
      </c>
      <c r="AV43" s="261">
        <v>9.83</v>
      </c>
      <c r="AW43" s="261">
        <v>9.66</v>
      </c>
      <c r="AX43" s="261">
        <v>9.65</v>
      </c>
      <c r="AY43" s="261">
        <v>9.8000000000000007</v>
      </c>
      <c r="AZ43" s="261">
        <v>9.8904750000000003</v>
      </c>
      <c r="BA43" s="261">
        <v>9.7748500000000007</v>
      </c>
      <c r="BB43" s="384">
        <v>9.7434480000000008</v>
      </c>
      <c r="BC43" s="384">
        <v>9.7414039999999993</v>
      </c>
      <c r="BD43" s="384">
        <v>10.08769</v>
      </c>
      <c r="BE43" s="384">
        <v>10.24447</v>
      </c>
      <c r="BF43" s="384">
        <v>10.166679999999999</v>
      </c>
      <c r="BG43" s="384">
        <v>10.11027</v>
      </c>
      <c r="BH43" s="384">
        <v>9.7095389999999995</v>
      </c>
      <c r="BI43" s="384">
        <v>9.5841100000000008</v>
      </c>
      <c r="BJ43" s="384">
        <v>9.6657980000000006</v>
      </c>
      <c r="BK43" s="384">
        <v>9.9640400000000007</v>
      </c>
      <c r="BL43" s="384">
        <v>10.0639</v>
      </c>
      <c r="BM43" s="384">
        <v>9.8843820000000004</v>
      </c>
      <c r="BN43" s="384">
        <v>9.8960159999999995</v>
      </c>
      <c r="BO43" s="384">
        <v>9.9007710000000007</v>
      </c>
      <c r="BP43" s="384">
        <v>10.26214</v>
      </c>
      <c r="BQ43" s="384">
        <v>10.43792</v>
      </c>
      <c r="BR43" s="384">
        <v>10.375120000000001</v>
      </c>
      <c r="BS43" s="384">
        <v>10.340479999999999</v>
      </c>
      <c r="BT43" s="384">
        <v>9.9558020000000003</v>
      </c>
      <c r="BU43" s="384">
        <v>9.8382810000000003</v>
      </c>
      <c r="BV43" s="384">
        <v>9.9473029999999998</v>
      </c>
    </row>
    <row r="44" spans="1:74" ht="11.15" customHeight="1" x14ac:dyDescent="0.25">
      <c r="A44" s="265" t="s">
        <v>209</v>
      </c>
      <c r="B44" s="205" t="s">
        <v>593</v>
      </c>
      <c r="C44" s="261">
        <v>8.3490161923000006</v>
      </c>
      <c r="D44" s="261">
        <v>8.2988348857999998</v>
      </c>
      <c r="E44" s="261">
        <v>8.2285959932000008</v>
      </c>
      <c r="F44" s="261">
        <v>8.1912993957999998</v>
      </c>
      <c r="G44" s="261">
        <v>8.3916527079000005</v>
      </c>
      <c r="H44" s="261">
        <v>8.995110875</v>
      </c>
      <c r="I44" s="261">
        <v>9.0849008459</v>
      </c>
      <c r="J44" s="261">
        <v>8.9639834004000001</v>
      </c>
      <c r="K44" s="261">
        <v>8.9389530266000001</v>
      </c>
      <c r="L44" s="261">
        <v>8.3589705372999994</v>
      </c>
      <c r="M44" s="261">
        <v>8.3458573203000004</v>
      </c>
      <c r="N44" s="261">
        <v>8.5636056051999994</v>
      </c>
      <c r="O44" s="261">
        <v>8.4589065530000003</v>
      </c>
      <c r="P44" s="261">
        <v>8.3972840899999994</v>
      </c>
      <c r="Q44" s="261">
        <v>8.4057754387999992</v>
      </c>
      <c r="R44" s="261">
        <v>8.3164103260999998</v>
      </c>
      <c r="S44" s="261">
        <v>8.4925072536999995</v>
      </c>
      <c r="T44" s="261">
        <v>9.1697907771999994</v>
      </c>
      <c r="U44" s="261">
        <v>9.2086247174999993</v>
      </c>
      <c r="V44" s="261">
        <v>9.1359470205999997</v>
      </c>
      <c r="W44" s="261">
        <v>9.1082408501999996</v>
      </c>
      <c r="X44" s="261">
        <v>8.5649200068999995</v>
      </c>
      <c r="Y44" s="261">
        <v>8.4166299879000004</v>
      </c>
      <c r="Z44" s="261">
        <v>8.6441149421999999</v>
      </c>
      <c r="AA44" s="261">
        <v>8.9128931174999995</v>
      </c>
      <c r="AB44" s="261">
        <v>8.9880903784000008</v>
      </c>
      <c r="AC44" s="261">
        <v>9.0877645058999992</v>
      </c>
      <c r="AD44" s="261">
        <v>8.9367734914000003</v>
      </c>
      <c r="AE44" s="261">
        <v>8.9881710192999993</v>
      </c>
      <c r="AF44" s="261">
        <v>9.5071439224999992</v>
      </c>
      <c r="AG44" s="261">
        <v>9.5999760823999996</v>
      </c>
      <c r="AH44" s="261">
        <v>9.4389379474999995</v>
      </c>
      <c r="AI44" s="261">
        <v>9.2156329419999992</v>
      </c>
      <c r="AJ44" s="261">
        <v>8.7160721290000005</v>
      </c>
      <c r="AK44" s="261">
        <v>8.6999273670000008</v>
      </c>
      <c r="AL44" s="261">
        <v>8.7218714599999991</v>
      </c>
      <c r="AM44" s="261">
        <v>8.83</v>
      </c>
      <c r="AN44" s="261">
        <v>9.0299999999999994</v>
      </c>
      <c r="AO44" s="261">
        <v>8.84</v>
      </c>
      <c r="AP44" s="261">
        <v>8.86</v>
      </c>
      <c r="AQ44" s="261">
        <v>8.92</v>
      </c>
      <c r="AR44" s="261">
        <v>9.34</v>
      </c>
      <c r="AS44" s="261">
        <v>9.42</v>
      </c>
      <c r="AT44" s="261">
        <v>9.41</v>
      </c>
      <c r="AU44" s="261">
        <v>9.36</v>
      </c>
      <c r="AV44" s="261">
        <v>8.92</v>
      </c>
      <c r="AW44" s="261">
        <v>8.84</v>
      </c>
      <c r="AX44" s="261">
        <v>8.8000000000000007</v>
      </c>
      <c r="AY44" s="261">
        <v>8.75</v>
      </c>
      <c r="AZ44" s="261">
        <v>8.8117140000000003</v>
      </c>
      <c r="BA44" s="261">
        <v>8.8286049999999996</v>
      </c>
      <c r="BB44" s="384">
        <v>8.8264049999999994</v>
      </c>
      <c r="BC44" s="384">
        <v>8.9966910000000002</v>
      </c>
      <c r="BD44" s="384">
        <v>9.523892</v>
      </c>
      <c r="BE44" s="384">
        <v>9.6126959999999997</v>
      </c>
      <c r="BF44" s="384">
        <v>9.5599450000000008</v>
      </c>
      <c r="BG44" s="384">
        <v>9.4534400000000005</v>
      </c>
      <c r="BH44" s="384">
        <v>8.9325969999999995</v>
      </c>
      <c r="BI44" s="384">
        <v>8.8141569999999998</v>
      </c>
      <c r="BJ44" s="384">
        <v>9.0482630000000004</v>
      </c>
      <c r="BK44" s="384">
        <v>8.8743370000000006</v>
      </c>
      <c r="BL44" s="384">
        <v>9.0165469999999992</v>
      </c>
      <c r="BM44" s="384">
        <v>8.9597829999999998</v>
      </c>
      <c r="BN44" s="384">
        <v>9.0386019999999991</v>
      </c>
      <c r="BO44" s="384">
        <v>9.201257</v>
      </c>
      <c r="BP44" s="384">
        <v>9.7349999999999994</v>
      </c>
      <c r="BQ44" s="384">
        <v>9.8503240000000005</v>
      </c>
      <c r="BR44" s="384">
        <v>9.7977539999999994</v>
      </c>
      <c r="BS44" s="384">
        <v>9.7192270000000001</v>
      </c>
      <c r="BT44" s="384">
        <v>9.2022049999999993</v>
      </c>
      <c r="BU44" s="384">
        <v>9.0910469999999997</v>
      </c>
      <c r="BV44" s="384">
        <v>9.3563469999999995</v>
      </c>
    </row>
    <row r="45" spans="1:74" ht="11.15" customHeight="1" x14ac:dyDescent="0.25">
      <c r="A45" s="265" t="s">
        <v>210</v>
      </c>
      <c r="B45" s="205" t="s">
        <v>594</v>
      </c>
      <c r="C45" s="261">
        <v>8.0360516542999996</v>
      </c>
      <c r="D45" s="261">
        <v>8.0955994826000008</v>
      </c>
      <c r="E45" s="261">
        <v>7.8958796487000003</v>
      </c>
      <c r="F45" s="261">
        <v>7.8249026273000002</v>
      </c>
      <c r="G45" s="261">
        <v>7.9463695687999998</v>
      </c>
      <c r="H45" s="261">
        <v>8.1969254257999999</v>
      </c>
      <c r="I45" s="261">
        <v>8.3479806826999994</v>
      </c>
      <c r="J45" s="261">
        <v>8.4461325509999998</v>
      </c>
      <c r="K45" s="261">
        <v>8.3892112797999996</v>
      </c>
      <c r="L45" s="261">
        <v>8.0565599864999999</v>
      </c>
      <c r="M45" s="261">
        <v>7.8449437137000002</v>
      </c>
      <c r="N45" s="261">
        <v>7.9479979555</v>
      </c>
      <c r="O45" s="261">
        <v>8.0900211562000006</v>
      </c>
      <c r="P45" s="261">
        <v>8.1174289616999999</v>
      </c>
      <c r="Q45" s="261">
        <v>8.1239112392999999</v>
      </c>
      <c r="R45" s="261">
        <v>8.1420836987000005</v>
      </c>
      <c r="S45" s="261">
        <v>8.3696837387999992</v>
      </c>
      <c r="T45" s="261">
        <v>8.7005969715999996</v>
      </c>
      <c r="U45" s="261">
        <v>8.8163413885999997</v>
      </c>
      <c r="V45" s="261">
        <v>8.8126667082000001</v>
      </c>
      <c r="W45" s="261">
        <v>8.6744448649999999</v>
      </c>
      <c r="X45" s="261">
        <v>8.4281790358999995</v>
      </c>
      <c r="Y45" s="261">
        <v>8.1073907010999999</v>
      </c>
      <c r="Z45" s="261">
        <v>8.2646072218000004</v>
      </c>
      <c r="AA45" s="261">
        <v>8.2835607226000008</v>
      </c>
      <c r="AB45" s="261">
        <v>8.4383791197000004</v>
      </c>
      <c r="AC45" s="261">
        <v>8.4557058981999997</v>
      </c>
      <c r="AD45" s="261">
        <v>8.4084345665000004</v>
      </c>
      <c r="AE45" s="261">
        <v>8.4502626716000009</v>
      </c>
      <c r="AF45" s="261">
        <v>8.9753227809999991</v>
      </c>
      <c r="AG45" s="261">
        <v>9.1460664949999995</v>
      </c>
      <c r="AH45" s="261">
        <v>9.0052001798999992</v>
      </c>
      <c r="AI45" s="261">
        <v>8.9396275737999993</v>
      </c>
      <c r="AJ45" s="261">
        <v>8.6256203882999998</v>
      </c>
      <c r="AK45" s="261">
        <v>8.2837778755000002</v>
      </c>
      <c r="AL45" s="261">
        <v>8.4068151224999994</v>
      </c>
      <c r="AM45" s="261">
        <v>8.4499999999999993</v>
      </c>
      <c r="AN45" s="261">
        <v>8.43</v>
      </c>
      <c r="AO45" s="261">
        <v>8.35</v>
      </c>
      <c r="AP45" s="261">
        <v>8.1199999999999992</v>
      </c>
      <c r="AQ45" s="261">
        <v>8.31</v>
      </c>
      <c r="AR45" s="261">
        <v>8.5</v>
      </c>
      <c r="AS45" s="261">
        <v>8.6199999999999992</v>
      </c>
      <c r="AT45" s="261">
        <v>8.7200000000000006</v>
      </c>
      <c r="AU45" s="261">
        <v>8.58</v>
      </c>
      <c r="AV45" s="261">
        <v>8.16</v>
      </c>
      <c r="AW45" s="261">
        <v>7.86</v>
      </c>
      <c r="AX45" s="261">
        <v>7.86</v>
      </c>
      <c r="AY45" s="261">
        <v>7.82</v>
      </c>
      <c r="AZ45" s="261">
        <v>7.8844849999999997</v>
      </c>
      <c r="BA45" s="261">
        <v>7.956944</v>
      </c>
      <c r="BB45" s="384">
        <v>7.8980639999999998</v>
      </c>
      <c r="BC45" s="384">
        <v>8.0600419999999993</v>
      </c>
      <c r="BD45" s="384">
        <v>8.3974480000000007</v>
      </c>
      <c r="BE45" s="384">
        <v>8.503698</v>
      </c>
      <c r="BF45" s="384">
        <v>8.5397280000000002</v>
      </c>
      <c r="BG45" s="384">
        <v>8.3924059999999994</v>
      </c>
      <c r="BH45" s="384">
        <v>8.0235669999999999</v>
      </c>
      <c r="BI45" s="384">
        <v>7.7200439999999997</v>
      </c>
      <c r="BJ45" s="384">
        <v>7.8559650000000003</v>
      </c>
      <c r="BK45" s="384">
        <v>7.9144480000000001</v>
      </c>
      <c r="BL45" s="384">
        <v>8.0457289999999997</v>
      </c>
      <c r="BM45" s="384">
        <v>8.0403680000000008</v>
      </c>
      <c r="BN45" s="384">
        <v>8.0673499999999994</v>
      </c>
      <c r="BO45" s="384">
        <v>8.2782129999999992</v>
      </c>
      <c r="BP45" s="384">
        <v>8.6829889999999992</v>
      </c>
      <c r="BQ45" s="384">
        <v>8.8158899999999996</v>
      </c>
      <c r="BR45" s="384">
        <v>8.8814759999999993</v>
      </c>
      <c r="BS45" s="384">
        <v>8.7576330000000002</v>
      </c>
      <c r="BT45" s="384">
        <v>8.3718339999999998</v>
      </c>
      <c r="BU45" s="384">
        <v>8.0502909999999996</v>
      </c>
      <c r="BV45" s="384">
        <v>8.1971869999999996</v>
      </c>
    </row>
    <row r="46" spans="1:74" s="120" customFormat="1" ht="11.15" customHeight="1" x14ac:dyDescent="0.25">
      <c r="A46" s="265" t="s">
        <v>211</v>
      </c>
      <c r="B46" s="205" t="s">
        <v>595</v>
      </c>
      <c r="C46" s="261">
        <v>8.1042932335</v>
      </c>
      <c r="D46" s="261">
        <v>8.2203176555000006</v>
      </c>
      <c r="E46" s="261">
        <v>8.2232997920000006</v>
      </c>
      <c r="F46" s="261">
        <v>8.3611970071999995</v>
      </c>
      <c r="G46" s="261">
        <v>8.8078285661999995</v>
      </c>
      <c r="H46" s="261">
        <v>9.3508247082999993</v>
      </c>
      <c r="I46" s="261">
        <v>9.6185486746999995</v>
      </c>
      <c r="J46" s="261">
        <v>9.5546767747000008</v>
      </c>
      <c r="K46" s="261">
        <v>9.2917227880999995</v>
      </c>
      <c r="L46" s="261">
        <v>8.8571875109999993</v>
      </c>
      <c r="M46" s="261">
        <v>8.3286441769999993</v>
      </c>
      <c r="N46" s="261">
        <v>8.3830879943000003</v>
      </c>
      <c r="O46" s="261">
        <v>8.4506962433999995</v>
      </c>
      <c r="P46" s="261">
        <v>8.5951316443000003</v>
      </c>
      <c r="Q46" s="261">
        <v>8.5965543325000002</v>
      </c>
      <c r="R46" s="261">
        <v>8.7118334382999993</v>
      </c>
      <c r="S46" s="261">
        <v>9.0658596653999997</v>
      </c>
      <c r="T46" s="261">
        <v>9.7118004102000004</v>
      </c>
      <c r="U46" s="261">
        <v>10.002270086999999</v>
      </c>
      <c r="V46" s="261">
        <v>9.9208122165999999</v>
      </c>
      <c r="W46" s="261">
        <v>9.7105082683999999</v>
      </c>
      <c r="X46" s="261">
        <v>9.2289699875999993</v>
      </c>
      <c r="Y46" s="261">
        <v>8.6612686612999994</v>
      </c>
      <c r="Z46" s="261">
        <v>8.7932462991999998</v>
      </c>
      <c r="AA46" s="261">
        <v>8.7685245125000009</v>
      </c>
      <c r="AB46" s="261">
        <v>8.8738481077000007</v>
      </c>
      <c r="AC46" s="261">
        <v>8.8948182786000007</v>
      </c>
      <c r="AD46" s="261">
        <v>9.0214897187999998</v>
      </c>
      <c r="AE46" s="261">
        <v>9.4096766653999993</v>
      </c>
      <c r="AF46" s="261">
        <v>10.026586939</v>
      </c>
      <c r="AG46" s="261">
        <v>10.306538083</v>
      </c>
      <c r="AH46" s="261">
        <v>10.099089769000001</v>
      </c>
      <c r="AI46" s="261">
        <v>9.9599578979000007</v>
      </c>
      <c r="AJ46" s="261">
        <v>9.3940283373</v>
      </c>
      <c r="AK46" s="261">
        <v>8.8040122558</v>
      </c>
      <c r="AL46" s="261">
        <v>8.7913852882000008</v>
      </c>
      <c r="AM46" s="261">
        <v>8.9700000000000006</v>
      </c>
      <c r="AN46" s="261">
        <v>9.02</v>
      </c>
      <c r="AO46" s="261">
        <v>9.08</v>
      </c>
      <c r="AP46" s="261">
        <v>9.17</v>
      </c>
      <c r="AQ46" s="261">
        <v>9.5399999999999991</v>
      </c>
      <c r="AR46" s="261">
        <v>10.06</v>
      </c>
      <c r="AS46" s="261">
        <v>10.27</v>
      </c>
      <c r="AT46" s="261">
        <v>10.14</v>
      </c>
      <c r="AU46" s="261">
        <v>10</v>
      </c>
      <c r="AV46" s="261">
        <v>9.3800000000000008</v>
      </c>
      <c r="AW46" s="261">
        <v>8.75</v>
      </c>
      <c r="AX46" s="261">
        <v>8.76</v>
      </c>
      <c r="AY46" s="261">
        <v>8.67</v>
      </c>
      <c r="AZ46" s="261">
        <v>8.8061000000000007</v>
      </c>
      <c r="BA46" s="261">
        <v>8.8920239999999993</v>
      </c>
      <c r="BB46" s="384">
        <v>8.9666399999999999</v>
      </c>
      <c r="BC46" s="384">
        <v>9.3951720000000005</v>
      </c>
      <c r="BD46" s="384">
        <v>10.018190000000001</v>
      </c>
      <c r="BE46" s="384">
        <v>10.361750000000001</v>
      </c>
      <c r="BF46" s="384">
        <v>10.2555</v>
      </c>
      <c r="BG46" s="384">
        <v>10.05335</v>
      </c>
      <c r="BH46" s="384">
        <v>9.5311509999999995</v>
      </c>
      <c r="BI46" s="384">
        <v>8.9161540000000006</v>
      </c>
      <c r="BJ46" s="384">
        <v>8.9503470000000007</v>
      </c>
      <c r="BK46" s="384">
        <v>8.7873319999999993</v>
      </c>
      <c r="BL46" s="384">
        <v>8.9706419999999998</v>
      </c>
      <c r="BM46" s="384">
        <v>9.0317830000000008</v>
      </c>
      <c r="BN46" s="384">
        <v>9.1359770000000005</v>
      </c>
      <c r="BO46" s="384">
        <v>9.5821780000000008</v>
      </c>
      <c r="BP46" s="384">
        <v>10.215059999999999</v>
      </c>
      <c r="BQ46" s="384">
        <v>10.57512</v>
      </c>
      <c r="BR46" s="384">
        <v>10.471360000000001</v>
      </c>
      <c r="BS46" s="384">
        <v>10.267849999999999</v>
      </c>
      <c r="BT46" s="384">
        <v>9.7481299999999997</v>
      </c>
      <c r="BU46" s="384">
        <v>9.1193340000000003</v>
      </c>
      <c r="BV46" s="384">
        <v>9.1513449999999992</v>
      </c>
    </row>
    <row r="47" spans="1:74" s="120" customFormat="1" ht="11.15" customHeight="1" x14ac:dyDescent="0.25">
      <c r="A47" s="265" t="s">
        <v>212</v>
      </c>
      <c r="B47" s="207" t="s">
        <v>596</v>
      </c>
      <c r="C47" s="261">
        <v>10.680428358</v>
      </c>
      <c r="D47" s="261">
        <v>10.471682739</v>
      </c>
      <c r="E47" s="261">
        <v>10.457332210000001</v>
      </c>
      <c r="F47" s="261">
        <v>10.497516208</v>
      </c>
      <c r="G47" s="261">
        <v>10.916717159999999</v>
      </c>
      <c r="H47" s="261">
        <v>12.242108942</v>
      </c>
      <c r="I47" s="261">
        <v>11.997789827</v>
      </c>
      <c r="J47" s="261">
        <v>12.809353637999999</v>
      </c>
      <c r="K47" s="261">
        <v>13.036183227</v>
      </c>
      <c r="L47" s="261">
        <v>11.443689339000001</v>
      </c>
      <c r="M47" s="261">
        <v>10.953160236</v>
      </c>
      <c r="N47" s="261">
        <v>10.669639115000001</v>
      </c>
      <c r="O47" s="261">
        <v>10.916124134</v>
      </c>
      <c r="P47" s="261">
        <v>10.873434510999999</v>
      </c>
      <c r="Q47" s="261">
        <v>10.830435934</v>
      </c>
      <c r="R47" s="261">
        <v>10.929589847000001</v>
      </c>
      <c r="S47" s="261">
        <v>11.621757036</v>
      </c>
      <c r="T47" s="261">
        <v>13.14645252</v>
      </c>
      <c r="U47" s="261">
        <v>13.232930185000001</v>
      </c>
      <c r="V47" s="261">
        <v>13.126609534</v>
      </c>
      <c r="W47" s="261">
        <v>13.178330038</v>
      </c>
      <c r="X47" s="261">
        <v>12.290118333000001</v>
      </c>
      <c r="Y47" s="261">
        <v>11.651352411</v>
      </c>
      <c r="Z47" s="261">
        <v>11.100445382</v>
      </c>
      <c r="AA47" s="261">
        <v>11.445494908000001</v>
      </c>
      <c r="AB47" s="261">
        <v>11.308972021000001</v>
      </c>
      <c r="AC47" s="261">
        <v>11.284895533</v>
      </c>
      <c r="AD47" s="261">
        <v>10.244741164000001</v>
      </c>
      <c r="AE47" s="261">
        <v>12.102016075</v>
      </c>
      <c r="AF47" s="261">
        <v>13.248108083</v>
      </c>
      <c r="AG47" s="261">
        <v>14.166243973</v>
      </c>
      <c r="AH47" s="261">
        <v>14.267956644</v>
      </c>
      <c r="AI47" s="261">
        <v>14.455966215</v>
      </c>
      <c r="AJ47" s="261">
        <v>12.987488221</v>
      </c>
      <c r="AK47" s="261">
        <v>12.414726525000001</v>
      </c>
      <c r="AL47" s="261">
        <v>11.84739246</v>
      </c>
      <c r="AM47" s="261">
        <v>11.86</v>
      </c>
      <c r="AN47" s="261">
        <v>11.84</v>
      </c>
      <c r="AO47" s="261">
        <v>11.86</v>
      </c>
      <c r="AP47" s="261">
        <v>10.91</v>
      </c>
      <c r="AQ47" s="261">
        <v>12.38</v>
      </c>
      <c r="AR47" s="261">
        <v>13.46</v>
      </c>
      <c r="AS47" s="261">
        <v>14.46</v>
      </c>
      <c r="AT47" s="261">
        <v>14.31</v>
      </c>
      <c r="AU47" s="261">
        <v>14.68</v>
      </c>
      <c r="AV47" s="261">
        <v>13.36</v>
      </c>
      <c r="AW47" s="261">
        <v>12.59</v>
      </c>
      <c r="AX47" s="261">
        <v>12.09</v>
      </c>
      <c r="AY47" s="261">
        <v>12.12</v>
      </c>
      <c r="AZ47" s="261">
        <v>11.876340000000001</v>
      </c>
      <c r="BA47" s="261">
        <v>11.742749999999999</v>
      </c>
      <c r="BB47" s="384">
        <v>11.29753</v>
      </c>
      <c r="BC47" s="384">
        <v>12.361879999999999</v>
      </c>
      <c r="BD47" s="384">
        <v>13.71386</v>
      </c>
      <c r="BE47" s="384">
        <v>14.219950000000001</v>
      </c>
      <c r="BF47" s="384">
        <v>14.34666</v>
      </c>
      <c r="BG47" s="384">
        <v>14.480689999999999</v>
      </c>
      <c r="BH47" s="384">
        <v>13.240959999999999</v>
      </c>
      <c r="BI47" s="384">
        <v>12.569240000000001</v>
      </c>
      <c r="BJ47" s="384">
        <v>12.053520000000001</v>
      </c>
      <c r="BK47" s="384">
        <v>12.1907</v>
      </c>
      <c r="BL47" s="384">
        <v>12.02244</v>
      </c>
      <c r="BM47" s="384">
        <v>11.94373</v>
      </c>
      <c r="BN47" s="384">
        <v>11.46763</v>
      </c>
      <c r="BO47" s="384">
        <v>12.550610000000001</v>
      </c>
      <c r="BP47" s="384">
        <v>13.91879</v>
      </c>
      <c r="BQ47" s="384">
        <v>14.439120000000001</v>
      </c>
      <c r="BR47" s="384">
        <v>14.5747</v>
      </c>
      <c r="BS47" s="384">
        <v>14.71856</v>
      </c>
      <c r="BT47" s="384">
        <v>13.468349999999999</v>
      </c>
      <c r="BU47" s="384">
        <v>12.81348</v>
      </c>
      <c r="BV47" s="384">
        <v>12.319089999999999</v>
      </c>
    </row>
    <row r="48" spans="1:74" s="120" customFormat="1" ht="11.15" customHeight="1" x14ac:dyDescent="0.25">
      <c r="A48" s="265" t="s">
        <v>213</v>
      </c>
      <c r="B48" s="208" t="s">
        <v>570</v>
      </c>
      <c r="C48" s="215">
        <v>9.61</v>
      </c>
      <c r="D48" s="215">
        <v>9.58</v>
      </c>
      <c r="E48" s="215">
        <v>9.52</v>
      </c>
      <c r="F48" s="215">
        <v>9.4700000000000006</v>
      </c>
      <c r="G48" s="215">
        <v>9.64</v>
      </c>
      <c r="H48" s="215">
        <v>10.130000000000001</v>
      </c>
      <c r="I48" s="215">
        <v>10.3</v>
      </c>
      <c r="J48" s="215">
        <v>10.32</v>
      </c>
      <c r="K48" s="215">
        <v>10.26</v>
      </c>
      <c r="L48" s="215">
        <v>9.74</v>
      </c>
      <c r="M48" s="215">
        <v>9.58</v>
      </c>
      <c r="N48" s="215">
        <v>9.64</v>
      </c>
      <c r="O48" s="215">
        <v>9.64</v>
      </c>
      <c r="P48" s="215">
        <v>9.77</v>
      </c>
      <c r="Q48" s="215">
        <v>9.7100000000000009</v>
      </c>
      <c r="R48" s="215">
        <v>9.66</v>
      </c>
      <c r="S48" s="215">
        <v>9.92</v>
      </c>
      <c r="T48" s="215">
        <v>10.45</v>
      </c>
      <c r="U48" s="215">
        <v>10.69</v>
      </c>
      <c r="V48" s="215">
        <v>10.58</v>
      </c>
      <c r="W48" s="215">
        <v>10.43</v>
      </c>
      <c r="X48" s="215">
        <v>10.02</v>
      </c>
      <c r="Y48" s="215">
        <v>9.7899999999999991</v>
      </c>
      <c r="Z48" s="215">
        <v>9.86</v>
      </c>
      <c r="AA48" s="215">
        <v>10.119999999999999</v>
      </c>
      <c r="AB48" s="215">
        <v>10.33</v>
      </c>
      <c r="AC48" s="215">
        <v>10.28</v>
      </c>
      <c r="AD48" s="215">
        <v>10</v>
      </c>
      <c r="AE48" s="215">
        <v>10.210000000000001</v>
      </c>
      <c r="AF48" s="215">
        <v>10.75</v>
      </c>
      <c r="AG48" s="215">
        <v>11.03</v>
      </c>
      <c r="AH48" s="215">
        <v>10.91</v>
      </c>
      <c r="AI48" s="215">
        <v>10.83</v>
      </c>
      <c r="AJ48" s="215">
        <v>10.34</v>
      </c>
      <c r="AK48" s="215">
        <v>10.130000000000001</v>
      </c>
      <c r="AL48" s="215">
        <v>10.119999999999999</v>
      </c>
      <c r="AM48" s="215">
        <v>10.18</v>
      </c>
      <c r="AN48" s="215">
        <v>10.38</v>
      </c>
      <c r="AO48" s="215">
        <v>10.27</v>
      </c>
      <c r="AP48" s="215">
        <v>10.02</v>
      </c>
      <c r="AQ48" s="215">
        <v>10.220000000000001</v>
      </c>
      <c r="AR48" s="215">
        <v>10.64</v>
      </c>
      <c r="AS48" s="215">
        <v>10.96</v>
      </c>
      <c r="AT48" s="215">
        <v>10.86</v>
      </c>
      <c r="AU48" s="215">
        <v>10.8</v>
      </c>
      <c r="AV48" s="215">
        <v>10.32</v>
      </c>
      <c r="AW48" s="215">
        <v>10.07</v>
      </c>
      <c r="AX48" s="215">
        <v>10</v>
      </c>
      <c r="AY48" s="215">
        <v>9.9600000000000009</v>
      </c>
      <c r="AZ48" s="215">
        <v>10.07269</v>
      </c>
      <c r="BA48" s="215">
        <v>10.05871</v>
      </c>
      <c r="BB48" s="386">
        <v>9.9347740000000009</v>
      </c>
      <c r="BC48" s="386">
        <v>10.141400000000001</v>
      </c>
      <c r="BD48" s="386">
        <v>10.668340000000001</v>
      </c>
      <c r="BE48" s="386">
        <v>10.905200000000001</v>
      </c>
      <c r="BF48" s="386">
        <v>10.863390000000001</v>
      </c>
      <c r="BG48" s="386">
        <v>10.71209</v>
      </c>
      <c r="BH48" s="386">
        <v>10.2361</v>
      </c>
      <c r="BI48" s="386">
        <v>10.007899999999999</v>
      </c>
      <c r="BJ48" s="386">
        <v>10.071350000000001</v>
      </c>
      <c r="BK48" s="386">
        <v>10.12416</v>
      </c>
      <c r="BL48" s="386">
        <v>10.270110000000001</v>
      </c>
      <c r="BM48" s="386">
        <v>10.21261</v>
      </c>
      <c r="BN48" s="386">
        <v>10.12374</v>
      </c>
      <c r="BO48" s="386">
        <v>10.34637</v>
      </c>
      <c r="BP48" s="386">
        <v>10.892150000000001</v>
      </c>
      <c r="BQ48" s="386">
        <v>11.15146</v>
      </c>
      <c r="BR48" s="386">
        <v>11.12135</v>
      </c>
      <c r="BS48" s="386">
        <v>10.982200000000001</v>
      </c>
      <c r="BT48" s="386">
        <v>10.514250000000001</v>
      </c>
      <c r="BU48" s="386">
        <v>10.286379999999999</v>
      </c>
      <c r="BV48" s="386">
        <v>10.366199999999999</v>
      </c>
    </row>
    <row r="49" spans="1:74" s="296" customFormat="1" ht="11.15" customHeight="1" x14ac:dyDescent="0.25">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366"/>
      <c r="BE49" s="366"/>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5">
      <c r="A50" s="119"/>
      <c r="B50" s="780" t="s">
        <v>1044</v>
      </c>
      <c r="C50" s="777"/>
      <c r="D50" s="777"/>
      <c r="E50" s="777"/>
      <c r="F50" s="777"/>
      <c r="G50" s="777"/>
      <c r="H50" s="777"/>
      <c r="I50" s="777"/>
      <c r="J50" s="777"/>
      <c r="K50" s="777"/>
      <c r="L50" s="777"/>
      <c r="M50" s="777"/>
      <c r="N50" s="777"/>
      <c r="O50" s="777"/>
      <c r="P50" s="777"/>
      <c r="Q50" s="777"/>
      <c r="AY50" s="515"/>
      <c r="AZ50" s="515"/>
      <c r="BA50" s="515"/>
      <c r="BB50" s="515"/>
      <c r="BC50" s="515"/>
      <c r="BD50" s="515"/>
      <c r="BE50" s="515"/>
      <c r="BF50" s="701"/>
      <c r="BG50" s="515"/>
      <c r="BH50" s="515"/>
      <c r="BI50" s="515"/>
      <c r="BJ50" s="515"/>
    </row>
    <row r="51" spans="1:74" s="296" customFormat="1" ht="12" customHeight="1" x14ac:dyDescent="0.25">
      <c r="A51" s="119"/>
      <c r="B51" s="782" t="s">
        <v>140</v>
      </c>
      <c r="C51" s="777"/>
      <c r="D51" s="777"/>
      <c r="E51" s="777"/>
      <c r="F51" s="777"/>
      <c r="G51" s="777"/>
      <c r="H51" s="777"/>
      <c r="I51" s="777"/>
      <c r="J51" s="777"/>
      <c r="K51" s="777"/>
      <c r="L51" s="777"/>
      <c r="M51" s="777"/>
      <c r="N51" s="777"/>
      <c r="O51" s="777"/>
      <c r="P51" s="777"/>
      <c r="Q51" s="777"/>
      <c r="AY51" s="515"/>
      <c r="AZ51" s="515"/>
      <c r="BA51" s="515"/>
      <c r="BB51" s="515"/>
      <c r="BC51" s="515"/>
      <c r="BD51" s="515"/>
      <c r="BE51" s="515"/>
      <c r="BF51" s="701"/>
      <c r="BG51" s="515"/>
      <c r="BH51" s="515"/>
      <c r="BI51" s="515"/>
      <c r="BJ51" s="515"/>
    </row>
    <row r="52" spans="1:74" s="465" customFormat="1" ht="12" customHeight="1" x14ac:dyDescent="0.25">
      <c r="A52" s="464"/>
      <c r="B52" s="820" t="s">
        <v>1122</v>
      </c>
      <c r="C52" s="763"/>
      <c r="D52" s="763"/>
      <c r="E52" s="763"/>
      <c r="F52" s="763"/>
      <c r="G52" s="763"/>
      <c r="H52" s="763"/>
      <c r="I52" s="763"/>
      <c r="J52" s="763"/>
      <c r="K52" s="763"/>
      <c r="L52" s="763"/>
      <c r="M52" s="763"/>
      <c r="N52" s="763"/>
      <c r="O52" s="763"/>
      <c r="P52" s="763"/>
      <c r="Q52" s="763"/>
      <c r="AY52" s="516"/>
      <c r="AZ52" s="516"/>
      <c r="BA52" s="516"/>
      <c r="BB52" s="516"/>
      <c r="BC52" s="516"/>
      <c r="BD52" s="516"/>
      <c r="BE52" s="516"/>
      <c r="BF52" s="702"/>
      <c r="BG52" s="516"/>
      <c r="BH52" s="516"/>
      <c r="BI52" s="516"/>
      <c r="BJ52" s="516"/>
    </row>
    <row r="53" spans="1:74" s="465" customFormat="1" ht="12" customHeight="1" x14ac:dyDescent="0.25">
      <c r="A53" s="466"/>
      <c r="B53" s="766" t="s">
        <v>1071</v>
      </c>
      <c r="C53" s="767"/>
      <c r="D53" s="767"/>
      <c r="E53" s="767"/>
      <c r="F53" s="767"/>
      <c r="G53" s="767"/>
      <c r="H53" s="767"/>
      <c r="I53" s="767"/>
      <c r="J53" s="767"/>
      <c r="K53" s="767"/>
      <c r="L53" s="767"/>
      <c r="M53" s="767"/>
      <c r="N53" s="767"/>
      <c r="O53" s="767"/>
      <c r="P53" s="767"/>
      <c r="Q53" s="763"/>
      <c r="AY53" s="516"/>
      <c r="AZ53" s="516"/>
      <c r="BA53" s="516"/>
      <c r="BB53" s="516"/>
      <c r="BC53" s="516"/>
      <c r="BD53" s="516"/>
      <c r="BE53" s="516"/>
      <c r="BF53" s="702"/>
      <c r="BG53" s="516"/>
      <c r="BH53" s="516"/>
      <c r="BI53" s="516"/>
      <c r="BJ53" s="516"/>
    </row>
    <row r="54" spans="1:74" s="465" customFormat="1" ht="12" customHeight="1" x14ac:dyDescent="0.25">
      <c r="A54" s="466"/>
      <c r="B54" s="761" t="s">
        <v>1110</v>
      </c>
      <c r="C54" s="767"/>
      <c r="D54" s="767"/>
      <c r="E54" s="767"/>
      <c r="F54" s="767"/>
      <c r="G54" s="767"/>
      <c r="H54" s="767"/>
      <c r="I54" s="767"/>
      <c r="J54" s="767"/>
      <c r="K54" s="767"/>
      <c r="L54" s="767"/>
      <c r="M54" s="767"/>
      <c r="N54" s="767"/>
      <c r="O54" s="767"/>
      <c r="P54" s="767"/>
      <c r="Q54" s="763"/>
      <c r="AY54" s="516"/>
      <c r="AZ54" s="516"/>
      <c r="BA54" s="516"/>
      <c r="BB54" s="516"/>
      <c r="BC54" s="516"/>
      <c r="BD54" s="516"/>
      <c r="BE54" s="516"/>
      <c r="BF54" s="702"/>
      <c r="BG54" s="516"/>
      <c r="BH54" s="516"/>
      <c r="BI54" s="516"/>
      <c r="BJ54" s="516"/>
    </row>
    <row r="55" spans="1:74" s="465" customFormat="1" ht="12" customHeight="1" x14ac:dyDescent="0.25">
      <c r="A55" s="466"/>
      <c r="B55" s="805" t="s">
        <v>1111</v>
      </c>
      <c r="C55" s="763"/>
      <c r="D55" s="763"/>
      <c r="E55" s="763"/>
      <c r="F55" s="763"/>
      <c r="G55" s="763"/>
      <c r="H55" s="763"/>
      <c r="I55" s="763"/>
      <c r="J55" s="763"/>
      <c r="K55" s="763"/>
      <c r="L55" s="763"/>
      <c r="M55" s="763"/>
      <c r="N55" s="763"/>
      <c r="O55" s="763"/>
      <c r="P55" s="763"/>
      <c r="Q55" s="763"/>
      <c r="AY55" s="516"/>
      <c r="AZ55" s="516"/>
      <c r="BA55" s="516"/>
      <c r="BB55" s="516"/>
      <c r="BC55" s="516"/>
      <c r="BD55" s="516"/>
      <c r="BE55" s="516"/>
      <c r="BF55" s="702"/>
      <c r="BG55" s="516"/>
      <c r="BH55" s="516"/>
      <c r="BI55" s="516"/>
      <c r="BJ55" s="516"/>
    </row>
    <row r="56" spans="1:74" s="465" customFormat="1" ht="22.4" customHeight="1" x14ac:dyDescent="0.25">
      <c r="A56" s="466"/>
      <c r="B56" s="766" t="s">
        <v>1118</v>
      </c>
      <c r="C56" s="767"/>
      <c r="D56" s="767"/>
      <c r="E56" s="767"/>
      <c r="F56" s="767"/>
      <c r="G56" s="767"/>
      <c r="H56" s="767"/>
      <c r="I56" s="767"/>
      <c r="J56" s="767"/>
      <c r="K56" s="767"/>
      <c r="L56" s="767"/>
      <c r="M56" s="767"/>
      <c r="N56" s="767"/>
      <c r="O56" s="767"/>
      <c r="P56" s="767"/>
      <c r="Q56" s="763"/>
      <c r="AY56" s="516"/>
      <c r="AZ56" s="516"/>
      <c r="BA56" s="516"/>
      <c r="BB56" s="516"/>
      <c r="BC56" s="516"/>
      <c r="BD56" s="516"/>
      <c r="BE56" s="516"/>
      <c r="BF56" s="702"/>
      <c r="BG56" s="516"/>
      <c r="BH56" s="516"/>
      <c r="BI56" s="516"/>
      <c r="BJ56" s="516"/>
    </row>
    <row r="57" spans="1:74" s="465" customFormat="1" ht="12" customHeight="1" x14ac:dyDescent="0.25">
      <c r="A57" s="466"/>
      <c r="B57" s="761" t="s">
        <v>1075</v>
      </c>
      <c r="C57" s="762"/>
      <c r="D57" s="762"/>
      <c r="E57" s="762"/>
      <c r="F57" s="762"/>
      <c r="G57" s="762"/>
      <c r="H57" s="762"/>
      <c r="I57" s="762"/>
      <c r="J57" s="762"/>
      <c r="K57" s="762"/>
      <c r="L57" s="762"/>
      <c r="M57" s="762"/>
      <c r="N57" s="762"/>
      <c r="O57" s="762"/>
      <c r="P57" s="762"/>
      <c r="Q57" s="763"/>
      <c r="AY57" s="516"/>
      <c r="AZ57" s="516"/>
      <c r="BA57" s="516"/>
      <c r="BB57" s="516"/>
      <c r="BC57" s="516"/>
      <c r="BD57" s="516"/>
      <c r="BE57" s="516"/>
      <c r="BF57" s="702"/>
      <c r="BG57" s="516"/>
      <c r="BH57" s="516"/>
      <c r="BI57" s="516"/>
      <c r="BJ57" s="516"/>
    </row>
    <row r="58" spans="1:74" s="461" customFormat="1" ht="12" customHeight="1" x14ac:dyDescent="0.25">
      <c r="A58" s="436"/>
      <c r="B58" s="783" t="s">
        <v>1186</v>
      </c>
      <c r="C58" s="763"/>
      <c r="D58" s="763"/>
      <c r="E58" s="763"/>
      <c r="F58" s="763"/>
      <c r="G58" s="763"/>
      <c r="H58" s="763"/>
      <c r="I58" s="763"/>
      <c r="J58" s="763"/>
      <c r="K58" s="763"/>
      <c r="L58" s="763"/>
      <c r="M58" s="763"/>
      <c r="N58" s="763"/>
      <c r="O58" s="763"/>
      <c r="P58" s="763"/>
      <c r="Q58" s="763"/>
      <c r="AY58" s="514"/>
      <c r="AZ58" s="514"/>
      <c r="BA58" s="514"/>
      <c r="BB58" s="514"/>
      <c r="BC58" s="514"/>
      <c r="BD58" s="514"/>
      <c r="BE58" s="514"/>
      <c r="BF58" s="695"/>
      <c r="BG58" s="514"/>
      <c r="BH58" s="514"/>
      <c r="BI58" s="514"/>
      <c r="BJ58" s="514"/>
    </row>
    <row r="59" spans="1:74" x14ac:dyDescent="0.25">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367"/>
      <c r="BE59" s="367"/>
      <c r="BF59" s="703"/>
      <c r="BG59" s="367"/>
      <c r="BH59" s="367"/>
      <c r="BI59" s="367"/>
      <c r="BJ59" s="367"/>
      <c r="BK59" s="367"/>
      <c r="BL59" s="367"/>
      <c r="BM59" s="367"/>
      <c r="BN59" s="367"/>
      <c r="BO59" s="367"/>
      <c r="BP59" s="367"/>
      <c r="BQ59" s="367"/>
      <c r="BR59" s="367"/>
      <c r="BS59" s="367"/>
      <c r="BT59" s="367"/>
      <c r="BU59" s="367"/>
      <c r="BV59" s="367"/>
    </row>
    <row r="60" spans="1:74" x14ac:dyDescent="0.25">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367"/>
      <c r="BE60" s="367"/>
      <c r="BF60" s="703"/>
      <c r="BG60" s="367"/>
      <c r="BH60" s="367"/>
      <c r="BI60" s="367"/>
      <c r="BJ60" s="367"/>
      <c r="BK60" s="367"/>
      <c r="BL60" s="367"/>
      <c r="BM60" s="367"/>
      <c r="BN60" s="367"/>
      <c r="BO60" s="367"/>
      <c r="BP60" s="367"/>
      <c r="BQ60" s="367"/>
      <c r="BR60" s="367"/>
      <c r="BS60" s="367"/>
      <c r="BT60" s="367"/>
      <c r="BU60" s="367"/>
      <c r="BV60" s="367"/>
    </row>
    <row r="61" spans="1:74" x14ac:dyDescent="0.25">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367"/>
      <c r="BE61" s="367"/>
      <c r="BF61" s="703"/>
      <c r="BG61" s="367"/>
      <c r="BH61" s="367"/>
      <c r="BI61" s="367"/>
      <c r="BJ61" s="367"/>
      <c r="BK61" s="367"/>
      <c r="BL61" s="367"/>
      <c r="BM61" s="367"/>
      <c r="BN61" s="367"/>
      <c r="BO61" s="367"/>
      <c r="BP61" s="367"/>
      <c r="BQ61" s="367"/>
      <c r="BR61" s="367"/>
      <c r="BS61" s="367"/>
      <c r="BT61" s="367"/>
      <c r="BU61" s="367"/>
      <c r="BV61" s="367"/>
    </row>
    <row r="62" spans="1:74" x14ac:dyDescent="0.25">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367"/>
      <c r="BE62" s="367"/>
      <c r="BF62" s="703"/>
      <c r="BG62" s="367"/>
      <c r="BH62" s="367"/>
      <c r="BI62" s="367"/>
      <c r="BJ62" s="367"/>
      <c r="BK62" s="367"/>
      <c r="BL62" s="367"/>
      <c r="BM62" s="367"/>
      <c r="BN62" s="367"/>
      <c r="BO62" s="367"/>
      <c r="BP62" s="367"/>
      <c r="BQ62" s="367"/>
      <c r="BR62" s="367"/>
      <c r="BS62" s="367"/>
      <c r="BT62" s="367"/>
      <c r="BU62" s="367"/>
      <c r="BV62" s="367"/>
    </row>
    <row r="63" spans="1:74" x14ac:dyDescent="0.25">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367"/>
      <c r="BE63" s="367"/>
      <c r="BF63" s="703"/>
      <c r="BG63" s="367"/>
      <c r="BH63" s="367"/>
      <c r="BI63" s="367"/>
      <c r="BJ63" s="367"/>
      <c r="BK63" s="367"/>
      <c r="BL63" s="367"/>
      <c r="BM63" s="367"/>
      <c r="BN63" s="367"/>
      <c r="BO63" s="367"/>
      <c r="BP63" s="367"/>
      <c r="BQ63" s="367"/>
      <c r="BR63" s="367"/>
      <c r="BS63" s="367"/>
      <c r="BT63" s="367"/>
      <c r="BU63" s="367"/>
      <c r="BV63" s="367"/>
    </row>
    <row r="64" spans="1:74" x14ac:dyDescent="0.25">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367"/>
      <c r="BE64" s="367"/>
      <c r="BF64" s="703"/>
      <c r="BG64" s="367"/>
      <c r="BH64" s="367"/>
      <c r="BI64" s="367"/>
      <c r="BJ64" s="367"/>
      <c r="BK64" s="367"/>
      <c r="BL64" s="367"/>
      <c r="BM64" s="367"/>
      <c r="BN64" s="367"/>
      <c r="BO64" s="367"/>
      <c r="BP64" s="367"/>
      <c r="BQ64" s="367"/>
      <c r="BR64" s="367"/>
      <c r="BS64" s="367"/>
      <c r="BT64" s="367"/>
      <c r="BU64" s="367"/>
      <c r="BV64" s="367"/>
    </row>
    <row r="65" spans="1:74" x14ac:dyDescent="0.25">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367"/>
      <c r="BE65" s="367"/>
      <c r="BF65" s="703"/>
      <c r="BG65" s="367"/>
      <c r="BH65" s="367"/>
      <c r="BI65" s="367"/>
      <c r="BJ65" s="367"/>
      <c r="BK65" s="367"/>
      <c r="BL65" s="367"/>
      <c r="BM65" s="367"/>
      <c r="BN65" s="367"/>
      <c r="BO65" s="367"/>
      <c r="BP65" s="367"/>
      <c r="BQ65" s="367"/>
      <c r="BR65" s="367"/>
      <c r="BS65" s="367"/>
      <c r="BT65" s="367"/>
      <c r="BU65" s="367"/>
      <c r="BV65" s="367"/>
    </row>
    <row r="66" spans="1:74" x14ac:dyDescent="0.25">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367"/>
      <c r="BE66" s="367"/>
      <c r="BF66" s="703"/>
      <c r="BG66" s="367"/>
      <c r="BH66" s="367"/>
      <c r="BI66" s="367"/>
      <c r="BJ66" s="367"/>
      <c r="BK66" s="367"/>
      <c r="BL66" s="367"/>
      <c r="BM66" s="367"/>
      <c r="BN66" s="367"/>
      <c r="BO66" s="367"/>
      <c r="BP66" s="367"/>
      <c r="BQ66" s="367"/>
      <c r="BR66" s="367"/>
      <c r="BS66" s="367"/>
      <c r="BT66" s="367"/>
      <c r="BU66" s="367"/>
      <c r="BV66" s="367"/>
    </row>
    <row r="67" spans="1:74" x14ac:dyDescent="0.25">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367"/>
      <c r="BE67" s="367"/>
      <c r="BF67" s="703"/>
      <c r="BG67" s="367"/>
      <c r="BH67" s="367"/>
      <c r="BI67" s="367"/>
      <c r="BJ67" s="367"/>
      <c r="BK67" s="367"/>
      <c r="BL67" s="367"/>
      <c r="BM67" s="367"/>
      <c r="BN67" s="367"/>
      <c r="BO67" s="367"/>
      <c r="BP67" s="367"/>
      <c r="BQ67" s="367"/>
      <c r="BR67" s="367"/>
      <c r="BS67" s="367"/>
      <c r="BT67" s="367"/>
      <c r="BU67" s="367"/>
      <c r="BV67" s="367"/>
    </row>
    <row r="68" spans="1:74" x14ac:dyDescent="0.25">
      <c r="BK68" s="368"/>
      <c r="BL68" s="368"/>
      <c r="BM68" s="368"/>
      <c r="BN68" s="368"/>
      <c r="BO68" s="368"/>
      <c r="BP68" s="368"/>
      <c r="BQ68" s="368"/>
      <c r="BR68" s="368"/>
      <c r="BS68" s="368"/>
      <c r="BT68" s="368"/>
      <c r="BU68" s="368"/>
      <c r="BV68" s="368"/>
    </row>
    <row r="69" spans="1:74" x14ac:dyDescent="0.25">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367"/>
      <c r="BE69" s="367"/>
      <c r="BF69" s="703"/>
      <c r="BG69" s="367"/>
      <c r="BH69" s="367"/>
      <c r="BI69" s="367"/>
      <c r="BJ69" s="367"/>
      <c r="BK69" s="367"/>
      <c r="BL69" s="367"/>
      <c r="BM69" s="367"/>
      <c r="BN69" s="367"/>
      <c r="BO69" s="367"/>
      <c r="BP69" s="367"/>
      <c r="BQ69" s="367"/>
      <c r="BR69" s="367"/>
      <c r="BS69" s="367"/>
      <c r="BT69" s="367"/>
      <c r="BU69" s="367"/>
      <c r="BV69" s="367"/>
    </row>
    <row r="70" spans="1:74" x14ac:dyDescent="0.25">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367"/>
      <c r="BE70" s="367"/>
      <c r="BF70" s="703"/>
      <c r="BG70" s="367"/>
      <c r="BH70" s="367"/>
      <c r="BI70" s="367"/>
      <c r="BJ70" s="367"/>
      <c r="BK70" s="367"/>
      <c r="BL70" s="367"/>
      <c r="BM70" s="367"/>
      <c r="BN70" s="367"/>
      <c r="BO70" s="367"/>
      <c r="BP70" s="367"/>
      <c r="BQ70" s="367"/>
      <c r="BR70" s="367"/>
      <c r="BS70" s="367"/>
      <c r="BT70" s="367"/>
      <c r="BU70" s="367"/>
      <c r="BV70" s="367"/>
    </row>
    <row r="71" spans="1:74" x14ac:dyDescent="0.25">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367"/>
      <c r="BE71" s="367"/>
      <c r="BF71" s="703"/>
      <c r="BG71" s="367"/>
      <c r="BH71" s="367"/>
      <c r="BI71" s="367"/>
      <c r="BJ71" s="367"/>
      <c r="BK71" s="367"/>
      <c r="BL71" s="367"/>
      <c r="BM71" s="367"/>
      <c r="BN71" s="367"/>
      <c r="BO71" s="367"/>
      <c r="BP71" s="367"/>
      <c r="BQ71" s="367"/>
      <c r="BR71" s="367"/>
      <c r="BS71" s="367"/>
      <c r="BT71" s="367"/>
      <c r="BU71" s="367"/>
      <c r="BV71" s="367"/>
    </row>
    <row r="72" spans="1:74" x14ac:dyDescent="0.25">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367"/>
      <c r="BE72" s="367"/>
      <c r="BF72" s="703"/>
      <c r="BG72" s="367"/>
      <c r="BH72" s="367"/>
      <c r="BI72" s="367"/>
      <c r="BJ72" s="367"/>
      <c r="BK72" s="367"/>
      <c r="BL72" s="367"/>
      <c r="BM72" s="367"/>
      <c r="BN72" s="367"/>
      <c r="BO72" s="367"/>
      <c r="BP72" s="367"/>
      <c r="BQ72" s="367"/>
      <c r="BR72" s="367"/>
      <c r="BS72" s="367"/>
      <c r="BT72" s="367"/>
      <c r="BU72" s="367"/>
      <c r="BV72" s="367"/>
    </row>
    <row r="73" spans="1:74" x14ac:dyDescent="0.25">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367"/>
      <c r="BE73" s="367"/>
      <c r="BF73" s="703"/>
      <c r="BG73" s="367"/>
      <c r="BH73" s="367"/>
      <c r="BI73" s="367"/>
      <c r="BJ73" s="367"/>
      <c r="BK73" s="367"/>
      <c r="BL73" s="367"/>
      <c r="BM73" s="367"/>
      <c r="BN73" s="367"/>
      <c r="BO73" s="367"/>
      <c r="BP73" s="367"/>
      <c r="BQ73" s="367"/>
      <c r="BR73" s="367"/>
      <c r="BS73" s="367"/>
      <c r="BT73" s="367"/>
      <c r="BU73" s="367"/>
      <c r="BV73" s="367"/>
    </row>
    <row r="74" spans="1:74" x14ac:dyDescent="0.25">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367"/>
      <c r="BE74" s="367"/>
      <c r="BF74" s="703"/>
      <c r="BG74" s="367"/>
      <c r="BH74" s="367"/>
      <c r="BI74" s="367"/>
      <c r="BJ74" s="367"/>
      <c r="BK74" s="367"/>
      <c r="BL74" s="367"/>
      <c r="BM74" s="367"/>
      <c r="BN74" s="367"/>
      <c r="BO74" s="367"/>
      <c r="BP74" s="367"/>
      <c r="BQ74" s="367"/>
      <c r="BR74" s="367"/>
      <c r="BS74" s="367"/>
      <c r="BT74" s="367"/>
      <c r="BU74" s="367"/>
      <c r="BV74" s="367"/>
    </row>
    <row r="75" spans="1:74" x14ac:dyDescent="0.25">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367"/>
      <c r="BE75" s="367"/>
      <c r="BF75" s="703"/>
      <c r="BG75" s="367"/>
      <c r="BH75" s="367"/>
      <c r="BI75" s="367"/>
      <c r="BJ75" s="367"/>
      <c r="BK75" s="367"/>
      <c r="BL75" s="367"/>
      <c r="BM75" s="367"/>
      <c r="BN75" s="367"/>
      <c r="BO75" s="367"/>
      <c r="BP75" s="367"/>
      <c r="BQ75" s="367"/>
      <c r="BR75" s="367"/>
      <c r="BS75" s="367"/>
      <c r="BT75" s="367"/>
      <c r="BU75" s="367"/>
      <c r="BV75" s="367"/>
    </row>
    <row r="76" spans="1:74" x14ac:dyDescent="0.25">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367"/>
      <c r="BE76" s="367"/>
      <c r="BF76" s="703"/>
      <c r="BG76" s="367"/>
      <c r="BH76" s="367"/>
      <c r="BI76" s="367"/>
      <c r="BJ76" s="367"/>
      <c r="BK76" s="367"/>
      <c r="BL76" s="367"/>
      <c r="BM76" s="367"/>
      <c r="BN76" s="367"/>
      <c r="BO76" s="367"/>
      <c r="BP76" s="367"/>
      <c r="BQ76" s="367"/>
      <c r="BR76" s="367"/>
      <c r="BS76" s="367"/>
      <c r="BT76" s="367"/>
      <c r="BU76" s="367"/>
      <c r="BV76" s="367"/>
    </row>
    <row r="77" spans="1:74" x14ac:dyDescent="0.25">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367"/>
      <c r="BE77" s="367"/>
      <c r="BF77" s="703"/>
      <c r="BG77" s="367"/>
      <c r="BH77" s="367"/>
      <c r="BI77" s="367"/>
      <c r="BJ77" s="367"/>
      <c r="BK77" s="367"/>
      <c r="BL77" s="367"/>
      <c r="BM77" s="367"/>
      <c r="BN77" s="367"/>
      <c r="BO77" s="367"/>
      <c r="BP77" s="367"/>
      <c r="BQ77" s="367"/>
      <c r="BR77" s="367"/>
      <c r="BS77" s="367"/>
      <c r="BT77" s="367"/>
      <c r="BU77" s="367"/>
      <c r="BV77" s="367"/>
    </row>
    <row r="78" spans="1:74" x14ac:dyDescent="0.25">
      <c r="BK78" s="368"/>
      <c r="BL78" s="368"/>
      <c r="BM78" s="368"/>
      <c r="BN78" s="368"/>
      <c r="BO78" s="368"/>
      <c r="BP78" s="368"/>
      <c r="BQ78" s="368"/>
      <c r="BR78" s="368"/>
      <c r="BS78" s="368"/>
      <c r="BT78" s="368"/>
      <c r="BU78" s="368"/>
      <c r="BV78" s="368"/>
    </row>
    <row r="79" spans="1:74" x14ac:dyDescent="0.25">
      <c r="BK79" s="368"/>
      <c r="BL79" s="368"/>
      <c r="BM79" s="368"/>
      <c r="BN79" s="368"/>
      <c r="BO79" s="368"/>
      <c r="BP79" s="368"/>
      <c r="BQ79" s="368"/>
      <c r="BR79" s="368"/>
      <c r="BS79" s="368"/>
      <c r="BT79" s="368"/>
      <c r="BU79" s="368"/>
      <c r="BV79" s="368"/>
    </row>
    <row r="80" spans="1:74" x14ac:dyDescent="0.25">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369"/>
      <c r="BE80" s="369"/>
      <c r="BF80" s="704"/>
      <c r="BG80" s="369"/>
      <c r="BH80" s="369"/>
      <c r="BI80" s="369"/>
      <c r="BJ80" s="369"/>
      <c r="BK80" s="369"/>
      <c r="BL80" s="369"/>
      <c r="BM80" s="369"/>
      <c r="BN80" s="369"/>
      <c r="BO80" s="369"/>
      <c r="BP80" s="369"/>
      <c r="BQ80" s="369"/>
      <c r="BR80" s="369"/>
      <c r="BS80" s="369"/>
      <c r="BT80" s="369"/>
      <c r="BU80" s="369"/>
      <c r="BV80" s="369"/>
    </row>
    <row r="81" spans="3:74" x14ac:dyDescent="0.25">
      <c r="BK81" s="368"/>
      <c r="BL81" s="368"/>
      <c r="BM81" s="368"/>
      <c r="BN81" s="368"/>
      <c r="BO81" s="368"/>
      <c r="BP81" s="368"/>
      <c r="BQ81" s="368"/>
      <c r="BR81" s="368"/>
      <c r="BS81" s="368"/>
      <c r="BT81" s="368"/>
      <c r="BU81" s="368"/>
      <c r="BV81" s="368"/>
    </row>
    <row r="82" spans="3:74" x14ac:dyDescent="0.25">
      <c r="BK82" s="368"/>
      <c r="BL82" s="368"/>
      <c r="BM82" s="368"/>
      <c r="BN82" s="368"/>
      <c r="BO82" s="368"/>
      <c r="BP82" s="368"/>
      <c r="BQ82" s="368"/>
      <c r="BR82" s="368"/>
      <c r="BS82" s="368"/>
      <c r="BT82" s="368"/>
      <c r="BU82" s="368"/>
      <c r="BV82" s="368"/>
    </row>
    <row r="83" spans="3:74" x14ac:dyDescent="0.25">
      <c r="BK83" s="368"/>
      <c r="BL83" s="368"/>
      <c r="BM83" s="368"/>
      <c r="BN83" s="368"/>
      <c r="BO83" s="368"/>
      <c r="BP83" s="368"/>
      <c r="BQ83" s="368"/>
      <c r="BR83" s="368"/>
      <c r="BS83" s="368"/>
      <c r="BT83" s="368"/>
      <c r="BU83" s="368"/>
      <c r="BV83" s="368"/>
    </row>
    <row r="84" spans="3:74" x14ac:dyDescent="0.25">
      <c r="BK84" s="368"/>
      <c r="BL84" s="368"/>
      <c r="BM84" s="368"/>
      <c r="BN84" s="368"/>
      <c r="BO84" s="368"/>
      <c r="BP84" s="368"/>
      <c r="BQ84" s="368"/>
      <c r="BR84" s="368"/>
      <c r="BS84" s="368"/>
      <c r="BT84" s="368"/>
      <c r="BU84" s="368"/>
      <c r="BV84" s="368"/>
    </row>
    <row r="85" spans="3:74" x14ac:dyDescent="0.25">
      <c r="BK85" s="368"/>
      <c r="BL85" s="368"/>
      <c r="BM85" s="368"/>
      <c r="BN85" s="368"/>
      <c r="BO85" s="368"/>
      <c r="BP85" s="368"/>
      <c r="BQ85" s="368"/>
      <c r="BR85" s="368"/>
      <c r="BS85" s="368"/>
      <c r="BT85" s="368"/>
      <c r="BU85" s="368"/>
      <c r="BV85" s="368"/>
    </row>
    <row r="86" spans="3:74" x14ac:dyDescent="0.25">
      <c r="BK86" s="368"/>
      <c r="BL86" s="368"/>
      <c r="BM86" s="368"/>
      <c r="BN86" s="368"/>
      <c r="BO86" s="368"/>
      <c r="BP86" s="368"/>
      <c r="BQ86" s="368"/>
      <c r="BR86" s="368"/>
      <c r="BS86" s="368"/>
      <c r="BT86" s="368"/>
      <c r="BU86" s="368"/>
      <c r="BV86" s="368"/>
    </row>
    <row r="87" spans="3:74" x14ac:dyDescent="0.25">
      <c r="BK87" s="368"/>
      <c r="BL87" s="368"/>
      <c r="BM87" s="368"/>
      <c r="BN87" s="368"/>
      <c r="BO87" s="368"/>
      <c r="BP87" s="368"/>
      <c r="BQ87" s="368"/>
      <c r="BR87" s="368"/>
      <c r="BS87" s="368"/>
      <c r="BT87" s="368"/>
      <c r="BU87" s="368"/>
      <c r="BV87" s="368"/>
    </row>
    <row r="88" spans="3:74" x14ac:dyDescent="0.25">
      <c r="BK88" s="368"/>
      <c r="BL88" s="368"/>
      <c r="BM88" s="368"/>
      <c r="BN88" s="368"/>
      <c r="BO88" s="368"/>
      <c r="BP88" s="368"/>
      <c r="BQ88" s="368"/>
      <c r="BR88" s="368"/>
      <c r="BS88" s="368"/>
      <c r="BT88" s="368"/>
      <c r="BU88" s="368"/>
      <c r="BV88" s="368"/>
    </row>
    <row r="89" spans="3:74" x14ac:dyDescent="0.25">
      <c r="BK89" s="368"/>
      <c r="BL89" s="368"/>
      <c r="BM89" s="368"/>
      <c r="BN89" s="368"/>
      <c r="BO89" s="368"/>
      <c r="BP89" s="368"/>
      <c r="BQ89" s="368"/>
      <c r="BR89" s="368"/>
      <c r="BS89" s="368"/>
      <c r="BT89" s="368"/>
      <c r="BU89" s="368"/>
      <c r="BV89" s="368"/>
    </row>
    <row r="90" spans="3:74" x14ac:dyDescent="0.25">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370"/>
      <c r="BE90" s="370"/>
      <c r="BF90" s="705"/>
      <c r="BG90" s="370"/>
      <c r="BH90" s="370"/>
      <c r="BI90" s="370"/>
      <c r="BJ90" s="370"/>
      <c r="BK90" s="370"/>
      <c r="BL90" s="370"/>
      <c r="BM90" s="370"/>
      <c r="BN90" s="370"/>
      <c r="BO90" s="370"/>
      <c r="BP90" s="370"/>
      <c r="BQ90" s="370"/>
      <c r="BR90" s="370"/>
      <c r="BS90" s="370"/>
      <c r="BT90" s="370"/>
      <c r="BU90" s="370"/>
      <c r="BV90" s="370"/>
    </row>
    <row r="91" spans="3:74" x14ac:dyDescent="0.25">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370"/>
      <c r="BE91" s="370"/>
      <c r="BF91" s="705"/>
      <c r="BG91" s="370"/>
      <c r="BH91" s="370"/>
      <c r="BI91" s="370"/>
      <c r="BJ91" s="370"/>
      <c r="BK91" s="370"/>
      <c r="BL91" s="370"/>
      <c r="BM91" s="370"/>
      <c r="BN91" s="370"/>
      <c r="BO91" s="370"/>
      <c r="BP91" s="370"/>
      <c r="BQ91" s="370"/>
      <c r="BR91" s="370"/>
      <c r="BS91" s="370"/>
      <c r="BT91" s="370"/>
      <c r="BU91" s="370"/>
      <c r="BV91" s="370"/>
    </row>
    <row r="92" spans="3:74" x14ac:dyDescent="0.25">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370"/>
      <c r="BE92" s="370"/>
      <c r="BF92" s="705"/>
      <c r="BG92" s="370"/>
      <c r="BH92" s="370"/>
      <c r="BI92" s="370"/>
      <c r="BJ92" s="370"/>
      <c r="BK92" s="370"/>
      <c r="BL92" s="370"/>
      <c r="BM92" s="370"/>
      <c r="BN92" s="370"/>
      <c r="BO92" s="370"/>
      <c r="BP92" s="370"/>
      <c r="BQ92" s="370"/>
      <c r="BR92" s="370"/>
      <c r="BS92" s="370"/>
      <c r="BT92" s="370"/>
      <c r="BU92" s="370"/>
      <c r="BV92" s="370"/>
    </row>
    <row r="93" spans="3:74" x14ac:dyDescent="0.25">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370"/>
      <c r="BE93" s="370"/>
      <c r="BF93" s="705"/>
      <c r="BG93" s="370"/>
      <c r="BH93" s="370"/>
      <c r="BI93" s="370"/>
      <c r="BJ93" s="370"/>
      <c r="BK93" s="370"/>
      <c r="BL93" s="370"/>
      <c r="BM93" s="370"/>
      <c r="BN93" s="370"/>
      <c r="BO93" s="370"/>
      <c r="BP93" s="370"/>
      <c r="BQ93" s="370"/>
      <c r="BR93" s="370"/>
      <c r="BS93" s="370"/>
      <c r="BT93" s="370"/>
      <c r="BU93" s="370"/>
      <c r="BV93" s="370"/>
    </row>
    <row r="94" spans="3:74" x14ac:dyDescent="0.25">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370"/>
      <c r="BE94" s="370"/>
      <c r="BF94" s="705"/>
      <c r="BG94" s="370"/>
      <c r="BH94" s="370"/>
      <c r="BI94" s="370"/>
      <c r="BJ94" s="370"/>
      <c r="BK94" s="370"/>
      <c r="BL94" s="370"/>
      <c r="BM94" s="370"/>
      <c r="BN94" s="370"/>
      <c r="BO94" s="370"/>
      <c r="BP94" s="370"/>
      <c r="BQ94" s="370"/>
      <c r="BR94" s="370"/>
      <c r="BS94" s="370"/>
      <c r="BT94" s="370"/>
      <c r="BU94" s="370"/>
      <c r="BV94" s="370"/>
    </row>
    <row r="95" spans="3:74" x14ac:dyDescent="0.25">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370"/>
      <c r="BE95" s="370"/>
      <c r="BF95" s="705"/>
      <c r="BG95" s="370"/>
      <c r="BH95" s="370"/>
      <c r="BI95" s="370"/>
      <c r="BJ95" s="370"/>
      <c r="BK95" s="370"/>
      <c r="BL95" s="370"/>
      <c r="BM95" s="370"/>
      <c r="BN95" s="370"/>
      <c r="BO95" s="370"/>
      <c r="BP95" s="370"/>
      <c r="BQ95" s="370"/>
      <c r="BR95" s="370"/>
      <c r="BS95" s="370"/>
      <c r="BT95" s="370"/>
      <c r="BU95" s="370"/>
      <c r="BV95" s="370"/>
    </row>
    <row r="96" spans="3:74" x14ac:dyDescent="0.25">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370"/>
      <c r="BE96" s="370"/>
      <c r="BF96" s="705"/>
      <c r="BG96" s="370"/>
      <c r="BH96" s="370"/>
      <c r="BI96" s="370"/>
      <c r="BJ96" s="370"/>
      <c r="BK96" s="370"/>
      <c r="BL96" s="370"/>
      <c r="BM96" s="370"/>
      <c r="BN96" s="370"/>
      <c r="BO96" s="370"/>
      <c r="BP96" s="370"/>
      <c r="BQ96" s="370"/>
      <c r="BR96" s="370"/>
      <c r="BS96" s="370"/>
      <c r="BT96" s="370"/>
      <c r="BU96" s="370"/>
      <c r="BV96" s="370"/>
    </row>
    <row r="97" spans="3:74" x14ac:dyDescent="0.25">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370"/>
      <c r="BE97" s="370"/>
      <c r="BF97" s="705"/>
      <c r="BG97" s="370"/>
      <c r="BH97" s="370"/>
      <c r="BI97" s="370"/>
      <c r="BJ97" s="370"/>
      <c r="BK97" s="370"/>
      <c r="BL97" s="370"/>
      <c r="BM97" s="370"/>
      <c r="BN97" s="370"/>
      <c r="BO97" s="370"/>
      <c r="BP97" s="370"/>
      <c r="BQ97" s="370"/>
      <c r="BR97" s="370"/>
      <c r="BS97" s="370"/>
      <c r="BT97" s="370"/>
      <c r="BU97" s="370"/>
      <c r="BV97" s="370"/>
    </row>
    <row r="98" spans="3:74" x14ac:dyDescent="0.25">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370"/>
      <c r="BE98" s="370"/>
      <c r="BF98" s="705"/>
      <c r="BG98" s="370"/>
      <c r="BH98" s="370"/>
      <c r="BI98" s="370"/>
      <c r="BJ98" s="370"/>
      <c r="BK98" s="370"/>
      <c r="BL98" s="370"/>
      <c r="BM98" s="370"/>
      <c r="BN98" s="370"/>
      <c r="BO98" s="370"/>
      <c r="BP98" s="370"/>
      <c r="BQ98" s="370"/>
      <c r="BR98" s="370"/>
      <c r="BS98" s="370"/>
      <c r="BT98" s="370"/>
      <c r="BU98" s="370"/>
      <c r="BV98" s="370"/>
    </row>
    <row r="99" spans="3:74" x14ac:dyDescent="0.25">
      <c r="BK99" s="368"/>
      <c r="BL99" s="368"/>
      <c r="BM99" s="368"/>
      <c r="BN99" s="368"/>
      <c r="BO99" s="368"/>
      <c r="BP99" s="368"/>
      <c r="BQ99" s="368"/>
      <c r="BR99" s="368"/>
      <c r="BS99" s="368"/>
      <c r="BT99" s="368"/>
      <c r="BU99" s="368"/>
      <c r="BV99" s="368"/>
    </row>
    <row r="100" spans="3:74" x14ac:dyDescent="0.25">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371"/>
      <c r="BE100" s="371"/>
      <c r="BF100" s="706"/>
      <c r="BG100" s="371"/>
      <c r="BH100" s="371"/>
      <c r="BI100" s="371"/>
      <c r="BJ100" s="371"/>
      <c r="BK100" s="371"/>
      <c r="BL100" s="371"/>
      <c r="BM100" s="371"/>
      <c r="BN100" s="371"/>
      <c r="BO100" s="371"/>
      <c r="BP100" s="371"/>
      <c r="BQ100" s="371"/>
      <c r="BR100" s="371"/>
      <c r="BS100" s="371"/>
      <c r="BT100" s="371"/>
      <c r="BU100" s="371"/>
      <c r="BV100" s="371"/>
    </row>
    <row r="101" spans="3:74" x14ac:dyDescent="0.25">
      <c r="BK101" s="368"/>
      <c r="BL101" s="368"/>
      <c r="BM101" s="368"/>
      <c r="BN101" s="368"/>
      <c r="BO101" s="368"/>
      <c r="BP101" s="368"/>
      <c r="BQ101" s="368"/>
      <c r="BR101" s="368"/>
      <c r="BS101" s="368"/>
      <c r="BT101" s="368"/>
      <c r="BU101" s="368"/>
      <c r="BV101" s="368"/>
    </row>
    <row r="102" spans="3:74" x14ac:dyDescent="0.25">
      <c r="BK102" s="368"/>
      <c r="BL102" s="368"/>
      <c r="BM102" s="368"/>
      <c r="BN102" s="368"/>
      <c r="BO102" s="368"/>
      <c r="BP102" s="368"/>
      <c r="BQ102" s="368"/>
      <c r="BR102" s="368"/>
      <c r="BS102" s="368"/>
      <c r="BT102" s="368"/>
      <c r="BU102" s="368"/>
      <c r="BV102" s="368"/>
    </row>
    <row r="103" spans="3:74" x14ac:dyDescent="0.25">
      <c r="BK103" s="368"/>
      <c r="BL103" s="368"/>
      <c r="BM103" s="368"/>
      <c r="BN103" s="368"/>
      <c r="BO103" s="368"/>
      <c r="BP103" s="368"/>
      <c r="BQ103" s="368"/>
      <c r="BR103" s="368"/>
      <c r="BS103" s="368"/>
      <c r="BT103" s="368"/>
      <c r="BU103" s="368"/>
      <c r="BV103" s="368"/>
    </row>
    <row r="104" spans="3:74" x14ac:dyDescent="0.25">
      <c r="BK104" s="368"/>
      <c r="BL104" s="368"/>
      <c r="BM104" s="368"/>
      <c r="BN104" s="368"/>
      <c r="BO104" s="368"/>
      <c r="BP104" s="368"/>
      <c r="BQ104" s="368"/>
      <c r="BR104" s="368"/>
      <c r="BS104" s="368"/>
      <c r="BT104" s="368"/>
      <c r="BU104" s="368"/>
      <c r="BV104" s="368"/>
    </row>
    <row r="105" spans="3:74" x14ac:dyDescent="0.25">
      <c r="BK105" s="368"/>
      <c r="BL105" s="368"/>
      <c r="BM105" s="368"/>
      <c r="BN105" s="368"/>
      <c r="BO105" s="368"/>
      <c r="BP105" s="368"/>
      <c r="BQ105" s="368"/>
      <c r="BR105" s="368"/>
      <c r="BS105" s="368"/>
      <c r="BT105" s="368"/>
      <c r="BU105" s="368"/>
      <c r="BV105" s="368"/>
    </row>
    <row r="106" spans="3:74" x14ac:dyDescent="0.25">
      <c r="BK106" s="368"/>
      <c r="BL106" s="368"/>
      <c r="BM106" s="368"/>
      <c r="BN106" s="368"/>
      <c r="BO106" s="368"/>
      <c r="BP106" s="368"/>
      <c r="BQ106" s="368"/>
      <c r="BR106" s="368"/>
      <c r="BS106" s="368"/>
      <c r="BT106" s="368"/>
      <c r="BU106" s="368"/>
      <c r="BV106" s="368"/>
    </row>
    <row r="107" spans="3:74" x14ac:dyDescent="0.25">
      <c r="BK107" s="368"/>
      <c r="BL107" s="368"/>
      <c r="BM107" s="368"/>
      <c r="BN107" s="368"/>
      <c r="BO107" s="368"/>
      <c r="BP107" s="368"/>
      <c r="BQ107" s="368"/>
      <c r="BR107" s="368"/>
      <c r="BS107" s="368"/>
      <c r="BT107" s="368"/>
      <c r="BU107" s="368"/>
      <c r="BV107" s="368"/>
    </row>
    <row r="108" spans="3:74" x14ac:dyDescent="0.25">
      <c r="BK108" s="368"/>
      <c r="BL108" s="368"/>
      <c r="BM108" s="368"/>
      <c r="BN108" s="368"/>
      <c r="BO108" s="368"/>
      <c r="BP108" s="368"/>
      <c r="BQ108" s="368"/>
      <c r="BR108" s="368"/>
      <c r="BS108" s="368"/>
      <c r="BT108" s="368"/>
      <c r="BU108" s="368"/>
      <c r="BV108" s="368"/>
    </row>
    <row r="109" spans="3:74" x14ac:dyDescent="0.25">
      <c r="BK109" s="368"/>
      <c r="BL109" s="368"/>
      <c r="BM109" s="368"/>
      <c r="BN109" s="368"/>
      <c r="BO109" s="368"/>
      <c r="BP109" s="368"/>
      <c r="BQ109" s="368"/>
      <c r="BR109" s="368"/>
      <c r="BS109" s="368"/>
      <c r="BT109" s="368"/>
      <c r="BU109" s="368"/>
      <c r="BV109" s="368"/>
    </row>
    <row r="110" spans="3:74" x14ac:dyDescent="0.25">
      <c r="BK110" s="368"/>
      <c r="BL110" s="368"/>
      <c r="BM110" s="368"/>
      <c r="BN110" s="368"/>
      <c r="BO110" s="368"/>
      <c r="BP110" s="368"/>
      <c r="BQ110" s="368"/>
      <c r="BR110" s="368"/>
      <c r="BS110" s="368"/>
      <c r="BT110" s="368"/>
      <c r="BU110" s="368"/>
      <c r="BV110" s="368"/>
    </row>
    <row r="111" spans="3:74" x14ac:dyDescent="0.25">
      <c r="BK111" s="368"/>
      <c r="BL111" s="368"/>
      <c r="BM111" s="368"/>
      <c r="BN111" s="368"/>
      <c r="BO111" s="368"/>
      <c r="BP111" s="368"/>
      <c r="BQ111" s="368"/>
      <c r="BR111" s="368"/>
      <c r="BS111" s="368"/>
      <c r="BT111" s="368"/>
      <c r="BU111" s="368"/>
      <c r="BV111" s="368"/>
    </row>
    <row r="112" spans="3:74" x14ac:dyDescent="0.25">
      <c r="BK112" s="368"/>
      <c r="BL112" s="368"/>
      <c r="BM112" s="368"/>
      <c r="BN112" s="368"/>
      <c r="BO112" s="368"/>
      <c r="BP112" s="368"/>
      <c r="BQ112" s="368"/>
      <c r="BR112" s="368"/>
      <c r="BS112" s="368"/>
      <c r="BT112" s="368"/>
      <c r="BU112" s="368"/>
      <c r="BV112" s="368"/>
    </row>
    <row r="113" spans="63:74" x14ac:dyDescent="0.25">
      <c r="BK113" s="368"/>
      <c r="BL113" s="368"/>
      <c r="BM113" s="368"/>
      <c r="BN113" s="368"/>
      <c r="BO113" s="368"/>
      <c r="BP113" s="368"/>
      <c r="BQ113" s="368"/>
      <c r="BR113" s="368"/>
      <c r="BS113" s="368"/>
      <c r="BT113" s="368"/>
      <c r="BU113" s="368"/>
      <c r="BV113" s="368"/>
    </row>
    <row r="114" spans="63:74" x14ac:dyDescent="0.25">
      <c r="BK114" s="368"/>
      <c r="BL114" s="368"/>
      <c r="BM114" s="368"/>
      <c r="BN114" s="368"/>
      <c r="BO114" s="368"/>
      <c r="BP114" s="368"/>
      <c r="BQ114" s="368"/>
      <c r="BR114" s="368"/>
      <c r="BS114" s="368"/>
      <c r="BT114" s="368"/>
      <c r="BU114" s="368"/>
      <c r="BV114" s="368"/>
    </row>
    <row r="115" spans="63:74" x14ac:dyDescent="0.25">
      <c r="BK115" s="368"/>
      <c r="BL115" s="368"/>
      <c r="BM115" s="368"/>
      <c r="BN115" s="368"/>
      <c r="BO115" s="368"/>
      <c r="BP115" s="368"/>
      <c r="BQ115" s="368"/>
      <c r="BR115" s="368"/>
      <c r="BS115" s="368"/>
      <c r="BT115" s="368"/>
      <c r="BU115" s="368"/>
      <c r="BV115" s="368"/>
    </row>
    <row r="116" spans="63:74" x14ac:dyDescent="0.25">
      <c r="BK116" s="368"/>
      <c r="BL116" s="368"/>
      <c r="BM116" s="368"/>
      <c r="BN116" s="368"/>
      <c r="BO116" s="368"/>
      <c r="BP116" s="368"/>
      <c r="BQ116" s="368"/>
      <c r="BR116" s="368"/>
      <c r="BS116" s="368"/>
      <c r="BT116" s="368"/>
      <c r="BU116" s="368"/>
      <c r="BV116" s="368"/>
    </row>
    <row r="117" spans="63:74" x14ac:dyDescent="0.25">
      <c r="BK117" s="368"/>
      <c r="BL117" s="368"/>
      <c r="BM117" s="368"/>
      <c r="BN117" s="368"/>
      <c r="BO117" s="368"/>
      <c r="BP117" s="368"/>
      <c r="BQ117" s="368"/>
      <c r="BR117" s="368"/>
      <c r="BS117" s="368"/>
      <c r="BT117" s="368"/>
      <c r="BU117" s="368"/>
      <c r="BV117" s="368"/>
    </row>
    <row r="118" spans="63:74" x14ac:dyDescent="0.25">
      <c r="BK118" s="368"/>
      <c r="BL118" s="368"/>
      <c r="BM118" s="368"/>
      <c r="BN118" s="368"/>
      <c r="BO118" s="368"/>
      <c r="BP118" s="368"/>
      <c r="BQ118" s="368"/>
      <c r="BR118" s="368"/>
      <c r="BS118" s="368"/>
      <c r="BT118" s="368"/>
      <c r="BU118" s="368"/>
      <c r="BV118" s="368"/>
    </row>
    <row r="119" spans="63:74" x14ac:dyDescent="0.25">
      <c r="BK119" s="368"/>
      <c r="BL119" s="368"/>
      <c r="BM119" s="368"/>
      <c r="BN119" s="368"/>
      <c r="BO119" s="368"/>
      <c r="BP119" s="368"/>
      <c r="BQ119" s="368"/>
      <c r="BR119" s="368"/>
      <c r="BS119" s="368"/>
      <c r="BT119" s="368"/>
      <c r="BU119" s="368"/>
      <c r="BV119" s="368"/>
    </row>
    <row r="120" spans="63:74" x14ac:dyDescent="0.25">
      <c r="BK120" s="368"/>
      <c r="BL120" s="368"/>
      <c r="BM120" s="368"/>
      <c r="BN120" s="368"/>
      <c r="BO120" s="368"/>
      <c r="BP120" s="368"/>
      <c r="BQ120" s="368"/>
      <c r="BR120" s="368"/>
      <c r="BS120" s="368"/>
      <c r="BT120" s="368"/>
      <c r="BU120" s="368"/>
      <c r="BV120" s="368"/>
    </row>
    <row r="121" spans="63:74" x14ac:dyDescent="0.25">
      <c r="BK121" s="368"/>
      <c r="BL121" s="368"/>
      <c r="BM121" s="368"/>
      <c r="BN121" s="368"/>
      <c r="BO121" s="368"/>
      <c r="BP121" s="368"/>
      <c r="BQ121" s="368"/>
      <c r="BR121" s="368"/>
      <c r="BS121" s="368"/>
      <c r="BT121" s="368"/>
      <c r="BU121" s="368"/>
      <c r="BV121" s="368"/>
    </row>
    <row r="122" spans="63:74" x14ac:dyDescent="0.25">
      <c r="BK122" s="368"/>
      <c r="BL122" s="368"/>
      <c r="BM122" s="368"/>
      <c r="BN122" s="368"/>
      <c r="BO122" s="368"/>
      <c r="BP122" s="368"/>
      <c r="BQ122" s="368"/>
      <c r="BR122" s="368"/>
      <c r="BS122" s="368"/>
      <c r="BT122" s="368"/>
      <c r="BU122" s="368"/>
      <c r="BV122" s="368"/>
    </row>
    <row r="123" spans="63:74" x14ac:dyDescent="0.25">
      <c r="BK123" s="368"/>
      <c r="BL123" s="368"/>
      <c r="BM123" s="368"/>
      <c r="BN123" s="368"/>
      <c r="BO123" s="368"/>
      <c r="BP123" s="368"/>
      <c r="BQ123" s="368"/>
      <c r="BR123" s="368"/>
      <c r="BS123" s="368"/>
      <c r="BT123" s="368"/>
      <c r="BU123" s="368"/>
      <c r="BV123" s="368"/>
    </row>
    <row r="124" spans="63:74" x14ac:dyDescent="0.25">
      <c r="BK124" s="368"/>
      <c r="BL124" s="368"/>
      <c r="BM124" s="368"/>
      <c r="BN124" s="368"/>
      <c r="BO124" s="368"/>
      <c r="BP124" s="368"/>
      <c r="BQ124" s="368"/>
      <c r="BR124" s="368"/>
      <c r="BS124" s="368"/>
      <c r="BT124" s="368"/>
      <c r="BU124" s="368"/>
      <c r="BV124" s="368"/>
    </row>
    <row r="125" spans="63:74" x14ac:dyDescent="0.25">
      <c r="BK125" s="368"/>
      <c r="BL125" s="368"/>
      <c r="BM125" s="368"/>
      <c r="BN125" s="368"/>
      <c r="BO125" s="368"/>
      <c r="BP125" s="368"/>
      <c r="BQ125" s="368"/>
      <c r="BR125" s="368"/>
      <c r="BS125" s="368"/>
      <c r="BT125" s="368"/>
      <c r="BU125" s="368"/>
      <c r="BV125" s="368"/>
    </row>
    <row r="126" spans="63:74" x14ac:dyDescent="0.25">
      <c r="BK126" s="368"/>
      <c r="BL126" s="368"/>
      <c r="BM126" s="368"/>
      <c r="BN126" s="368"/>
      <c r="BO126" s="368"/>
      <c r="BP126" s="368"/>
      <c r="BQ126" s="368"/>
      <c r="BR126" s="368"/>
      <c r="BS126" s="368"/>
      <c r="BT126" s="368"/>
      <c r="BU126" s="368"/>
      <c r="BV126" s="368"/>
    </row>
    <row r="127" spans="63:74" x14ac:dyDescent="0.25">
      <c r="BK127" s="368"/>
      <c r="BL127" s="368"/>
      <c r="BM127" s="368"/>
      <c r="BN127" s="368"/>
      <c r="BO127" s="368"/>
      <c r="BP127" s="368"/>
      <c r="BQ127" s="368"/>
      <c r="BR127" s="368"/>
      <c r="BS127" s="368"/>
      <c r="BT127" s="368"/>
      <c r="BU127" s="368"/>
      <c r="BV127" s="368"/>
    </row>
    <row r="128" spans="63:74" x14ac:dyDescent="0.25">
      <c r="BK128" s="368"/>
      <c r="BL128" s="368"/>
      <c r="BM128" s="368"/>
      <c r="BN128" s="368"/>
      <c r="BO128" s="368"/>
      <c r="BP128" s="368"/>
      <c r="BQ128" s="368"/>
      <c r="BR128" s="368"/>
      <c r="BS128" s="368"/>
      <c r="BT128" s="368"/>
      <c r="BU128" s="368"/>
      <c r="BV128" s="368"/>
    </row>
    <row r="129" spans="63:74" x14ac:dyDescent="0.25">
      <c r="BK129" s="368"/>
      <c r="BL129" s="368"/>
      <c r="BM129" s="368"/>
      <c r="BN129" s="368"/>
      <c r="BO129" s="368"/>
      <c r="BP129" s="368"/>
      <c r="BQ129" s="368"/>
      <c r="BR129" s="368"/>
      <c r="BS129" s="368"/>
      <c r="BT129" s="368"/>
      <c r="BU129" s="368"/>
      <c r="BV129" s="368"/>
    </row>
    <row r="130" spans="63:74" x14ac:dyDescent="0.25">
      <c r="BK130" s="368"/>
      <c r="BL130" s="368"/>
      <c r="BM130" s="368"/>
      <c r="BN130" s="368"/>
      <c r="BO130" s="368"/>
      <c r="BP130" s="368"/>
      <c r="BQ130" s="368"/>
      <c r="BR130" s="368"/>
      <c r="BS130" s="368"/>
      <c r="BT130" s="368"/>
      <c r="BU130" s="368"/>
      <c r="BV130" s="368"/>
    </row>
    <row r="131" spans="63:74" x14ac:dyDescent="0.25">
      <c r="BK131" s="368"/>
      <c r="BL131" s="368"/>
      <c r="BM131" s="368"/>
      <c r="BN131" s="368"/>
      <c r="BO131" s="368"/>
      <c r="BP131" s="368"/>
      <c r="BQ131" s="368"/>
      <c r="BR131" s="368"/>
      <c r="BS131" s="368"/>
      <c r="BT131" s="368"/>
      <c r="BU131" s="368"/>
      <c r="BV131" s="368"/>
    </row>
    <row r="132" spans="63:74" x14ac:dyDescent="0.25">
      <c r="BK132" s="368"/>
      <c r="BL132" s="368"/>
      <c r="BM132" s="368"/>
      <c r="BN132" s="368"/>
      <c r="BO132" s="368"/>
      <c r="BP132" s="368"/>
      <c r="BQ132" s="368"/>
      <c r="BR132" s="368"/>
      <c r="BS132" s="368"/>
      <c r="BT132" s="368"/>
      <c r="BU132" s="368"/>
      <c r="BV132" s="368"/>
    </row>
    <row r="133" spans="63:74" x14ac:dyDescent="0.25">
      <c r="BK133" s="368"/>
      <c r="BL133" s="368"/>
      <c r="BM133" s="368"/>
      <c r="BN133" s="368"/>
      <c r="BO133" s="368"/>
      <c r="BP133" s="368"/>
      <c r="BQ133" s="368"/>
      <c r="BR133" s="368"/>
      <c r="BS133" s="368"/>
      <c r="BT133" s="368"/>
      <c r="BU133" s="368"/>
      <c r="BV133" s="368"/>
    </row>
    <row r="134" spans="63:74" x14ac:dyDescent="0.25">
      <c r="BK134" s="368"/>
      <c r="BL134" s="368"/>
      <c r="BM134" s="368"/>
      <c r="BN134" s="368"/>
      <c r="BO134" s="368"/>
      <c r="BP134" s="368"/>
      <c r="BQ134" s="368"/>
      <c r="BR134" s="368"/>
      <c r="BS134" s="368"/>
      <c r="BT134" s="368"/>
      <c r="BU134" s="368"/>
      <c r="BV134" s="368"/>
    </row>
    <row r="135" spans="63:74" x14ac:dyDescent="0.25">
      <c r="BK135" s="368"/>
      <c r="BL135" s="368"/>
      <c r="BM135" s="368"/>
      <c r="BN135" s="368"/>
      <c r="BO135" s="368"/>
      <c r="BP135" s="368"/>
      <c r="BQ135" s="368"/>
      <c r="BR135" s="368"/>
      <c r="BS135" s="368"/>
      <c r="BT135" s="368"/>
      <c r="BU135" s="368"/>
      <c r="BV135" s="368"/>
    </row>
    <row r="136" spans="63:74" x14ac:dyDescent="0.25">
      <c r="BK136" s="368"/>
      <c r="BL136" s="368"/>
      <c r="BM136" s="368"/>
      <c r="BN136" s="368"/>
      <c r="BO136" s="368"/>
      <c r="BP136" s="368"/>
      <c r="BQ136" s="368"/>
      <c r="BR136" s="368"/>
      <c r="BS136" s="368"/>
      <c r="BT136" s="368"/>
      <c r="BU136" s="368"/>
      <c r="BV136" s="368"/>
    </row>
    <row r="137" spans="63:74" x14ac:dyDescent="0.25">
      <c r="BK137" s="368"/>
      <c r="BL137" s="368"/>
      <c r="BM137" s="368"/>
      <c r="BN137" s="368"/>
      <c r="BO137" s="368"/>
      <c r="BP137" s="368"/>
      <c r="BQ137" s="368"/>
      <c r="BR137" s="368"/>
      <c r="BS137" s="368"/>
      <c r="BT137" s="368"/>
      <c r="BU137" s="368"/>
      <c r="BV137" s="368"/>
    </row>
    <row r="138" spans="63:74" x14ac:dyDescent="0.25">
      <c r="BK138" s="368"/>
      <c r="BL138" s="368"/>
      <c r="BM138" s="368"/>
      <c r="BN138" s="368"/>
      <c r="BO138" s="368"/>
      <c r="BP138" s="368"/>
      <c r="BQ138" s="368"/>
      <c r="BR138" s="368"/>
      <c r="BS138" s="368"/>
      <c r="BT138" s="368"/>
      <c r="BU138" s="368"/>
      <c r="BV138" s="368"/>
    </row>
    <row r="139" spans="63:74" x14ac:dyDescent="0.25">
      <c r="BK139" s="368"/>
      <c r="BL139" s="368"/>
      <c r="BM139" s="368"/>
      <c r="BN139" s="368"/>
      <c r="BO139" s="368"/>
      <c r="BP139" s="368"/>
      <c r="BQ139" s="368"/>
      <c r="BR139" s="368"/>
      <c r="BS139" s="368"/>
      <c r="BT139" s="368"/>
      <c r="BU139" s="368"/>
      <c r="BV139" s="368"/>
    </row>
    <row r="140" spans="63:74" x14ac:dyDescent="0.25">
      <c r="BK140" s="368"/>
      <c r="BL140" s="368"/>
      <c r="BM140" s="368"/>
      <c r="BN140" s="368"/>
      <c r="BO140" s="368"/>
      <c r="BP140" s="368"/>
      <c r="BQ140" s="368"/>
      <c r="BR140" s="368"/>
      <c r="BS140" s="368"/>
      <c r="BT140" s="368"/>
      <c r="BU140" s="368"/>
      <c r="BV140" s="368"/>
    </row>
    <row r="141" spans="63:74" x14ac:dyDescent="0.25">
      <c r="BK141" s="368"/>
      <c r="BL141" s="368"/>
      <c r="BM141" s="368"/>
      <c r="BN141" s="368"/>
      <c r="BO141" s="368"/>
      <c r="BP141" s="368"/>
      <c r="BQ141" s="368"/>
      <c r="BR141" s="368"/>
      <c r="BS141" s="368"/>
      <c r="BT141" s="368"/>
      <c r="BU141" s="368"/>
      <c r="BV141" s="368"/>
    </row>
    <row r="142" spans="63:74" x14ac:dyDescent="0.25">
      <c r="BK142" s="368"/>
      <c r="BL142" s="368"/>
      <c r="BM142" s="368"/>
      <c r="BN142" s="368"/>
      <c r="BO142" s="368"/>
      <c r="BP142" s="368"/>
      <c r="BQ142" s="368"/>
      <c r="BR142" s="368"/>
      <c r="BS142" s="368"/>
      <c r="BT142" s="368"/>
      <c r="BU142" s="368"/>
      <c r="BV142" s="368"/>
    </row>
    <row r="143" spans="63:74" x14ac:dyDescent="0.25">
      <c r="BK143" s="368"/>
      <c r="BL143" s="368"/>
      <c r="BM143" s="368"/>
      <c r="BN143" s="368"/>
      <c r="BO143" s="368"/>
      <c r="BP143" s="368"/>
      <c r="BQ143" s="368"/>
      <c r="BR143" s="368"/>
      <c r="BS143" s="368"/>
      <c r="BT143" s="368"/>
      <c r="BU143" s="368"/>
      <c r="BV143" s="368"/>
    </row>
    <row r="144" spans="63:74" x14ac:dyDescent="0.25">
      <c r="BK144" s="368"/>
      <c r="BL144" s="368"/>
      <c r="BM144" s="368"/>
      <c r="BN144" s="368"/>
      <c r="BO144" s="368"/>
      <c r="BP144" s="368"/>
      <c r="BQ144" s="368"/>
      <c r="BR144" s="368"/>
      <c r="BS144" s="368"/>
      <c r="BT144" s="368"/>
      <c r="BU144" s="368"/>
      <c r="BV144" s="368"/>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Y5" activePane="bottomRight" state="frozen"/>
      <selection pane="topRight" activeCell="C1" sqref="C1"/>
      <selection pane="bottomLeft" activeCell="A5" sqref="A5"/>
      <selection pane="bottomRight" activeCell="BD21" sqref="BD21"/>
    </sheetView>
  </sheetViews>
  <sheetFormatPr defaultColWidth="11" defaultRowHeight="10.5" x14ac:dyDescent="0.25"/>
  <cols>
    <col min="1" max="1" width="10.54296875" style="549" customWidth="1"/>
    <col min="2" max="2" width="24.453125" style="549" customWidth="1"/>
    <col min="3" max="57" width="6.54296875" style="549" customWidth="1"/>
    <col min="58" max="58" width="6.54296875" style="716" customWidth="1"/>
    <col min="59" max="74" width="6.54296875" style="549" customWidth="1"/>
    <col min="75" max="238" width="11" style="549"/>
    <col min="239" max="239" width="1.54296875" style="549" customWidth="1"/>
    <col min="240" max="16384" width="11" style="549"/>
  </cols>
  <sheetData>
    <row r="1" spans="1:74" ht="12.75" customHeight="1" x14ac:dyDescent="0.3">
      <c r="A1" s="769" t="s">
        <v>1023</v>
      </c>
      <c r="B1" s="547" t="s">
        <v>498</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3">
      <c r="A2" s="770"/>
      <c r="B2" s="542" t="str">
        <f>"U.S. Energy Information Administration  |  Short-Term Energy Outlook  - "&amp;Dates!D1</f>
        <v>U.S. Energy Information Administration  |  Short-Term Energy Outlook  - April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5">
      <c r="A3" s="551"/>
      <c r="B3" s="552"/>
      <c r="C3" s="778">
        <f>Dates!D3</f>
        <v>2012</v>
      </c>
      <c r="D3" s="779"/>
      <c r="E3" s="779"/>
      <c r="F3" s="779"/>
      <c r="G3" s="779"/>
      <c r="H3" s="779"/>
      <c r="I3" s="779"/>
      <c r="J3" s="779"/>
      <c r="K3" s="779"/>
      <c r="L3" s="779"/>
      <c r="M3" s="779"/>
      <c r="N3" s="822"/>
      <c r="O3" s="778">
        <f>C3+1</f>
        <v>2013</v>
      </c>
      <c r="P3" s="779"/>
      <c r="Q3" s="779"/>
      <c r="R3" s="779"/>
      <c r="S3" s="779"/>
      <c r="T3" s="779"/>
      <c r="U3" s="779"/>
      <c r="V3" s="779"/>
      <c r="W3" s="779"/>
      <c r="X3" s="779"/>
      <c r="Y3" s="779"/>
      <c r="Z3" s="822"/>
      <c r="AA3" s="778">
        <f>O3+1</f>
        <v>2014</v>
      </c>
      <c r="AB3" s="779"/>
      <c r="AC3" s="779"/>
      <c r="AD3" s="779"/>
      <c r="AE3" s="779"/>
      <c r="AF3" s="779"/>
      <c r="AG3" s="779"/>
      <c r="AH3" s="779"/>
      <c r="AI3" s="779"/>
      <c r="AJ3" s="779"/>
      <c r="AK3" s="779"/>
      <c r="AL3" s="822"/>
      <c r="AM3" s="778">
        <f>AA3+1</f>
        <v>2015</v>
      </c>
      <c r="AN3" s="779"/>
      <c r="AO3" s="779"/>
      <c r="AP3" s="779"/>
      <c r="AQ3" s="779"/>
      <c r="AR3" s="779"/>
      <c r="AS3" s="779"/>
      <c r="AT3" s="779"/>
      <c r="AU3" s="779"/>
      <c r="AV3" s="779"/>
      <c r="AW3" s="779"/>
      <c r="AX3" s="822"/>
      <c r="AY3" s="778">
        <f>AM3+1</f>
        <v>2016</v>
      </c>
      <c r="AZ3" s="779"/>
      <c r="BA3" s="779"/>
      <c r="BB3" s="779"/>
      <c r="BC3" s="779"/>
      <c r="BD3" s="779"/>
      <c r="BE3" s="779"/>
      <c r="BF3" s="779"/>
      <c r="BG3" s="779"/>
      <c r="BH3" s="779"/>
      <c r="BI3" s="779"/>
      <c r="BJ3" s="822"/>
      <c r="BK3" s="778">
        <f>AY3+1</f>
        <v>2017</v>
      </c>
      <c r="BL3" s="779"/>
      <c r="BM3" s="779"/>
      <c r="BN3" s="779"/>
      <c r="BO3" s="779"/>
      <c r="BP3" s="779"/>
      <c r="BQ3" s="779"/>
      <c r="BR3" s="779"/>
      <c r="BS3" s="779"/>
      <c r="BT3" s="779"/>
      <c r="BU3" s="779"/>
      <c r="BV3" s="822"/>
    </row>
    <row r="4" spans="1:74" ht="12.75" customHeight="1" x14ac:dyDescent="0.25">
      <c r="A4" s="551"/>
      <c r="B4" s="553"/>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5" customHeight="1" x14ac:dyDescent="0.25">
      <c r="A5" s="551"/>
      <c r="B5" s="129" t="s">
        <v>368</v>
      </c>
      <c r="C5" s="554"/>
      <c r="D5" s="555"/>
      <c r="E5" s="555"/>
      <c r="F5" s="555"/>
      <c r="G5" s="555"/>
      <c r="H5" s="555"/>
      <c r="I5" s="555"/>
      <c r="J5" s="555"/>
      <c r="K5" s="555"/>
      <c r="L5" s="555"/>
      <c r="M5" s="555"/>
      <c r="N5" s="556"/>
      <c r="O5" s="554"/>
      <c r="P5" s="555"/>
      <c r="Q5" s="555"/>
      <c r="R5" s="555"/>
      <c r="S5" s="555"/>
      <c r="T5" s="555"/>
      <c r="U5" s="555"/>
      <c r="V5" s="555"/>
      <c r="W5" s="555"/>
      <c r="X5" s="555"/>
      <c r="Y5" s="555"/>
      <c r="Z5" s="556"/>
      <c r="AA5" s="554"/>
      <c r="AB5" s="555"/>
      <c r="AC5" s="555"/>
      <c r="AD5" s="555"/>
      <c r="AE5" s="555"/>
      <c r="AF5" s="555"/>
      <c r="AG5" s="555"/>
      <c r="AH5" s="555"/>
      <c r="AI5" s="555"/>
      <c r="AJ5" s="555"/>
      <c r="AK5" s="555"/>
      <c r="AL5" s="556"/>
      <c r="AM5" s="554"/>
      <c r="AN5" s="555"/>
      <c r="AO5" s="555"/>
      <c r="AP5" s="555"/>
      <c r="AQ5" s="555"/>
      <c r="AR5" s="555"/>
      <c r="AS5" s="555"/>
      <c r="AT5" s="555"/>
      <c r="AU5" s="555"/>
      <c r="AV5" s="555"/>
      <c r="AW5" s="555"/>
      <c r="AX5" s="556"/>
      <c r="AY5" s="554"/>
      <c r="AZ5" s="555"/>
      <c r="BA5" s="555"/>
      <c r="BB5" s="555"/>
      <c r="BC5" s="555"/>
      <c r="BD5" s="555"/>
      <c r="BE5" s="555"/>
      <c r="BF5" s="555"/>
      <c r="BG5" s="555"/>
      <c r="BH5" s="555"/>
      <c r="BI5" s="555"/>
      <c r="BJ5" s="556"/>
      <c r="BK5" s="554"/>
      <c r="BL5" s="555"/>
      <c r="BM5" s="555"/>
      <c r="BN5" s="555"/>
      <c r="BO5" s="555"/>
      <c r="BP5" s="555"/>
      <c r="BQ5" s="555"/>
      <c r="BR5" s="555"/>
      <c r="BS5" s="555"/>
      <c r="BT5" s="555"/>
      <c r="BU5" s="555"/>
      <c r="BV5" s="556"/>
    </row>
    <row r="6" spans="1:74" ht="11.15" customHeight="1" x14ac:dyDescent="0.25">
      <c r="A6" s="557" t="s">
        <v>386</v>
      </c>
      <c r="B6" s="558" t="s">
        <v>91</v>
      </c>
      <c r="C6" s="275">
        <v>4164.2254605999997</v>
      </c>
      <c r="D6" s="275">
        <v>3926.6222886</v>
      </c>
      <c r="E6" s="275">
        <v>3404.0498787000001</v>
      </c>
      <c r="F6" s="275">
        <v>3209.51467</v>
      </c>
      <c r="G6" s="275">
        <v>3741.3756800000001</v>
      </c>
      <c r="H6" s="275">
        <v>4375.3678503000001</v>
      </c>
      <c r="I6" s="275">
        <v>5175.8149034999997</v>
      </c>
      <c r="J6" s="275">
        <v>4909.0662774000002</v>
      </c>
      <c r="K6" s="275">
        <v>4186.2869190000001</v>
      </c>
      <c r="L6" s="275">
        <v>3903.204459</v>
      </c>
      <c r="M6" s="275">
        <v>4290.9021726999999</v>
      </c>
      <c r="N6" s="275">
        <v>4325.1260334999997</v>
      </c>
      <c r="O6" s="275">
        <v>4454.9942112999997</v>
      </c>
      <c r="P6" s="275">
        <v>4412.3858679000004</v>
      </c>
      <c r="Q6" s="275">
        <v>4213.9858013000003</v>
      </c>
      <c r="R6" s="275">
        <v>3727.8227336999998</v>
      </c>
      <c r="S6" s="275">
        <v>3855.2419218999999</v>
      </c>
      <c r="T6" s="275">
        <v>4609.4405150000002</v>
      </c>
      <c r="U6" s="275">
        <v>4931.1887832000002</v>
      </c>
      <c r="V6" s="275">
        <v>4820.1952381000001</v>
      </c>
      <c r="W6" s="275">
        <v>4437.0145583000003</v>
      </c>
      <c r="X6" s="275">
        <v>3903.1094306</v>
      </c>
      <c r="Y6" s="275">
        <v>4031.3243077000002</v>
      </c>
      <c r="Z6" s="275">
        <v>4576.1182206000003</v>
      </c>
      <c r="AA6" s="275">
        <v>5067.6570326000001</v>
      </c>
      <c r="AB6" s="275">
        <v>5117.6602479000003</v>
      </c>
      <c r="AC6" s="275">
        <v>4401.3742184000002</v>
      </c>
      <c r="AD6" s="275">
        <v>3642.6863712999998</v>
      </c>
      <c r="AE6" s="275">
        <v>3831.8000035</v>
      </c>
      <c r="AF6" s="275">
        <v>4585.8973660000001</v>
      </c>
      <c r="AG6" s="275">
        <v>4826.6792603000004</v>
      </c>
      <c r="AH6" s="275">
        <v>4788.7620270999996</v>
      </c>
      <c r="AI6" s="275">
        <v>4203.6794687000001</v>
      </c>
      <c r="AJ6" s="275">
        <v>3590.1921639000002</v>
      </c>
      <c r="AK6" s="275">
        <v>3970.9146286999999</v>
      </c>
      <c r="AL6" s="275">
        <v>4020.0037323000001</v>
      </c>
      <c r="AM6" s="275">
        <v>4274.1131107000001</v>
      </c>
      <c r="AN6" s="275">
        <v>4541.1514489000001</v>
      </c>
      <c r="AO6" s="275">
        <v>3501.2067541000001</v>
      </c>
      <c r="AP6" s="275">
        <v>2955.1131607000002</v>
      </c>
      <c r="AQ6" s="275">
        <v>3380.485373</v>
      </c>
      <c r="AR6" s="275">
        <v>4204.0567142999998</v>
      </c>
      <c r="AS6" s="275">
        <v>4503.1609970999998</v>
      </c>
      <c r="AT6" s="275">
        <v>4364.0366695000002</v>
      </c>
      <c r="AU6" s="275">
        <v>3949.5075178000002</v>
      </c>
      <c r="AV6" s="275">
        <v>3142.9212873000001</v>
      </c>
      <c r="AW6" s="275">
        <v>2928.397485</v>
      </c>
      <c r="AX6" s="275">
        <v>2891.9084329000002</v>
      </c>
      <c r="AY6" s="275">
        <v>3669.3826355000001</v>
      </c>
      <c r="AZ6" s="275">
        <v>3379.2220000000002</v>
      </c>
      <c r="BA6" s="275">
        <v>2996.5120000000002</v>
      </c>
      <c r="BB6" s="338">
        <v>2853.067</v>
      </c>
      <c r="BC6" s="338">
        <v>2994.0529999999999</v>
      </c>
      <c r="BD6" s="338">
        <v>3709.3870000000002</v>
      </c>
      <c r="BE6" s="338">
        <v>4168.0060000000003</v>
      </c>
      <c r="BF6" s="338">
        <v>4196.2650000000003</v>
      </c>
      <c r="BG6" s="338">
        <v>3584.6959999999999</v>
      </c>
      <c r="BH6" s="338">
        <v>3117.4059999999999</v>
      </c>
      <c r="BI6" s="338">
        <v>3088.9</v>
      </c>
      <c r="BJ6" s="338">
        <v>3623.3629999999998</v>
      </c>
      <c r="BK6" s="338">
        <v>4000.846</v>
      </c>
      <c r="BL6" s="338">
        <v>3798.2739999999999</v>
      </c>
      <c r="BM6" s="338">
        <v>3263.61</v>
      </c>
      <c r="BN6" s="338">
        <v>2869.819</v>
      </c>
      <c r="BO6" s="338">
        <v>3017.7089999999998</v>
      </c>
      <c r="BP6" s="338">
        <v>3704.3310000000001</v>
      </c>
      <c r="BQ6" s="338">
        <v>4183.5860000000002</v>
      </c>
      <c r="BR6" s="338">
        <v>4205.8100000000004</v>
      </c>
      <c r="BS6" s="338">
        <v>3593.19</v>
      </c>
      <c r="BT6" s="338">
        <v>3191.2339999999999</v>
      </c>
      <c r="BU6" s="338">
        <v>3139.3</v>
      </c>
      <c r="BV6" s="338">
        <v>3714.9720000000002</v>
      </c>
    </row>
    <row r="7" spans="1:74" ht="11.15" customHeight="1" x14ac:dyDescent="0.25">
      <c r="A7" s="557" t="s">
        <v>387</v>
      </c>
      <c r="B7" s="558" t="s">
        <v>92</v>
      </c>
      <c r="C7" s="275">
        <v>2927.7704152000001</v>
      </c>
      <c r="D7" s="275">
        <v>3124.4752223999999</v>
      </c>
      <c r="E7" s="275">
        <v>2975.8274938999998</v>
      </c>
      <c r="F7" s="275">
        <v>3160.95318</v>
      </c>
      <c r="G7" s="275">
        <v>3462.9616538999999</v>
      </c>
      <c r="H7" s="275">
        <v>3853.2500762999998</v>
      </c>
      <c r="I7" s="275">
        <v>4479.4467426000001</v>
      </c>
      <c r="J7" s="275">
        <v>4249.5439819000003</v>
      </c>
      <c r="K7" s="275">
        <v>3600.4099916999999</v>
      </c>
      <c r="L7" s="275">
        <v>2958.8828945</v>
      </c>
      <c r="M7" s="275">
        <v>2672.315337</v>
      </c>
      <c r="N7" s="275">
        <v>2709.3256931999999</v>
      </c>
      <c r="O7" s="275">
        <v>2856.7435215999999</v>
      </c>
      <c r="P7" s="275">
        <v>2867.2526050000001</v>
      </c>
      <c r="Q7" s="275">
        <v>2733.0728439</v>
      </c>
      <c r="R7" s="275">
        <v>2601.2143633000001</v>
      </c>
      <c r="S7" s="275">
        <v>2703.72874</v>
      </c>
      <c r="T7" s="275">
        <v>3320.5021123000001</v>
      </c>
      <c r="U7" s="275">
        <v>3895.8380603000001</v>
      </c>
      <c r="V7" s="275">
        <v>3908.2708425999999</v>
      </c>
      <c r="W7" s="275">
        <v>3402.1077467</v>
      </c>
      <c r="X7" s="275">
        <v>2857.6580838999998</v>
      </c>
      <c r="Y7" s="275">
        <v>2809.5594652999998</v>
      </c>
      <c r="Z7" s="275">
        <v>2997.9448526000001</v>
      </c>
      <c r="AA7" s="275">
        <v>2937.4494665000002</v>
      </c>
      <c r="AB7" s="275">
        <v>2712.2254839000002</v>
      </c>
      <c r="AC7" s="275">
        <v>2520.997339</v>
      </c>
      <c r="AD7" s="275">
        <v>2559.3959503000001</v>
      </c>
      <c r="AE7" s="275">
        <v>2874.8282465000002</v>
      </c>
      <c r="AF7" s="275">
        <v>3282.2535573</v>
      </c>
      <c r="AG7" s="275">
        <v>3712.2989868</v>
      </c>
      <c r="AH7" s="275">
        <v>3946.7232887</v>
      </c>
      <c r="AI7" s="275">
        <v>3552.7194880000002</v>
      </c>
      <c r="AJ7" s="275">
        <v>3151.0649939</v>
      </c>
      <c r="AK7" s="275">
        <v>2811.7837436999998</v>
      </c>
      <c r="AL7" s="275">
        <v>2936.7038545</v>
      </c>
      <c r="AM7" s="275">
        <v>3284.2165593</v>
      </c>
      <c r="AN7" s="275">
        <v>3262.7594076999999</v>
      </c>
      <c r="AO7" s="275">
        <v>3197.7438541000001</v>
      </c>
      <c r="AP7" s="275">
        <v>3099.2914752000001</v>
      </c>
      <c r="AQ7" s="275">
        <v>3287.7142201000001</v>
      </c>
      <c r="AR7" s="275">
        <v>4051.5424646000001</v>
      </c>
      <c r="AS7" s="275">
        <v>4560.1768560999999</v>
      </c>
      <c r="AT7" s="275">
        <v>4499.7766263000003</v>
      </c>
      <c r="AU7" s="275">
        <v>4107.6504584000004</v>
      </c>
      <c r="AV7" s="275">
        <v>3549.2073851999999</v>
      </c>
      <c r="AW7" s="275">
        <v>3418.8727140999999</v>
      </c>
      <c r="AX7" s="275">
        <v>3536.9696205</v>
      </c>
      <c r="AY7" s="275">
        <v>3547.7289802999999</v>
      </c>
      <c r="AZ7" s="275">
        <v>3421.1680000000001</v>
      </c>
      <c r="BA7" s="275">
        <v>3284.7660000000001</v>
      </c>
      <c r="BB7" s="338">
        <v>3270.2150000000001</v>
      </c>
      <c r="BC7" s="338">
        <v>3599.5210000000002</v>
      </c>
      <c r="BD7" s="338">
        <v>4227.7820000000002</v>
      </c>
      <c r="BE7" s="338">
        <v>4724.5929999999998</v>
      </c>
      <c r="BF7" s="338">
        <v>4703.0450000000001</v>
      </c>
      <c r="BG7" s="338">
        <v>4075.66</v>
      </c>
      <c r="BH7" s="338">
        <v>3506.4070000000002</v>
      </c>
      <c r="BI7" s="338">
        <v>3410.19</v>
      </c>
      <c r="BJ7" s="338">
        <v>3573.4740000000002</v>
      </c>
      <c r="BK7" s="338">
        <v>3429.6030000000001</v>
      </c>
      <c r="BL7" s="338">
        <v>3391.223</v>
      </c>
      <c r="BM7" s="338">
        <v>3212.364</v>
      </c>
      <c r="BN7" s="338">
        <v>3178.2869999999998</v>
      </c>
      <c r="BO7" s="338">
        <v>3504.8910000000001</v>
      </c>
      <c r="BP7" s="338">
        <v>4166.2030000000004</v>
      </c>
      <c r="BQ7" s="338">
        <v>4693.9639999999999</v>
      </c>
      <c r="BR7" s="338">
        <v>4688.143</v>
      </c>
      <c r="BS7" s="338">
        <v>4060.2849999999999</v>
      </c>
      <c r="BT7" s="338">
        <v>3453.1039999999998</v>
      </c>
      <c r="BU7" s="338">
        <v>3360.4189999999999</v>
      </c>
      <c r="BV7" s="338">
        <v>3546.299</v>
      </c>
    </row>
    <row r="8" spans="1:74" ht="11.15" customHeight="1" x14ac:dyDescent="0.25">
      <c r="A8" s="559" t="s">
        <v>389</v>
      </c>
      <c r="B8" s="560" t="s">
        <v>390</v>
      </c>
      <c r="C8" s="275">
        <v>79.908290644999994</v>
      </c>
      <c r="D8" s="275">
        <v>65.577387931000004</v>
      </c>
      <c r="E8" s="275">
        <v>49.721064515999998</v>
      </c>
      <c r="F8" s="275">
        <v>50.107742332999997</v>
      </c>
      <c r="G8" s="275">
        <v>55.800485160999997</v>
      </c>
      <c r="H8" s="275">
        <v>68.923197999999999</v>
      </c>
      <c r="I8" s="275">
        <v>75.474115806</v>
      </c>
      <c r="J8" s="275">
        <v>68.321973548000003</v>
      </c>
      <c r="K8" s="275">
        <v>62.006527667</v>
      </c>
      <c r="L8" s="275">
        <v>58.229765483999998</v>
      </c>
      <c r="M8" s="275">
        <v>60.328678332999999</v>
      </c>
      <c r="N8" s="275">
        <v>65.666862902999995</v>
      </c>
      <c r="O8" s="275">
        <v>89.507053870999997</v>
      </c>
      <c r="P8" s="275">
        <v>71.324452500000007</v>
      </c>
      <c r="Q8" s="275">
        <v>64.420501612999999</v>
      </c>
      <c r="R8" s="275">
        <v>62.848716000000003</v>
      </c>
      <c r="S8" s="275">
        <v>77.793114516000003</v>
      </c>
      <c r="T8" s="275">
        <v>78.068951333000001</v>
      </c>
      <c r="U8" s="275">
        <v>90.719520645000003</v>
      </c>
      <c r="V8" s="275">
        <v>78.983810645000005</v>
      </c>
      <c r="W8" s="275">
        <v>72.872685666999999</v>
      </c>
      <c r="X8" s="275">
        <v>65.110788386999999</v>
      </c>
      <c r="Y8" s="275">
        <v>61.324438999999998</v>
      </c>
      <c r="Z8" s="275">
        <v>79.074935483999994</v>
      </c>
      <c r="AA8" s="275">
        <v>228.11466451999999</v>
      </c>
      <c r="AB8" s="275">
        <v>98.671567143000004</v>
      </c>
      <c r="AC8" s="275">
        <v>102.83503</v>
      </c>
      <c r="AD8" s="275">
        <v>58.439846332999998</v>
      </c>
      <c r="AE8" s="275">
        <v>65.934124194000006</v>
      </c>
      <c r="AF8" s="275">
        <v>67.353088999999997</v>
      </c>
      <c r="AG8" s="275">
        <v>65.875549676999995</v>
      </c>
      <c r="AH8" s="275">
        <v>66.138972902999996</v>
      </c>
      <c r="AI8" s="275">
        <v>64.948837333</v>
      </c>
      <c r="AJ8" s="275">
        <v>48.959015805999996</v>
      </c>
      <c r="AK8" s="275">
        <v>57.934908333000003</v>
      </c>
      <c r="AL8" s="275">
        <v>67.585959677000005</v>
      </c>
      <c r="AM8" s="275">
        <v>95.812871935000004</v>
      </c>
      <c r="AN8" s="275">
        <v>226.48683238999999</v>
      </c>
      <c r="AO8" s="275">
        <v>58.269886548000002</v>
      </c>
      <c r="AP8" s="275">
        <v>57.245585667</v>
      </c>
      <c r="AQ8" s="275">
        <v>62.594845386999999</v>
      </c>
      <c r="AR8" s="275">
        <v>61.611457467000001</v>
      </c>
      <c r="AS8" s="275">
        <v>75.727532805999999</v>
      </c>
      <c r="AT8" s="275">
        <v>70.347154548000006</v>
      </c>
      <c r="AU8" s="275">
        <v>68.672247967000004</v>
      </c>
      <c r="AV8" s="275">
        <v>57.820728193999997</v>
      </c>
      <c r="AW8" s="275">
        <v>57.042361667000002</v>
      </c>
      <c r="AX8" s="275">
        <v>55.693391386999998</v>
      </c>
      <c r="AY8" s="275">
        <v>75.460781032</v>
      </c>
      <c r="AZ8" s="275">
        <v>69.728099999999998</v>
      </c>
      <c r="BA8" s="275">
        <v>64.642129999999995</v>
      </c>
      <c r="BB8" s="338">
        <v>63.191459999999999</v>
      </c>
      <c r="BC8" s="338">
        <v>68.247290000000007</v>
      </c>
      <c r="BD8" s="338">
        <v>73.669629999999998</v>
      </c>
      <c r="BE8" s="338">
        <v>79.886669999999995</v>
      </c>
      <c r="BF8" s="338">
        <v>78.449950000000001</v>
      </c>
      <c r="BG8" s="338">
        <v>72.063389999999998</v>
      </c>
      <c r="BH8" s="338">
        <v>65.13297</v>
      </c>
      <c r="BI8" s="338">
        <v>62.23854</v>
      </c>
      <c r="BJ8" s="338">
        <v>77.03295</v>
      </c>
      <c r="BK8" s="338">
        <v>96.113280000000003</v>
      </c>
      <c r="BL8" s="338">
        <v>82.474869999999996</v>
      </c>
      <c r="BM8" s="338">
        <v>74.344170000000005</v>
      </c>
      <c r="BN8" s="338">
        <v>66.941820000000007</v>
      </c>
      <c r="BO8" s="338">
        <v>71.64931</v>
      </c>
      <c r="BP8" s="338">
        <v>77.134519999999995</v>
      </c>
      <c r="BQ8" s="338">
        <v>83.29616</v>
      </c>
      <c r="BR8" s="338">
        <v>81.382210000000001</v>
      </c>
      <c r="BS8" s="338">
        <v>74.106610000000003</v>
      </c>
      <c r="BT8" s="338">
        <v>67.613370000000003</v>
      </c>
      <c r="BU8" s="338">
        <v>62.930909999999997</v>
      </c>
      <c r="BV8" s="338">
        <v>77.246099999999998</v>
      </c>
    </row>
    <row r="9" spans="1:74" ht="11.15" customHeight="1" x14ac:dyDescent="0.25">
      <c r="A9" s="559" t="s">
        <v>391</v>
      </c>
      <c r="B9" s="560" t="s">
        <v>93</v>
      </c>
      <c r="C9" s="275">
        <v>32.793513871000002</v>
      </c>
      <c r="D9" s="275">
        <v>36.008015862000001</v>
      </c>
      <c r="E9" s="275">
        <v>34.718434516000002</v>
      </c>
      <c r="F9" s="275">
        <v>35.240489332999999</v>
      </c>
      <c r="G9" s="275">
        <v>32.326955806000001</v>
      </c>
      <c r="H9" s="275">
        <v>32.413676332999998</v>
      </c>
      <c r="I9" s="275">
        <v>33.613751290000003</v>
      </c>
      <c r="J9" s="275">
        <v>33.869034839000001</v>
      </c>
      <c r="K9" s="275">
        <v>30.122342332999999</v>
      </c>
      <c r="L9" s="275">
        <v>28.869618386999999</v>
      </c>
      <c r="M9" s="275">
        <v>29.183161667</v>
      </c>
      <c r="N9" s="275">
        <v>31.052593225999999</v>
      </c>
      <c r="O9" s="275">
        <v>36.890184194</v>
      </c>
      <c r="P9" s="275">
        <v>34.579511070999999</v>
      </c>
      <c r="Q9" s="275">
        <v>34.517816129000003</v>
      </c>
      <c r="R9" s="275">
        <v>33.990859333000003</v>
      </c>
      <c r="S9" s="275">
        <v>35.094825161000003</v>
      </c>
      <c r="T9" s="275">
        <v>34.917702667</v>
      </c>
      <c r="U9" s="275">
        <v>37.040429676999999</v>
      </c>
      <c r="V9" s="275">
        <v>36.873102580999998</v>
      </c>
      <c r="W9" s="275">
        <v>36.220911000000001</v>
      </c>
      <c r="X9" s="275">
        <v>34.565077742</v>
      </c>
      <c r="Y9" s="275">
        <v>35.345748999999998</v>
      </c>
      <c r="Z9" s="275">
        <v>32.452520323000002</v>
      </c>
      <c r="AA9" s="275">
        <v>30.092340645</v>
      </c>
      <c r="AB9" s="275">
        <v>29.186982857</v>
      </c>
      <c r="AC9" s="275">
        <v>27.922579032000002</v>
      </c>
      <c r="AD9" s="275">
        <v>28.472912999999998</v>
      </c>
      <c r="AE9" s="275">
        <v>30.46443</v>
      </c>
      <c r="AF9" s="275">
        <v>32.289174666999997</v>
      </c>
      <c r="AG9" s="275">
        <v>34.472307419000003</v>
      </c>
      <c r="AH9" s="275">
        <v>36.617236128999998</v>
      </c>
      <c r="AI9" s="275">
        <v>37.545623667000001</v>
      </c>
      <c r="AJ9" s="275">
        <v>34.911545484000001</v>
      </c>
      <c r="AK9" s="275">
        <v>35.781815332999997</v>
      </c>
      <c r="AL9" s="275">
        <v>37.192565483999999</v>
      </c>
      <c r="AM9" s="275">
        <v>41.725525935</v>
      </c>
      <c r="AN9" s="275">
        <v>38.558757464000003</v>
      </c>
      <c r="AO9" s="275">
        <v>34.143247805999998</v>
      </c>
      <c r="AP9" s="275">
        <v>31.026003233000001</v>
      </c>
      <c r="AQ9" s="275">
        <v>32.781784289999997</v>
      </c>
      <c r="AR9" s="275">
        <v>36.883332799999998</v>
      </c>
      <c r="AS9" s="275">
        <v>41.093001483999998</v>
      </c>
      <c r="AT9" s="275">
        <v>39.221588161</v>
      </c>
      <c r="AU9" s="275">
        <v>40.389914599999997</v>
      </c>
      <c r="AV9" s="275">
        <v>27.337926323000001</v>
      </c>
      <c r="AW9" s="275">
        <v>28.275557500000001</v>
      </c>
      <c r="AX9" s="275">
        <v>34.876558774000003</v>
      </c>
      <c r="AY9" s="275">
        <v>40.456962419</v>
      </c>
      <c r="AZ9" s="275">
        <v>35.925089999999997</v>
      </c>
      <c r="BA9" s="275">
        <v>32.66422</v>
      </c>
      <c r="BB9" s="338">
        <v>30.275670000000002</v>
      </c>
      <c r="BC9" s="338">
        <v>32.513159999999999</v>
      </c>
      <c r="BD9" s="338">
        <v>36.060369999999999</v>
      </c>
      <c r="BE9" s="338">
        <v>40.549720000000001</v>
      </c>
      <c r="BF9" s="338">
        <v>39.260240000000003</v>
      </c>
      <c r="BG9" s="338">
        <v>39.227220000000003</v>
      </c>
      <c r="BH9" s="338">
        <v>27.11938</v>
      </c>
      <c r="BI9" s="338">
        <v>28.186019999999999</v>
      </c>
      <c r="BJ9" s="338">
        <v>36.221490000000003</v>
      </c>
      <c r="BK9" s="338">
        <v>41.051259999999999</v>
      </c>
      <c r="BL9" s="338">
        <v>36.66178</v>
      </c>
      <c r="BM9" s="338">
        <v>33.36656</v>
      </c>
      <c r="BN9" s="338">
        <v>30.304590000000001</v>
      </c>
      <c r="BO9" s="338">
        <v>32.8005</v>
      </c>
      <c r="BP9" s="338">
        <v>36.317489999999999</v>
      </c>
      <c r="BQ9" s="338">
        <v>41.104619999999997</v>
      </c>
      <c r="BR9" s="338">
        <v>40.027450000000002</v>
      </c>
      <c r="BS9" s="338">
        <v>40.162199999999999</v>
      </c>
      <c r="BT9" s="338">
        <v>28.140879999999999</v>
      </c>
      <c r="BU9" s="338">
        <v>29.071470000000001</v>
      </c>
      <c r="BV9" s="338">
        <v>37.463099999999997</v>
      </c>
    </row>
    <row r="10" spans="1:74" ht="11.15" customHeight="1" x14ac:dyDescent="0.25">
      <c r="A10" s="559" t="s">
        <v>392</v>
      </c>
      <c r="B10" s="560" t="s">
        <v>94</v>
      </c>
      <c r="C10" s="275">
        <v>2334.8769677</v>
      </c>
      <c r="D10" s="275">
        <v>2201.6214828000002</v>
      </c>
      <c r="E10" s="275">
        <v>1991.2455806</v>
      </c>
      <c r="F10" s="275">
        <v>1862.3643666999999</v>
      </c>
      <c r="G10" s="275">
        <v>2002.6272581000001</v>
      </c>
      <c r="H10" s="275">
        <v>2171.3361666999999</v>
      </c>
      <c r="I10" s="275">
        <v>2229.9783548</v>
      </c>
      <c r="J10" s="275">
        <v>2245.2293871000002</v>
      </c>
      <c r="K10" s="275">
        <v>2150.3627332999999</v>
      </c>
      <c r="L10" s="275">
        <v>1927.2005806</v>
      </c>
      <c r="M10" s="275">
        <v>1890.4252332999999</v>
      </c>
      <c r="N10" s="275">
        <v>2212.3764194</v>
      </c>
      <c r="O10" s="275">
        <v>2303.4134515999999</v>
      </c>
      <c r="P10" s="275">
        <v>2195.8351785999998</v>
      </c>
      <c r="Q10" s="275">
        <v>2030.5609354999999</v>
      </c>
      <c r="R10" s="275">
        <v>1892.2293999999999</v>
      </c>
      <c r="S10" s="275">
        <v>2027.3598387</v>
      </c>
      <c r="T10" s="275">
        <v>2214.3229999999999</v>
      </c>
      <c r="U10" s="275">
        <v>2275.4592902999998</v>
      </c>
      <c r="V10" s="275">
        <v>2301.4315806</v>
      </c>
      <c r="W10" s="275">
        <v>2193.2990332999998</v>
      </c>
      <c r="X10" s="275">
        <v>2038.1784838999999</v>
      </c>
      <c r="Y10" s="275">
        <v>2165.8485332999999</v>
      </c>
      <c r="Z10" s="275">
        <v>2299.7928387000002</v>
      </c>
      <c r="AA10" s="275">
        <v>2360.0841612999998</v>
      </c>
      <c r="AB10" s="275">
        <v>2237.1053571000002</v>
      </c>
      <c r="AC10" s="275">
        <v>2012.8090322999999</v>
      </c>
      <c r="AD10" s="275">
        <v>1879.4862667</v>
      </c>
      <c r="AE10" s="275">
        <v>2030.5622581</v>
      </c>
      <c r="AF10" s="275">
        <v>2271.2743999999998</v>
      </c>
      <c r="AG10" s="275">
        <v>2320.6492257999998</v>
      </c>
      <c r="AH10" s="275">
        <v>2294.4756774000002</v>
      </c>
      <c r="AI10" s="275">
        <v>2251.15</v>
      </c>
      <c r="AJ10" s="275">
        <v>2012.6125161</v>
      </c>
      <c r="AK10" s="275">
        <v>2171.3395</v>
      </c>
      <c r="AL10" s="275">
        <v>2366.5338065000001</v>
      </c>
      <c r="AM10" s="275">
        <v>2395.8056129000001</v>
      </c>
      <c r="AN10" s="275">
        <v>2266.5025000000001</v>
      </c>
      <c r="AO10" s="275">
        <v>2082.1548065000002</v>
      </c>
      <c r="AP10" s="275">
        <v>1991.9165</v>
      </c>
      <c r="AQ10" s="275">
        <v>2123.6323871</v>
      </c>
      <c r="AR10" s="275">
        <v>2284.8721667</v>
      </c>
      <c r="AS10" s="275">
        <v>2303.6185805999999</v>
      </c>
      <c r="AT10" s="275">
        <v>2335.9790968000002</v>
      </c>
      <c r="AU10" s="275">
        <v>2215.5457332999999</v>
      </c>
      <c r="AV10" s="275">
        <v>1953.9006773999999</v>
      </c>
      <c r="AW10" s="275">
        <v>2008.7980333</v>
      </c>
      <c r="AX10" s="275">
        <v>2246.2472257999998</v>
      </c>
      <c r="AY10" s="275">
        <v>2339.854871</v>
      </c>
      <c r="AZ10" s="275">
        <v>2188.4690000000001</v>
      </c>
      <c r="BA10" s="275">
        <v>2001.905</v>
      </c>
      <c r="BB10" s="338">
        <v>1833.0050000000001</v>
      </c>
      <c r="BC10" s="338">
        <v>1968.0309999999999</v>
      </c>
      <c r="BD10" s="338">
        <v>2209.4369999999999</v>
      </c>
      <c r="BE10" s="338">
        <v>2282.837</v>
      </c>
      <c r="BF10" s="338">
        <v>2277.2719999999999</v>
      </c>
      <c r="BG10" s="338">
        <v>2214.3220000000001</v>
      </c>
      <c r="BH10" s="338">
        <v>1997.809</v>
      </c>
      <c r="BI10" s="338">
        <v>2082.0390000000002</v>
      </c>
      <c r="BJ10" s="338">
        <v>2301.5990000000002</v>
      </c>
      <c r="BK10" s="338">
        <v>2353.886</v>
      </c>
      <c r="BL10" s="338">
        <v>2272.5970000000002</v>
      </c>
      <c r="BM10" s="338">
        <v>2050.8530000000001</v>
      </c>
      <c r="BN10" s="338">
        <v>1877.8219999999999</v>
      </c>
      <c r="BO10" s="338">
        <v>2016.15</v>
      </c>
      <c r="BP10" s="338">
        <v>2238.6030000000001</v>
      </c>
      <c r="BQ10" s="338">
        <v>2312.9720000000002</v>
      </c>
      <c r="BR10" s="338">
        <v>2307.3339999999998</v>
      </c>
      <c r="BS10" s="338">
        <v>2243.5520000000001</v>
      </c>
      <c r="BT10" s="338">
        <v>2024.181</v>
      </c>
      <c r="BU10" s="338">
        <v>2109.5230000000001</v>
      </c>
      <c r="BV10" s="338">
        <v>2331.982</v>
      </c>
    </row>
    <row r="11" spans="1:74" ht="11.15" customHeight="1" x14ac:dyDescent="0.25">
      <c r="A11" s="557" t="s">
        <v>1298</v>
      </c>
      <c r="B11" s="561" t="s">
        <v>395</v>
      </c>
      <c r="C11" s="275">
        <v>1387.5154399999999</v>
      </c>
      <c r="D11" s="275">
        <v>1285.4963399999999</v>
      </c>
      <c r="E11" s="275">
        <v>1487.3811865</v>
      </c>
      <c r="F11" s="275">
        <v>1495.2506192999999</v>
      </c>
      <c r="G11" s="275">
        <v>1533.5687247999999</v>
      </c>
      <c r="H11" s="275">
        <v>1504.2775807</v>
      </c>
      <c r="I11" s="275">
        <v>1361.8083119</v>
      </c>
      <c r="J11" s="275">
        <v>1237.5486561</v>
      </c>
      <c r="K11" s="275">
        <v>1100.1679773000001</v>
      </c>
      <c r="L11" s="275">
        <v>1152.4355852000001</v>
      </c>
      <c r="M11" s="275">
        <v>1231.6524047</v>
      </c>
      <c r="N11" s="275">
        <v>1431.7846516</v>
      </c>
      <c r="O11" s="275">
        <v>1495.0566471</v>
      </c>
      <c r="P11" s="275">
        <v>1455.3160736</v>
      </c>
      <c r="Q11" s="275">
        <v>1398.2111038999999</v>
      </c>
      <c r="R11" s="275">
        <v>1635.2650269999999</v>
      </c>
      <c r="S11" s="275">
        <v>1667.8822393999999</v>
      </c>
      <c r="T11" s="275">
        <v>1611.276615</v>
      </c>
      <c r="U11" s="275">
        <v>1478.9476135</v>
      </c>
      <c r="V11" s="275">
        <v>1258.5554658000001</v>
      </c>
      <c r="W11" s="275">
        <v>1198.4155527</v>
      </c>
      <c r="X11" s="275">
        <v>1234.0688665</v>
      </c>
      <c r="Y11" s="275">
        <v>1356.9099882999999</v>
      </c>
      <c r="Z11" s="275">
        <v>1379.1670971000001</v>
      </c>
      <c r="AA11" s="275">
        <v>1520.2262126000001</v>
      </c>
      <c r="AB11" s="275">
        <v>1371.3196614000001</v>
      </c>
      <c r="AC11" s="275">
        <v>1616.3808251999999</v>
      </c>
      <c r="AD11" s="275">
        <v>1730.5236757</v>
      </c>
      <c r="AE11" s="275">
        <v>1624.7157668</v>
      </c>
      <c r="AF11" s="275">
        <v>1673.6001616999999</v>
      </c>
      <c r="AG11" s="275">
        <v>1464.5672571</v>
      </c>
      <c r="AH11" s="275">
        <v>1252.5178510000001</v>
      </c>
      <c r="AI11" s="275">
        <v>1198.9227377</v>
      </c>
      <c r="AJ11" s="275">
        <v>1286.3761519</v>
      </c>
      <c r="AK11" s="275">
        <v>1514.413192</v>
      </c>
      <c r="AL11" s="275">
        <v>1450.0079089999999</v>
      </c>
      <c r="AM11" s="275">
        <v>1557.4186768</v>
      </c>
      <c r="AN11" s="275">
        <v>1633.1768248999999</v>
      </c>
      <c r="AO11" s="275">
        <v>1583.5596152000001</v>
      </c>
      <c r="AP11" s="275">
        <v>1644.2829079999999</v>
      </c>
      <c r="AQ11" s="275">
        <v>1505.8026762</v>
      </c>
      <c r="AR11" s="275">
        <v>1433.6246871999999</v>
      </c>
      <c r="AS11" s="275">
        <v>1446.2916213999999</v>
      </c>
      <c r="AT11" s="275">
        <v>1371.1296334000001</v>
      </c>
      <c r="AU11" s="275">
        <v>1300.3966958999999</v>
      </c>
      <c r="AV11" s="275">
        <v>1342.5927508</v>
      </c>
      <c r="AW11" s="275">
        <v>1586.2916262000001</v>
      </c>
      <c r="AX11" s="275">
        <v>1672.5549768999999</v>
      </c>
      <c r="AY11" s="275">
        <v>1693.0730715</v>
      </c>
      <c r="AZ11" s="275">
        <v>1534.05</v>
      </c>
      <c r="BA11" s="275">
        <v>1720.3510000000001</v>
      </c>
      <c r="BB11" s="338">
        <v>1899.28</v>
      </c>
      <c r="BC11" s="338">
        <v>1798.1</v>
      </c>
      <c r="BD11" s="338">
        <v>1817.4369999999999</v>
      </c>
      <c r="BE11" s="338">
        <v>1713.002</v>
      </c>
      <c r="BF11" s="338">
        <v>1555.4760000000001</v>
      </c>
      <c r="BG11" s="338">
        <v>1381.729</v>
      </c>
      <c r="BH11" s="338">
        <v>1471.1479999999999</v>
      </c>
      <c r="BI11" s="338">
        <v>1565.5989999999999</v>
      </c>
      <c r="BJ11" s="338">
        <v>1577.4280000000001</v>
      </c>
      <c r="BK11" s="338">
        <v>1649.5070000000001</v>
      </c>
      <c r="BL11" s="338">
        <v>1594.5409999999999</v>
      </c>
      <c r="BM11" s="338">
        <v>1767.3710000000001</v>
      </c>
      <c r="BN11" s="338">
        <v>1956.4559999999999</v>
      </c>
      <c r="BO11" s="338">
        <v>1958.6189999999999</v>
      </c>
      <c r="BP11" s="338">
        <v>1976.2739999999999</v>
      </c>
      <c r="BQ11" s="338">
        <v>1834.3720000000001</v>
      </c>
      <c r="BR11" s="338">
        <v>1669.0920000000001</v>
      </c>
      <c r="BS11" s="338">
        <v>1475.204</v>
      </c>
      <c r="BT11" s="338">
        <v>1548.2329999999999</v>
      </c>
      <c r="BU11" s="338">
        <v>1665.7149999999999</v>
      </c>
      <c r="BV11" s="338">
        <v>1669.596</v>
      </c>
    </row>
    <row r="12" spans="1:74" ht="11.15" customHeight="1" x14ac:dyDescent="0.25">
      <c r="A12" s="557" t="s">
        <v>393</v>
      </c>
      <c r="B12" s="558" t="s">
        <v>455</v>
      </c>
      <c r="C12" s="275">
        <v>745.39291000000003</v>
      </c>
      <c r="D12" s="275">
        <v>699.42830517000004</v>
      </c>
      <c r="E12" s="275">
        <v>835.75923483999998</v>
      </c>
      <c r="F12" s="275">
        <v>876.47078266999995</v>
      </c>
      <c r="G12" s="275">
        <v>923.95208806000005</v>
      </c>
      <c r="H12" s="275">
        <v>888.62502167000002</v>
      </c>
      <c r="I12" s="275">
        <v>854.55741645000001</v>
      </c>
      <c r="J12" s="275">
        <v>743.03271839000001</v>
      </c>
      <c r="K12" s="275">
        <v>586.79099932999998</v>
      </c>
      <c r="L12" s="275">
        <v>532.27772226000002</v>
      </c>
      <c r="M12" s="275">
        <v>624.41171567000004</v>
      </c>
      <c r="N12" s="275">
        <v>741.40989645000002</v>
      </c>
      <c r="O12" s="275">
        <v>800.92023226000003</v>
      </c>
      <c r="P12" s="275">
        <v>729.23088356999995</v>
      </c>
      <c r="Q12" s="275">
        <v>662.39863097</v>
      </c>
      <c r="R12" s="275">
        <v>836.57014466999999</v>
      </c>
      <c r="S12" s="275">
        <v>917.74495677000004</v>
      </c>
      <c r="T12" s="275">
        <v>912.80220333</v>
      </c>
      <c r="U12" s="275">
        <v>879.17971225999997</v>
      </c>
      <c r="V12" s="275">
        <v>697.84887613000001</v>
      </c>
      <c r="W12" s="275">
        <v>565.37173067000003</v>
      </c>
      <c r="X12" s="275">
        <v>554.79334418999997</v>
      </c>
      <c r="Y12" s="275">
        <v>589.22778032999997</v>
      </c>
      <c r="Z12" s="275">
        <v>681.55802516000006</v>
      </c>
      <c r="AA12" s="275">
        <v>697.86432935000005</v>
      </c>
      <c r="AB12" s="275">
        <v>621.29030428999999</v>
      </c>
      <c r="AC12" s="275">
        <v>782.48802548000003</v>
      </c>
      <c r="AD12" s="275">
        <v>847.99687432999997</v>
      </c>
      <c r="AE12" s="275">
        <v>856.25434515999996</v>
      </c>
      <c r="AF12" s="275">
        <v>858.12924333000001</v>
      </c>
      <c r="AG12" s="275">
        <v>785.72264194000002</v>
      </c>
      <c r="AH12" s="275">
        <v>638.94342710000001</v>
      </c>
      <c r="AI12" s="275">
        <v>535.810878</v>
      </c>
      <c r="AJ12" s="275">
        <v>553.52296225999999</v>
      </c>
      <c r="AK12" s="275">
        <v>620.83074767000005</v>
      </c>
      <c r="AL12" s="275">
        <v>720.28348903000006</v>
      </c>
      <c r="AM12" s="275">
        <v>794.54686784</v>
      </c>
      <c r="AN12" s="275">
        <v>813.21030256999995</v>
      </c>
      <c r="AO12" s="275">
        <v>802.70786768000005</v>
      </c>
      <c r="AP12" s="275">
        <v>751.94228596999994</v>
      </c>
      <c r="AQ12" s="275">
        <v>651.92795025999999</v>
      </c>
      <c r="AR12" s="275">
        <v>669.63576122999996</v>
      </c>
      <c r="AS12" s="275">
        <v>681.09234896999999</v>
      </c>
      <c r="AT12" s="275">
        <v>626.90411587000006</v>
      </c>
      <c r="AU12" s="275">
        <v>541.38599939999995</v>
      </c>
      <c r="AV12" s="275">
        <v>538.76364409999996</v>
      </c>
      <c r="AW12" s="275">
        <v>646.03118749999999</v>
      </c>
      <c r="AX12" s="275">
        <v>746.91894267999999</v>
      </c>
      <c r="AY12" s="275">
        <v>823.70117200000004</v>
      </c>
      <c r="AZ12" s="275">
        <v>669.66359999999997</v>
      </c>
      <c r="BA12" s="275">
        <v>785.08079999999995</v>
      </c>
      <c r="BB12" s="338">
        <v>885.64049999999997</v>
      </c>
      <c r="BC12" s="338">
        <v>831.02930000000003</v>
      </c>
      <c r="BD12" s="338">
        <v>869.13210000000004</v>
      </c>
      <c r="BE12" s="338">
        <v>885.78589999999997</v>
      </c>
      <c r="BF12" s="338">
        <v>752.83429999999998</v>
      </c>
      <c r="BG12" s="338">
        <v>548.59190000000001</v>
      </c>
      <c r="BH12" s="338">
        <v>586.74950000000001</v>
      </c>
      <c r="BI12" s="338">
        <v>638.30100000000004</v>
      </c>
      <c r="BJ12" s="338">
        <v>665.84320000000002</v>
      </c>
      <c r="BK12" s="338">
        <v>723.29200000000003</v>
      </c>
      <c r="BL12" s="338">
        <v>656.26379999999995</v>
      </c>
      <c r="BM12" s="338">
        <v>734.2509</v>
      </c>
      <c r="BN12" s="338">
        <v>833.46879999999999</v>
      </c>
      <c r="BO12" s="338">
        <v>879.2586</v>
      </c>
      <c r="BP12" s="338">
        <v>920.57100000000003</v>
      </c>
      <c r="BQ12" s="338">
        <v>916.37699999999995</v>
      </c>
      <c r="BR12" s="338">
        <v>782.39559999999994</v>
      </c>
      <c r="BS12" s="338">
        <v>566.87300000000005</v>
      </c>
      <c r="BT12" s="338">
        <v>580.2645</v>
      </c>
      <c r="BU12" s="338">
        <v>654.83109999999999</v>
      </c>
      <c r="BV12" s="338">
        <v>680.54039999999998</v>
      </c>
    </row>
    <row r="13" spans="1:74" ht="11.15" customHeight="1" x14ac:dyDescent="0.25">
      <c r="A13" s="557" t="s">
        <v>396</v>
      </c>
      <c r="B13" s="558" t="s">
        <v>97</v>
      </c>
      <c r="C13" s="275">
        <v>439.75467935</v>
      </c>
      <c r="D13" s="275">
        <v>381.10281448000001</v>
      </c>
      <c r="E13" s="275">
        <v>452.46586547999999</v>
      </c>
      <c r="F13" s="275">
        <v>423.64129466999998</v>
      </c>
      <c r="G13" s="275">
        <v>404.53297838999998</v>
      </c>
      <c r="H13" s="275">
        <v>399.07678199999998</v>
      </c>
      <c r="I13" s="275">
        <v>284.56584742000001</v>
      </c>
      <c r="J13" s="275">
        <v>273.19069870999999</v>
      </c>
      <c r="K13" s="275">
        <v>292.98885867000001</v>
      </c>
      <c r="L13" s="275">
        <v>407.60132355000002</v>
      </c>
      <c r="M13" s="275">
        <v>388.286338</v>
      </c>
      <c r="N13" s="275">
        <v>468.53118289999998</v>
      </c>
      <c r="O13" s="275">
        <v>475.43561258</v>
      </c>
      <c r="P13" s="275">
        <v>502.69965821</v>
      </c>
      <c r="Q13" s="275">
        <v>508.24687452000001</v>
      </c>
      <c r="R13" s="275">
        <v>582.54246899999998</v>
      </c>
      <c r="S13" s="275">
        <v>523.82909257999995</v>
      </c>
      <c r="T13" s="275">
        <v>458.27018433000001</v>
      </c>
      <c r="U13" s="275">
        <v>357.85849387000002</v>
      </c>
      <c r="V13" s="275">
        <v>310.77043193999998</v>
      </c>
      <c r="W13" s="275">
        <v>389.13602932999999</v>
      </c>
      <c r="X13" s="275">
        <v>439.83928580999998</v>
      </c>
      <c r="Y13" s="275">
        <v>526.77531333000002</v>
      </c>
      <c r="Z13" s="275">
        <v>450.55027612999999</v>
      </c>
      <c r="AA13" s="275">
        <v>577.78109773999995</v>
      </c>
      <c r="AB13" s="275">
        <v>500.30929250000003</v>
      </c>
      <c r="AC13" s="275">
        <v>572.12524515999996</v>
      </c>
      <c r="AD13" s="275">
        <v>621.18496300000004</v>
      </c>
      <c r="AE13" s="275">
        <v>503.26988774</v>
      </c>
      <c r="AF13" s="275">
        <v>526.62722667000003</v>
      </c>
      <c r="AG13" s="275">
        <v>393.14168194000001</v>
      </c>
      <c r="AH13" s="275">
        <v>328.08130516</v>
      </c>
      <c r="AI13" s="275">
        <v>383.99227100000002</v>
      </c>
      <c r="AJ13" s="275">
        <v>467.99776806</v>
      </c>
      <c r="AK13" s="275">
        <v>628.89761633000001</v>
      </c>
      <c r="AL13" s="275">
        <v>474.55642581000001</v>
      </c>
      <c r="AM13" s="275">
        <v>492.32353787</v>
      </c>
      <c r="AN13" s="275">
        <v>534.26452560999996</v>
      </c>
      <c r="AO13" s="275">
        <v>494.53736184000002</v>
      </c>
      <c r="AP13" s="275">
        <v>596.04589712999996</v>
      </c>
      <c r="AQ13" s="275">
        <v>555.52959128999998</v>
      </c>
      <c r="AR13" s="275">
        <v>449.24658647000001</v>
      </c>
      <c r="AS13" s="275">
        <v>441.48206357999999</v>
      </c>
      <c r="AT13" s="275">
        <v>421.71923855</v>
      </c>
      <c r="AU13" s="275">
        <v>463.86658653000001</v>
      </c>
      <c r="AV13" s="275">
        <v>528.69516477000002</v>
      </c>
      <c r="AW13" s="275">
        <v>655.42201157</v>
      </c>
      <c r="AX13" s="275">
        <v>647.33142715999998</v>
      </c>
      <c r="AY13" s="275">
        <v>597.13570368000001</v>
      </c>
      <c r="AZ13" s="275">
        <v>584.84</v>
      </c>
      <c r="BA13" s="275">
        <v>640.96109999999999</v>
      </c>
      <c r="BB13" s="338">
        <v>707.52449999999999</v>
      </c>
      <c r="BC13" s="338">
        <v>650.10230000000001</v>
      </c>
      <c r="BD13" s="338">
        <v>605.12099999999998</v>
      </c>
      <c r="BE13" s="338">
        <v>484.79070000000002</v>
      </c>
      <c r="BF13" s="338">
        <v>455.94630000000001</v>
      </c>
      <c r="BG13" s="338">
        <v>494.5788</v>
      </c>
      <c r="BH13" s="338">
        <v>574.50289999999995</v>
      </c>
      <c r="BI13" s="338">
        <v>622.17700000000002</v>
      </c>
      <c r="BJ13" s="338">
        <v>617.95749999999998</v>
      </c>
      <c r="BK13" s="338">
        <v>644.40290000000005</v>
      </c>
      <c r="BL13" s="338">
        <v>630.57270000000005</v>
      </c>
      <c r="BM13" s="338">
        <v>695.05039999999997</v>
      </c>
      <c r="BN13" s="338">
        <v>765.0104</v>
      </c>
      <c r="BO13" s="338">
        <v>702.72580000000005</v>
      </c>
      <c r="BP13" s="338">
        <v>650.81119999999999</v>
      </c>
      <c r="BQ13" s="338">
        <v>522.53269999999998</v>
      </c>
      <c r="BR13" s="338">
        <v>490.87099999999998</v>
      </c>
      <c r="BS13" s="338">
        <v>533.03409999999997</v>
      </c>
      <c r="BT13" s="338">
        <v>627.08510000000001</v>
      </c>
      <c r="BU13" s="338">
        <v>677.12270000000001</v>
      </c>
      <c r="BV13" s="338">
        <v>677.99599999999998</v>
      </c>
    </row>
    <row r="14" spans="1:74" ht="11.15" customHeight="1" x14ac:dyDescent="0.25">
      <c r="A14" s="557" t="s">
        <v>397</v>
      </c>
      <c r="B14" s="558" t="s">
        <v>398</v>
      </c>
      <c r="C14" s="275">
        <v>106.89296581000001</v>
      </c>
      <c r="D14" s="275">
        <v>107.29153138</v>
      </c>
      <c r="E14" s="275">
        <v>97.870468387000003</v>
      </c>
      <c r="F14" s="275">
        <v>90.130218666999994</v>
      </c>
      <c r="G14" s="275">
        <v>94.752108710000002</v>
      </c>
      <c r="H14" s="275">
        <v>102.70627833</v>
      </c>
      <c r="I14" s="275">
        <v>108.1240871</v>
      </c>
      <c r="J14" s="275">
        <v>108.71865484</v>
      </c>
      <c r="K14" s="275">
        <v>107.58218033</v>
      </c>
      <c r="L14" s="275">
        <v>100.41542871</v>
      </c>
      <c r="M14" s="275">
        <v>106.34331400000001</v>
      </c>
      <c r="N14" s="275">
        <v>108.54279323</v>
      </c>
      <c r="O14" s="275">
        <v>109.66930323</v>
      </c>
      <c r="P14" s="275">
        <v>110.10814035999999</v>
      </c>
      <c r="Q14" s="275">
        <v>106.44425065</v>
      </c>
      <c r="R14" s="275">
        <v>95.437953332999996</v>
      </c>
      <c r="S14" s="275">
        <v>102.38495032</v>
      </c>
      <c r="T14" s="275">
        <v>111.00768167</v>
      </c>
      <c r="U14" s="275">
        <v>114.07086097</v>
      </c>
      <c r="V14" s="275">
        <v>117.22687935</v>
      </c>
      <c r="W14" s="275">
        <v>111.77962866999999</v>
      </c>
      <c r="X14" s="275">
        <v>107.77337226</v>
      </c>
      <c r="Y14" s="275">
        <v>113.56683267</v>
      </c>
      <c r="Z14" s="275">
        <v>116.32530097</v>
      </c>
      <c r="AA14" s="275">
        <v>116.97896129</v>
      </c>
      <c r="AB14" s="275">
        <v>116.59294679</v>
      </c>
      <c r="AC14" s="275">
        <v>116.42238032</v>
      </c>
      <c r="AD14" s="275">
        <v>107.66819833</v>
      </c>
      <c r="AE14" s="275">
        <v>106.12126065</v>
      </c>
      <c r="AF14" s="275">
        <v>120.74236333</v>
      </c>
      <c r="AG14" s="275">
        <v>122.82011194</v>
      </c>
      <c r="AH14" s="275">
        <v>121.33034581</v>
      </c>
      <c r="AI14" s="275">
        <v>115.40750967</v>
      </c>
      <c r="AJ14" s="275">
        <v>110.39448194000001</v>
      </c>
      <c r="AK14" s="275">
        <v>116.93062166999999</v>
      </c>
      <c r="AL14" s="275">
        <v>120.53433419</v>
      </c>
      <c r="AM14" s="275">
        <v>122.40300774000001</v>
      </c>
      <c r="AN14" s="275">
        <v>122.06994061</v>
      </c>
      <c r="AO14" s="275">
        <v>111.20927865</v>
      </c>
      <c r="AP14" s="275">
        <v>108.1391806</v>
      </c>
      <c r="AQ14" s="275">
        <v>108.5865069</v>
      </c>
      <c r="AR14" s="275">
        <v>117.97817492999999</v>
      </c>
      <c r="AS14" s="275">
        <v>126.21228865</v>
      </c>
      <c r="AT14" s="275">
        <v>123.68768455</v>
      </c>
      <c r="AU14" s="275">
        <v>115.63474213000001</v>
      </c>
      <c r="AV14" s="275">
        <v>106.4525319</v>
      </c>
      <c r="AW14" s="275">
        <v>113.45302377</v>
      </c>
      <c r="AX14" s="275">
        <v>117.06844261000001</v>
      </c>
      <c r="AY14" s="275">
        <v>115.25067574000001</v>
      </c>
      <c r="AZ14" s="275">
        <v>114.67740000000001</v>
      </c>
      <c r="BA14" s="275">
        <v>106.8404</v>
      </c>
      <c r="BB14" s="338">
        <v>103.8415</v>
      </c>
      <c r="BC14" s="338">
        <v>103.93089999999999</v>
      </c>
      <c r="BD14" s="338">
        <v>115.8771</v>
      </c>
      <c r="BE14" s="338">
        <v>121.8143</v>
      </c>
      <c r="BF14" s="338">
        <v>120.5883</v>
      </c>
      <c r="BG14" s="338">
        <v>114.8827</v>
      </c>
      <c r="BH14" s="338">
        <v>106.29179999999999</v>
      </c>
      <c r="BI14" s="338">
        <v>112.57080000000001</v>
      </c>
      <c r="BJ14" s="338">
        <v>118.151</v>
      </c>
      <c r="BK14" s="338">
        <v>115.6768</v>
      </c>
      <c r="BL14" s="338">
        <v>116.16549999999999</v>
      </c>
      <c r="BM14" s="338">
        <v>108.80500000000001</v>
      </c>
      <c r="BN14" s="338">
        <v>104.5531</v>
      </c>
      <c r="BO14" s="338">
        <v>105.24339999999999</v>
      </c>
      <c r="BP14" s="338">
        <v>117.6825</v>
      </c>
      <c r="BQ14" s="338">
        <v>124.2677</v>
      </c>
      <c r="BR14" s="338">
        <v>123.44889999999999</v>
      </c>
      <c r="BS14" s="338">
        <v>118.6673</v>
      </c>
      <c r="BT14" s="338">
        <v>110.1739</v>
      </c>
      <c r="BU14" s="338">
        <v>116.7867</v>
      </c>
      <c r="BV14" s="338">
        <v>121.792</v>
      </c>
    </row>
    <row r="15" spans="1:74" ht="11.15" customHeight="1" x14ac:dyDescent="0.25">
      <c r="A15" s="557" t="s">
        <v>399</v>
      </c>
      <c r="B15" s="558" t="s">
        <v>400</v>
      </c>
      <c r="C15" s="275">
        <v>51.649986773999998</v>
      </c>
      <c r="D15" s="275">
        <v>51.860944138000001</v>
      </c>
      <c r="E15" s="275">
        <v>52.37021</v>
      </c>
      <c r="F15" s="275">
        <v>52.774245333000003</v>
      </c>
      <c r="G15" s="275">
        <v>53.344708709999999</v>
      </c>
      <c r="H15" s="275">
        <v>53.717908999999999</v>
      </c>
      <c r="I15" s="275">
        <v>55.523609999999998</v>
      </c>
      <c r="J15" s="275">
        <v>55.663059355000001</v>
      </c>
      <c r="K15" s="275">
        <v>54.203098666999999</v>
      </c>
      <c r="L15" s="275">
        <v>55.348339355</v>
      </c>
      <c r="M15" s="275">
        <v>56.133457667000002</v>
      </c>
      <c r="N15" s="275">
        <v>57.203326128999997</v>
      </c>
      <c r="O15" s="275">
        <v>54.460405160999997</v>
      </c>
      <c r="P15" s="275">
        <v>53.674620714</v>
      </c>
      <c r="Q15" s="275">
        <v>56.682153548000002</v>
      </c>
      <c r="R15" s="275">
        <v>56.017900333</v>
      </c>
      <c r="S15" s="275">
        <v>57.458154839000002</v>
      </c>
      <c r="T15" s="275">
        <v>57.565239333000001</v>
      </c>
      <c r="U15" s="275">
        <v>57.976311934999998</v>
      </c>
      <c r="V15" s="275">
        <v>59.595474838999998</v>
      </c>
      <c r="W15" s="275">
        <v>57.192228333000003</v>
      </c>
      <c r="X15" s="275">
        <v>55.82311</v>
      </c>
      <c r="Y15" s="275">
        <v>58.845630333000003</v>
      </c>
      <c r="Z15" s="275">
        <v>59.261217741999999</v>
      </c>
      <c r="AA15" s="275">
        <v>59.662018387000003</v>
      </c>
      <c r="AB15" s="275">
        <v>60.229916428999999</v>
      </c>
      <c r="AC15" s="275">
        <v>59.707788065000003</v>
      </c>
      <c r="AD15" s="275">
        <v>60.319254333000003</v>
      </c>
      <c r="AE15" s="275">
        <v>59.650429355</v>
      </c>
      <c r="AF15" s="275">
        <v>60.877974999999999</v>
      </c>
      <c r="AG15" s="275">
        <v>62.648289032000001</v>
      </c>
      <c r="AH15" s="275">
        <v>60.656626774000003</v>
      </c>
      <c r="AI15" s="275">
        <v>59.052759999999999</v>
      </c>
      <c r="AJ15" s="275">
        <v>55.686304516</v>
      </c>
      <c r="AK15" s="275">
        <v>56.350578667000001</v>
      </c>
      <c r="AL15" s="275">
        <v>56.996776451999999</v>
      </c>
      <c r="AM15" s="275">
        <v>61.273020387000003</v>
      </c>
      <c r="AN15" s="275">
        <v>57.242485606999999</v>
      </c>
      <c r="AO15" s="275">
        <v>55.861458644999999</v>
      </c>
      <c r="AP15" s="275">
        <v>57.971695566999998</v>
      </c>
      <c r="AQ15" s="275">
        <v>58.549192452</v>
      </c>
      <c r="AR15" s="275">
        <v>60.177134600000002</v>
      </c>
      <c r="AS15" s="275">
        <v>62.337556644999999</v>
      </c>
      <c r="AT15" s="275">
        <v>61.357923354999997</v>
      </c>
      <c r="AU15" s="275">
        <v>58.196675499999998</v>
      </c>
      <c r="AV15" s="275">
        <v>59.227869839</v>
      </c>
      <c r="AW15" s="275">
        <v>62.189807367</v>
      </c>
      <c r="AX15" s="275">
        <v>63.126778612999999</v>
      </c>
      <c r="AY15" s="275">
        <v>60.788250226000002</v>
      </c>
      <c r="AZ15" s="275">
        <v>60.379820000000002</v>
      </c>
      <c r="BA15" s="275">
        <v>59.978900000000003</v>
      </c>
      <c r="BB15" s="338">
        <v>58.516500000000001</v>
      </c>
      <c r="BC15" s="338">
        <v>58.682479999999998</v>
      </c>
      <c r="BD15" s="338">
        <v>60.791119999999999</v>
      </c>
      <c r="BE15" s="338">
        <v>61.93873</v>
      </c>
      <c r="BF15" s="338">
        <v>60.796759999999999</v>
      </c>
      <c r="BG15" s="338">
        <v>59.152540000000002</v>
      </c>
      <c r="BH15" s="338">
        <v>57.663429999999998</v>
      </c>
      <c r="BI15" s="338">
        <v>60.570659999999997</v>
      </c>
      <c r="BJ15" s="338">
        <v>60.847430000000003</v>
      </c>
      <c r="BK15" s="338">
        <v>58.405029999999996</v>
      </c>
      <c r="BL15" s="338">
        <v>58.74391</v>
      </c>
      <c r="BM15" s="338">
        <v>59.069240000000001</v>
      </c>
      <c r="BN15" s="338">
        <v>57.892859999999999</v>
      </c>
      <c r="BO15" s="338">
        <v>58.293990000000001</v>
      </c>
      <c r="BP15" s="338">
        <v>60.321249999999999</v>
      </c>
      <c r="BQ15" s="338">
        <v>61.667070000000002</v>
      </c>
      <c r="BR15" s="338">
        <v>60.671259999999997</v>
      </c>
      <c r="BS15" s="338">
        <v>59.097250000000003</v>
      </c>
      <c r="BT15" s="338">
        <v>57.649050000000003</v>
      </c>
      <c r="BU15" s="338">
        <v>60.616030000000002</v>
      </c>
      <c r="BV15" s="338">
        <v>60.701039999999999</v>
      </c>
    </row>
    <row r="16" spans="1:74" ht="11.15" customHeight="1" x14ac:dyDescent="0.25">
      <c r="A16" s="557" t="s">
        <v>401</v>
      </c>
      <c r="B16" s="558" t="s">
        <v>95</v>
      </c>
      <c r="C16" s="275">
        <v>40.750070645000001</v>
      </c>
      <c r="D16" s="275">
        <v>41.149292758999998</v>
      </c>
      <c r="E16" s="275">
        <v>41.456434194000003</v>
      </c>
      <c r="F16" s="275">
        <v>41.609974667000003</v>
      </c>
      <c r="G16" s="275">
        <v>42.064369999999997</v>
      </c>
      <c r="H16" s="275">
        <v>42.582676667000001</v>
      </c>
      <c r="I16" s="275">
        <v>42.601542580999997</v>
      </c>
      <c r="J16" s="275">
        <v>42.059310322999998</v>
      </c>
      <c r="K16" s="275">
        <v>43.332759332999998</v>
      </c>
      <c r="L16" s="275">
        <v>42.875780323000001</v>
      </c>
      <c r="M16" s="275">
        <v>44.901722999999997</v>
      </c>
      <c r="N16" s="275">
        <v>44.846747419000003</v>
      </c>
      <c r="O16" s="275">
        <v>44.576782581000003</v>
      </c>
      <c r="P16" s="275">
        <v>44.151258571</v>
      </c>
      <c r="Q16" s="275">
        <v>44.458589031999999</v>
      </c>
      <c r="R16" s="275">
        <v>42.471941000000001</v>
      </c>
      <c r="S16" s="275">
        <v>42.184238065000002</v>
      </c>
      <c r="T16" s="275">
        <v>42.608481333</v>
      </c>
      <c r="U16" s="275">
        <v>43.125232257999997</v>
      </c>
      <c r="V16" s="275">
        <v>42.659239354999997</v>
      </c>
      <c r="W16" s="275">
        <v>43.309987667000001</v>
      </c>
      <c r="X16" s="275">
        <v>43.983846452000002</v>
      </c>
      <c r="Y16" s="275">
        <v>41.016033999999998</v>
      </c>
      <c r="Z16" s="275">
        <v>44.052240644999998</v>
      </c>
      <c r="AA16" s="275">
        <v>43.710177418999997</v>
      </c>
      <c r="AB16" s="275">
        <v>43.076061428999999</v>
      </c>
      <c r="AC16" s="275">
        <v>43.150503225999998</v>
      </c>
      <c r="AD16" s="275">
        <v>43.784486999999999</v>
      </c>
      <c r="AE16" s="275">
        <v>42.979379999999999</v>
      </c>
      <c r="AF16" s="275">
        <v>43.112500666999999</v>
      </c>
      <c r="AG16" s="275">
        <v>42.566835806</v>
      </c>
      <c r="AH16" s="275">
        <v>42.877702257999999</v>
      </c>
      <c r="AI16" s="275">
        <v>43.583976999999997</v>
      </c>
      <c r="AJ16" s="275">
        <v>43.390032257999998</v>
      </c>
      <c r="AK16" s="275">
        <v>45.415638999999999</v>
      </c>
      <c r="AL16" s="275">
        <v>44.354815160999998</v>
      </c>
      <c r="AM16" s="275">
        <v>47.586567355</v>
      </c>
      <c r="AN16" s="275">
        <v>48.068332929</v>
      </c>
      <c r="AO16" s="275">
        <v>46.973100871</v>
      </c>
      <c r="AP16" s="275">
        <v>44.603947499999997</v>
      </c>
      <c r="AQ16" s="275">
        <v>47.278523548000003</v>
      </c>
      <c r="AR16" s="275">
        <v>46.018332100000002</v>
      </c>
      <c r="AS16" s="275">
        <v>46.323963677000002</v>
      </c>
      <c r="AT16" s="275">
        <v>46.028680387000001</v>
      </c>
      <c r="AU16" s="275">
        <v>42.712763766999998</v>
      </c>
      <c r="AV16" s="275">
        <v>43.974990484000003</v>
      </c>
      <c r="AW16" s="275">
        <v>46.008089466999998</v>
      </c>
      <c r="AX16" s="275">
        <v>45.742106452000002</v>
      </c>
      <c r="AY16" s="275">
        <v>46.324349257999998</v>
      </c>
      <c r="AZ16" s="275">
        <v>46.396250000000002</v>
      </c>
      <c r="BA16" s="275">
        <v>46.883020000000002</v>
      </c>
      <c r="BB16" s="338">
        <v>45.993989999999997</v>
      </c>
      <c r="BC16" s="338">
        <v>46.169499999999999</v>
      </c>
      <c r="BD16" s="338">
        <v>47.53152</v>
      </c>
      <c r="BE16" s="338">
        <v>47.593179999999997</v>
      </c>
      <c r="BF16" s="338">
        <v>47.47551</v>
      </c>
      <c r="BG16" s="338">
        <v>47.507930000000002</v>
      </c>
      <c r="BH16" s="338">
        <v>47.295990000000003</v>
      </c>
      <c r="BI16" s="338">
        <v>47.786180000000002</v>
      </c>
      <c r="BJ16" s="338">
        <v>48.49879</v>
      </c>
      <c r="BK16" s="338">
        <v>48.992469999999997</v>
      </c>
      <c r="BL16" s="338">
        <v>48.189140000000002</v>
      </c>
      <c r="BM16" s="338">
        <v>48.087789999999998</v>
      </c>
      <c r="BN16" s="338">
        <v>46.803559999999997</v>
      </c>
      <c r="BO16" s="338">
        <v>46.713509999999999</v>
      </c>
      <c r="BP16" s="338">
        <v>47.897069999999999</v>
      </c>
      <c r="BQ16" s="338">
        <v>47.838819999999998</v>
      </c>
      <c r="BR16" s="338">
        <v>47.640569999999997</v>
      </c>
      <c r="BS16" s="338">
        <v>47.618850000000002</v>
      </c>
      <c r="BT16" s="338">
        <v>47.370519999999999</v>
      </c>
      <c r="BU16" s="338">
        <v>47.836260000000003</v>
      </c>
      <c r="BV16" s="338">
        <v>48.532440000000001</v>
      </c>
    </row>
    <row r="17" spans="1:74" ht="11.15" customHeight="1" x14ac:dyDescent="0.25">
      <c r="A17" s="557" t="s">
        <v>402</v>
      </c>
      <c r="B17" s="558" t="s">
        <v>96</v>
      </c>
      <c r="C17" s="275">
        <v>3.0748274194</v>
      </c>
      <c r="D17" s="275">
        <v>4.6634520689999999</v>
      </c>
      <c r="E17" s="275">
        <v>7.4589735484000004</v>
      </c>
      <c r="F17" s="275">
        <v>10.624103333000001</v>
      </c>
      <c r="G17" s="275">
        <v>14.922470968000001</v>
      </c>
      <c r="H17" s="275">
        <v>17.568912999999998</v>
      </c>
      <c r="I17" s="275">
        <v>16.435808387000002</v>
      </c>
      <c r="J17" s="275">
        <v>14.884214516</v>
      </c>
      <c r="K17" s="275">
        <v>15.270080999999999</v>
      </c>
      <c r="L17" s="275">
        <v>13.916990968</v>
      </c>
      <c r="M17" s="275">
        <v>11.575856333000001</v>
      </c>
      <c r="N17" s="275">
        <v>11.250705483999999</v>
      </c>
      <c r="O17" s="275">
        <v>9.9943112903000006</v>
      </c>
      <c r="P17" s="275">
        <v>15.451512143</v>
      </c>
      <c r="Q17" s="275">
        <v>19.980605161</v>
      </c>
      <c r="R17" s="275">
        <v>22.224618667000001</v>
      </c>
      <c r="S17" s="275">
        <v>24.280846774</v>
      </c>
      <c r="T17" s="275">
        <v>29.022825000000001</v>
      </c>
      <c r="U17" s="275">
        <v>26.737002258</v>
      </c>
      <c r="V17" s="275">
        <v>30.454564194</v>
      </c>
      <c r="W17" s="275">
        <v>31.625948000000001</v>
      </c>
      <c r="X17" s="275">
        <v>31.855907741999999</v>
      </c>
      <c r="Y17" s="275">
        <v>27.478397666999999</v>
      </c>
      <c r="Z17" s="275">
        <v>27.420036452000002</v>
      </c>
      <c r="AA17" s="275">
        <v>24.229628387000002</v>
      </c>
      <c r="AB17" s="275">
        <v>29.82114</v>
      </c>
      <c r="AC17" s="275">
        <v>42.486882903000001</v>
      </c>
      <c r="AD17" s="275">
        <v>49.569898666999997</v>
      </c>
      <c r="AE17" s="275">
        <v>56.440463870999999</v>
      </c>
      <c r="AF17" s="275">
        <v>64.110852667000003</v>
      </c>
      <c r="AG17" s="275">
        <v>57.667696452000001</v>
      </c>
      <c r="AH17" s="275">
        <v>60.628443871000002</v>
      </c>
      <c r="AI17" s="275">
        <v>61.075341999999999</v>
      </c>
      <c r="AJ17" s="275">
        <v>55.384602903000001</v>
      </c>
      <c r="AK17" s="275">
        <v>45.987988667000003</v>
      </c>
      <c r="AL17" s="275">
        <v>33.282068387000002</v>
      </c>
      <c r="AM17" s="275">
        <v>39.285675581</v>
      </c>
      <c r="AN17" s="275">
        <v>58.321237570999998</v>
      </c>
      <c r="AO17" s="275">
        <v>72.270547547999996</v>
      </c>
      <c r="AP17" s="275">
        <v>85.579901199999995</v>
      </c>
      <c r="AQ17" s="275">
        <v>83.930911773999995</v>
      </c>
      <c r="AR17" s="275">
        <v>90.568697833000002</v>
      </c>
      <c r="AS17" s="275">
        <v>88.843399839</v>
      </c>
      <c r="AT17" s="275">
        <v>91.431990677000002</v>
      </c>
      <c r="AU17" s="275">
        <v>78.599928532999996</v>
      </c>
      <c r="AV17" s="275">
        <v>65.478549709999996</v>
      </c>
      <c r="AW17" s="275">
        <v>63.187506532999997</v>
      </c>
      <c r="AX17" s="275">
        <v>52.367279355000001</v>
      </c>
      <c r="AY17" s="275">
        <v>49.872920645000001</v>
      </c>
      <c r="AZ17" s="275">
        <v>58.093359999999997</v>
      </c>
      <c r="BA17" s="275">
        <v>80.606399999999994</v>
      </c>
      <c r="BB17" s="338">
        <v>97.762969999999996</v>
      </c>
      <c r="BC17" s="338">
        <v>108.1855</v>
      </c>
      <c r="BD17" s="338">
        <v>118.9838</v>
      </c>
      <c r="BE17" s="338">
        <v>111.0788</v>
      </c>
      <c r="BF17" s="338">
        <v>117.8348</v>
      </c>
      <c r="BG17" s="338">
        <v>117.015</v>
      </c>
      <c r="BH17" s="338">
        <v>98.644360000000006</v>
      </c>
      <c r="BI17" s="338">
        <v>84.193060000000003</v>
      </c>
      <c r="BJ17" s="338">
        <v>66.130279999999999</v>
      </c>
      <c r="BK17" s="338">
        <v>58.737520000000004</v>
      </c>
      <c r="BL17" s="338">
        <v>84.605789999999999</v>
      </c>
      <c r="BM17" s="338">
        <v>122.10809999999999</v>
      </c>
      <c r="BN17" s="338">
        <v>148.7276</v>
      </c>
      <c r="BO17" s="338">
        <v>166.3836</v>
      </c>
      <c r="BP17" s="338">
        <v>178.9907</v>
      </c>
      <c r="BQ17" s="338">
        <v>161.68860000000001</v>
      </c>
      <c r="BR17" s="338">
        <v>164.06460000000001</v>
      </c>
      <c r="BS17" s="338">
        <v>149.9134</v>
      </c>
      <c r="BT17" s="338">
        <v>125.6901</v>
      </c>
      <c r="BU17" s="338">
        <v>108.5224</v>
      </c>
      <c r="BV17" s="338">
        <v>80.034329999999997</v>
      </c>
    </row>
    <row r="18" spans="1:74" ht="11.15" customHeight="1" x14ac:dyDescent="0.25">
      <c r="A18" s="557" t="s">
        <v>394</v>
      </c>
      <c r="B18" s="558" t="s">
        <v>456</v>
      </c>
      <c r="C18" s="275">
        <v>-11.240801935</v>
      </c>
      <c r="D18" s="275">
        <v>-8.1606789655000007</v>
      </c>
      <c r="E18" s="275">
        <v>-9.0548558065000009</v>
      </c>
      <c r="F18" s="275">
        <v>-8.8424466667000008</v>
      </c>
      <c r="G18" s="275">
        <v>-11.960568065</v>
      </c>
      <c r="H18" s="275">
        <v>-16.891352999999999</v>
      </c>
      <c r="I18" s="275">
        <v>-19.966909999999999</v>
      </c>
      <c r="J18" s="275">
        <v>-17.061680644999999</v>
      </c>
      <c r="K18" s="275">
        <v>-14.351459999999999</v>
      </c>
      <c r="L18" s="275">
        <v>-12.200426774</v>
      </c>
      <c r="M18" s="275">
        <v>-13.632267333</v>
      </c>
      <c r="N18" s="275">
        <v>-18.589289999999998</v>
      </c>
      <c r="O18" s="275">
        <v>-14.998322581</v>
      </c>
      <c r="P18" s="275">
        <v>-11.413571428999999</v>
      </c>
      <c r="Q18" s="275">
        <v>-14.910129032</v>
      </c>
      <c r="R18" s="275">
        <v>-9.7397333333000002</v>
      </c>
      <c r="S18" s="275">
        <v>-10.775322580999999</v>
      </c>
      <c r="T18" s="275">
        <v>-11.940766667</v>
      </c>
      <c r="U18" s="275">
        <v>-10.982838709999999</v>
      </c>
      <c r="V18" s="275">
        <v>-14.984193548</v>
      </c>
      <c r="W18" s="275">
        <v>-14.618333333000001</v>
      </c>
      <c r="X18" s="275">
        <v>-12.019290323</v>
      </c>
      <c r="Y18" s="275">
        <v>-13.768066666999999</v>
      </c>
      <c r="Z18" s="275">
        <v>-13.570096774</v>
      </c>
      <c r="AA18" s="275">
        <v>-9.3446774194</v>
      </c>
      <c r="AB18" s="275">
        <v>-15.898285714</v>
      </c>
      <c r="AC18" s="275">
        <v>-13.593645161</v>
      </c>
      <c r="AD18" s="275">
        <v>-12.603633332999999</v>
      </c>
      <c r="AE18" s="275">
        <v>-19.379096774000001</v>
      </c>
      <c r="AF18" s="275">
        <v>-21.7682</v>
      </c>
      <c r="AG18" s="275">
        <v>-17.569548387000001</v>
      </c>
      <c r="AH18" s="275">
        <v>-27.108290322999999</v>
      </c>
      <c r="AI18" s="275">
        <v>-18.062533333000001</v>
      </c>
      <c r="AJ18" s="275">
        <v>-14.439</v>
      </c>
      <c r="AK18" s="275">
        <v>-17.7014</v>
      </c>
      <c r="AL18" s="275">
        <v>-15.479387097</v>
      </c>
      <c r="AM18" s="275">
        <v>-17.775645161</v>
      </c>
      <c r="AN18" s="275">
        <v>-16.287857143</v>
      </c>
      <c r="AO18" s="275">
        <v>-13.274129031999999</v>
      </c>
      <c r="AP18" s="275">
        <v>-7.1470333332999996</v>
      </c>
      <c r="AQ18" s="275">
        <v>-11.942225806</v>
      </c>
      <c r="AR18" s="275">
        <v>-13.260366667</v>
      </c>
      <c r="AS18" s="275">
        <v>-16.56183871</v>
      </c>
      <c r="AT18" s="275">
        <v>-20.189612903</v>
      </c>
      <c r="AU18" s="275">
        <v>-18.134733333</v>
      </c>
      <c r="AV18" s="275">
        <v>-14.300870968</v>
      </c>
      <c r="AW18" s="275">
        <v>-9.5091999999999999</v>
      </c>
      <c r="AX18" s="275">
        <v>-9.0549032258000004</v>
      </c>
      <c r="AY18" s="275">
        <v>-10.056709677000001</v>
      </c>
      <c r="AZ18" s="275">
        <v>-9.0222060000000006</v>
      </c>
      <c r="BA18" s="275">
        <v>-9.5398829999999997</v>
      </c>
      <c r="BB18" s="338">
        <v>-8.8332639999999998</v>
      </c>
      <c r="BC18" s="338">
        <v>-10.214779999999999</v>
      </c>
      <c r="BD18" s="338">
        <v>-11.96519</v>
      </c>
      <c r="BE18" s="338">
        <v>-14.134930000000001</v>
      </c>
      <c r="BF18" s="338">
        <v>-16.016950000000001</v>
      </c>
      <c r="BG18" s="338">
        <v>-15.146559999999999</v>
      </c>
      <c r="BH18" s="338">
        <v>-12.926220000000001</v>
      </c>
      <c r="BI18" s="338">
        <v>-14.01069</v>
      </c>
      <c r="BJ18" s="338">
        <v>-13.65269</v>
      </c>
      <c r="BK18" s="338">
        <v>-13.40882</v>
      </c>
      <c r="BL18" s="338">
        <v>-11.88813</v>
      </c>
      <c r="BM18" s="338">
        <v>-11.154</v>
      </c>
      <c r="BN18" s="338">
        <v>-9.6142979999999998</v>
      </c>
      <c r="BO18" s="338">
        <v>-10.886950000000001</v>
      </c>
      <c r="BP18" s="338">
        <v>-12.42206</v>
      </c>
      <c r="BQ18" s="338">
        <v>-14.606680000000001</v>
      </c>
      <c r="BR18" s="338">
        <v>-16.457350000000002</v>
      </c>
      <c r="BS18" s="338">
        <v>-15.32156</v>
      </c>
      <c r="BT18" s="338">
        <v>-12.948130000000001</v>
      </c>
      <c r="BU18" s="338">
        <v>-13.870369999999999</v>
      </c>
      <c r="BV18" s="338">
        <v>-13.87748</v>
      </c>
    </row>
    <row r="19" spans="1:74" ht="11.15" customHeight="1" x14ac:dyDescent="0.25">
      <c r="A19" s="557" t="s">
        <v>403</v>
      </c>
      <c r="B19" s="560" t="s">
        <v>404</v>
      </c>
      <c r="C19" s="275">
        <v>36.675054838999998</v>
      </c>
      <c r="D19" s="275">
        <v>36.960470690000001</v>
      </c>
      <c r="E19" s="275">
        <v>36.774572902999999</v>
      </c>
      <c r="F19" s="275">
        <v>36.351757333000002</v>
      </c>
      <c r="G19" s="275">
        <v>38.707098709999997</v>
      </c>
      <c r="H19" s="275">
        <v>38.861007667000003</v>
      </c>
      <c r="I19" s="275">
        <v>39.303814838999998</v>
      </c>
      <c r="J19" s="275">
        <v>37.984349676999997</v>
      </c>
      <c r="K19" s="275">
        <v>37.824052999999999</v>
      </c>
      <c r="L19" s="275">
        <v>36.628149677000003</v>
      </c>
      <c r="M19" s="275">
        <v>37.992947332999996</v>
      </c>
      <c r="N19" s="275">
        <v>37.937153226</v>
      </c>
      <c r="O19" s="275">
        <v>35.405285806000002</v>
      </c>
      <c r="P19" s="275">
        <v>36.436844999999998</v>
      </c>
      <c r="Q19" s="275">
        <v>36.877544194000002</v>
      </c>
      <c r="R19" s="275">
        <v>34.130746000000002</v>
      </c>
      <c r="S19" s="275">
        <v>35.791917097000002</v>
      </c>
      <c r="T19" s="275">
        <v>37.499942666999999</v>
      </c>
      <c r="U19" s="275">
        <v>38.744491289999999</v>
      </c>
      <c r="V19" s="275">
        <v>39.246416129000004</v>
      </c>
      <c r="W19" s="275">
        <v>39.384396000000002</v>
      </c>
      <c r="X19" s="275">
        <v>38.214283225999999</v>
      </c>
      <c r="Y19" s="275">
        <v>38.110145332999998</v>
      </c>
      <c r="Z19" s="275">
        <v>36.801655160999999</v>
      </c>
      <c r="AA19" s="275">
        <v>35.227427097000003</v>
      </c>
      <c r="AB19" s="275">
        <v>33.601501429000002</v>
      </c>
      <c r="AC19" s="275">
        <v>35.244100322999998</v>
      </c>
      <c r="AD19" s="275">
        <v>34.618025666999998</v>
      </c>
      <c r="AE19" s="275">
        <v>36.051527419000003</v>
      </c>
      <c r="AF19" s="275">
        <v>37.235033999999999</v>
      </c>
      <c r="AG19" s="275">
        <v>37.528457742000001</v>
      </c>
      <c r="AH19" s="275">
        <v>39.974626129000001</v>
      </c>
      <c r="AI19" s="275">
        <v>38.646393666999998</v>
      </c>
      <c r="AJ19" s="275">
        <v>36.193364838999997</v>
      </c>
      <c r="AK19" s="275">
        <v>38.700403332999997</v>
      </c>
      <c r="AL19" s="275">
        <v>39.279004516000001</v>
      </c>
      <c r="AM19" s="275">
        <v>34.297104580999999</v>
      </c>
      <c r="AN19" s="275">
        <v>32.515552356999997</v>
      </c>
      <c r="AO19" s="275">
        <v>31.771282902999999</v>
      </c>
      <c r="AP19" s="275">
        <v>35.553190467</v>
      </c>
      <c r="AQ19" s="275">
        <v>36.654145225999997</v>
      </c>
      <c r="AR19" s="275">
        <v>37.902162333</v>
      </c>
      <c r="AS19" s="275">
        <v>39.267313000000001</v>
      </c>
      <c r="AT19" s="275">
        <v>39.813830934999999</v>
      </c>
      <c r="AU19" s="275">
        <v>37.313831366999999</v>
      </c>
      <c r="AV19" s="275">
        <v>36.379255612999998</v>
      </c>
      <c r="AW19" s="275">
        <v>36.737443233</v>
      </c>
      <c r="AX19" s="275">
        <v>36.771362934999999</v>
      </c>
      <c r="AY19" s="275">
        <v>36.118426999999997</v>
      </c>
      <c r="AZ19" s="275">
        <v>31.92717</v>
      </c>
      <c r="BA19" s="275">
        <v>33.113660000000003</v>
      </c>
      <c r="BB19" s="338">
        <v>35.752569999999999</v>
      </c>
      <c r="BC19" s="338">
        <v>36.950490000000002</v>
      </c>
      <c r="BD19" s="338">
        <v>38.202930000000002</v>
      </c>
      <c r="BE19" s="338">
        <v>39.420349999999999</v>
      </c>
      <c r="BF19" s="338">
        <v>39.385120000000001</v>
      </c>
      <c r="BG19" s="338">
        <v>36.77411</v>
      </c>
      <c r="BH19" s="338">
        <v>35.327350000000003</v>
      </c>
      <c r="BI19" s="338">
        <v>36.177669999999999</v>
      </c>
      <c r="BJ19" s="338">
        <v>36.714640000000003</v>
      </c>
      <c r="BK19" s="338">
        <v>35.631599999999999</v>
      </c>
      <c r="BL19" s="338">
        <v>32.644370000000002</v>
      </c>
      <c r="BM19" s="338">
        <v>33.602260000000001</v>
      </c>
      <c r="BN19" s="338">
        <v>35.610529999999997</v>
      </c>
      <c r="BO19" s="338">
        <v>37.000959999999999</v>
      </c>
      <c r="BP19" s="338">
        <v>38.2624</v>
      </c>
      <c r="BQ19" s="338">
        <v>39.647829999999999</v>
      </c>
      <c r="BR19" s="338">
        <v>39.707619999999999</v>
      </c>
      <c r="BS19" s="338">
        <v>37.130780000000001</v>
      </c>
      <c r="BT19" s="338">
        <v>35.79909</v>
      </c>
      <c r="BU19" s="338">
        <v>36.676340000000003</v>
      </c>
      <c r="BV19" s="338">
        <v>37.29748</v>
      </c>
    </row>
    <row r="20" spans="1:74" ht="11.15" customHeight="1" x14ac:dyDescent="0.25">
      <c r="A20" s="557" t="s">
        <v>405</v>
      </c>
      <c r="B20" s="558" t="s">
        <v>406</v>
      </c>
      <c r="C20" s="275">
        <v>10952.524341</v>
      </c>
      <c r="D20" s="275">
        <v>10668.600528999999</v>
      </c>
      <c r="E20" s="275">
        <v>9970.6633557999994</v>
      </c>
      <c r="F20" s="275">
        <v>9840.9403782999998</v>
      </c>
      <c r="G20" s="275">
        <v>10855.407288</v>
      </c>
      <c r="H20" s="275">
        <v>12027.538203</v>
      </c>
      <c r="I20" s="275">
        <v>13375.473085</v>
      </c>
      <c r="J20" s="275">
        <v>12764.501979999999</v>
      </c>
      <c r="K20" s="275">
        <v>11152.829084000001</v>
      </c>
      <c r="L20" s="275">
        <v>10053.250625999999</v>
      </c>
      <c r="M20" s="275">
        <v>10199.167668</v>
      </c>
      <c r="N20" s="275">
        <v>10794.680117</v>
      </c>
      <c r="O20" s="275">
        <v>11257.012033000001</v>
      </c>
      <c r="P20" s="275">
        <v>11061.716962</v>
      </c>
      <c r="Q20" s="275">
        <v>10496.736417</v>
      </c>
      <c r="R20" s="275">
        <v>9977.7621120000003</v>
      </c>
      <c r="S20" s="275">
        <v>10392.117274</v>
      </c>
      <c r="T20" s="275">
        <v>11894.088072</v>
      </c>
      <c r="U20" s="275">
        <v>12736.95535</v>
      </c>
      <c r="V20" s="275">
        <v>12428.572263</v>
      </c>
      <c r="W20" s="275">
        <v>11364.696550000001</v>
      </c>
      <c r="X20" s="275">
        <v>10158.885724</v>
      </c>
      <c r="Y20" s="275">
        <v>10484.654560999999</v>
      </c>
      <c r="Z20" s="275">
        <v>11387.782023</v>
      </c>
      <c r="AA20" s="275">
        <v>12169.506627999999</v>
      </c>
      <c r="AB20" s="275">
        <v>11583.872515999999</v>
      </c>
      <c r="AC20" s="275">
        <v>10703.969478999999</v>
      </c>
      <c r="AD20" s="275">
        <v>9921.0194157000005</v>
      </c>
      <c r="AE20" s="275">
        <v>10474.97726</v>
      </c>
      <c r="AF20" s="275">
        <v>11928.134582999999</v>
      </c>
      <c r="AG20" s="275">
        <v>12444.501496000001</v>
      </c>
      <c r="AH20" s="275">
        <v>12398.101388999999</v>
      </c>
      <c r="AI20" s="275">
        <v>11329.550015999999</v>
      </c>
      <c r="AJ20" s="275">
        <v>10145.870752000001</v>
      </c>
      <c r="AK20" s="275">
        <v>10583.166791</v>
      </c>
      <c r="AL20" s="275">
        <v>10901.827445000001</v>
      </c>
      <c r="AM20" s="275">
        <v>11665.613816999999</v>
      </c>
      <c r="AN20" s="275">
        <v>11984.863466999999</v>
      </c>
      <c r="AO20" s="275">
        <v>10475.575317999999</v>
      </c>
      <c r="AP20" s="275">
        <v>9807.2817899000001</v>
      </c>
      <c r="AQ20" s="275">
        <v>10417.723205</v>
      </c>
      <c r="AR20" s="275">
        <v>12097.232619</v>
      </c>
      <c r="AS20" s="275">
        <v>12952.774063999999</v>
      </c>
      <c r="AT20" s="275">
        <v>12700.114987000001</v>
      </c>
      <c r="AU20" s="275">
        <v>11701.341666</v>
      </c>
      <c r="AV20" s="275">
        <v>10095.85914</v>
      </c>
      <c r="AW20" s="275">
        <v>10054.906021000001</v>
      </c>
      <c r="AX20" s="275">
        <v>10465.966666</v>
      </c>
      <c r="AY20" s="275">
        <v>11392.019018999999</v>
      </c>
      <c r="AZ20" s="275">
        <v>10651.47</v>
      </c>
      <c r="BA20" s="275">
        <v>10124.41</v>
      </c>
      <c r="BB20" s="338">
        <v>9975.9529999999995</v>
      </c>
      <c r="BC20" s="338">
        <v>10487.2</v>
      </c>
      <c r="BD20" s="338">
        <v>12100.01</v>
      </c>
      <c r="BE20" s="338">
        <v>13034.16</v>
      </c>
      <c r="BF20" s="338">
        <v>12873.14</v>
      </c>
      <c r="BG20" s="338">
        <v>11389.33</v>
      </c>
      <c r="BH20" s="338">
        <v>10207.42</v>
      </c>
      <c r="BI20" s="338">
        <v>10259.32</v>
      </c>
      <c r="BJ20" s="338">
        <v>11212.18</v>
      </c>
      <c r="BK20" s="338">
        <v>11593.23</v>
      </c>
      <c r="BL20" s="338">
        <v>11196.53</v>
      </c>
      <c r="BM20" s="338">
        <v>10424.36</v>
      </c>
      <c r="BN20" s="338">
        <v>10005.629999999999</v>
      </c>
      <c r="BO20" s="338">
        <v>10627.93</v>
      </c>
      <c r="BP20" s="338">
        <v>12224.7</v>
      </c>
      <c r="BQ20" s="338">
        <v>13174.34</v>
      </c>
      <c r="BR20" s="338">
        <v>13015.04</v>
      </c>
      <c r="BS20" s="338">
        <v>11508.31</v>
      </c>
      <c r="BT20" s="338">
        <v>10335.36</v>
      </c>
      <c r="BU20" s="338">
        <v>10389.77</v>
      </c>
      <c r="BV20" s="338">
        <v>11400.98</v>
      </c>
    </row>
    <row r="21" spans="1:74" ht="11.15" customHeight="1" x14ac:dyDescent="0.25">
      <c r="A21" s="551"/>
      <c r="B21" s="131" t="s">
        <v>407</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364"/>
      <c r="BC21" s="364"/>
      <c r="BD21" s="364"/>
      <c r="BE21" s="364"/>
      <c r="BF21" s="364"/>
      <c r="BG21" s="364"/>
      <c r="BH21" s="364"/>
      <c r="BI21" s="364"/>
      <c r="BJ21" s="364"/>
      <c r="BK21" s="364"/>
      <c r="BL21" s="364"/>
      <c r="BM21" s="364"/>
      <c r="BN21" s="364"/>
      <c r="BO21" s="364"/>
      <c r="BP21" s="364"/>
      <c r="BQ21" s="364"/>
      <c r="BR21" s="364"/>
      <c r="BS21" s="364"/>
      <c r="BT21" s="364"/>
      <c r="BU21" s="364"/>
      <c r="BV21" s="364"/>
    </row>
    <row r="22" spans="1:74" ht="11.15" customHeight="1" x14ac:dyDescent="0.25">
      <c r="A22" s="557" t="s">
        <v>408</v>
      </c>
      <c r="B22" s="558" t="s">
        <v>91</v>
      </c>
      <c r="C22" s="275">
        <v>319.37992129000003</v>
      </c>
      <c r="D22" s="275">
        <v>234.66885069</v>
      </c>
      <c r="E22" s="275">
        <v>220.08645902999999</v>
      </c>
      <c r="F22" s="275">
        <v>174.68945033</v>
      </c>
      <c r="G22" s="275">
        <v>237.81966484</v>
      </c>
      <c r="H22" s="275">
        <v>270.30928232999997</v>
      </c>
      <c r="I22" s="275">
        <v>379.59895710000001</v>
      </c>
      <c r="J22" s="275">
        <v>324.64978323000003</v>
      </c>
      <c r="K22" s="275">
        <v>241.51159766999999</v>
      </c>
      <c r="L22" s="275">
        <v>242.92837677</v>
      </c>
      <c r="M22" s="275">
        <v>264.38002433000003</v>
      </c>
      <c r="N22" s="275">
        <v>287.38826741999998</v>
      </c>
      <c r="O22" s="275">
        <v>323.05162194000002</v>
      </c>
      <c r="P22" s="275">
        <v>340.39036750000002</v>
      </c>
      <c r="Q22" s="275">
        <v>313.91496065000001</v>
      </c>
      <c r="R22" s="275">
        <v>252.94710832999999</v>
      </c>
      <c r="S22" s="275">
        <v>269.54917289999997</v>
      </c>
      <c r="T22" s="275">
        <v>292.04413799999998</v>
      </c>
      <c r="U22" s="275">
        <v>345.45771805999999</v>
      </c>
      <c r="V22" s="275">
        <v>255.46966613000001</v>
      </c>
      <c r="W22" s="275">
        <v>244.78861133000001</v>
      </c>
      <c r="X22" s="275">
        <v>174.06916709999999</v>
      </c>
      <c r="Y22" s="275">
        <v>210.50556900000001</v>
      </c>
      <c r="Z22" s="275">
        <v>311.66843968000001</v>
      </c>
      <c r="AA22" s="275">
        <v>344.31317547999998</v>
      </c>
      <c r="AB22" s="275">
        <v>371.29738250000003</v>
      </c>
      <c r="AC22" s="275">
        <v>330.89506999999998</v>
      </c>
      <c r="AD22" s="275">
        <v>260.99429133000001</v>
      </c>
      <c r="AE22" s="275">
        <v>210.28247644999999</v>
      </c>
      <c r="AF22" s="275">
        <v>255.99097</v>
      </c>
      <c r="AG22" s="275">
        <v>237.28212418999999</v>
      </c>
      <c r="AH22" s="275">
        <v>205.33649097</v>
      </c>
      <c r="AI22" s="275">
        <v>178.69662167000001</v>
      </c>
      <c r="AJ22" s="275">
        <v>158.20483257999999</v>
      </c>
      <c r="AK22" s="275">
        <v>226.67636032999999</v>
      </c>
      <c r="AL22" s="275">
        <v>224.64239903000001</v>
      </c>
      <c r="AM22" s="275">
        <v>301.89135426000001</v>
      </c>
      <c r="AN22" s="275">
        <v>337.08701929</v>
      </c>
      <c r="AO22" s="275">
        <v>240.31772884</v>
      </c>
      <c r="AP22" s="275">
        <v>151.55801496999999</v>
      </c>
      <c r="AQ22" s="275">
        <v>186.35000583999999</v>
      </c>
      <c r="AR22" s="275">
        <v>186.1243398</v>
      </c>
      <c r="AS22" s="275">
        <v>198.01021657999999</v>
      </c>
      <c r="AT22" s="275">
        <v>213.36256032</v>
      </c>
      <c r="AU22" s="275">
        <v>197.10596043000001</v>
      </c>
      <c r="AV22" s="275">
        <v>129.93521057999999</v>
      </c>
      <c r="AW22" s="275">
        <v>155.56428349999999</v>
      </c>
      <c r="AX22" s="275">
        <v>131.05451703</v>
      </c>
      <c r="AY22" s="275">
        <v>219.44678465000001</v>
      </c>
      <c r="AZ22" s="275">
        <v>155.0599</v>
      </c>
      <c r="BA22" s="275">
        <v>192.33949999999999</v>
      </c>
      <c r="BB22" s="338">
        <v>144.45500000000001</v>
      </c>
      <c r="BC22" s="338">
        <v>126.41630000000001</v>
      </c>
      <c r="BD22" s="338">
        <v>129.68180000000001</v>
      </c>
      <c r="BE22" s="338">
        <v>205.45500000000001</v>
      </c>
      <c r="BF22" s="338">
        <v>187.70920000000001</v>
      </c>
      <c r="BG22" s="338">
        <v>111.7831</v>
      </c>
      <c r="BH22" s="338">
        <v>123.92019999999999</v>
      </c>
      <c r="BI22" s="338">
        <v>162.95650000000001</v>
      </c>
      <c r="BJ22" s="338">
        <v>211.78190000000001</v>
      </c>
      <c r="BK22" s="338">
        <v>276.37529999999998</v>
      </c>
      <c r="BL22" s="338">
        <v>220.35640000000001</v>
      </c>
      <c r="BM22" s="338">
        <v>217.43620000000001</v>
      </c>
      <c r="BN22" s="338">
        <v>147.92590000000001</v>
      </c>
      <c r="BO22" s="338">
        <v>142.86080000000001</v>
      </c>
      <c r="BP22" s="338">
        <v>151.73249999999999</v>
      </c>
      <c r="BQ22" s="338">
        <v>238.4941</v>
      </c>
      <c r="BR22" s="338">
        <v>211.52449999999999</v>
      </c>
      <c r="BS22" s="338">
        <v>132.1996</v>
      </c>
      <c r="BT22" s="338">
        <v>155.5094</v>
      </c>
      <c r="BU22" s="338">
        <v>186.22059999999999</v>
      </c>
      <c r="BV22" s="338">
        <v>232.89410000000001</v>
      </c>
    </row>
    <row r="23" spans="1:74" ht="11.15" customHeight="1" x14ac:dyDescent="0.25">
      <c r="A23" s="557" t="s">
        <v>409</v>
      </c>
      <c r="B23" s="558" t="s">
        <v>92</v>
      </c>
      <c r="C23" s="275">
        <v>482.49128000000002</v>
      </c>
      <c r="D23" s="275">
        <v>531.56596309999998</v>
      </c>
      <c r="E23" s="275">
        <v>474.45754548000002</v>
      </c>
      <c r="F23" s="275">
        <v>484.69862499999999</v>
      </c>
      <c r="G23" s="275">
        <v>533.34489805999999</v>
      </c>
      <c r="H23" s="275">
        <v>617.46678367000004</v>
      </c>
      <c r="I23" s="275">
        <v>768.17638903</v>
      </c>
      <c r="J23" s="275">
        <v>718.20669677000001</v>
      </c>
      <c r="K23" s="275">
        <v>603.66219566999996</v>
      </c>
      <c r="L23" s="275">
        <v>523.86806064999996</v>
      </c>
      <c r="M23" s="275">
        <v>478.69771433</v>
      </c>
      <c r="N23" s="275">
        <v>446.18652644999997</v>
      </c>
      <c r="O23" s="275">
        <v>453.67611128999999</v>
      </c>
      <c r="P23" s="275">
        <v>463.60808464000002</v>
      </c>
      <c r="Q23" s="275">
        <v>448.43814773999998</v>
      </c>
      <c r="R23" s="275">
        <v>446.15823332999997</v>
      </c>
      <c r="S23" s="275">
        <v>485.04690032000002</v>
      </c>
      <c r="T23" s="275">
        <v>529.32314832999998</v>
      </c>
      <c r="U23" s="275">
        <v>721.90584322999996</v>
      </c>
      <c r="V23" s="275">
        <v>606.16013419000001</v>
      </c>
      <c r="W23" s="275">
        <v>520.17030699999998</v>
      </c>
      <c r="X23" s="275">
        <v>454.52027806000001</v>
      </c>
      <c r="Y23" s="275">
        <v>447.39231532999997</v>
      </c>
      <c r="Z23" s="275">
        <v>451.19240354999999</v>
      </c>
      <c r="AA23" s="275">
        <v>397.39647323000003</v>
      </c>
      <c r="AB23" s="275">
        <v>436.47780179</v>
      </c>
      <c r="AC23" s="275">
        <v>421.64657419000002</v>
      </c>
      <c r="AD23" s="275">
        <v>422.18298099999998</v>
      </c>
      <c r="AE23" s="275">
        <v>463.49657225999999</v>
      </c>
      <c r="AF23" s="275">
        <v>588.58224367000003</v>
      </c>
      <c r="AG23" s="275">
        <v>683.86744677000002</v>
      </c>
      <c r="AH23" s="275">
        <v>629.43537031999995</v>
      </c>
      <c r="AI23" s="275">
        <v>593.13482733000001</v>
      </c>
      <c r="AJ23" s="275">
        <v>532.17323968000005</v>
      </c>
      <c r="AK23" s="275">
        <v>462.55630967000002</v>
      </c>
      <c r="AL23" s="275">
        <v>500.24148418999999</v>
      </c>
      <c r="AM23" s="275">
        <v>484.25449013000002</v>
      </c>
      <c r="AN23" s="275">
        <v>439.84139520999997</v>
      </c>
      <c r="AO23" s="275">
        <v>521.25626312999998</v>
      </c>
      <c r="AP23" s="275">
        <v>462.92482797000002</v>
      </c>
      <c r="AQ23" s="275">
        <v>544.37285976999999</v>
      </c>
      <c r="AR23" s="275">
        <v>595.17558397000005</v>
      </c>
      <c r="AS23" s="275">
        <v>735.63757199999998</v>
      </c>
      <c r="AT23" s="275">
        <v>742.43285609999998</v>
      </c>
      <c r="AU23" s="275">
        <v>661.67764767000006</v>
      </c>
      <c r="AV23" s="275">
        <v>580.25440047999996</v>
      </c>
      <c r="AW23" s="275">
        <v>535.29509483000004</v>
      </c>
      <c r="AX23" s="275">
        <v>514.27427254999998</v>
      </c>
      <c r="AY23" s="275">
        <v>519.23562439</v>
      </c>
      <c r="AZ23" s="275">
        <v>485.99380000000002</v>
      </c>
      <c r="BA23" s="275">
        <v>523.78589999999997</v>
      </c>
      <c r="BB23" s="338">
        <v>509.07150000000001</v>
      </c>
      <c r="BC23" s="338">
        <v>579.39649999999995</v>
      </c>
      <c r="BD23" s="338">
        <v>668.82349999999997</v>
      </c>
      <c r="BE23" s="338">
        <v>783.49289999999996</v>
      </c>
      <c r="BF23" s="338">
        <v>763.09829999999999</v>
      </c>
      <c r="BG23" s="338">
        <v>649.49860000000001</v>
      </c>
      <c r="BH23" s="338">
        <v>582.29660000000001</v>
      </c>
      <c r="BI23" s="338">
        <v>571.45339999999999</v>
      </c>
      <c r="BJ23" s="338">
        <v>551.80020000000002</v>
      </c>
      <c r="BK23" s="338">
        <v>522.46349999999995</v>
      </c>
      <c r="BL23" s="338">
        <v>501.95209999999997</v>
      </c>
      <c r="BM23" s="338">
        <v>523.52009999999996</v>
      </c>
      <c r="BN23" s="338">
        <v>496.81939999999997</v>
      </c>
      <c r="BO23" s="338">
        <v>558.84220000000005</v>
      </c>
      <c r="BP23" s="338">
        <v>637.04880000000003</v>
      </c>
      <c r="BQ23" s="338">
        <v>750.95640000000003</v>
      </c>
      <c r="BR23" s="338">
        <v>732.3374</v>
      </c>
      <c r="BS23" s="338">
        <v>623.43489999999997</v>
      </c>
      <c r="BT23" s="338">
        <v>554.28459999999995</v>
      </c>
      <c r="BU23" s="338">
        <v>553.49829999999997</v>
      </c>
      <c r="BV23" s="338">
        <v>546.72360000000003</v>
      </c>
    </row>
    <row r="24" spans="1:74" ht="11.15" customHeight="1" x14ac:dyDescent="0.25">
      <c r="A24" s="557" t="s">
        <v>410</v>
      </c>
      <c r="B24" s="560" t="s">
        <v>390</v>
      </c>
      <c r="C24" s="275">
        <v>4.0664922581000003</v>
      </c>
      <c r="D24" s="275">
        <v>1.7968141379</v>
      </c>
      <c r="E24" s="275">
        <v>1.4369390323</v>
      </c>
      <c r="F24" s="275">
        <v>1.379478</v>
      </c>
      <c r="G24" s="275">
        <v>2.5575512903000002</v>
      </c>
      <c r="H24" s="275">
        <v>7.0046903333000001</v>
      </c>
      <c r="I24" s="275">
        <v>10.68980129</v>
      </c>
      <c r="J24" s="275">
        <v>4.8925896774000002</v>
      </c>
      <c r="K24" s="275">
        <v>2.2655989999999999</v>
      </c>
      <c r="L24" s="275">
        <v>2.4200170968000001</v>
      </c>
      <c r="M24" s="275">
        <v>3.6006316667</v>
      </c>
      <c r="N24" s="275">
        <v>1.9291835483999999</v>
      </c>
      <c r="O24" s="275">
        <v>22.987272258000001</v>
      </c>
      <c r="P24" s="275">
        <v>12.535679643</v>
      </c>
      <c r="Q24" s="275">
        <v>1.6969283871</v>
      </c>
      <c r="R24" s="275">
        <v>2.6862336667000002</v>
      </c>
      <c r="S24" s="275">
        <v>3.3685651612999998</v>
      </c>
      <c r="T24" s="275">
        <v>4.8813550000000001</v>
      </c>
      <c r="U24" s="275">
        <v>14.915700644999999</v>
      </c>
      <c r="V24" s="275">
        <v>3.4773741935000002</v>
      </c>
      <c r="W24" s="275">
        <v>3.6687750000000001</v>
      </c>
      <c r="X24" s="275">
        <v>2.3079722581</v>
      </c>
      <c r="Y24" s="275">
        <v>2.8764083333000001</v>
      </c>
      <c r="Z24" s="275">
        <v>14.159246774</v>
      </c>
      <c r="AA24" s="275">
        <v>106.26682934999999</v>
      </c>
      <c r="AB24" s="275">
        <v>28.938771071000001</v>
      </c>
      <c r="AC24" s="275">
        <v>27.759764193999999</v>
      </c>
      <c r="AD24" s="275">
        <v>1.5723689999999999</v>
      </c>
      <c r="AE24" s="275">
        <v>2.2529745161000001</v>
      </c>
      <c r="AF24" s="275">
        <v>2.1411833332999999</v>
      </c>
      <c r="AG24" s="275">
        <v>3.0921970968000001</v>
      </c>
      <c r="AH24" s="275">
        <v>3.2880348386999998</v>
      </c>
      <c r="AI24" s="275">
        <v>2.0424329999999999</v>
      </c>
      <c r="AJ24" s="275">
        <v>1.4075925806</v>
      </c>
      <c r="AK24" s="275">
        <v>2.4224933332999998</v>
      </c>
      <c r="AL24" s="275">
        <v>3.8468545161000001</v>
      </c>
      <c r="AM24" s="275">
        <v>23.200763548000001</v>
      </c>
      <c r="AN24" s="275">
        <v>115.76284954</v>
      </c>
      <c r="AO24" s="275">
        <v>6.9335198709999997</v>
      </c>
      <c r="AP24" s="275">
        <v>2.1403208333000001</v>
      </c>
      <c r="AQ24" s="275">
        <v>2.9294942903000001</v>
      </c>
      <c r="AR24" s="275">
        <v>2.3596686999999998</v>
      </c>
      <c r="AS24" s="275">
        <v>5.1280525484000004</v>
      </c>
      <c r="AT24" s="275">
        <v>4.1078269677000003</v>
      </c>
      <c r="AU24" s="275">
        <v>4.7595347332999998</v>
      </c>
      <c r="AV24" s="275">
        <v>2.59809</v>
      </c>
      <c r="AW24" s="275">
        <v>2.0651256</v>
      </c>
      <c r="AX24" s="275">
        <v>2.3698214516</v>
      </c>
      <c r="AY24" s="275">
        <v>7.0067225484</v>
      </c>
      <c r="AZ24" s="275">
        <v>6.8433299999999999</v>
      </c>
      <c r="BA24" s="275">
        <v>5.7759869999999998</v>
      </c>
      <c r="BB24" s="338">
        <v>4.1466950000000002</v>
      </c>
      <c r="BC24" s="338">
        <v>4.4247389999999998</v>
      </c>
      <c r="BD24" s="338">
        <v>4.3192310000000003</v>
      </c>
      <c r="BE24" s="338">
        <v>6.9806720000000002</v>
      </c>
      <c r="BF24" s="338">
        <v>6.6758030000000002</v>
      </c>
      <c r="BG24" s="338">
        <v>4.6702170000000001</v>
      </c>
      <c r="BH24" s="338">
        <v>4.1177789999999996</v>
      </c>
      <c r="BI24" s="338">
        <v>4.1814520000000002</v>
      </c>
      <c r="BJ24" s="338">
        <v>7.9347050000000001</v>
      </c>
      <c r="BK24" s="338">
        <v>14.794739999999999</v>
      </c>
      <c r="BL24" s="338">
        <v>9.8604500000000002</v>
      </c>
      <c r="BM24" s="338">
        <v>8.0574589999999997</v>
      </c>
      <c r="BN24" s="338">
        <v>4.4363739999999998</v>
      </c>
      <c r="BO24" s="338">
        <v>5.1327809999999996</v>
      </c>
      <c r="BP24" s="338">
        <v>4.9243079999999999</v>
      </c>
      <c r="BQ24" s="338">
        <v>7.6890609999999997</v>
      </c>
      <c r="BR24" s="338">
        <v>7.1426790000000002</v>
      </c>
      <c r="BS24" s="338">
        <v>4.9171430000000003</v>
      </c>
      <c r="BT24" s="338">
        <v>4.7123410000000003</v>
      </c>
      <c r="BU24" s="338">
        <v>4.4044869999999996</v>
      </c>
      <c r="BV24" s="338">
        <v>7.8893880000000003</v>
      </c>
    </row>
    <row r="25" spans="1:74" ht="11.15" customHeight="1" x14ac:dyDescent="0.25">
      <c r="A25" s="557" t="s">
        <v>411</v>
      </c>
      <c r="B25" s="560" t="s">
        <v>93</v>
      </c>
      <c r="C25" s="275">
        <v>2.3133987096999999</v>
      </c>
      <c r="D25" s="275">
        <v>2.4538258621</v>
      </c>
      <c r="E25" s="275">
        <v>2.1789303225999999</v>
      </c>
      <c r="F25" s="275">
        <v>2.0772416667</v>
      </c>
      <c r="G25" s="275">
        <v>1.9665941935</v>
      </c>
      <c r="H25" s="275">
        <v>1.8646516666999999</v>
      </c>
      <c r="I25" s="275">
        <v>1.7570896774</v>
      </c>
      <c r="J25" s="275">
        <v>1.9056816129</v>
      </c>
      <c r="K25" s="275">
        <v>2.0067596666999998</v>
      </c>
      <c r="L25" s="275">
        <v>1.6492674194000001</v>
      </c>
      <c r="M25" s="275">
        <v>2.0953546667</v>
      </c>
      <c r="N25" s="275">
        <v>2.0247535484000001</v>
      </c>
      <c r="O25" s="275">
        <v>2.3118806452</v>
      </c>
      <c r="P25" s="275">
        <v>2.4335582143000001</v>
      </c>
      <c r="Q25" s="275">
        <v>2.2527432258000002</v>
      </c>
      <c r="R25" s="275">
        <v>2.6208183332999999</v>
      </c>
      <c r="S25" s="275">
        <v>2.6324890323000001</v>
      </c>
      <c r="T25" s="275">
        <v>2.442221</v>
      </c>
      <c r="U25" s="275">
        <v>2.5279177419000001</v>
      </c>
      <c r="V25" s="275">
        <v>2.3965596774</v>
      </c>
      <c r="W25" s="275">
        <v>2.0791136667000001</v>
      </c>
      <c r="X25" s="275">
        <v>2.2359509677</v>
      </c>
      <c r="Y25" s="275">
        <v>2.3627286666999998</v>
      </c>
      <c r="Z25" s="275">
        <v>2.4174696774000002</v>
      </c>
      <c r="AA25" s="275">
        <v>2.1183838709999998</v>
      </c>
      <c r="AB25" s="275">
        <v>1.7249003570999999</v>
      </c>
      <c r="AC25" s="275">
        <v>1.2949948387000001</v>
      </c>
      <c r="AD25" s="275">
        <v>1.8171453333000001</v>
      </c>
      <c r="AE25" s="275">
        <v>1.7500458065</v>
      </c>
      <c r="AF25" s="275">
        <v>1.6954223333</v>
      </c>
      <c r="AG25" s="275">
        <v>1.8368693547999999</v>
      </c>
      <c r="AH25" s="275">
        <v>1.8206745161</v>
      </c>
      <c r="AI25" s="275">
        <v>1.8394566667000001</v>
      </c>
      <c r="AJ25" s="275">
        <v>1.6418699999999999</v>
      </c>
      <c r="AK25" s="275">
        <v>1.9303506667000001</v>
      </c>
      <c r="AL25" s="275">
        <v>1.9787748386999999</v>
      </c>
      <c r="AM25" s="275">
        <v>1.9762643548000001</v>
      </c>
      <c r="AN25" s="275">
        <v>1.7596351786</v>
      </c>
      <c r="AO25" s="275">
        <v>1.6049026128999999</v>
      </c>
      <c r="AP25" s="275">
        <v>1.5802733</v>
      </c>
      <c r="AQ25" s="275">
        <v>1.3937778064999999</v>
      </c>
      <c r="AR25" s="275">
        <v>1.5796333667</v>
      </c>
      <c r="AS25" s="275">
        <v>1.7970504516000001</v>
      </c>
      <c r="AT25" s="275">
        <v>1.7195714516</v>
      </c>
      <c r="AU25" s="275">
        <v>1.8538549333000001</v>
      </c>
      <c r="AV25" s="275">
        <v>1.3899802903</v>
      </c>
      <c r="AW25" s="275">
        <v>1.2987382000000001</v>
      </c>
      <c r="AX25" s="275">
        <v>1.3967682258</v>
      </c>
      <c r="AY25" s="275">
        <v>1.6596139354999999</v>
      </c>
      <c r="AZ25" s="275">
        <v>1.7649820000000001</v>
      </c>
      <c r="BA25" s="275">
        <v>1.5943560000000001</v>
      </c>
      <c r="BB25" s="338">
        <v>1.6277489999999999</v>
      </c>
      <c r="BC25" s="338">
        <v>1.4594279999999999</v>
      </c>
      <c r="BD25" s="338">
        <v>1.6082860000000001</v>
      </c>
      <c r="BE25" s="338">
        <v>1.8390580000000001</v>
      </c>
      <c r="BF25" s="338">
        <v>1.7825260000000001</v>
      </c>
      <c r="BG25" s="338">
        <v>1.891543</v>
      </c>
      <c r="BH25" s="338">
        <v>1.443303</v>
      </c>
      <c r="BI25" s="338">
        <v>1.3731169999999999</v>
      </c>
      <c r="BJ25" s="338">
        <v>1.49621</v>
      </c>
      <c r="BK25" s="338">
        <v>1.7541370000000001</v>
      </c>
      <c r="BL25" s="338">
        <v>1.818837</v>
      </c>
      <c r="BM25" s="338">
        <v>1.680339</v>
      </c>
      <c r="BN25" s="338">
        <v>1.6716839999999999</v>
      </c>
      <c r="BO25" s="338">
        <v>1.491228</v>
      </c>
      <c r="BP25" s="338">
        <v>1.6347430000000001</v>
      </c>
      <c r="BQ25" s="338">
        <v>1.8555189999999999</v>
      </c>
      <c r="BR25" s="338">
        <v>1.7936939999999999</v>
      </c>
      <c r="BS25" s="338">
        <v>1.8982159999999999</v>
      </c>
      <c r="BT25" s="338">
        <v>1.445174</v>
      </c>
      <c r="BU25" s="338">
        <v>1.3688359999999999</v>
      </c>
      <c r="BV25" s="338">
        <v>1.48766</v>
      </c>
    </row>
    <row r="26" spans="1:74" ht="11.15" customHeight="1" x14ac:dyDescent="0.25">
      <c r="A26" s="557" t="s">
        <v>412</v>
      </c>
      <c r="B26" s="560" t="s">
        <v>94</v>
      </c>
      <c r="C26" s="275">
        <v>558.77654839000002</v>
      </c>
      <c r="D26" s="275">
        <v>557.83834482999998</v>
      </c>
      <c r="E26" s="275">
        <v>516.50783870999999</v>
      </c>
      <c r="F26" s="275">
        <v>473.47609999999997</v>
      </c>
      <c r="G26" s="275">
        <v>470.64764516000002</v>
      </c>
      <c r="H26" s="275">
        <v>502.25846667000002</v>
      </c>
      <c r="I26" s="275">
        <v>528.33645161000004</v>
      </c>
      <c r="J26" s="275">
        <v>538.74322581000001</v>
      </c>
      <c r="K26" s="275">
        <v>499.42363332999997</v>
      </c>
      <c r="L26" s="275">
        <v>419.06290323000002</v>
      </c>
      <c r="M26" s="275">
        <v>448.77050000000003</v>
      </c>
      <c r="N26" s="275">
        <v>557.60167741999999</v>
      </c>
      <c r="O26" s="275">
        <v>577.76022580999995</v>
      </c>
      <c r="P26" s="275">
        <v>571.61492856999996</v>
      </c>
      <c r="Q26" s="275">
        <v>535.16038709999998</v>
      </c>
      <c r="R26" s="275">
        <v>488.74343333000002</v>
      </c>
      <c r="S26" s="275">
        <v>449.54203225999998</v>
      </c>
      <c r="T26" s="275">
        <v>531.27850000000001</v>
      </c>
      <c r="U26" s="275">
        <v>551.46354839000003</v>
      </c>
      <c r="V26" s="275">
        <v>552.12867742000003</v>
      </c>
      <c r="W26" s="275">
        <v>525.11386666999999</v>
      </c>
      <c r="X26" s="275">
        <v>501.93599999999998</v>
      </c>
      <c r="Y26" s="275">
        <v>537.39829999999995</v>
      </c>
      <c r="Z26" s="275">
        <v>559.47238709999999</v>
      </c>
      <c r="AA26" s="275">
        <v>561.76225806000002</v>
      </c>
      <c r="AB26" s="275">
        <v>567.38092857000004</v>
      </c>
      <c r="AC26" s="275">
        <v>499.13374193999999</v>
      </c>
      <c r="AD26" s="275">
        <v>433.56959999999998</v>
      </c>
      <c r="AE26" s="275">
        <v>457.31193547999999</v>
      </c>
      <c r="AF26" s="275">
        <v>522.86966667000002</v>
      </c>
      <c r="AG26" s="275">
        <v>539.76841935000004</v>
      </c>
      <c r="AH26" s="275">
        <v>554.11306451999997</v>
      </c>
      <c r="AI26" s="275">
        <v>522.17769999999996</v>
      </c>
      <c r="AJ26" s="275">
        <v>512.15022581000005</v>
      </c>
      <c r="AK26" s="275">
        <v>513.35373332999995</v>
      </c>
      <c r="AL26" s="275">
        <v>567.80025806000003</v>
      </c>
      <c r="AM26" s="275">
        <v>566.40729032000002</v>
      </c>
      <c r="AN26" s="275">
        <v>547.83707143000004</v>
      </c>
      <c r="AO26" s="275">
        <v>519.65599999999995</v>
      </c>
      <c r="AP26" s="275">
        <v>478.46856666999997</v>
      </c>
      <c r="AQ26" s="275">
        <v>462.58164515999999</v>
      </c>
      <c r="AR26" s="275">
        <v>557.24666666999997</v>
      </c>
      <c r="AS26" s="275">
        <v>553.77574193999999</v>
      </c>
      <c r="AT26" s="275">
        <v>548.19193547999998</v>
      </c>
      <c r="AU26" s="275">
        <v>523.56263333000004</v>
      </c>
      <c r="AV26" s="275">
        <v>456.87277418999997</v>
      </c>
      <c r="AW26" s="275">
        <v>486.92919999999998</v>
      </c>
      <c r="AX26" s="275">
        <v>554.08429032000004</v>
      </c>
      <c r="AY26" s="275">
        <v>563.29370968000001</v>
      </c>
      <c r="AZ26" s="275">
        <v>533.29809999999998</v>
      </c>
      <c r="BA26" s="275">
        <v>471.8664</v>
      </c>
      <c r="BB26" s="338">
        <v>432.05509999999998</v>
      </c>
      <c r="BC26" s="338">
        <v>463.88200000000001</v>
      </c>
      <c r="BD26" s="338">
        <v>514.95889999999997</v>
      </c>
      <c r="BE26" s="338">
        <v>532.06640000000004</v>
      </c>
      <c r="BF26" s="338">
        <v>530.76940000000002</v>
      </c>
      <c r="BG26" s="338">
        <v>516.09730000000002</v>
      </c>
      <c r="BH26" s="338">
        <v>465.63409999999999</v>
      </c>
      <c r="BI26" s="338">
        <v>485.26580000000001</v>
      </c>
      <c r="BJ26" s="338">
        <v>536.43920000000003</v>
      </c>
      <c r="BK26" s="338">
        <v>545.69659999999999</v>
      </c>
      <c r="BL26" s="338">
        <v>514.09190000000001</v>
      </c>
      <c r="BM26" s="338">
        <v>463.93029999999999</v>
      </c>
      <c r="BN26" s="338">
        <v>424.7885</v>
      </c>
      <c r="BO26" s="338">
        <v>456.08019999999999</v>
      </c>
      <c r="BP26" s="338">
        <v>506.298</v>
      </c>
      <c r="BQ26" s="338">
        <v>523.11779999999999</v>
      </c>
      <c r="BR26" s="338">
        <v>521.84259999999995</v>
      </c>
      <c r="BS26" s="338">
        <v>507.41730000000001</v>
      </c>
      <c r="BT26" s="338">
        <v>457.80279999999999</v>
      </c>
      <c r="BU26" s="338">
        <v>477.10430000000002</v>
      </c>
      <c r="BV26" s="338">
        <v>527.4171</v>
      </c>
    </row>
    <row r="27" spans="1:74" ht="11.15" customHeight="1" x14ac:dyDescent="0.25">
      <c r="A27" s="557" t="s">
        <v>413</v>
      </c>
      <c r="B27" s="560" t="s">
        <v>414</v>
      </c>
      <c r="C27" s="275">
        <v>110.87419935</v>
      </c>
      <c r="D27" s="275">
        <v>109.33192414</v>
      </c>
      <c r="E27" s="275">
        <v>114.63089128999999</v>
      </c>
      <c r="F27" s="275">
        <v>96.719783332999995</v>
      </c>
      <c r="G27" s="275">
        <v>100.42947676999999</v>
      </c>
      <c r="H27" s="275">
        <v>86.586054666999999</v>
      </c>
      <c r="I27" s="275">
        <v>70.675798064999995</v>
      </c>
      <c r="J27" s="275">
        <v>67.066515160999998</v>
      </c>
      <c r="K27" s="275">
        <v>67.048717999999994</v>
      </c>
      <c r="L27" s="275">
        <v>74.543124194000001</v>
      </c>
      <c r="M27" s="275">
        <v>89.982662332999993</v>
      </c>
      <c r="N27" s="275">
        <v>92.657230644999999</v>
      </c>
      <c r="O27" s="275">
        <v>97.599123226000003</v>
      </c>
      <c r="P27" s="275">
        <v>94.666658928999993</v>
      </c>
      <c r="Q27" s="275">
        <v>96.741210323000004</v>
      </c>
      <c r="R27" s="275">
        <v>98.133058000000005</v>
      </c>
      <c r="S27" s="275">
        <v>89.981576774000004</v>
      </c>
      <c r="T27" s="275">
        <v>94.128951999999998</v>
      </c>
      <c r="U27" s="275">
        <v>97.548116452000002</v>
      </c>
      <c r="V27" s="275">
        <v>82.855115483999995</v>
      </c>
      <c r="W27" s="275">
        <v>78.581895333000006</v>
      </c>
      <c r="X27" s="275">
        <v>81.039752581000002</v>
      </c>
      <c r="Y27" s="275">
        <v>95.462671</v>
      </c>
      <c r="Z27" s="275">
        <v>99.237940323000004</v>
      </c>
      <c r="AA27" s="275">
        <v>94.861914193999993</v>
      </c>
      <c r="AB27" s="275">
        <v>88.234561786</v>
      </c>
      <c r="AC27" s="275">
        <v>90.879187419000004</v>
      </c>
      <c r="AD27" s="275">
        <v>110.30682433</v>
      </c>
      <c r="AE27" s="275">
        <v>114.42208194</v>
      </c>
      <c r="AF27" s="275">
        <v>97.798197333000005</v>
      </c>
      <c r="AG27" s="275">
        <v>92.135398386999995</v>
      </c>
      <c r="AH27" s="275">
        <v>89.286024515999998</v>
      </c>
      <c r="AI27" s="275">
        <v>78.615817332999995</v>
      </c>
      <c r="AJ27" s="275">
        <v>83.094933225999995</v>
      </c>
      <c r="AK27" s="275">
        <v>90.028127999999995</v>
      </c>
      <c r="AL27" s="275">
        <v>104.1587529</v>
      </c>
      <c r="AM27" s="275">
        <v>95.944830225999993</v>
      </c>
      <c r="AN27" s="275">
        <v>86.088117428999993</v>
      </c>
      <c r="AO27" s="275">
        <v>97.013211225999996</v>
      </c>
      <c r="AP27" s="275">
        <v>108.90443797</v>
      </c>
      <c r="AQ27" s="275">
        <v>89.345055000000002</v>
      </c>
      <c r="AR27" s="275">
        <v>98.449079166999994</v>
      </c>
      <c r="AS27" s="275">
        <v>109.82195777</v>
      </c>
      <c r="AT27" s="275">
        <v>96.018190000000004</v>
      </c>
      <c r="AU27" s="275">
        <v>87.183166067000002</v>
      </c>
      <c r="AV27" s="275">
        <v>90.312728097000004</v>
      </c>
      <c r="AW27" s="275">
        <v>103.8647285</v>
      </c>
      <c r="AX27" s="275">
        <v>112.25906281</v>
      </c>
      <c r="AY27" s="275">
        <v>116.45686494</v>
      </c>
      <c r="AZ27" s="275">
        <v>85.910529999999994</v>
      </c>
      <c r="BA27" s="275">
        <v>94.763570000000001</v>
      </c>
      <c r="BB27" s="338">
        <v>107.8331</v>
      </c>
      <c r="BC27" s="338">
        <v>105.30110000000001</v>
      </c>
      <c r="BD27" s="338">
        <v>108.6164</v>
      </c>
      <c r="BE27" s="338">
        <v>112.8094</v>
      </c>
      <c r="BF27" s="338">
        <v>97.769810000000007</v>
      </c>
      <c r="BG27" s="338">
        <v>88.336070000000007</v>
      </c>
      <c r="BH27" s="338">
        <v>90.342219999999998</v>
      </c>
      <c r="BI27" s="338">
        <v>95.141819999999996</v>
      </c>
      <c r="BJ27" s="338">
        <v>100.00839999999999</v>
      </c>
      <c r="BK27" s="338">
        <v>96.387090000000001</v>
      </c>
      <c r="BL27" s="338">
        <v>93.844899999999996</v>
      </c>
      <c r="BM27" s="338">
        <v>103.5575</v>
      </c>
      <c r="BN27" s="338">
        <v>112.9772</v>
      </c>
      <c r="BO27" s="338">
        <v>117.3175</v>
      </c>
      <c r="BP27" s="338">
        <v>117.0872</v>
      </c>
      <c r="BQ27" s="338">
        <v>114.3527</v>
      </c>
      <c r="BR27" s="338">
        <v>104.8092</v>
      </c>
      <c r="BS27" s="338">
        <v>94.59348</v>
      </c>
      <c r="BT27" s="338">
        <v>91.902810000000002</v>
      </c>
      <c r="BU27" s="338">
        <v>97.197029999999998</v>
      </c>
      <c r="BV27" s="338">
        <v>97.974239999999995</v>
      </c>
    </row>
    <row r="28" spans="1:74" ht="11.15" customHeight="1" x14ac:dyDescent="0.25">
      <c r="A28" s="557" t="s">
        <v>415</v>
      </c>
      <c r="B28" s="558" t="s">
        <v>457</v>
      </c>
      <c r="C28" s="275">
        <v>59.734434839000002</v>
      </c>
      <c r="D28" s="275">
        <v>56.826330689999999</v>
      </c>
      <c r="E28" s="275">
        <v>55.598852903000001</v>
      </c>
      <c r="F28" s="275">
        <v>52.658386</v>
      </c>
      <c r="G28" s="275">
        <v>43.979553547999998</v>
      </c>
      <c r="H28" s="275">
        <v>51.824452667000003</v>
      </c>
      <c r="I28" s="275">
        <v>47.588957419000003</v>
      </c>
      <c r="J28" s="275">
        <v>47.157525161000002</v>
      </c>
      <c r="K28" s="275">
        <v>50.679456999999999</v>
      </c>
      <c r="L28" s="275">
        <v>54.454519677</v>
      </c>
      <c r="M28" s="275">
        <v>54.830595666999997</v>
      </c>
      <c r="N28" s="275">
        <v>63.795636129000002</v>
      </c>
      <c r="O28" s="275">
        <v>67.190018710000004</v>
      </c>
      <c r="P28" s="275">
        <v>63.643876786</v>
      </c>
      <c r="Q28" s="275">
        <v>66.087890000000002</v>
      </c>
      <c r="R28" s="275">
        <v>64.005882666999995</v>
      </c>
      <c r="S28" s="275">
        <v>57.958344193999999</v>
      </c>
      <c r="T28" s="275">
        <v>58.129457000000002</v>
      </c>
      <c r="U28" s="275">
        <v>51.948039031999997</v>
      </c>
      <c r="V28" s="275">
        <v>53.692427418999998</v>
      </c>
      <c r="W28" s="275">
        <v>55.981932999999998</v>
      </c>
      <c r="X28" s="275">
        <v>60.468458065</v>
      </c>
      <c r="Y28" s="275">
        <v>75.595299667000006</v>
      </c>
      <c r="Z28" s="275">
        <v>67.892104193999998</v>
      </c>
      <c r="AA28" s="275">
        <v>72.571528709999995</v>
      </c>
      <c r="AB28" s="275">
        <v>69.176563571000003</v>
      </c>
      <c r="AC28" s="275">
        <v>73.380071290000004</v>
      </c>
      <c r="AD28" s="275">
        <v>71.544529667000006</v>
      </c>
      <c r="AE28" s="275">
        <v>58.273171290000001</v>
      </c>
      <c r="AF28" s="275">
        <v>56.512513333000001</v>
      </c>
      <c r="AG28" s="275">
        <v>59.542444516000003</v>
      </c>
      <c r="AH28" s="275">
        <v>55.763563226000002</v>
      </c>
      <c r="AI28" s="275">
        <v>59.378524667000001</v>
      </c>
      <c r="AJ28" s="275">
        <v>67.548927418999995</v>
      </c>
      <c r="AK28" s="275">
        <v>77.659654666999998</v>
      </c>
      <c r="AL28" s="275">
        <v>68.715320968</v>
      </c>
      <c r="AM28" s="275">
        <v>77.753030934999998</v>
      </c>
      <c r="AN28" s="275">
        <v>72.776688929000002</v>
      </c>
      <c r="AO28" s="275">
        <v>76.492804903000007</v>
      </c>
      <c r="AP28" s="275">
        <v>71.874344233000002</v>
      </c>
      <c r="AQ28" s="275">
        <v>61.588017096999998</v>
      </c>
      <c r="AR28" s="275">
        <v>61.603039199999998</v>
      </c>
      <c r="AS28" s="275">
        <v>58.709191355000002</v>
      </c>
      <c r="AT28" s="275">
        <v>58.635423129000003</v>
      </c>
      <c r="AU28" s="275">
        <v>57.736645666999998</v>
      </c>
      <c r="AV28" s="275">
        <v>69.103380032000004</v>
      </c>
      <c r="AW28" s="275">
        <v>76.528313800000006</v>
      </c>
      <c r="AX28" s="275">
        <v>74.731581903000006</v>
      </c>
      <c r="AY28" s="275">
        <v>78.602131451999995</v>
      </c>
      <c r="AZ28" s="275">
        <v>75.473770000000002</v>
      </c>
      <c r="BA28" s="275">
        <v>73.810479999999998</v>
      </c>
      <c r="BB28" s="338">
        <v>70.363259999999997</v>
      </c>
      <c r="BC28" s="338">
        <v>61.49821</v>
      </c>
      <c r="BD28" s="338">
        <v>62.105960000000003</v>
      </c>
      <c r="BE28" s="338">
        <v>60.065309999999997</v>
      </c>
      <c r="BF28" s="338">
        <v>58.942369999999997</v>
      </c>
      <c r="BG28" s="338">
        <v>60.966279999999998</v>
      </c>
      <c r="BH28" s="338">
        <v>63.494340000000001</v>
      </c>
      <c r="BI28" s="338">
        <v>70.19171</v>
      </c>
      <c r="BJ28" s="338">
        <v>77.198769999999996</v>
      </c>
      <c r="BK28" s="338">
        <v>74.488470000000007</v>
      </c>
      <c r="BL28" s="338">
        <v>76.570340000000002</v>
      </c>
      <c r="BM28" s="338">
        <v>75.924220000000005</v>
      </c>
      <c r="BN28" s="338">
        <v>72.682119999999998</v>
      </c>
      <c r="BO28" s="338">
        <v>63.323230000000002</v>
      </c>
      <c r="BP28" s="338">
        <v>63.967460000000003</v>
      </c>
      <c r="BQ28" s="338">
        <v>62.087850000000003</v>
      </c>
      <c r="BR28" s="338">
        <v>60.98171</v>
      </c>
      <c r="BS28" s="338">
        <v>64.115290000000002</v>
      </c>
      <c r="BT28" s="338">
        <v>67.245429999999999</v>
      </c>
      <c r="BU28" s="338">
        <v>74.458200000000005</v>
      </c>
      <c r="BV28" s="338">
        <v>81.354560000000006</v>
      </c>
    </row>
    <row r="29" spans="1:74" ht="11.15" customHeight="1" x14ac:dyDescent="0.25">
      <c r="A29" s="557" t="s">
        <v>416</v>
      </c>
      <c r="B29" s="560" t="s">
        <v>404</v>
      </c>
      <c r="C29" s="275">
        <v>11.988034839000001</v>
      </c>
      <c r="D29" s="275">
        <v>12.170526207</v>
      </c>
      <c r="E29" s="275">
        <v>12.715852258</v>
      </c>
      <c r="F29" s="275">
        <v>12.463655666999999</v>
      </c>
      <c r="G29" s="275">
        <v>12.628285805999999</v>
      </c>
      <c r="H29" s="275">
        <v>13.555149999999999</v>
      </c>
      <c r="I29" s="275">
        <v>13.444569032</v>
      </c>
      <c r="J29" s="275">
        <v>12.623029355</v>
      </c>
      <c r="K29" s="275">
        <v>12.996295333000001</v>
      </c>
      <c r="L29" s="275">
        <v>12.494597419</v>
      </c>
      <c r="M29" s="275">
        <v>12.576748</v>
      </c>
      <c r="N29" s="275">
        <v>12.775309999999999</v>
      </c>
      <c r="O29" s="275">
        <v>10.999426129</v>
      </c>
      <c r="P29" s="275">
        <v>10.613415356999999</v>
      </c>
      <c r="Q29" s="275">
        <v>11.937419354999999</v>
      </c>
      <c r="R29" s="275">
        <v>11.838811333000001</v>
      </c>
      <c r="S29" s="275">
        <v>12.114368387000001</v>
      </c>
      <c r="T29" s="275">
        <v>12.865789667</v>
      </c>
      <c r="U29" s="275">
        <v>12.618003871000001</v>
      </c>
      <c r="V29" s="275">
        <v>12.612468387</v>
      </c>
      <c r="W29" s="275">
        <v>12.365542333</v>
      </c>
      <c r="X29" s="275">
        <v>12.182335483999999</v>
      </c>
      <c r="Y29" s="275">
        <v>12.233124999999999</v>
      </c>
      <c r="Z29" s="275">
        <v>12.126636129</v>
      </c>
      <c r="AA29" s="275">
        <v>10.552771935000001</v>
      </c>
      <c r="AB29" s="275">
        <v>10.281851429</v>
      </c>
      <c r="AC29" s="275">
        <v>11.666199032</v>
      </c>
      <c r="AD29" s="275">
        <v>11.441092666999999</v>
      </c>
      <c r="AE29" s="275">
        <v>12.201034194</v>
      </c>
      <c r="AF29" s="275">
        <v>12.679752333</v>
      </c>
      <c r="AG29" s="275">
        <v>12.81438129</v>
      </c>
      <c r="AH29" s="275">
        <v>12.876300968000001</v>
      </c>
      <c r="AI29" s="275">
        <v>12.813057667000001</v>
      </c>
      <c r="AJ29" s="275">
        <v>12.051536452000001</v>
      </c>
      <c r="AK29" s="275">
        <v>12.898610667</v>
      </c>
      <c r="AL29" s="275">
        <v>12.608391613</v>
      </c>
      <c r="AM29" s="275">
        <v>11.747596581</v>
      </c>
      <c r="AN29" s="275">
        <v>10.604212321</v>
      </c>
      <c r="AO29" s="275">
        <v>10.645762645</v>
      </c>
      <c r="AP29" s="275">
        <v>11.8877313</v>
      </c>
      <c r="AQ29" s="275">
        <v>11.575105710000001</v>
      </c>
      <c r="AR29" s="275">
        <v>12.0557465</v>
      </c>
      <c r="AS29" s="275">
        <v>12.26479829</v>
      </c>
      <c r="AT29" s="275">
        <v>12.560318161</v>
      </c>
      <c r="AU29" s="275">
        <v>12.044764499999999</v>
      </c>
      <c r="AV29" s="275">
        <v>11.318925934999999</v>
      </c>
      <c r="AW29" s="275">
        <v>12.136528833</v>
      </c>
      <c r="AX29" s="275">
        <v>12.485194581</v>
      </c>
      <c r="AY29" s="275">
        <v>11.751913934999999</v>
      </c>
      <c r="AZ29" s="275">
        <v>10.29701</v>
      </c>
      <c r="BA29" s="275">
        <v>11.44965</v>
      </c>
      <c r="BB29" s="338">
        <v>12.215439999999999</v>
      </c>
      <c r="BC29" s="338">
        <v>12.136329999999999</v>
      </c>
      <c r="BD29" s="338">
        <v>12.096299999999999</v>
      </c>
      <c r="BE29" s="338">
        <v>12.6525</v>
      </c>
      <c r="BF29" s="338">
        <v>12.36495</v>
      </c>
      <c r="BG29" s="338">
        <v>11.978389999999999</v>
      </c>
      <c r="BH29" s="338">
        <v>11.6135</v>
      </c>
      <c r="BI29" s="338">
        <v>12.38758</v>
      </c>
      <c r="BJ29" s="338">
        <v>12.494149999999999</v>
      </c>
      <c r="BK29" s="338">
        <v>11.50841</v>
      </c>
      <c r="BL29" s="338">
        <v>10.76557</v>
      </c>
      <c r="BM29" s="338">
        <v>11.748939999999999</v>
      </c>
      <c r="BN29" s="338">
        <v>12.21036</v>
      </c>
      <c r="BO29" s="338">
        <v>12.19496</v>
      </c>
      <c r="BP29" s="338">
        <v>12.073560000000001</v>
      </c>
      <c r="BQ29" s="338">
        <v>12.64189</v>
      </c>
      <c r="BR29" s="338">
        <v>12.33658</v>
      </c>
      <c r="BS29" s="338">
        <v>11.9519</v>
      </c>
      <c r="BT29" s="338">
        <v>11.628019999999999</v>
      </c>
      <c r="BU29" s="338">
        <v>12.410399999999999</v>
      </c>
      <c r="BV29" s="338">
        <v>12.547219999999999</v>
      </c>
    </row>
    <row r="30" spans="1:74" ht="11.15" customHeight="1" x14ac:dyDescent="0.25">
      <c r="A30" s="557" t="s">
        <v>417</v>
      </c>
      <c r="B30" s="558" t="s">
        <v>406</v>
      </c>
      <c r="C30" s="275">
        <v>1549.6243096999999</v>
      </c>
      <c r="D30" s="275">
        <v>1506.6525796999999</v>
      </c>
      <c r="E30" s="275">
        <v>1397.6133090000001</v>
      </c>
      <c r="F30" s="275">
        <v>1298.16272</v>
      </c>
      <c r="G30" s="275">
        <v>1403.3736696999999</v>
      </c>
      <c r="H30" s="275">
        <v>1550.8695319999999</v>
      </c>
      <c r="I30" s="275">
        <v>1820.2680132</v>
      </c>
      <c r="J30" s="275">
        <v>1715.2450468</v>
      </c>
      <c r="K30" s="275">
        <v>1479.5942557000001</v>
      </c>
      <c r="L30" s="275">
        <v>1331.4208665000001</v>
      </c>
      <c r="M30" s="275">
        <v>1354.934231</v>
      </c>
      <c r="N30" s="275">
        <v>1464.3585852000001</v>
      </c>
      <c r="O30" s="275">
        <v>1555.5756799999999</v>
      </c>
      <c r="P30" s="275">
        <v>1559.5065695999999</v>
      </c>
      <c r="Q30" s="275">
        <v>1476.2296868000001</v>
      </c>
      <c r="R30" s="275">
        <v>1367.1335790000001</v>
      </c>
      <c r="S30" s="275">
        <v>1370.1934490000001</v>
      </c>
      <c r="T30" s="275">
        <v>1525.0935609999999</v>
      </c>
      <c r="U30" s="275">
        <v>1798.3848874</v>
      </c>
      <c r="V30" s="275">
        <v>1568.7924229</v>
      </c>
      <c r="W30" s="275">
        <v>1442.7500442999999</v>
      </c>
      <c r="X30" s="275">
        <v>1288.7599144999999</v>
      </c>
      <c r="Y30" s="275">
        <v>1383.826417</v>
      </c>
      <c r="Z30" s="275">
        <v>1518.1666273999999</v>
      </c>
      <c r="AA30" s="275">
        <v>1589.8433348000001</v>
      </c>
      <c r="AB30" s="275">
        <v>1573.5127611</v>
      </c>
      <c r="AC30" s="275">
        <v>1456.6556029000001</v>
      </c>
      <c r="AD30" s="275">
        <v>1313.4288333</v>
      </c>
      <c r="AE30" s="275">
        <v>1319.9902919000001</v>
      </c>
      <c r="AF30" s="275">
        <v>1538.269949</v>
      </c>
      <c r="AG30" s="275">
        <v>1630.339281</v>
      </c>
      <c r="AH30" s="275">
        <v>1551.9195239000001</v>
      </c>
      <c r="AI30" s="275">
        <v>1448.6984382999999</v>
      </c>
      <c r="AJ30" s="275">
        <v>1368.2731577</v>
      </c>
      <c r="AK30" s="275">
        <v>1387.5256406999999</v>
      </c>
      <c r="AL30" s="275">
        <v>1483.9922360999999</v>
      </c>
      <c r="AM30" s="275">
        <v>1563.1756204000001</v>
      </c>
      <c r="AN30" s="275">
        <v>1611.7569893</v>
      </c>
      <c r="AO30" s="275">
        <v>1473.9201932000001</v>
      </c>
      <c r="AP30" s="275">
        <v>1289.3385172000001</v>
      </c>
      <c r="AQ30" s="275">
        <v>1360.1359606999999</v>
      </c>
      <c r="AR30" s="275">
        <v>1514.5937574</v>
      </c>
      <c r="AS30" s="275">
        <v>1675.1445808999999</v>
      </c>
      <c r="AT30" s="275">
        <v>1677.0286816</v>
      </c>
      <c r="AU30" s="275">
        <v>1545.9242073</v>
      </c>
      <c r="AV30" s="275">
        <v>1341.7854895999999</v>
      </c>
      <c r="AW30" s="275">
        <v>1373.6820133000001</v>
      </c>
      <c r="AX30" s="275">
        <v>1402.6555089000001</v>
      </c>
      <c r="AY30" s="275">
        <v>1517.4533655</v>
      </c>
      <c r="AZ30" s="275">
        <v>1354.6410000000001</v>
      </c>
      <c r="BA30" s="275">
        <v>1375.386</v>
      </c>
      <c r="BB30" s="338">
        <v>1281.768</v>
      </c>
      <c r="BC30" s="338">
        <v>1354.5150000000001</v>
      </c>
      <c r="BD30" s="338">
        <v>1502.21</v>
      </c>
      <c r="BE30" s="338">
        <v>1715.3610000000001</v>
      </c>
      <c r="BF30" s="338">
        <v>1659.1120000000001</v>
      </c>
      <c r="BG30" s="338">
        <v>1445.222</v>
      </c>
      <c r="BH30" s="338">
        <v>1342.8620000000001</v>
      </c>
      <c r="BI30" s="338">
        <v>1402.951</v>
      </c>
      <c r="BJ30" s="338">
        <v>1499.154</v>
      </c>
      <c r="BK30" s="338">
        <v>1543.4680000000001</v>
      </c>
      <c r="BL30" s="338">
        <v>1429.26</v>
      </c>
      <c r="BM30" s="338">
        <v>1405.855</v>
      </c>
      <c r="BN30" s="338">
        <v>1273.5119999999999</v>
      </c>
      <c r="BO30" s="338">
        <v>1357.2429999999999</v>
      </c>
      <c r="BP30" s="338">
        <v>1494.7670000000001</v>
      </c>
      <c r="BQ30" s="338">
        <v>1711.1949999999999</v>
      </c>
      <c r="BR30" s="338">
        <v>1652.768</v>
      </c>
      <c r="BS30" s="338">
        <v>1440.528</v>
      </c>
      <c r="BT30" s="338">
        <v>1344.5309999999999</v>
      </c>
      <c r="BU30" s="338">
        <v>1406.662</v>
      </c>
      <c r="BV30" s="338">
        <v>1508.288</v>
      </c>
    </row>
    <row r="31" spans="1:74" ht="11.15" customHeight="1" x14ac:dyDescent="0.25">
      <c r="A31" s="551"/>
      <c r="B31" s="131" t="s">
        <v>418</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364"/>
      <c r="BC31" s="364"/>
      <c r="BD31" s="364"/>
      <c r="BE31" s="364"/>
      <c r="BF31" s="364"/>
      <c r="BG31" s="364"/>
      <c r="BH31" s="364"/>
      <c r="BI31" s="364"/>
      <c r="BJ31" s="364"/>
      <c r="BK31" s="364"/>
      <c r="BL31" s="364"/>
      <c r="BM31" s="364"/>
      <c r="BN31" s="364"/>
      <c r="BO31" s="364"/>
      <c r="BP31" s="364"/>
      <c r="BQ31" s="364"/>
      <c r="BR31" s="364"/>
      <c r="BS31" s="364"/>
      <c r="BT31" s="364"/>
      <c r="BU31" s="364"/>
      <c r="BV31" s="364"/>
    </row>
    <row r="32" spans="1:74" ht="11.15" customHeight="1" x14ac:dyDescent="0.25">
      <c r="A32" s="557" t="s">
        <v>419</v>
      </c>
      <c r="B32" s="558" t="s">
        <v>91</v>
      </c>
      <c r="C32" s="275">
        <v>1673.815071</v>
      </c>
      <c r="D32" s="275">
        <v>1580.3155145000001</v>
      </c>
      <c r="E32" s="275">
        <v>1434.3617661000001</v>
      </c>
      <c r="F32" s="275">
        <v>1378.020972</v>
      </c>
      <c r="G32" s="275">
        <v>1748.6905339</v>
      </c>
      <c r="H32" s="275">
        <v>1988.7073026999999</v>
      </c>
      <c r="I32" s="275">
        <v>2340.6908410000001</v>
      </c>
      <c r="J32" s="275">
        <v>2165.1049965000002</v>
      </c>
      <c r="K32" s="275">
        <v>1838.9552796999999</v>
      </c>
      <c r="L32" s="275">
        <v>1668.5182674</v>
      </c>
      <c r="M32" s="275">
        <v>1867.3877847000001</v>
      </c>
      <c r="N32" s="275">
        <v>1762.5869548000001</v>
      </c>
      <c r="O32" s="275">
        <v>1815.2091786999999</v>
      </c>
      <c r="P32" s="275">
        <v>1756.5221629</v>
      </c>
      <c r="Q32" s="275">
        <v>1758.3432439000001</v>
      </c>
      <c r="R32" s="275">
        <v>1524.4954613</v>
      </c>
      <c r="S32" s="275">
        <v>1641.2596397</v>
      </c>
      <c r="T32" s="275">
        <v>2091.8988490000002</v>
      </c>
      <c r="U32" s="275">
        <v>2132.6586077000002</v>
      </c>
      <c r="V32" s="275">
        <v>2125.0081168000002</v>
      </c>
      <c r="W32" s="275">
        <v>1991.1234073000001</v>
      </c>
      <c r="X32" s="275">
        <v>1663.5416994</v>
      </c>
      <c r="Y32" s="275">
        <v>1711.8029489999999</v>
      </c>
      <c r="Z32" s="275">
        <v>1880.0470642</v>
      </c>
      <c r="AA32" s="275">
        <v>2230.6687206000001</v>
      </c>
      <c r="AB32" s="275">
        <v>2269.5339189000001</v>
      </c>
      <c r="AC32" s="275">
        <v>1887.6465396999999</v>
      </c>
      <c r="AD32" s="275">
        <v>1593.2668557</v>
      </c>
      <c r="AE32" s="275">
        <v>1818.1188806</v>
      </c>
      <c r="AF32" s="275">
        <v>2126.4678453000001</v>
      </c>
      <c r="AG32" s="275">
        <v>2205.0200884000001</v>
      </c>
      <c r="AH32" s="275">
        <v>2133.5623270999999</v>
      </c>
      <c r="AI32" s="275">
        <v>1944.8939817</v>
      </c>
      <c r="AJ32" s="275">
        <v>1510.7587045</v>
      </c>
      <c r="AK32" s="275">
        <v>1669.0261539999999</v>
      </c>
      <c r="AL32" s="275">
        <v>1659.0247661000001</v>
      </c>
      <c r="AM32" s="275">
        <v>1793.0487293000001</v>
      </c>
      <c r="AN32" s="275">
        <v>1988.9943291</v>
      </c>
      <c r="AO32" s="275">
        <v>1391.3950402999999</v>
      </c>
      <c r="AP32" s="275">
        <v>1164.1548058000001</v>
      </c>
      <c r="AQ32" s="275">
        <v>1506.4341681000001</v>
      </c>
      <c r="AR32" s="275">
        <v>1947.9948257999999</v>
      </c>
      <c r="AS32" s="275">
        <v>2049.0839882999999</v>
      </c>
      <c r="AT32" s="275">
        <v>1945.8855139</v>
      </c>
      <c r="AU32" s="275">
        <v>1723.7892709</v>
      </c>
      <c r="AV32" s="275">
        <v>1240.3074435000001</v>
      </c>
      <c r="AW32" s="275">
        <v>1157.6688915</v>
      </c>
      <c r="AX32" s="275">
        <v>1101.6893493</v>
      </c>
      <c r="AY32" s="275">
        <v>1487.2176475000001</v>
      </c>
      <c r="AZ32" s="275">
        <v>1449.2819999999999</v>
      </c>
      <c r="BA32" s="275">
        <v>1078.1849999999999</v>
      </c>
      <c r="BB32" s="338">
        <v>1131.788</v>
      </c>
      <c r="BC32" s="338">
        <v>1282.327</v>
      </c>
      <c r="BD32" s="338">
        <v>1566.4110000000001</v>
      </c>
      <c r="BE32" s="338">
        <v>1734.5709999999999</v>
      </c>
      <c r="BF32" s="338">
        <v>1767.9449999999999</v>
      </c>
      <c r="BG32" s="338">
        <v>1530.289</v>
      </c>
      <c r="BH32" s="338">
        <v>1173.242</v>
      </c>
      <c r="BI32" s="338">
        <v>1156.886</v>
      </c>
      <c r="BJ32" s="338">
        <v>1409.104</v>
      </c>
      <c r="BK32" s="338">
        <v>1570.443</v>
      </c>
      <c r="BL32" s="338">
        <v>1539.9290000000001</v>
      </c>
      <c r="BM32" s="338">
        <v>1167.5429999999999</v>
      </c>
      <c r="BN32" s="338">
        <v>1126.434</v>
      </c>
      <c r="BO32" s="338">
        <v>1310.2629999999999</v>
      </c>
      <c r="BP32" s="338">
        <v>1620.5329999999999</v>
      </c>
      <c r="BQ32" s="338">
        <v>1800.644</v>
      </c>
      <c r="BR32" s="338">
        <v>1814.0940000000001</v>
      </c>
      <c r="BS32" s="338">
        <v>1552.463</v>
      </c>
      <c r="BT32" s="338">
        <v>1189.152</v>
      </c>
      <c r="BU32" s="338">
        <v>1177.3710000000001</v>
      </c>
      <c r="BV32" s="338">
        <v>1483.3530000000001</v>
      </c>
    </row>
    <row r="33" spans="1:74" ht="11.15" customHeight="1" x14ac:dyDescent="0.25">
      <c r="A33" s="557" t="s">
        <v>420</v>
      </c>
      <c r="B33" s="558" t="s">
        <v>92</v>
      </c>
      <c r="C33" s="275">
        <v>1632.4529703000001</v>
      </c>
      <c r="D33" s="275">
        <v>1697.4085093000001</v>
      </c>
      <c r="E33" s="275">
        <v>1691.0686868</v>
      </c>
      <c r="F33" s="275">
        <v>1892.9473687</v>
      </c>
      <c r="G33" s="275">
        <v>2103.4920238999998</v>
      </c>
      <c r="H33" s="275">
        <v>2278.5481573000002</v>
      </c>
      <c r="I33" s="275">
        <v>2494.8921439000001</v>
      </c>
      <c r="J33" s="275">
        <v>2366.4690728999999</v>
      </c>
      <c r="K33" s="275">
        <v>2014.9603413</v>
      </c>
      <c r="L33" s="275">
        <v>1608.0443584</v>
      </c>
      <c r="M33" s="275">
        <v>1466.506486</v>
      </c>
      <c r="N33" s="275">
        <v>1588.9525713</v>
      </c>
      <c r="O33" s="275">
        <v>1628.9771226</v>
      </c>
      <c r="P33" s="275">
        <v>1628.4256895999999</v>
      </c>
      <c r="Q33" s="275">
        <v>1545.1464000000001</v>
      </c>
      <c r="R33" s="275">
        <v>1517.5700357000001</v>
      </c>
      <c r="S33" s="275">
        <v>1570.3991252000001</v>
      </c>
      <c r="T33" s="275">
        <v>1966.2148626999999</v>
      </c>
      <c r="U33" s="275">
        <v>2067.4045987</v>
      </c>
      <c r="V33" s="275">
        <v>2196.7357876999999</v>
      </c>
      <c r="W33" s="275">
        <v>1927.3706917</v>
      </c>
      <c r="X33" s="275">
        <v>1613.3525803</v>
      </c>
      <c r="Y33" s="275">
        <v>1565.1731526999999</v>
      </c>
      <c r="Z33" s="275">
        <v>1614.5919042</v>
      </c>
      <c r="AA33" s="275">
        <v>1691.1470529000001</v>
      </c>
      <c r="AB33" s="275">
        <v>1442.3796057</v>
      </c>
      <c r="AC33" s="275">
        <v>1468.6768767999999</v>
      </c>
      <c r="AD33" s="275">
        <v>1530.8294149999999</v>
      </c>
      <c r="AE33" s="275">
        <v>1710.0982905999999</v>
      </c>
      <c r="AF33" s="275">
        <v>1937.0347707000001</v>
      </c>
      <c r="AG33" s="275">
        <v>2055.1175748000001</v>
      </c>
      <c r="AH33" s="275">
        <v>2257.8103823000001</v>
      </c>
      <c r="AI33" s="275">
        <v>1947.3600193</v>
      </c>
      <c r="AJ33" s="275">
        <v>1692.1022</v>
      </c>
      <c r="AK33" s="275">
        <v>1575.6271907</v>
      </c>
      <c r="AL33" s="275">
        <v>1644.5609035</v>
      </c>
      <c r="AM33" s="275">
        <v>1970.0322934000001</v>
      </c>
      <c r="AN33" s="275">
        <v>2045.3715522</v>
      </c>
      <c r="AO33" s="275">
        <v>1903.4563932999999</v>
      </c>
      <c r="AP33" s="275">
        <v>1860.2210812999999</v>
      </c>
      <c r="AQ33" s="275">
        <v>2003.9029258</v>
      </c>
      <c r="AR33" s="275">
        <v>2363.5493443</v>
      </c>
      <c r="AS33" s="275">
        <v>2589.8707275000002</v>
      </c>
      <c r="AT33" s="275">
        <v>2529.2603963000001</v>
      </c>
      <c r="AU33" s="275">
        <v>2268.1102428999998</v>
      </c>
      <c r="AV33" s="275">
        <v>1943.0844192</v>
      </c>
      <c r="AW33" s="275">
        <v>1956.1639948</v>
      </c>
      <c r="AX33" s="275">
        <v>2024.7696311</v>
      </c>
      <c r="AY33" s="275">
        <v>2052.2515656</v>
      </c>
      <c r="AZ33" s="275">
        <v>2045.8420000000001</v>
      </c>
      <c r="BA33" s="275">
        <v>1940.3240000000001</v>
      </c>
      <c r="BB33" s="338">
        <v>1999.354</v>
      </c>
      <c r="BC33" s="338">
        <v>2234.1379999999999</v>
      </c>
      <c r="BD33" s="338">
        <v>2629.0079999999998</v>
      </c>
      <c r="BE33" s="338">
        <v>2782.1790000000001</v>
      </c>
      <c r="BF33" s="338">
        <v>2721.2950000000001</v>
      </c>
      <c r="BG33" s="338">
        <v>2345.9079999999999</v>
      </c>
      <c r="BH33" s="338">
        <v>1940.557</v>
      </c>
      <c r="BI33" s="338">
        <v>1898.4860000000001</v>
      </c>
      <c r="BJ33" s="338">
        <v>2036.5630000000001</v>
      </c>
      <c r="BK33" s="338">
        <v>1960.153</v>
      </c>
      <c r="BL33" s="338">
        <v>2026.1849999999999</v>
      </c>
      <c r="BM33" s="338">
        <v>1857.2370000000001</v>
      </c>
      <c r="BN33" s="338">
        <v>1921.7619999999999</v>
      </c>
      <c r="BO33" s="338">
        <v>2168.64</v>
      </c>
      <c r="BP33" s="338">
        <v>2565.7559999999999</v>
      </c>
      <c r="BQ33" s="338">
        <v>2742.9369999999999</v>
      </c>
      <c r="BR33" s="338">
        <v>2692.683</v>
      </c>
      <c r="BS33" s="338">
        <v>2336.3620000000001</v>
      </c>
      <c r="BT33" s="338">
        <v>1915.3219999999999</v>
      </c>
      <c r="BU33" s="338">
        <v>1876.6869999999999</v>
      </c>
      <c r="BV33" s="338">
        <v>2015.115</v>
      </c>
    </row>
    <row r="34" spans="1:74" ht="11.15" customHeight="1" x14ac:dyDescent="0.25">
      <c r="A34" s="557" t="s">
        <v>421</v>
      </c>
      <c r="B34" s="560" t="s">
        <v>390</v>
      </c>
      <c r="C34" s="275">
        <v>34.392372580999997</v>
      </c>
      <c r="D34" s="275">
        <v>25.481425517000002</v>
      </c>
      <c r="E34" s="275">
        <v>17.586003548000001</v>
      </c>
      <c r="F34" s="275">
        <v>19.118674667000001</v>
      </c>
      <c r="G34" s="275">
        <v>22.001783226000001</v>
      </c>
      <c r="H34" s="275">
        <v>26.171672999999998</v>
      </c>
      <c r="I34" s="275">
        <v>31.110120644999999</v>
      </c>
      <c r="J34" s="275">
        <v>25.808192257999998</v>
      </c>
      <c r="K34" s="275">
        <v>23.284106999999999</v>
      </c>
      <c r="L34" s="275">
        <v>23.242003871000001</v>
      </c>
      <c r="M34" s="275">
        <v>25.538490667000001</v>
      </c>
      <c r="N34" s="275">
        <v>23.584351612999999</v>
      </c>
      <c r="O34" s="275">
        <v>28.889816452000002</v>
      </c>
      <c r="P34" s="275">
        <v>24.965930713999999</v>
      </c>
      <c r="Q34" s="275">
        <v>26.512169031999999</v>
      </c>
      <c r="R34" s="275">
        <v>28.841800332999998</v>
      </c>
      <c r="S34" s="275">
        <v>38.563714515999997</v>
      </c>
      <c r="T34" s="275">
        <v>39.130317333000001</v>
      </c>
      <c r="U34" s="275">
        <v>39.337339354999997</v>
      </c>
      <c r="V34" s="275">
        <v>39.043243226000001</v>
      </c>
      <c r="W34" s="275">
        <v>35.330354667000002</v>
      </c>
      <c r="X34" s="275">
        <v>29.460900644999999</v>
      </c>
      <c r="Y34" s="275">
        <v>20.031556333000001</v>
      </c>
      <c r="Z34" s="275">
        <v>24.266252258000002</v>
      </c>
      <c r="AA34" s="275">
        <v>85.351634838999999</v>
      </c>
      <c r="AB34" s="275">
        <v>33.916667142999998</v>
      </c>
      <c r="AC34" s="275">
        <v>37.045199031999999</v>
      </c>
      <c r="AD34" s="275">
        <v>23.995639000000001</v>
      </c>
      <c r="AE34" s="275">
        <v>28.926227419</v>
      </c>
      <c r="AF34" s="275">
        <v>31.385268332999999</v>
      </c>
      <c r="AG34" s="275">
        <v>27.870739031999999</v>
      </c>
      <c r="AH34" s="275">
        <v>27.031188709999999</v>
      </c>
      <c r="AI34" s="275">
        <v>24.787393333000001</v>
      </c>
      <c r="AJ34" s="275">
        <v>18.162210323</v>
      </c>
      <c r="AK34" s="275">
        <v>23.716175667000002</v>
      </c>
      <c r="AL34" s="275">
        <v>30.799765806</v>
      </c>
      <c r="AM34" s="275">
        <v>37.785607161000001</v>
      </c>
      <c r="AN34" s="275">
        <v>70.238797821000006</v>
      </c>
      <c r="AO34" s="275">
        <v>21.230871871000002</v>
      </c>
      <c r="AP34" s="275">
        <v>24.007658567</v>
      </c>
      <c r="AQ34" s="275">
        <v>27.147087710000001</v>
      </c>
      <c r="AR34" s="275">
        <v>21.5875688</v>
      </c>
      <c r="AS34" s="275">
        <v>32.555960128999999</v>
      </c>
      <c r="AT34" s="275">
        <v>27.651136193999999</v>
      </c>
      <c r="AU34" s="275">
        <v>27.414954999999999</v>
      </c>
      <c r="AV34" s="275">
        <v>24.387590676999999</v>
      </c>
      <c r="AW34" s="275">
        <v>19.236161133</v>
      </c>
      <c r="AX34" s="275">
        <v>21.829623935000001</v>
      </c>
      <c r="AY34" s="275">
        <v>36.959096129000002</v>
      </c>
      <c r="AZ34" s="275">
        <v>30.315470000000001</v>
      </c>
      <c r="BA34" s="275">
        <v>24.299630000000001</v>
      </c>
      <c r="BB34" s="338">
        <v>25.333449999999999</v>
      </c>
      <c r="BC34" s="338">
        <v>28.220379999999999</v>
      </c>
      <c r="BD34" s="338">
        <v>31.149789999999999</v>
      </c>
      <c r="BE34" s="338">
        <v>34.282119999999999</v>
      </c>
      <c r="BF34" s="338">
        <v>31.561029999999999</v>
      </c>
      <c r="BG34" s="338">
        <v>29.319900000000001</v>
      </c>
      <c r="BH34" s="338">
        <v>24.43252</v>
      </c>
      <c r="BI34" s="338">
        <v>20.836079999999999</v>
      </c>
      <c r="BJ34" s="338">
        <v>29.57291</v>
      </c>
      <c r="BK34" s="338">
        <v>40.447479999999999</v>
      </c>
      <c r="BL34" s="338">
        <v>34.052909999999997</v>
      </c>
      <c r="BM34" s="338">
        <v>27.748470000000001</v>
      </c>
      <c r="BN34" s="338">
        <v>26.94359</v>
      </c>
      <c r="BO34" s="338">
        <v>29.56202</v>
      </c>
      <c r="BP34" s="338">
        <v>32.692279999999997</v>
      </c>
      <c r="BQ34" s="338">
        <v>35.687660000000001</v>
      </c>
      <c r="BR34" s="338">
        <v>32.522399999999998</v>
      </c>
      <c r="BS34" s="338">
        <v>29.93018</v>
      </c>
      <c r="BT34" s="338">
        <v>25.04645</v>
      </c>
      <c r="BU34" s="338">
        <v>20.858779999999999</v>
      </c>
      <c r="BV34" s="338">
        <v>29.417560000000002</v>
      </c>
    </row>
    <row r="35" spans="1:74" ht="11.15" customHeight="1" x14ac:dyDescent="0.25">
      <c r="A35" s="557" t="s">
        <v>422</v>
      </c>
      <c r="B35" s="560" t="s">
        <v>93</v>
      </c>
      <c r="C35" s="275">
        <v>12.618434194000001</v>
      </c>
      <c r="D35" s="275">
        <v>14.800680345</v>
      </c>
      <c r="E35" s="275">
        <v>13.749144839</v>
      </c>
      <c r="F35" s="275">
        <v>15.690561667000001</v>
      </c>
      <c r="G35" s="275">
        <v>13.306900645000001</v>
      </c>
      <c r="H35" s="275">
        <v>12.875475333000001</v>
      </c>
      <c r="I35" s="275">
        <v>13.806680968</v>
      </c>
      <c r="J35" s="275">
        <v>13.390895484</v>
      </c>
      <c r="K35" s="275">
        <v>11.678687667</v>
      </c>
      <c r="L35" s="275">
        <v>11.77405871</v>
      </c>
      <c r="M35" s="275">
        <v>11.565586667</v>
      </c>
      <c r="N35" s="275">
        <v>13.205957097000001</v>
      </c>
      <c r="O35" s="275">
        <v>14.634279677</v>
      </c>
      <c r="P35" s="275">
        <v>13.057936429</v>
      </c>
      <c r="Q35" s="275">
        <v>12.569476774</v>
      </c>
      <c r="R35" s="275">
        <v>12.738704</v>
      </c>
      <c r="S35" s="275">
        <v>14.543744839</v>
      </c>
      <c r="T35" s="275">
        <v>14.415947333</v>
      </c>
      <c r="U35" s="275">
        <v>15.710368387000001</v>
      </c>
      <c r="V35" s="275">
        <v>15.514653548</v>
      </c>
      <c r="W35" s="275">
        <v>14.372934667000001</v>
      </c>
      <c r="X35" s="275">
        <v>13.834401613000001</v>
      </c>
      <c r="Y35" s="275">
        <v>14.337533333</v>
      </c>
      <c r="Z35" s="275">
        <v>12.393200968</v>
      </c>
      <c r="AA35" s="275">
        <v>11.571497097</v>
      </c>
      <c r="AB35" s="275">
        <v>10.6855425</v>
      </c>
      <c r="AC35" s="275">
        <v>10.531371934999999</v>
      </c>
      <c r="AD35" s="275">
        <v>10.129813333</v>
      </c>
      <c r="AE35" s="275">
        <v>10.613297419</v>
      </c>
      <c r="AF35" s="275">
        <v>13.343446999999999</v>
      </c>
      <c r="AG35" s="275">
        <v>14.139970645</v>
      </c>
      <c r="AH35" s="275">
        <v>14.189857419000001</v>
      </c>
      <c r="AI35" s="275">
        <v>15.830172333</v>
      </c>
      <c r="AJ35" s="275">
        <v>14.74654129</v>
      </c>
      <c r="AK35" s="275">
        <v>14.751784667000001</v>
      </c>
      <c r="AL35" s="275">
        <v>14.071047741999999</v>
      </c>
      <c r="AM35" s="275">
        <v>15.473385871</v>
      </c>
      <c r="AN35" s="275">
        <v>15.643586786</v>
      </c>
      <c r="AO35" s="275">
        <v>14.176905097000001</v>
      </c>
      <c r="AP35" s="275">
        <v>13.2059281</v>
      </c>
      <c r="AQ35" s="275">
        <v>12.680135934999999</v>
      </c>
      <c r="AR35" s="275">
        <v>13.331085399999999</v>
      </c>
      <c r="AS35" s="275">
        <v>15.428345870999999</v>
      </c>
      <c r="AT35" s="275">
        <v>14.709867161</v>
      </c>
      <c r="AU35" s="275">
        <v>15.839187366999999</v>
      </c>
      <c r="AV35" s="275">
        <v>12.735467</v>
      </c>
      <c r="AW35" s="275">
        <v>13.726299833000001</v>
      </c>
      <c r="AX35" s="275">
        <v>16.965902418999999</v>
      </c>
      <c r="AY35" s="275">
        <v>15.645712032</v>
      </c>
      <c r="AZ35" s="275">
        <v>13.80269</v>
      </c>
      <c r="BA35" s="275">
        <v>12.942629999999999</v>
      </c>
      <c r="BB35" s="338">
        <v>12.580120000000001</v>
      </c>
      <c r="BC35" s="338">
        <v>12.212249999999999</v>
      </c>
      <c r="BD35" s="338">
        <v>12.82259</v>
      </c>
      <c r="BE35" s="338">
        <v>14.80705</v>
      </c>
      <c r="BF35" s="338">
        <v>14.347580000000001</v>
      </c>
      <c r="BG35" s="338">
        <v>15.277340000000001</v>
      </c>
      <c r="BH35" s="338">
        <v>12.36828</v>
      </c>
      <c r="BI35" s="338">
        <v>13.39448</v>
      </c>
      <c r="BJ35" s="338">
        <v>17.414670000000001</v>
      </c>
      <c r="BK35" s="338">
        <v>15.354380000000001</v>
      </c>
      <c r="BL35" s="338">
        <v>13.60961</v>
      </c>
      <c r="BM35" s="338">
        <v>12.78833</v>
      </c>
      <c r="BN35" s="338">
        <v>12.37856</v>
      </c>
      <c r="BO35" s="338">
        <v>12.126340000000001</v>
      </c>
      <c r="BP35" s="338">
        <v>12.824450000000001</v>
      </c>
      <c r="BQ35" s="338">
        <v>14.97232</v>
      </c>
      <c r="BR35" s="338">
        <v>14.66225</v>
      </c>
      <c r="BS35" s="338">
        <v>15.70022</v>
      </c>
      <c r="BT35" s="338">
        <v>12.78416</v>
      </c>
      <c r="BU35" s="338">
        <v>13.855320000000001</v>
      </c>
      <c r="BV35" s="338">
        <v>18.071179999999998</v>
      </c>
    </row>
    <row r="36" spans="1:74" ht="11.15" customHeight="1" x14ac:dyDescent="0.25">
      <c r="A36" s="557" t="s">
        <v>423</v>
      </c>
      <c r="B36" s="560" t="s">
        <v>94</v>
      </c>
      <c r="C36" s="275">
        <v>977.83725805999995</v>
      </c>
      <c r="D36" s="275">
        <v>920.62520689999997</v>
      </c>
      <c r="E36" s="275">
        <v>796.06487097000002</v>
      </c>
      <c r="F36" s="275">
        <v>786.78006667</v>
      </c>
      <c r="G36" s="275">
        <v>864.87612903000002</v>
      </c>
      <c r="H36" s="275">
        <v>958.84939999999995</v>
      </c>
      <c r="I36" s="275">
        <v>987.71725805999995</v>
      </c>
      <c r="J36" s="275">
        <v>977.19038709999995</v>
      </c>
      <c r="K36" s="275">
        <v>922.71276666999995</v>
      </c>
      <c r="L36" s="275">
        <v>832.25312902999997</v>
      </c>
      <c r="M36" s="275">
        <v>785.70529999999997</v>
      </c>
      <c r="N36" s="275">
        <v>924.00577419000001</v>
      </c>
      <c r="O36" s="275">
        <v>964.13470968000001</v>
      </c>
      <c r="P36" s="275">
        <v>923.78014285999996</v>
      </c>
      <c r="Q36" s="275">
        <v>837.21058065</v>
      </c>
      <c r="R36" s="275">
        <v>838.62073333000001</v>
      </c>
      <c r="S36" s="275">
        <v>947.49561289999997</v>
      </c>
      <c r="T36" s="275">
        <v>999.41306667000003</v>
      </c>
      <c r="U36" s="275">
        <v>1019.2651613</v>
      </c>
      <c r="V36" s="275">
        <v>1023.3827742</v>
      </c>
      <c r="W36" s="275">
        <v>978.28466666999998</v>
      </c>
      <c r="X36" s="275">
        <v>876.23158064999996</v>
      </c>
      <c r="Y36" s="275">
        <v>928.72810000000004</v>
      </c>
      <c r="Z36" s="275">
        <v>999.52929031999997</v>
      </c>
      <c r="AA36" s="275">
        <v>1037.5478387000001</v>
      </c>
      <c r="AB36" s="275">
        <v>992.99678571000004</v>
      </c>
      <c r="AC36" s="275">
        <v>873.55235484000002</v>
      </c>
      <c r="AD36" s="275">
        <v>802.41016666999997</v>
      </c>
      <c r="AE36" s="275">
        <v>863.53448387000003</v>
      </c>
      <c r="AF36" s="275">
        <v>980.71713333000002</v>
      </c>
      <c r="AG36" s="275">
        <v>1010.0427097</v>
      </c>
      <c r="AH36" s="275">
        <v>995.37554838999995</v>
      </c>
      <c r="AI36" s="275">
        <v>976.38166666999996</v>
      </c>
      <c r="AJ36" s="275">
        <v>910.43435483999997</v>
      </c>
      <c r="AK36" s="275">
        <v>983.34079999999994</v>
      </c>
      <c r="AL36" s="275">
        <v>1036.6689355000001</v>
      </c>
      <c r="AM36" s="275">
        <v>1053.0472580999999</v>
      </c>
      <c r="AN36" s="275">
        <v>971.35717856999997</v>
      </c>
      <c r="AO36" s="275">
        <v>897.51487096999995</v>
      </c>
      <c r="AP36" s="275">
        <v>894.27530000000002</v>
      </c>
      <c r="AQ36" s="275">
        <v>963.87148387000002</v>
      </c>
      <c r="AR36" s="275">
        <v>1011.0156667</v>
      </c>
      <c r="AS36" s="275">
        <v>1013.1765484</v>
      </c>
      <c r="AT36" s="275">
        <v>1023.9803548</v>
      </c>
      <c r="AU36" s="275">
        <v>965.65869999999995</v>
      </c>
      <c r="AV36" s="275">
        <v>843.04012903</v>
      </c>
      <c r="AW36" s="275">
        <v>825.01673332999997</v>
      </c>
      <c r="AX36" s="275">
        <v>946.00800000000004</v>
      </c>
      <c r="AY36" s="275">
        <v>1006.1387097</v>
      </c>
      <c r="AZ36" s="275">
        <v>929.7654</v>
      </c>
      <c r="BA36" s="275">
        <v>878.29129999999998</v>
      </c>
      <c r="BB36" s="338">
        <v>804.18979999999999</v>
      </c>
      <c r="BC36" s="338">
        <v>863.42970000000003</v>
      </c>
      <c r="BD36" s="338">
        <v>983.21109999999999</v>
      </c>
      <c r="BE36" s="338">
        <v>1015.874</v>
      </c>
      <c r="BF36" s="338">
        <v>1013.398</v>
      </c>
      <c r="BG36" s="338">
        <v>985.38469999999995</v>
      </c>
      <c r="BH36" s="338">
        <v>889.03510000000006</v>
      </c>
      <c r="BI36" s="338">
        <v>926.51800000000003</v>
      </c>
      <c r="BJ36" s="338">
        <v>1024.223</v>
      </c>
      <c r="BK36" s="338">
        <v>1048.17</v>
      </c>
      <c r="BL36" s="338">
        <v>1019.369</v>
      </c>
      <c r="BM36" s="338">
        <v>919.90560000000005</v>
      </c>
      <c r="BN36" s="338">
        <v>842.29309999999998</v>
      </c>
      <c r="BO36" s="338">
        <v>904.33979999999997</v>
      </c>
      <c r="BP36" s="338">
        <v>1003.914</v>
      </c>
      <c r="BQ36" s="338">
        <v>1037.2660000000001</v>
      </c>
      <c r="BR36" s="338">
        <v>1034.7370000000001</v>
      </c>
      <c r="BS36" s="338">
        <v>1006.134</v>
      </c>
      <c r="BT36" s="338">
        <v>907.75549999999998</v>
      </c>
      <c r="BU36" s="338">
        <v>946.02760000000001</v>
      </c>
      <c r="BV36" s="338">
        <v>1045.79</v>
      </c>
    </row>
    <row r="37" spans="1:74" ht="11.15" customHeight="1" x14ac:dyDescent="0.25">
      <c r="A37" s="557" t="s">
        <v>424</v>
      </c>
      <c r="B37" s="560" t="s">
        <v>414</v>
      </c>
      <c r="C37" s="275">
        <v>154.66698129</v>
      </c>
      <c r="D37" s="275">
        <v>129.69064965999999</v>
      </c>
      <c r="E37" s="275">
        <v>127.61317677</v>
      </c>
      <c r="F37" s="275">
        <v>79.776229999999998</v>
      </c>
      <c r="G37" s="275">
        <v>65.867917097000003</v>
      </c>
      <c r="H37" s="275">
        <v>51.534187000000003</v>
      </c>
      <c r="I37" s="275">
        <v>46.115457741999997</v>
      </c>
      <c r="J37" s="275">
        <v>65.513090000000005</v>
      </c>
      <c r="K37" s="275">
        <v>61.750798000000003</v>
      </c>
      <c r="L37" s="275">
        <v>78.327927742</v>
      </c>
      <c r="M37" s="275">
        <v>76.778402333000002</v>
      </c>
      <c r="N37" s="275">
        <v>80.440433548000001</v>
      </c>
      <c r="O37" s="275">
        <v>150.36202548</v>
      </c>
      <c r="P37" s="275">
        <v>176.15988429000001</v>
      </c>
      <c r="Q37" s="275">
        <v>135.07989581000001</v>
      </c>
      <c r="R37" s="275">
        <v>134.93306566999999</v>
      </c>
      <c r="S37" s="275">
        <v>166.99309676999999</v>
      </c>
      <c r="T37" s="275">
        <v>149.26953166999999</v>
      </c>
      <c r="U37" s="275">
        <v>182.57072676999999</v>
      </c>
      <c r="V37" s="275">
        <v>134.21960386999999</v>
      </c>
      <c r="W37" s="275">
        <v>101.97935467000001</v>
      </c>
      <c r="X37" s="275">
        <v>88.380966774000001</v>
      </c>
      <c r="Y37" s="275">
        <v>93.900250666999995</v>
      </c>
      <c r="Z37" s="275">
        <v>171.01801742000001</v>
      </c>
      <c r="AA37" s="275">
        <v>186.81039967999999</v>
      </c>
      <c r="AB37" s="275">
        <v>145.52239320999999</v>
      </c>
      <c r="AC37" s="275">
        <v>114.61848323</v>
      </c>
      <c r="AD37" s="275">
        <v>117.34200533000001</v>
      </c>
      <c r="AE37" s="275">
        <v>84.544444193999993</v>
      </c>
      <c r="AF37" s="275">
        <v>85.849405000000004</v>
      </c>
      <c r="AG37" s="275">
        <v>67.421333226000002</v>
      </c>
      <c r="AH37" s="275">
        <v>76.387639355000005</v>
      </c>
      <c r="AI37" s="275">
        <v>71.204616000000001</v>
      </c>
      <c r="AJ37" s="275">
        <v>98.587568709999999</v>
      </c>
      <c r="AK37" s="275">
        <v>94.894681000000006</v>
      </c>
      <c r="AL37" s="275">
        <v>110.44205871</v>
      </c>
      <c r="AM37" s="275">
        <v>127.13694987</v>
      </c>
      <c r="AN37" s="275">
        <v>101.58818754000001</v>
      </c>
      <c r="AO37" s="275">
        <v>135.96705180999999</v>
      </c>
      <c r="AP37" s="275">
        <v>153.62343043000001</v>
      </c>
      <c r="AQ37" s="275">
        <v>80.697822387000002</v>
      </c>
      <c r="AR37" s="275">
        <v>92.041782866999995</v>
      </c>
      <c r="AS37" s="275">
        <v>118.8454709</v>
      </c>
      <c r="AT37" s="275">
        <v>91.527861129000001</v>
      </c>
      <c r="AU37" s="275">
        <v>70.605861966999996</v>
      </c>
      <c r="AV37" s="275">
        <v>103.08661839</v>
      </c>
      <c r="AW37" s="275">
        <v>141.84136373000001</v>
      </c>
      <c r="AX37" s="275">
        <v>190.92071383999999</v>
      </c>
      <c r="AY37" s="275">
        <v>229.32945212999999</v>
      </c>
      <c r="AZ37" s="275">
        <v>106.9571</v>
      </c>
      <c r="BA37" s="275">
        <v>136.64529999999999</v>
      </c>
      <c r="BB37" s="338">
        <v>155.1463</v>
      </c>
      <c r="BC37" s="338">
        <v>104.7602</v>
      </c>
      <c r="BD37" s="338">
        <v>111.1327</v>
      </c>
      <c r="BE37" s="338">
        <v>132.91900000000001</v>
      </c>
      <c r="BF37" s="338">
        <v>104.8561</v>
      </c>
      <c r="BG37" s="338">
        <v>73.237409999999997</v>
      </c>
      <c r="BH37" s="338">
        <v>102.8565</v>
      </c>
      <c r="BI37" s="338">
        <v>127.82340000000001</v>
      </c>
      <c r="BJ37" s="338">
        <v>170.059</v>
      </c>
      <c r="BK37" s="338">
        <v>186.38740000000001</v>
      </c>
      <c r="BL37" s="338">
        <v>114.7064</v>
      </c>
      <c r="BM37" s="338">
        <v>147.86850000000001</v>
      </c>
      <c r="BN37" s="338">
        <v>161.36930000000001</v>
      </c>
      <c r="BO37" s="338">
        <v>116.4281</v>
      </c>
      <c r="BP37" s="338">
        <v>119.9409</v>
      </c>
      <c r="BQ37" s="338">
        <v>134.71700000000001</v>
      </c>
      <c r="BR37" s="338">
        <v>112.928</v>
      </c>
      <c r="BS37" s="338">
        <v>79.018180000000001</v>
      </c>
      <c r="BT37" s="338">
        <v>105.0257</v>
      </c>
      <c r="BU37" s="338">
        <v>130.8974</v>
      </c>
      <c r="BV37" s="338">
        <v>167.00880000000001</v>
      </c>
    </row>
    <row r="38" spans="1:74" ht="11.15" customHeight="1" x14ac:dyDescent="0.25">
      <c r="A38" s="557" t="s">
        <v>425</v>
      </c>
      <c r="B38" s="558" t="s">
        <v>457</v>
      </c>
      <c r="C38" s="275">
        <v>204.63432613000001</v>
      </c>
      <c r="D38" s="275">
        <v>190.06296552000001</v>
      </c>
      <c r="E38" s="275">
        <v>207.51651355000001</v>
      </c>
      <c r="F38" s="275">
        <v>195.09800733</v>
      </c>
      <c r="G38" s="275">
        <v>190.14361839</v>
      </c>
      <c r="H38" s="275">
        <v>187.93036366999999</v>
      </c>
      <c r="I38" s="275">
        <v>168.02069387</v>
      </c>
      <c r="J38" s="275">
        <v>153.46337323</v>
      </c>
      <c r="K38" s="275">
        <v>167.13278733000001</v>
      </c>
      <c r="L38" s="275">
        <v>191.19483418999999</v>
      </c>
      <c r="M38" s="275">
        <v>198.43874532999999</v>
      </c>
      <c r="N38" s="275">
        <v>222.02735193999999</v>
      </c>
      <c r="O38" s="275">
        <v>200.39661258000001</v>
      </c>
      <c r="P38" s="275">
        <v>224.54272</v>
      </c>
      <c r="Q38" s="275">
        <v>240.03037806</v>
      </c>
      <c r="R38" s="275">
        <v>244.097036</v>
      </c>
      <c r="S38" s="275">
        <v>249.74168742000001</v>
      </c>
      <c r="T38" s="275">
        <v>232.779222</v>
      </c>
      <c r="U38" s="275">
        <v>187.90813129</v>
      </c>
      <c r="V38" s="275">
        <v>179.52524289999999</v>
      </c>
      <c r="W38" s="275">
        <v>174.47572066999999</v>
      </c>
      <c r="X38" s="275">
        <v>216.01500483999999</v>
      </c>
      <c r="Y38" s="275">
        <v>225.25462533000001</v>
      </c>
      <c r="Z38" s="275">
        <v>205.47130322999999</v>
      </c>
      <c r="AA38" s="275">
        <v>259.16558902999998</v>
      </c>
      <c r="AB38" s="275">
        <v>217.41387286</v>
      </c>
      <c r="AC38" s="275">
        <v>253.64918097</v>
      </c>
      <c r="AD38" s="275">
        <v>267.14971566999998</v>
      </c>
      <c r="AE38" s="275">
        <v>234.57824644999999</v>
      </c>
      <c r="AF38" s="275">
        <v>272.50419299999999</v>
      </c>
      <c r="AG38" s="275">
        <v>211.21211613</v>
      </c>
      <c r="AH38" s="275">
        <v>201.32523516000001</v>
      </c>
      <c r="AI38" s="275">
        <v>195.20899967</v>
      </c>
      <c r="AJ38" s="275">
        <v>216.57454290000001</v>
      </c>
      <c r="AK38" s="275">
        <v>266.45766033000001</v>
      </c>
      <c r="AL38" s="275">
        <v>234.18118516000001</v>
      </c>
      <c r="AM38" s="275">
        <v>231.66383157999999</v>
      </c>
      <c r="AN38" s="275">
        <v>255.23113286</v>
      </c>
      <c r="AO38" s="275">
        <v>207.66200981</v>
      </c>
      <c r="AP38" s="275">
        <v>273.43058880000001</v>
      </c>
      <c r="AQ38" s="275">
        <v>271.33816335</v>
      </c>
      <c r="AR38" s="275">
        <v>255.1520994</v>
      </c>
      <c r="AS38" s="275">
        <v>272.81855260999998</v>
      </c>
      <c r="AT38" s="275">
        <v>237.40898799999999</v>
      </c>
      <c r="AU38" s="275">
        <v>253.6894825</v>
      </c>
      <c r="AV38" s="275">
        <v>244.18159297</v>
      </c>
      <c r="AW38" s="275">
        <v>310.2797344</v>
      </c>
      <c r="AX38" s="275">
        <v>307.46364697000001</v>
      </c>
      <c r="AY38" s="275">
        <v>292.22285399999998</v>
      </c>
      <c r="AZ38" s="275">
        <v>292.47320000000002</v>
      </c>
      <c r="BA38" s="275">
        <v>312.64769999999999</v>
      </c>
      <c r="BB38" s="338">
        <v>334.54689999999999</v>
      </c>
      <c r="BC38" s="338">
        <v>316.2817</v>
      </c>
      <c r="BD38" s="338">
        <v>324.21140000000003</v>
      </c>
      <c r="BE38" s="338">
        <v>279.52289999999999</v>
      </c>
      <c r="BF38" s="338">
        <v>262.5693</v>
      </c>
      <c r="BG38" s="338">
        <v>263.48009999999999</v>
      </c>
      <c r="BH38" s="338">
        <v>296.63099999999997</v>
      </c>
      <c r="BI38" s="338">
        <v>321.99270000000001</v>
      </c>
      <c r="BJ38" s="338">
        <v>324.08269999999999</v>
      </c>
      <c r="BK38" s="338">
        <v>325.66309999999999</v>
      </c>
      <c r="BL38" s="338">
        <v>325.95330000000001</v>
      </c>
      <c r="BM38" s="338">
        <v>353.11419999999998</v>
      </c>
      <c r="BN38" s="338">
        <v>379.46559999999999</v>
      </c>
      <c r="BO38" s="338">
        <v>360.5018</v>
      </c>
      <c r="BP38" s="338">
        <v>365.9076</v>
      </c>
      <c r="BQ38" s="338">
        <v>315.46199999999999</v>
      </c>
      <c r="BR38" s="338">
        <v>296.99430000000001</v>
      </c>
      <c r="BS38" s="338">
        <v>296.77190000000002</v>
      </c>
      <c r="BT38" s="338">
        <v>336.9982</v>
      </c>
      <c r="BU38" s="338">
        <v>360.93520000000001</v>
      </c>
      <c r="BV38" s="338">
        <v>356.20909999999998</v>
      </c>
    </row>
    <row r="39" spans="1:74" ht="11.15" customHeight="1" x14ac:dyDescent="0.25">
      <c r="A39" s="557" t="s">
        <v>426</v>
      </c>
      <c r="B39" s="560" t="s">
        <v>404</v>
      </c>
      <c r="C39" s="275">
        <v>14.479662580999999</v>
      </c>
      <c r="D39" s="275">
        <v>14.384537241</v>
      </c>
      <c r="E39" s="275">
        <v>14.242254193999999</v>
      </c>
      <c r="F39" s="275">
        <v>14.896761667</v>
      </c>
      <c r="G39" s="275">
        <v>15.905214515999999</v>
      </c>
      <c r="H39" s="275">
        <v>15.008328000000001</v>
      </c>
      <c r="I39" s="275">
        <v>15.452312580999999</v>
      </c>
      <c r="J39" s="275">
        <v>14.868571935</v>
      </c>
      <c r="K39" s="275">
        <v>14.593213667000001</v>
      </c>
      <c r="L39" s="275">
        <v>14.262849677</v>
      </c>
      <c r="M39" s="275">
        <v>15.329110332999999</v>
      </c>
      <c r="N39" s="275">
        <v>15.250813871</v>
      </c>
      <c r="O39" s="275">
        <v>15.217629032</v>
      </c>
      <c r="P39" s="275">
        <v>15.613381786</v>
      </c>
      <c r="Q39" s="275">
        <v>15.195332258000001</v>
      </c>
      <c r="R39" s="275">
        <v>13.933557333</v>
      </c>
      <c r="S39" s="275">
        <v>16.011147419</v>
      </c>
      <c r="T39" s="275">
        <v>14.971263333</v>
      </c>
      <c r="U39" s="275">
        <v>15.002664838999999</v>
      </c>
      <c r="V39" s="275">
        <v>15.464471290000001</v>
      </c>
      <c r="W39" s="275">
        <v>15.969348999999999</v>
      </c>
      <c r="X39" s="275">
        <v>15.583698387</v>
      </c>
      <c r="Y39" s="275">
        <v>15.290649</v>
      </c>
      <c r="Z39" s="275">
        <v>14.935498709999999</v>
      </c>
      <c r="AA39" s="275">
        <v>14.351976129000001</v>
      </c>
      <c r="AB39" s="275">
        <v>14.038654286</v>
      </c>
      <c r="AC39" s="275">
        <v>13.491233871</v>
      </c>
      <c r="AD39" s="275">
        <v>12.937331667</v>
      </c>
      <c r="AE39" s="275">
        <v>14.26112129</v>
      </c>
      <c r="AF39" s="275">
        <v>14.692261</v>
      </c>
      <c r="AG39" s="275">
        <v>14.37337</v>
      </c>
      <c r="AH39" s="275">
        <v>16.133659999999999</v>
      </c>
      <c r="AI39" s="275">
        <v>15.843733667</v>
      </c>
      <c r="AJ39" s="275">
        <v>15.698618065</v>
      </c>
      <c r="AK39" s="275">
        <v>15.936544667</v>
      </c>
      <c r="AL39" s="275">
        <v>17.074337742000001</v>
      </c>
      <c r="AM39" s="275">
        <v>14.312373580999999</v>
      </c>
      <c r="AN39" s="275">
        <v>13.484492963999999</v>
      </c>
      <c r="AO39" s="275">
        <v>12.88870771</v>
      </c>
      <c r="AP39" s="275">
        <v>14.226726599999999</v>
      </c>
      <c r="AQ39" s="275">
        <v>15.905999419</v>
      </c>
      <c r="AR39" s="275">
        <v>16.248818567000001</v>
      </c>
      <c r="AS39" s="275">
        <v>16.894975710000001</v>
      </c>
      <c r="AT39" s="275">
        <v>16.888977548</v>
      </c>
      <c r="AU39" s="275">
        <v>15.089335833</v>
      </c>
      <c r="AV39" s="275">
        <v>15.523146742</v>
      </c>
      <c r="AW39" s="275">
        <v>15.316017767</v>
      </c>
      <c r="AX39" s="275">
        <v>14.746478903</v>
      </c>
      <c r="AY39" s="275">
        <v>15.290499355</v>
      </c>
      <c r="AZ39" s="275">
        <v>13.39579</v>
      </c>
      <c r="BA39" s="275">
        <v>13.22551</v>
      </c>
      <c r="BB39" s="338">
        <v>14.38794</v>
      </c>
      <c r="BC39" s="338">
        <v>15.64507</v>
      </c>
      <c r="BD39" s="338">
        <v>16.334910000000001</v>
      </c>
      <c r="BE39" s="338">
        <v>16.465350000000001</v>
      </c>
      <c r="BF39" s="338">
        <v>16.30949</v>
      </c>
      <c r="BG39" s="338">
        <v>14.432090000000001</v>
      </c>
      <c r="BH39" s="338">
        <v>13.997210000000001</v>
      </c>
      <c r="BI39" s="338">
        <v>13.93261</v>
      </c>
      <c r="BJ39" s="338">
        <v>14.19361</v>
      </c>
      <c r="BK39" s="338">
        <v>14.47368</v>
      </c>
      <c r="BL39" s="338">
        <v>13.12677</v>
      </c>
      <c r="BM39" s="338">
        <v>13.00906</v>
      </c>
      <c r="BN39" s="338">
        <v>14.050509999999999</v>
      </c>
      <c r="BO39" s="338">
        <v>15.462680000000001</v>
      </c>
      <c r="BP39" s="338">
        <v>16.25797</v>
      </c>
      <c r="BQ39" s="338">
        <v>16.54373</v>
      </c>
      <c r="BR39" s="338">
        <v>16.47514</v>
      </c>
      <c r="BS39" s="338">
        <v>14.641730000000001</v>
      </c>
      <c r="BT39" s="338">
        <v>14.25835</v>
      </c>
      <c r="BU39" s="338">
        <v>14.220140000000001</v>
      </c>
      <c r="BV39" s="338">
        <v>14.528449999999999</v>
      </c>
    </row>
    <row r="40" spans="1:74" ht="11.15" customHeight="1" x14ac:dyDescent="0.25">
      <c r="A40" s="557" t="s">
        <v>427</v>
      </c>
      <c r="B40" s="558" t="s">
        <v>406</v>
      </c>
      <c r="C40" s="275">
        <v>4704.8970761</v>
      </c>
      <c r="D40" s="275">
        <v>4572.7694890000002</v>
      </c>
      <c r="E40" s="275">
        <v>4302.2024167999998</v>
      </c>
      <c r="F40" s="275">
        <v>4382.3286427000003</v>
      </c>
      <c r="G40" s="275">
        <v>5024.2841206000003</v>
      </c>
      <c r="H40" s="275">
        <v>5519.6248869999999</v>
      </c>
      <c r="I40" s="275">
        <v>6097.8055087000002</v>
      </c>
      <c r="J40" s="275">
        <v>5781.8085793999999</v>
      </c>
      <c r="K40" s="275">
        <v>5055.0679812999997</v>
      </c>
      <c r="L40" s="275">
        <v>4427.6174289999999</v>
      </c>
      <c r="M40" s="275">
        <v>4447.249906</v>
      </c>
      <c r="N40" s="275">
        <v>4630.0542083999999</v>
      </c>
      <c r="O40" s="275">
        <v>4817.8213741999998</v>
      </c>
      <c r="P40" s="275">
        <v>4763.0678485999997</v>
      </c>
      <c r="Q40" s="275">
        <v>4570.0874764999999</v>
      </c>
      <c r="R40" s="275">
        <v>4315.2303936999997</v>
      </c>
      <c r="S40" s="275">
        <v>4645.0077687000003</v>
      </c>
      <c r="T40" s="275">
        <v>5508.0930600000002</v>
      </c>
      <c r="U40" s="275">
        <v>5659.8575983999999</v>
      </c>
      <c r="V40" s="275">
        <v>5728.8938934999996</v>
      </c>
      <c r="W40" s="275">
        <v>5238.9064792999998</v>
      </c>
      <c r="X40" s="275">
        <v>4516.4008326000003</v>
      </c>
      <c r="Y40" s="275">
        <v>4574.5188163000003</v>
      </c>
      <c r="Z40" s="275">
        <v>4922.2525312999996</v>
      </c>
      <c r="AA40" s="275">
        <v>5516.6147090000004</v>
      </c>
      <c r="AB40" s="275">
        <v>5126.4874404000002</v>
      </c>
      <c r="AC40" s="275">
        <v>4659.2112403000001</v>
      </c>
      <c r="AD40" s="275">
        <v>4358.0609422999996</v>
      </c>
      <c r="AE40" s="275">
        <v>4764.6749919000004</v>
      </c>
      <c r="AF40" s="275">
        <v>5461.9943236999998</v>
      </c>
      <c r="AG40" s="275">
        <v>5605.1979019</v>
      </c>
      <c r="AH40" s="275">
        <v>5721.8158383999998</v>
      </c>
      <c r="AI40" s="275">
        <v>5191.5105826999998</v>
      </c>
      <c r="AJ40" s="275">
        <v>4477.0647405999998</v>
      </c>
      <c r="AK40" s="275">
        <v>4643.7509909999999</v>
      </c>
      <c r="AL40" s="275">
        <v>4746.8230002999999</v>
      </c>
      <c r="AM40" s="275">
        <v>5242.5004288</v>
      </c>
      <c r="AN40" s="275">
        <v>5461.9092578</v>
      </c>
      <c r="AO40" s="275">
        <v>4584.2918508000002</v>
      </c>
      <c r="AP40" s="275">
        <v>4397.1455195999997</v>
      </c>
      <c r="AQ40" s="275">
        <v>4881.9777866000004</v>
      </c>
      <c r="AR40" s="275">
        <v>5720.9211918999999</v>
      </c>
      <c r="AS40" s="275">
        <v>6108.6745694000001</v>
      </c>
      <c r="AT40" s="275">
        <v>5887.3130951000003</v>
      </c>
      <c r="AU40" s="275">
        <v>5340.1970364999997</v>
      </c>
      <c r="AV40" s="275">
        <v>4426.3464075000002</v>
      </c>
      <c r="AW40" s="275">
        <v>4439.2491964000001</v>
      </c>
      <c r="AX40" s="275">
        <v>4624.3933465</v>
      </c>
      <c r="AY40" s="275">
        <v>5135.0555365</v>
      </c>
      <c r="AZ40" s="275">
        <v>4881.8339999999998</v>
      </c>
      <c r="BA40" s="275">
        <v>4396.5609999999997</v>
      </c>
      <c r="BB40" s="338">
        <v>4477.3270000000002</v>
      </c>
      <c r="BC40" s="338">
        <v>4857.0140000000001</v>
      </c>
      <c r="BD40" s="338">
        <v>5674.2809999999999</v>
      </c>
      <c r="BE40" s="338">
        <v>6010.62</v>
      </c>
      <c r="BF40" s="338">
        <v>5932.2820000000002</v>
      </c>
      <c r="BG40" s="338">
        <v>5257.3280000000004</v>
      </c>
      <c r="BH40" s="338">
        <v>4453.12</v>
      </c>
      <c r="BI40" s="338">
        <v>4479.8689999999997</v>
      </c>
      <c r="BJ40" s="338">
        <v>5025.2129999999997</v>
      </c>
      <c r="BK40" s="338">
        <v>5161.0910000000003</v>
      </c>
      <c r="BL40" s="338">
        <v>5086.9309999999996</v>
      </c>
      <c r="BM40" s="338">
        <v>4499.2139999999999</v>
      </c>
      <c r="BN40" s="338">
        <v>4484.6970000000001</v>
      </c>
      <c r="BO40" s="338">
        <v>4917.3239999999996</v>
      </c>
      <c r="BP40" s="338">
        <v>5737.8270000000002</v>
      </c>
      <c r="BQ40" s="338">
        <v>6098.2290000000003</v>
      </c>
      <c r="BR40" s="338">
        <v>6015.0959999999995</v>
      </c>
      <c r="BS40" s="338">
        <v>5331.0219999999999</v>
      </c>
      <c r="BT40" s="338">
        <v>4506.3419999999996</v>
      </c>
      <c r="BU40" s="338">
        <v>4540.8530000000001</v>
      </c>
      <c r="BV40" s="338">
        <v>5129.4939999999997</v>
      </c>
    </row>
    <row r="41" spans="1:74" ht="11.15" customHeight="1" x14ac:dyDescent="0.25">
      <c r="A41" s="551"/>
      <c r="B41" s="131" t="s">
        <v>428</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364"/>
      <c r="BC41" s="364"/>
      <c r="BD41" s="364"/>
      <c r="BE41" s="364"/>
      <c r="BF41" s="364"/>
      <c r="BG41" s="364"/>
      <c r="BH41" s="364"/>
      <c r="BI41" s="364"/>
      <c r="BJ41" s="364"/>
      <c r="BK41" s="364"/>
      <c r="BL41" s="364"/>
      <c r="BM41" s="364"/>
      <c r="BN41" s="364"/>
      <c r="BO41" s="364"/>
      <c r="BP41" s="364"/>
      <c r="BQ41" s="364"/>
      <c r="BR41" s="364"/>
      <c r="BS41" s="364"/>
      <c r="BT41" s="364"/>
      <c r="BU41" s="364"/>
      <c r="BV41" s="364"/>
    </row>
    <row r="42" spans="1:74" ht="11.15" customHeight="1" x14ac:dyDescent="0.25">
      <c r="A42" s="557" t="s">
        <v>429</v>
      </c>
      <c r="B42" s="558" t="s">
        <v>91</v>
      </c>
      <c r="C42" s="275">
        <v>1575.2439542</v>
      </c>
      <c r="D42" s="275">
        <v>1544.7406262</v>
      </c>
      <c r="E42" s="275">
        <v>1290.7152348</v>
      </c>
      <c r="F42" s="275">
        <v>1254.413965</v>
      </c>
      <c r="G42" s="275">
        <v>1331.0901635</v>
      </c>
      <c r="H42" s="275">
        <v>1604.0886439999999</v>
      </c>
      <c r="I42" s="275">
        <v>1886.6518781</v>
      </c>
      <c r="J42" s="275">
        <v>1796.219321</v>
      </c>
      <c r="K42" s="275">
        <v>1486.3262523000001</v>
      </c>
      <c r="L42" s="275">
        <v>1369.2284500000001</v>
      </c>
      <c r="M42" s="275">
        <v>1546.1852663</v>
      </c>
      <c r="N42" s="275">
        <v>1660.7725965</v>
      </c>
      <c r="O42" s="275">
        <v>1686.9631671</v>
      </c>
      <c r="P42" s="275">
        <v>1714.4741753999999</v>
      </c>
      <c r="Q42" s="275">
        <v>1561.0310081</v>
      </c>
      <c r="R42" s="275">
        <v>1438.0162413</v>
      </c>
      <c r="S42" s="275">
        <v>1414.8490552000001</v>
      </c>
      <c r="T42" s="275">
        <v>1634.2991797</v>
      </c>
      <c r="U42" s="275">
        <v>1830.2614561</v>
      </c>
      <c r="V42" s="275">
        <v>1797.6930616</v>
      </c>
      <c r="W42" s="275">
        <v>1607.5877637000001</v>
      </c>
      <c r="X42" s="275">
        <v>1476.9427499999999</v>
      </c>
      <c r="Y42" s="275">
        <v>1516.154121</v>
      </c>
      <c r="Z42" s="275">
        <v>1780.6185958000001</v>
      </c>
      <c r="AA42" s="275">
        <v>1870.6995199999999</v>
      </c>
      <c r="AB42" s="275">
        <v>1854.5563414000001</v>
      </c>
      <c r="AC42" s="275">
        <v>1665.280201</v>
      </c>
      <c r="AD42" s="275">
        <v>1318.2171437</v>
      </c>
      <c r="AE42" s="275">
        <v>1326.1681606</v>
      </c>
      <c r="AF42" s="275">
        <v>1662.9213976999999</v>
      </c>
      <c r="AG42" s="275">
        <v>1739.2183689999999</v>
      </c>
      <c r="AH42" s="275">
        <v>1808.1541023</v>
      </c>
      <c r="AI42" s="275">
        <v>1471.071743</v>
      </c>
      <c r="AJ42" s="275">
        <v>1373.3376238999999</v>
      </c>
      <c r="AK42" s="275">
        <v>1526.0673113</v>
      </c>
      <c r="AL42" s="275">
        <v>1560.3607155</v>
      </c>
      <c r="AM42" s="275">
        <v>1626.9876838</v>
      </c>
      <c r="AN42" s="275">
        <v>1731.081095</v>
      </c>
      <c r="AO42" s="275">
        <v>1391.7451928999999</v>
      </c>
      <c r="AP42" s="275">
        <v>1197.1553919</v>
      </c>
      <c r="AQ42" s="275">
        <v>1208.0827681000001</v>
      </c>
      <c r="AR42" s="275">
        <v>1503.5156205999999</v>
      </c>
      <c r="AS42" s="275">
        <v>1654.0868505999999</v>
      </c>
      <c r="AT42" s="275">
        <v>1600.6489047</v>
      </c>
      <c r="AU42" s="275">
        <v>1474.8786560999999</v>
      </c>
      <c r="AV42" s="275">
        <v>1255.4576271000001</v>
      </c>
      <c r="AW42" s="275">
        <v>1116.0638151000001</v>
      </c>
      <c r="AX42" s="275">
        <v>1125.2792414</v>
      </c>
      <c r="AY42" s="275">
        <v>1441.6830224</v>
      </c>
      <c r="AZ42" s="275">
        <v>1363.3109999999999</v>
      </c>
      <c r="BA42" s="275">
        <v>1260.7170000000001</v>
      </c>
      <c r="BB42" s="338">
        <v>1177.4680000000001</v>
      </c>
      <c r="BC42" s="338">
        <v>1139.537</v>
      </c>
      <c r="BD42" s="338">
        <v>1448.373</v>
      </c>
      <c r="BE42" s="338">
        <v>1641.402</v>
      </c>
      <c r="BF42" s="338">
        <v>1641.1969999999999</v>
      </c>
      <c r="BG42" s="338">
        <v>1361.6510000000001</v>
      </c>
      <c r="BH42" s="338">
        <v>1290.9480000000001</v>
      </c>
      <c r="BI42" s="338">
        <v>1219.8710000000001</v>
      </c>
      <c r="BJ42" s="338">
        <v>1334.646</v>
      </c>
      <c r="BK42" s="338">
        <v>1516.02</v>
      </c>
      <c r="BL42" s="338">
        <v>1472.53</v>
      </c>
      <c r="BM42" s="338">
        <v>1308.712</v>
      </c>
      <c r="BN42" s="338">
        <v>1141.48</v>
      </c>
      <c r="BO42" s="338">
        <v>1124.444</v>
      </c>
      <c r="BP42" s="338">
        <v>1433.579</v>
      </c>
      <c r="BQ42" s="338">
        <v>1621.3920000000001</v>
      </c>
      <c r="BR42" s="338">
        <v>1616.3589999999999</v>
      </c>
      <c r="BS42" s="338">
        <v>1335.2619999999999</v>
      </c>
      <c r="BT42" s="338">
        <v>1296.8920000000001</v>
      </c>
      <c r="BU42" s="338">
        <v>1205.0219999999999</v>
      </c>
      <c r="BV42" s="338">
        <v>1312.7249999999999</v>
      </c>
    </row>
    <row r="43" spans="1:74" ht="11.15" customHeight="1" x14ac:dyDescent="0.25">
      <c r="A43" s="557" t="s">
        <v>430</v>
      </c>
      <c r="B43" s="558" t="s">
        <v>92</v>
      </c>
      <c r="C43" s="275">
        <v>236.34712580999999</v>
      </c>
      <c r="D43" s="275">
        <v>277.58878241000002</v>
      </c>
      <c r="E43" s="275">
        <v>266.51808870999997</v>
      </c>
      <c r="F43" s="275">
        <v>282.39587067000002</v>
      </c>
      <c r="G43" s="275">
        <v>320.86270258000002</v>
      </c>
      <c r="H43" s="275">
        <v>374.50863267</v>
      </c>
      <c r="I43" s="275">
        <v>527.71824258000004</v>
      </c>
      <c r="J43" s="275">
        <v>306.58460774000002</v>
      </c>
      <c r="K43" s="275">
        <v>206.00585067</v>
      </c>
      <c r="L43" s="275">
        <v>158.31319870999999</v>
      </c>
      <c r="M43" s="275">
        <v>176.29273266999999</v>
      </c>
      <c r="N43" s="275">
        <v>165.96003354999999</v>
      </c>
      <c r="O43" s="275">
        <v>187.78319096999999</v>
      </c>
      <c r="P43" s="275">
        <v>196.74053499999999</v>
      </c>
      <c r="Q43" s="275">
        <v>207.94393839</v>
      </c>
      <c r="R43" s="275">
        <v>178.45382033000001</v>
      </c>
      <c r="S43" s="275">
        <v>195.15517194</v>
      </c>
      <c r="T43" s="275">
        <v>193.15888533</v>
      </c>
      <c r="U43" s="275">
        <v>288.99492515999998</v>
      </c>
      <c r="V43" s="275">
        <v>258.90142386999997</v>
      </c>
      <c r="W43" s="275">
        <v>167.81093000000001</v>
      </c>
      <c r="X43" s="275">
        <v>166.62602613000001</v>
      </c>
      <c r="Y43" s="275">
        <v>174.34875600000001</v>
      </c>
      <c r="Z43" s="275">
        <v>184.27336129</v>
      </c>
      <c r="AA43" s="275">
        <v>221.38065032</v>
      </c>
      <c r="AB43" s="275">
        <v>194.36033570999999</v>
      </c>
      <c r="AC43" s="275">
        <v>170.26698031999999</v>
      </c>
      <c r="AD43" s="275">
        <v>148.22942333</v>
      </c>
      <c r="AE43" s="275">
        <v>208.42536097000001</v>
      </c>
      <c r="AF43" s="275">
        <v>196.80712299999999</v>
      </c>
      <c r="AG43" s="275">
        <v>187.20410484000001</v>
      </c>
      <c r="AH43" s="275">
        <v>241.68457419000001</v>
      </c>
      <c r="AI43" s="275">
        <v>181.45433166999999</v>
      </c>
      <c r="AJ43" s="275">
        <v>191.93393387</v>
      </c>
      <c r="AK43" s="275">
        <v>179.58561632999999</v>
      </c>
      <c r="AL43" s="275">
        <v>213.61986515999999</v>
      </c>
      <c r="AM43" s="275">
        <v>279.55280164999999</v>
      </c>
      <c r="AN43" s="275">
        <v>322.89382854000002</v>
      </c>
      <c r="AO43" s="275">
        <v>298.85396935</v>
      </c>
      <c r="AP43" s="275">
        <v>240.78992826999999</v>
      </c>
      <c r="AQ43" s="275">
        <v>226.60041729</v>
      </c>
      <c r="AR43" s="275">
        <v>304.13308890000002</v>
      </c>
      <c r="AS43" s="275">
        <v>379.86225616000002</v>
      </c>
      <c r="AT43" s="275">
        <v>327.89656945000002</v>
      </c>
      <c r="AU43" s="275">
        <v>310.53209190000001</v>
      </c>
      <c r="AV43" s="275">
        <v>251.33974784</v>
      </c>
      <c r="AW43" s="275">
        <v>274.8717115</v>
      </c>
      <c r="AX43" s="275">
        <v>329.73198771</v>
      </c>
      <c r="AY43" s="275">
        <v>342.65425697000001</v>
      </c>
      <c r="AZ43" s="275">
        <v>327.30549999999999</v>
      </c>
      <c r="BA43" s="275">
        <v>307.7022</v>
      </c>
      <c r="BB43" s="338">
        <v>286.7398</v>
      </c>
      <c r="BC43" s="338">
        <v>311.54770000000002</v>
      </c>
      <c r="BD43" s="338">
        <v>387.2901</v>
      </c>
      <c r="BE43" s="338">
        <v>465.45229999999998</v>
      </c>
      <c r="BF43" s="338">
        <v>416.5478</v>
      </c>
      <c r="BG43" s="338">
        <v>324.86869999999999</v>
      </c>
      <c r="BH43" s="338">
        <v>309.94490000000002</v>
      </c>
      <c r="BI43" s="338">
        <v>298.63580000000002</v>
      </c>
      <c r="BJ43" s="338">
        <v>321.26519999999999</v>
      </c>
      <c r="BK43" s="338">
        <v>336.86169999999998</v>
      </c>
      <c r="BL43" s="338">
        <v>335.55180000000001</v>
      </c>
      <c r="BM43" s="338">
        <v>320.56529999999998</v>
      </c>
      <c r="BN43" s="338">
        <v>302.0652</v>
      </c>
      <c r="BO43" s="338">
        <v>324.74349999999998</v>
      </c>
      <c r="BP43" s="338">
        <v>386.72829999999999</v>
      </c>
      <c r="BQ43" s="338">
        <v>470.56229999999999</v>
      </c>
      <c r="BR43" s="338">
        <v>421.22239999999999</v>
      </c>
      <c r="BS43" s="338">
        <v>329.34449999999998</v>
      </c>
      <c r="BT43" s="338">
        <v>306.50749999999999</v>
      </c>
      <c r="BU43" s="338">
        <v>311.72949999999997</v>
      </c>
      <c r="BV43" s="338">
        <v>339.65440000000001</v>
      </c>
    </row>
    <row r="44" spans="1:74" ht="11.15" customHeight="1" x14ac:dyDescent="0.25">
      <c r="A44" s="557" t="s">
        <v>431</v>
      </c>
      <c r="B44" s="560" t="s">
        <v>390</v>
      </c>
      <c r="C44" s="275">
        <v>12.947756774</v>
      </c>
      <c r="D44" s="275">
        <v>12.580027241</v>
      </c>
      <c r="E44" s="275">
        <v>5.6556812903000004</v>
      </c>
      <c r="F44" s="275">
        <v>5.4696943332999997</v>
      </c>
      <c r="G44" s="275">
        <v>7.0709299999999997</v>
      </c>
      <c r="H44" s="275">
        <v>12.069787333000001</v>
      </c>
      <c r="I44" s="275">
        <v>9.2071190322999996</v>
      </c>
      <c r="J44" s="275">
        <v>11.314302258</v>
      </c>
      <c r="K44" s="275">
        <v>11.143285667000001</v>
      </c>
      <c r="L44" s="275">
        <v>6.5992638709999998</v>
      </c>
      <c r="M44" s="275">
        <v>6.5212240000000001</v>
      </c>
      <c r="N44" s="275">
        <v>6.2303070967999998</v>
      </c>
      <c r="O44" s="275">
        <v>11.952349355000001</v>
      </c>
      <c r="P44" s="275">
        <v>10.742018214</v>
      </c>
      <c r="Q44" s="275">
        <v>11.998975484000001</v>
      </c>
      <c r="R44" s="275">
        <v>7.2025043333000003</v>
      </c>
      <c r="S44" s="275">
        <v>11.810065484000001</v>
      </c>
      <c r="T44" s="275">
        <v>11.530507332999999</v>
      </c>
      <c r="U44" s="275">
        <v>12.921786128999999</v>
      </c>
      <c r="V44" s="275">
        <v>12.684598064999999</v>
      </c>
      <c r="W44" s="275">
        <v>9.8966126666999994</v>
      </c>
      <c r="X44" s="275">
        <v>8.1419680645000003</v>
      </c>
      <c r="Y44" s="275">
        <v>13.766329667000001</v>
      </c>
      <c r="Z44" s="275">
        <v>16.342457742000001</v>
      </c>
      <c r="AA44" s="275">
        <v>14.783211613000001</v>
      </c>
      <c r="AB44" s="275">
        <v>11.613848214000001</v>
      </c>
      <c r="AC44" s="275">
        <v>16.225522903000002</v>
      </c>
      <c r="AD44" s="275">
        <v>12.373841000000001</v>
      </c>
      <c r="AE44" s="275">
        <v>13.006176452</v>
      </c>
      <c r="AF44" s="275">
        <v>13.855081332999999</v>
      </c>
      <c r="AG44" s="275">
        <v>13.485233548</v>
      </c>
      <c r="AH44" s="275">
        <v>12.394188065</v>
      </c>
      <c r="AI44" s="275">
        <v>13.104512</v>
      </c>
      <c r="AJ44" s="275">
        <v>5.4645622581</v>
      </c>
      <c r="AK44" s="275">
        <v>10.177934</v>
      </c>
      <c r="AL44" s="275">
        <v>11.392102581</v>
      </c>
      <c r="AM44" s="275">
        <v>12.278724968000001</v>
      </c>
      <c r="AN44" s="275">
        <v>14.653678749999999</v>
      </c>
      <c r="AO44" s="275">
        <v>8.9795984839000003</v>
      </c>
      <c r="AP44" s="275">
        <v>8.4891476666999992</v>
      </c>
      <c r="AQ44" s="275">
        <v>10.573823548</v>
      </c>
      <c r="AR44" s="275">
        <v>14.717682433</v>
      </c>
      <c r="AS44" s="275">
        <v>13.758235032</v>
      </c>
      <c r="AT44" s="275">
        <v>13.145651097</v>
      </c>
      <c r="AU44" s="275">
        <v>12.1363383</v>
      </c>
      <c r="AV44" s="275">
        <v>7.0133093547999996</v>
      </c>
      <c r="AW44" s="275">
        <v>12.5169116</v>
      </c>
      <c r="AX44" s="275">
        <v>8.8831299032000004</v>
      </c>
      <c r="AY44" s="275">
        <v>9.260116</v>
      </c>
      <c r="AZ44" s="275">
        <v>10.999829999999999</v>
      </c>
      <c r="BA44" s="275">
        <v>10.108499999999999</v>
      </c>
      <c r="BB44" s="338">
        <v>10.26277</v>
      </c>
      <c r="BC44" s="338">
        <v>11.054930000000001</v>
      </c>
      <c r="BD44" s="338">
        <v>12.751939999999999</v>
      </c>
      <c r="BE44" s="338">
        <v>13.70524</v>
      </c>
      <c r="BF44" s="338">
        <v>13.57002</v>
      </c>
      <c r="BG44" s="338">
        <v>11.6311</v>
      </c>
      <c r="BH44" s="338">
        <v>9.8171130000000009</v>
      </c>
      <c r="BI44" s="338">
        <v>10.115449999999999</v>
      </c>
      <c r="BJ44" s="338">
        <v>11.14011</v>
      </c>
      <c r="BK44" s="338">
        <v>13.2149</v>
      </c>
      <c r="BL44" s="338">
        <v>12.851050000000001</v>
      </c>
      <c r="BM44" s="338">
        <v>11.143929999999999</v>
      </c>
      <c r="BN44" s="338">
        <v>10.315989999999999</v>
      </c>
      <c r="BO44" s="338">
        <v>11.175470000000001</v>
      </c>
      <c r="BP44" s="338">
        <v>12.706480000000001</v>
      </c>
      <c r="BQ44" s="338">
        <v>13.554040000000001</v>
      </c>
      <c r="BR44" s="338">
        <v>13.36703</v>
      </c>
      <c r="BS44" s="338">
        <v>11.41906</v>
      </c>
      <c r="BT44" s="338">
        <v>9.7492420000000006</v>
      </c>
      <c r="BU44" s="338">
        <v>9.9631159999999994</v>
      </c>
      <c r="BV44" s="338">
        <v>10.92414</v>
      </c>
    </row>
    <row r="45" spans="1:74" ht="11.15" customHeight="1" x14ac:dyDescent="0.25">
      <c r="A45" s="557" t="s">
        <v>432</v>
      </c>
      <c r="B45" s="560" t="s">
        <v>93</v>
      </c>
      <c r="C45" s="275">
        <v>10.784016773999999</v>
      </c>
      <c r="D45" s="275">
        <v>11.719881724</v>
      </c>
      <c r="E45" s="275">
        <v>11.881793547999999</v>
      </c>
      <c r="F45" s="275">
        <v>11.005355</v>
      </c>
      <c r="G45" s="275">
        <v>10.814705805999999</v>
      </c>
      <c r="H45" s="275">
        <v>11.665853667</v>
      </c>
      <c r="I45" s="275">
        <v>11.731810644999999</v>
      </c>
      <c r="J45" s="275">
        <v>12.332797419</v>
      </c>
      <c r="K45" s="275">
        <v>11.097027667000001</v>
      </c>
      <c r="L45" s="275">
        <v>9.5397332257999992</v>
      </c>
      <c r="M45" s="275">
        <v>10.392181000000001</v>
      </c>
      <c r="N45" s="275">
        <v>11.264833871</v>
      </c>
      <c r="O45" s="275">
        <v>14.279602581000001</v>
      </c>
      <c r="P45" s="275">
        <v>13.096966785999999</v>
      </c>
      <c r="Q45" s="275">
        <v>12.963949355</v>
      </c>
      <c r="R45" s="275">
        <v>12.417952667</v>
      </c>
      <c r="S45" s="275">
        <v>12.437562581</v>
      </c>
      <c r="T45" s="275">
        <v>12.287919667000001</v>
      </c>
      <c r="U45" s="275">
        <v>12.882402258000001</v>
      </c>
      <c r="V45" s="275">
        <v>13.109044516000001</v>
      </c>
      <c r="W45" s="275">
        <v>13.623124333</v>
      </c>
      <c r="X45" s="275">
        <v>13.255903870999999</v>
      </c>
      <c r="Y45" s="275">
        <v>12.574906667</v>
      </c>
      <c r="Z45" s="275">
        <v>12.132403547999999</v>
      </c>
      <c r="AA45" s="275">
        <v>10.776524194</v>
      </c>
      <c r="AB45" s="275">
        <v>10.874180357</v>
      </c>
      <c r="AC45" s="275">
        <v>11.866477742000001</v>
      </c>
      <c r="AD45" s="275">
        <v>11.446644333</v>
      </c>
      <c r="AE45" s="275">
        <v>13.087349677000001</v>
      </c>
      <c r="AF45" s="275">
        <v>11.876885667</v>
      </c>
      <c r="AG45" s="275">
        <v>12.77041</v>
      </c>
      <c r="AH45" s="275">
        <v>14.757908710000001</v>
      </c>
      <c r="AI45" s="275">
        <v>13.596547666999999</v>
      </c>
      <c r="AJ45" s="275">
        <v>12.600100968</v>
      </c>
      <c r="AK45" s="275">
        <v>12.160983</v>
      </c>
      <c r="AL45" s="275">
        <v>14.84377871</v>
      </c>
      <c r="AM45" s="275">
        <v>15.95326629</v>
      </c>
      <c r="AN45" s="275">
        <v>14.538883679</v>
      </c>
      <c r="AO45" s="275">
        <v>12.531657128999999</v>
      </c>
      <c r="AP45" s="275">
        <v>10.499665866999999</v>
      </c>
      <c r="AQ45" s="275">
        <v>12.566527806</v>
      </c>
      <c r="AR45" s="275">
        <v>14.989970267</v>
      </c>
      <c r="AS45" s="275">
        <v>16.210277935000001</v>
      </c>
      <c r="AT45" s="275">
        <v>15.582526065</v>
      </c>
      <c r="AU45" s="275">
        <v>15.6433689</v>
      </c>
      <c r="AV45" s="275">
        <v>7.4076445806000004</v>
      </c>
      <c r="AW45" s="275">
        <v>6.6559449332999998</v>
      </c>
      <c r="AX45" s="275">
        <v>8.9897439032000008</v>
      </c>
      <c r="AY45" s="275">
        <v>15.268914129000001</v>
      </c>
      <c r="AZ45" s="275">
        <v>13.44101</v>
      </c>
      <c r="BA45" s="275">
        <v>12.26179</v>
      </c>
      <c r="BB45" s="338">
        <v>10.68317</v>
      </c>
      <c r="BC45" s="338">
        <v>12.9049</v>
      </c>
      <c r="BD45" s="338">
        <v>15.23821</v>
      </c>
      <c r="BE45" s="338">
        <v>16.713640000000002</v>
      </c>
      <c r="BF45" s="338">
        <v>16.28163</v>
      </c>
      <c r="BG45" s="338">
        <v>15.27163</v>
      </c>
      <c r="BH45" s="338">
        <v>7.78782</v>
      </c>
      <c r="BI45" s="338">
        <v>6.94245</v>
      </c>
      <c r="BJ45" s="338">
        <v>9.7939489999999996</v>
      </c>
      <c r="BK45" s="338">
        <v>15.96937</v>
      </c>
      <c r="BL45" s="338">
        <v>14.094989999999999</v>
      </c>
      <c r="BM45" s="338">
        <v>12.829090000000001</v>
      </c>
      <c r="BN45" s="338">
        <v>10.76854</v>
      </c>
      <c r="BO45" s="338">
        <v>13.300380000000001</v>
      </c>
      <c r="BP45" s="338">
        <v>15.52922</v>
      </c>
      <c r="BQ45" s="338">
        <v>17.113340000000001</v>
      </c>
      <c r="BR45" s="338">
        <v>16.68159</v>
      </c>
      <c r="BS45" s="338">
        <v>15.683770000000001</v>
      </c>
      <c r="BT45" s="338">
        <v>8.3431909999999991</v>
      </c>
      <c r="BU45" s="338">
        <v>7.2900669999999996</v>
      </c>
      <c r="BV45" s="338">
        <v>10.34328</v>
      </c>
    </row>
    <row r="46" spans="1:74" ht="11.15" customHeight="1" x14ac:dyDescent="0.25">
      <c r="A46" s="557" t="s">
        <v>433</v>
      </c>
      <c r="B46" s="560" t="s">
        <v>94</v>
      </c>
      <c r="C46" s="275">
        <v>588.51261290000002</v>
      </c>
      <c r="D46" s="275">
        <v>551.64151723999998</v>
      </c>
      <c r="E46" s="275">
        <v>518.86435484000003</v>
      </c>
      <c r="F46" s="275">
        <v>461.74363333000002</v>
      </c>
      <c r="G46" s="275">
        <v>529.15835484000002</v>
      </c>
      <c r="H46" s="275">
        <v>555.32309999999995</v>
      </c>
      <c r="I46" s="275">
        <v>543.67538709999997</v>
      </c>
      <c r="J46" s="275">
        <v>555.17864515999997</v>
      </c>
      <c r="K46" s="275">
        <v>554.83270000000005</v>
      </c>
      <c r="L46" s="275">
        <v>539.92783870999995</v>
      </c>
      <c r="M46" s="275">
        <v>496.32503333</v>
      </c>
      <c r="N46" s="275">
        <v>558.84067742000002</v>
      </c>
      <c r="O46" s="275">
        <v>588.26254839000001</v>
      </c>
      <c r="P46" s="275">
        <v>549.19417856999996</v>
      </c>
      <c r="Q46" s="275">
        <v>506.14529032000002</v>
      </c>
      <c r="R46" s="275">
        <v>419.79373333000001</v>
      </c>
      <c r="S46" s="275">
        <v>472.97396773999998</v>
      </c>
      <c r="T46" s="275">
        <v>536.67503333000002</v>
      </c>
      <c r="U46" s="275">
        <v>537.49483870999995</v>
      </c>
      <c r="V46" s="275">
        <v>550.44480644999999</v>
      </c>
      <c r="W46" s="275">
        <v>514.24289999999996</v>
      </c>
      <c r="X46" s="275">
        <v>514.42983871000001</v>
      </c>
      <c r="Y46" s="275">
        <v>553.52380000000005</v>
      </c>
      <c r="Z46" s="275">
        <v>577.78016129000002</v>
      </c>
      <c r="AA46" s="275">
        <v>586.12280644999998</v>
      </c>
      <c r="AB46" s="275">
        <v>525.64878570999997</v>
      </c>
      <c r="AC46" s="275">
        <v>486.46445161000003</v>
      </c>
      <c r="AD46" s="275">
        <v>494.04109999999997</v>
      </c>
      <c r="AE46" s="275">
        <v>544.14848386999995</v>
      </c>
      <c r="AF46" s="275">
        <v>591.86099999999999</v>
      </c>
      <c r="AG46" s="275">
        <v>596.31793547999996</v>
      </c>
      <c r="AH46" s="275">
        <v>583.14777418999995</v>
      </c>
      <c r="AI46" s="275">
        <v>577.78790000000004</v>
      </c>
      <c r="AJ46" s="275">
        <v>459.40941935000001</v>
      </c>
      <c r="AK46" s="275">
        <v>526.4701</v>
      </c>
      <c r="AL46" s="275">
        <v>589.82548386999997</v>
      </c>
      <c r="AM46" s="275">
        <v>603.01470968000001</v>
      </c>
      <c r="AN46" s="275">
        <v>570.03239285999996</v>
      </c>
      <c r="AO46" s="275">
        <v>488.06503226000001</v>
      </c>
      <c r="AP46" s="275">
        <v>471.33190000000002</v>
      </c>
      <c r="AQ46" s="275">
        <v>547.29006451999999</v>
      </c>
      <c r="AR46" s="275">
        <v>566.32183333</v>
      </c>
      <c r="AS46" s="275">
        <v>568.68954839000003</v>
      </c>
      <c r="AT46" s="275">
        <v>588.59535484000003</v>
      </c>
      <c r="AU46" s="275">
        <v>553.07420000000002</v>
      </c>
      <c r="AV46" s="275">
        <v>524.86351612999999</v>
      </c>
      <c r="AW46" s="275">
        <v>546.46933333000004</v>
      </c>
      <c r="AX46" s="275">
        <v>571.02096773999995</v>
      </c>
      <c r="AY46" s="275">
        <v>591.28258065</v>
      </c>
      <c r="AZ46" s="275">
        <v>550.82650000000001</v>
      </c>
      <c r="BA46" s="275">
        <v>503.73360000000002</v>
      </c>
      <c r="BB46" s="338">
        <v>461.23349999999999</v>
      </c>
      <c r="BC46" s="338">
        <v>495.2099</v>
      </c>
      <c r="BD46" s="338">
        <v>549.73620000000005</v>
      </c>
      <c r="BE46" s="338">
        <v>567.9991</v>
      </c>
      <c r="BF46" s="338">
        <v>566.61440000000005</v>
      </c>
      <c r="BG46" s="338">
        <v>550.95159999999998</v>
      </c>
      <c r="BH46" s="338">
        <v>497.08030000000002</v>
      </c>
      <c r="BI46" s="338">
        <v>518.03779999999995</v>
      </c>
      <c r="BJ46" s="338">
        <v>572.66719999999998</v>
      </c>
      <c r="BK46" s="338">
        <v>587.81700000000001</v>
      </c>
      <c r="BL46" s="338">
        <v>571.6653</v>
      </c>
      <c r="BM46" s="338">
        <v>515.88610000000006</v>
      </c>
      <c r="BN46" s="338">
        <v>472.36079999999998</v>
      </c>
      <c r="BO46" s="338">
        <v>507.15679999999998</v>
      </c>
      <c r="BP46" s="338">
        <v>562.99860000000001</v>
      </c>
      <c r="BQ46" s="338">
        <v>581.702</v>
      </c>
      <c r="BR46" s="338">
        <v>580.28399999999999</v>
      </c>
      <c r="BS46" s="338">
        <v>564.2432</v>
      </c>
      <c r="BT46" s="338">
        <v>509.07229999999998</v>
      </c>
      <c r="BU46" s="338">
        <v>530.53539999999998</v>
      </c>
      <c r="BV46" s="338">
        <v>586.4828</v>
      </c>
    </row>
    <row r="47" spans="1:74" ht="11.15" customHeight="1" x14ac:dyDescent="0.25">
      <c r="A47" s="557" t="s">
        <v>434</v>
      </c>
      <c r="B47" s="560" t="s">
        <v>414</v>
      </c>
      <c r="C47" s="275">
        <v>35.585853870999998</v>
      </c>
      <c r="D47" s="275">
        <v>38.27525</v>
      </c>
      <c r="E47" s="275">
        <v>45.655455484000001</v>
      </c>
      <c r="F47" s="275">
        <v>51.394343999999997</v>
      </c>
      <c r="G47" s="275">
        <v>45.521839354999997</v>
      </c>
      <c r="H47" s="275">
        <v>43.725945000000003</v>
      </c>
      <c r="I47" s="275">
        <v>41.236233226000003</v>
      </c>
      <c r="J47" s="275">
        <v>42.791269354999997</v>
      </c>
      <c r="K47" s="275">
        <v>40.731153667000001</v>
      </c>
      <c r="L47" s="275">
        <v>36.800501935</v>
      </c>
      <c r="M47" s="275">
        <v>36.454101999999999</v>
      </c>
      <c r="N47" s="275">
        <v>24.799388387</v>
      </c>
      <c r="O47" s="275">
        <v>29.377891935000001</v>
      </c>
      <c r="P47" s="275">
        <v>30.159403929</v>
      </c>
      <c r="Q47" s="275">
        <v>35.991822257999999</v>
      </c>
      <c r="R47" s="275">
        <v>45.176894666999999</v>
      </c>
      <c r="S47" s="275">
        <v>46.143322257999998</v>
      </c>
      <c r="T47" s="275">
        <v>49.586418666999997</v>
      </c>
      <c r="U47" s="275">
        <v>33.903943548000001</v>
      </c>
      <c r="V47" s="275">
        <v>43.068523870999996</v>
      </c>
      <c r="W47" s="275">
        <v>39.333154</v>
      </c>
      <c r="X47" s="275">
        <v>31.263015160999998</v>
      </c>
      <c r="Y47" s="275">
        <v>31.377008332999999</v>
      </c>
      <c r="Z47" s="275">
        <v>22.867300322999998</v>
      </c>
      <c r="AA47" s="275">
        <v>29.853470323</v>
      </c>
      <c r="AB47" s="275">
        <v>26.141972856999999</v>
      </c>
      <c r="AC47" s="275">
        <v>35.314680000000003</v>
      </c>
      <c r="AD47" s="275">
        <v>53.310966999999998</v>
      </c>
      <c r="AE47" s="275">
        <v>45.243680644999998</v>
      </c>
      <c r="AF47" s="275">
        <v>42.865758333000002</v>
      </c>
      <c r="AG47" s="275">
        <v>48.302640322999999</v>
      </c>
      <c r="AH47" s="275">
        <v>44.692267418999997</v>
      </c>
      <c r="AI47" s="275">
        <v>54.049306332999997</v>
      </c>
      <c r="AJ47" s="275">
        <v>53.602704838999998</v>
      </c>
      <c r="AK47" s="275">
        <v>46.301351332999999</v>
      </c>
      <c r="AL47" s="275">
        <v>35.616933871000001</v>
      </c>
      <c r="AM47" s="275">
        <v>42.646267483999999</v>
      </c>
      <c r="AN47" s="275">
        <v>46.344349749999999</v>
      </c>
      <c r="AO47" s="275">
        <v>44.533527935000002</v>
      </c>
      <c r="AP47" s="275">
        <v>45.937620367000001</v>
      </c>
      <c r="AQ47" s="275">
        <v>45.532406000000002</v>
      </c>
      <c r="AR47" s="275">
        <v>49.965075667000001</v>
      </c>
      <c r="AS47" s="275">
        <v>47.701387773999997</v>
      </c>
      <c r="AT47" s="275">
        <v>42.194648805999996</v>
      </c>
      <c r="AU47" s="275">
        <v>36.110046199999999</v>
      </c>
      <c r="AV47" s="275">
        <v>31.371701548000001</v>
      </c>
      <c r="AW47" s="275">
        <v>36.458345432999998</v>
      </c>
      <c r="AX47" s="275">
        <v>43.383322516</v>
      </c>
      <c r="AY47" s="275">
        <v>53.427087806000003</v>
      </c>
      <c r="AZ47" s="275">
        <v>46.378019999999999</v>
      </c>
      <c r="BA47" s="275">
        <v>41.24091</v>
      </c>
      <c r="BB47" s="338">
        <v>44.939900000000002</v>
      </c>
      <c r="BC47" s="338">
        <v>52.741880000000002</v>
      </c>
      <c r="BD47" s="338">
        <v>51.177770000000002</v>
      </c>
      <c r="BE47" s="338">
        <v>47.29354</v>
      </c>
      <c r="BF47" s="338">
        <v>42.93018</v>
      </c>
      <c r="BG47" s="338">
        <v>37.641509999999997</v>
      </c>
      <c r="BH47" s="338">
        <v>32.765659999999997</v>
      </c>
      <c r="BI47" s="338">
        <v>33.188319999999997</v>
      </c>
      <c r="BJ47" s="338">
        <v>36.31156</v>
      </c>
      <c r="BK47" s="338">
        <v>41.63241</v>
      </c>
      <c r="BL47" s="338">
        <v>48.575099999999999</v>
      </c>
      <c r="BM47" s="338">
        <v>43.89011</v>
      </c>
      <c r="BN47" s="338">
        <v>46.425510000000003</v>
      </c>
      <c r="BO47" s="338">
        <v>58.234960000000001</v>
      </c>
      <c r="BP47" s="338">
        <v>54.865839999999999</v>
      </c>
      <c r="BQ47" s="338">
        <v>47.486490000000003</v>
      </c>
      <c r="BR47" s="338">
        <v>45.519649999999999</v>
      </c>
      <c r="BS47" s="338">
        <v>39.890430000000002</v>
      </c>
      <c r="BT47" s="338">
        <v>33.24588</v>
      </c>
      <c r="BU47" s="338">
        <v>34.039349999999999</v>
      </c>
      <c r="BV47" s="338">
        <v>35.66892</v>
      </c>
    </row>
    <row r="48" spans="1:74" ht="11.15" customHeight="1" x14ac:dyDescent="0.25">
      <c r="A48" s="557" t="s">
        <v>435</v>
      </c>
      <c r="B48" s="558" t="s">
        <v>457</v>
      </c>
      <c r="C48" s="275">
        <v>201.68342967999999</v>
      </c>
      <c r="D48" s="275">
        <v>163.34864621</v>
      </c>
      <c r="E48" s="275">
        <v>187.90643935</v>
      </c>
      <c r="F48" s="275">
        <v>187.47129100000001</v>
      </c>
      <c r="G48" s="275">
        <v>168.65625097</v>
      </c>
      <c r="H48" s="275">
        <v>154.96542033</v>
      </c>
      <c r="I48" s="275">
        <v>106.48964065</v>
      </c>
      <c r="J48" s="275">
        <v>108.06114257999999</v>
      </c>
      <c r="K48" s="275">
        <v>131.83908767</v>
      </c>
      <c r="L48" s="275">
        <v>190.11433871</v>
      </c>
      <c r="M48" s="275">
        <v>185.79930899999999</v>
      </c>
      <c r="N48" s="275">
        <v>193.76308774</v>
      </c>
      <c r="O48" s="275">
        <v>238.06985839000001</v>
      </c>
      <c r="P48" s="275">
        <v>211.01812892999999</v>
      </c>
      <c r="Q48" s="275">
        <v>207.45026709999999</v>
      </c>
      <c r="R48" s="275">
        <v>231.87398933</v>
      </c>
      <c r="S48" s="275">
        <v>204.51325387</v>
      </c>
      <c r="T48" s="275">
        <v>166.92107733</v>
      </c>
      <c r="U48" s="275">
        <v>133.54591644999999</v>
      </c>
      <c r="V48" s="275">
        <v>116.31304839000001</v>
      </c>
      <c r="W48" s="275">
        <v>173.80461066999999</v>
      </c>
      <c r="X48" s="275">
        <v>200.40296387000001</v>
      </c>
      <c r="Y48" s="275">
        <v>259.43309467</v>
      </c>
      <c r="Z48" s="275">
        <v>203.92973871000001</v>
      </c>
      <c r="AA48" s="275">
        <v>278.39625999999998</v>
      </c>
      <c r="AB48" s="275">
        <v>231.40459643</v>
      </c>
      <c r="AC48" s="275">
        <v>249.38132644999999</v>
      </c>
      <c r="AD48" s="275">
        <v>264.42210467000001</v>
      </c>
      <c r="AE48" s="275">
        <v>201.36436548</v>
      </c>
      <c r="AF48" s="275">
        <v>179.49582167</v>
      </c>
      <c r="AG48" s="275">
        <v>157.65670097</v>
      </c>
      <c r="AH48" s="275">
        <v>115.98785516</v>
      </c>
      <c r="AI48" s="275">
        <v>169.58164099999999</v>
      </c>
      <c r="AJ48" s="275">
        <v>219.14424581</v>
      </c>
      <c r="AK48" s="275">
        <v>294.03963267</v>
      </c>
      <c r="AL48" s="275">
        <v>212.80997065</v>
      </c>
      <c r="AM48" s="275">
        <v>257.45013174000002</v>
      </c>
      <c r="AN48" s="275">
        <v>249.42898714</v>
      </c>
      <c r="AO48" s="275">
        <v>245.14759239</v>
      </c>
      <c r="AP48" s="275">
        <v>258.58576199999999</v>
      </c>
      <c r="AQ48" s="275">
        <v>232.17184825999999</v>
      </c>
      <c r="AR48" s="275">
        <v>163.75279757000001</v>
      </c>
      <c r="AS48" s="275">
        <v>144.44104052</v>
      </c>
      <c r="AT48" s="275">
        <v>158.11997742</v>
      </c>
      <c r="AU48" s="275">
        <v>201.20217603</v>
      </c>
      <c r="AV48" s="275">
        <v>257.22847954999997</v>
      </c>
      <c r="AW48" s="275">
        <v>299.35996269999998</v>
      </c>
      <c r="AX48" s="275">
        <v>276.21333738999999</v>
      </c>
      <c r="AY48" s="275">
        <v>269.23258913000001</v>
      </c>
      <c r="AZ48" s="275">
        <v>254.90649999999999</v>
      </c>
      <c r="BA48" s="275">
        <v>261.2543</v>
      </c>
      <c r="BB48" s="338">
        <v>287.78410000000002</v>
      </c>
      <c r="BC48" s="338">
        <v>258.76639999999998</v>
      </c>
      <c r="BD48" s="338">
        <v>205.29409999999999</v>
      </c>
      <c r="BE48" s="338">
        <v>166.96780000000001</v>
      </c>
      <c r="BF48" s="338">
        <v>162.13929999999999</v>
      </c>
      <c r="BG48" s="338">
        <v>209.57599999999999</v>
      </c>
      <c r="BH48" s="338">
        <v>247.25389999999999</v>
      </c>
      <c r="BI48" s="338">
        <v>276.80669999999998</v>
      </c>
      <c r="BJ48" s="338">
        <v>265.99740000000003</v>
      </c>
      <c r="BK48" s="338">
        <v>287.97059999999999</v>
      </c>
      <c r="BL48" s="338">
        <v>271.28840000000002</v>
      </c>
      <c r="BM48" s="338">
        <v>280.79430000000002</v>
      </c>
      <c r="BN48" s="338">
        <v>306.52030000000002</v>
      </c>
      <c r="BO48" s="338">
        <v>276.17770000000002</v>
      </c>
      <c r="BP48" s="338">
        <v>219.52879999999999</v>
      </c>
      <c r="BQ48" s="338">
        <v>179.28110000000001</v>
      </c>
      <c r="BR48" s="338">
        <v>174.2567</v>
      </c>
      <c r="BS48" s="338">
        <v>224.928</v>
      </c>
      <c r="BT48" s="338">
        <v>264.11349999999999</v>
      </c>
      <c r="BU48" s="338">
        <v>294.3005</v>
      </c>
      <c r="BV48" s="338">
        <v>288.87259999999998</v>
      </c>
    </row>
    <row r="49" spans="1:74" ht="11.15" customHeight="1" x14ac:dyDescent="0.25">
      <c r="A49" s="557" t="s">
        <v>436</v>
      </c>
      <c r="B49" s="560" t="s">
        <v>404</v>
      </c>
      <c r="C49" s="275">
        <v>4.2776845160999999</v>
      </c>
      <c r="D49" s="275">
        <v>4.2986706896999998</v>
      </c>
      <c r="E49" s="275">
        <v>4.0033954839000003</v>
      </c>
      <c r="F49" s="275">
        <v>3.7895533333000002</v>
      </c>
      <c r="G49" s="275">
        <v>4.761946129</v>
      </c>
      <c r="H49" s="275">
        <v>4.9409953333000001</v>
      </c>
      <c r="I49" s="275">
        <v>4.7523545160999996</v>
      </c>
      <c r="J49" s="275">
        <v>4.8865374193999997</v>
      </c>
      <c r="K49" s="275">
        <v>4.4344720000000004</v>
      </c>
      <c r="L49" s="275">
        <v>4.3303438710000002</v>
      </c>
      <c r="M49" s="275">
        <v>4.3016816667000004</v>
      </c>
      <c r="N49" s="275">
        <v>4.0121016128999996</v>
      </c>
      <c r="O49" s="275">
        <v>3.8320396774000001</v>
      </c>
      <c r="P49" s="275">
        <v>3.8254935714</v>
      </c>
      <c r="Q49" s="275">
        <v>4.1359032257999999</v>
      </c>
      <c r="R49" s="275">
        <v>3.9207070000000002</v>
      </c>
      <c r="S49" s="275">
        <v>3.2924629032000001</v>
      </c>
      <c r="T49" s="275">
        <v>4.2798663333000002</v>
      </c>
      <c r="U49" s="275">
        <v>4.6627206452000003</v>
      </c>
      <c r="V49" s="275">
        <v>4.9770609676999999</v>
      </c>
      <c r="W49" s="275">
        <v>4.5033263333000004</v>
      </c>
      <c r="X49" s="275">
        <v>4.2297325806000003</v>
      </c>
      <c r="Y49" s="275">
        <v>4.5082430000000002</v>
      </c>
      <c r="Z49" s="275">
        <v>4.0553264516</v>
      </c>
      <c r="AA49" s="275">
        <v>4.0422512903000003</v>
      </c>
      <c r="AB49" s="275">
        <v>3.3216485713999999</v>
      </c>
      <c r="AC49" s="275">
        <v>3.9552641935000001</v>
      </c>
      <c r="AD49" s="275">
        <v>4.8833409999999997</v>
      </c>
      <c r="AE49" s="275">
        <v>4.431476129</v>
      </c>
      <c r="AF49" s="275">
        <v>4.5655609999999998</v>
      </c>
      <c r="AG49" s="275">
        <v>4.9382700000000002</v>
      </c>
      <c r="AH49" s="275">
        <v>4.8400974194000002</v>
      </c>
      <c r="AI49" s="275">
        <v>4.626773</v>
      </c>
      <c r="AJ49" s="275">
        <v>3.899263871</v>
      </c>
      <c r="AK49" s="275">
        <v>4.5666793332999998</v>
      </c>
      <c r="AL49" s="275">
        <v>4.1168158065</v>
      </c>
      <c r="AM49" s="275">
        <v>3.9175509677</v>
      </c>
      <c r="AN49" s="275">
        <v>3.9058502499999999</v>
      </c>
      <c r="AO49" s="275">
        <v>4.0999350645000003</v>
      </c>
      <c r="AP49" s="275">
        <v>5.0188962332999996</v>
      </c>
      <c r="AQ49" s="275">
        <v>4.6848599999999996</v>
      </c>
      <c r="AR49" s="275">
        <v>4.9342233333000003</v>
      </c>
      <c r="AS49" s="275">
        <v>4.9466159676999997</v>
      </c>
      <c r="AT49" s="275">
        <v>5.1570003548000001</v>
      </c>
      <c r="AU49" s="275">
        <v>5.0481616999999996</v>
      </c>
      <c r="AV49" s="275">
        <v>4.5725202581</v>
      </c>
      <c r="AW49" s="275">
        <v>4.6548650667000002</v>
      </c>
      <c r="AX49" s="275">
        <v>4.5020551613000004</v>
      </c>
      <c r="AY49" s="275">
        <v>4.0516714193999999</v>
      </c>
      <c r="AZ49" s="275">
        <v>3.7603010000000001</v>
      </c>
      <c r="BA49" s="275">
        <v>4.1845549999999996</v>
      </c>
      <c r="BB49" s="338">
        <v>4.6524770000000002</v>
      </c>
      <c r="BC49" s="338">
        <v>4.46394</v>
      </c>
      <c r="BD49" s="338">
        <v>4.9718080000000002</v>
      </c>
      <c r="BE49" s="338">
        <v>4.9654759999999998</v>
      </c>
      <c r="BF49" s="338">
        <v>5.1827030000000001</v>
      </c>
      <c r="BG49" s="338">
        <v>4.9448619999999996</v>
      </c>
      <c r="BH49" s="338">
        <v>4.5527319999999998</v>
      </c>
      <c r="BI49" s="338">
        <v>4.6708030000000003</v>
      </c>
      <c r="BJ49" s="338">
        <v>4.3844260000000004</v>
      </c>
      <c r="BK49" s="338">
        <v>4.1687010000000004</v>
      </c>
      <c r="BL49" s="338">
        <v>3.8762629999999998</v>
      </c>
      <c r="BM49" s="338">
        <v>4.2721090000000004</v>
      </c>
      <c r="BN49" s="338">
        <v>4.6441520000000001</v>
      </c>
      <c r="BO49" s="338">
        <v>4.4806319999999999</v>
      </c>
      <c r="BP49" s="338">
        <v>4.9812159999999999</v>
      </c>
      <c r="BQ49" s="338">
        <v>4.9859900000000001</v>
      </c>
      <c r="BR49" s="338">
        <v>5.2152430000000001</v>
      </c>
      <c r="BS49" s="338">
        <v>4.9938640000000003</v>
      </c>
      <c r="BT49" s="338">
        <v>4.6244779999999999</v>
      </c>
      <c r="BU49" s="338">
        <v>4.7472570000000003</v>
      </c>
      <c r="BV49" s="338">
        <v>4.4585340000000002</v>
      </c>
    </row>
    <row r="50" spans="1:74" ht="11.15" customHeight="1" x14ac:dyDescent="0.25">
      <c r="A50" s="557" t="s">
        <v>437</v>
      </c>
      <c r="B50" s="558" t="s">
        <v>406</v>
      </c>
      <c r="C50" s="275">
        <v>2665.3824344999998</v>
      </c>
      <c r="D50" s="275">
        <v>2604.1934016999999</v>
      </c>
      <c r="E50" s="275">
        <v>2331.2004434999999</v>
      </c>
      <c r="F50" s="275">
        <v>2257.6837067000001</v>
      </c>
      <c r="G50" s="275">
        <v>2417.9368932000002</v>
      </c>
      <c r="H50" s="275">
        <v>2761.2883783000002</v>
      </c>
      <c r="I50" s="275">
        <v>3131.4626658000002</v>
      </c>
      <c r="J50" s="275">
        <v>2837.3686229</v>
      </c>
      <c r="K50" s="275">
        <v>2446.4098297</v>
      </c>
      <c r="L50" s="275">
        <v>2314.8536690000001</v>
      </c>
      <c r="M50" s="275">
        <v>2462.27153</v>
      </c>
      <c r="N50" s="275">
        <v>2625.6430261</v>
      </c>
      <c r="O50" s="275">
        <v>2760.5206484</v>
      </c>
      <c r="P50" s="275">
        <v>2729.2509003999999</v>
      </c>
      <c r="Q50" s="275">
        <v>2547.6611542000001</v>
      </c>
      <c r="R50" s="275">
        <v>2336.8558429999998</v>
      </c>
      <c r="S50" s="275">
        <v>2361.1748619</v>
      </c>
      <c r="T50" s="275">
        <v>2608.7388876999999</v>
      </c>
      <c r="U50" s="275">
        <v>2854.667989</v>
      </c>
      <c r="V50" s="275">
        <v>2797.1915677000002</v>
      </c>
      <c r="W50" s="275">
        <v>2530.8024217000002</v>
      </c>
      <c r="X50" s="275">
        <v>2415.2921984</v>
      </c>
      <c r="Y50" s="275">
        <v>2565.6862593000001</v>
      </c>
      <c r="Z50" s="275">
        <v>2801.9993451999999</v>
      </c>
      <c r="AA50" s="275">
        <v>3016.0546942000001</v>
      </c>
      <c r="AB50" s="275">
        <v>2857.9217093000002</v>
      </c>
      <c r="AC50" s="275">
        <v>2638.7549042000001</v>
      </c>
      <c r="AD50" s="275">
        <v>2306.9245649999998</v>
      </c>
      <c r="AE50" s="275">
        <v>2355.8750538999998</v>
      </c>
      <c r="AF50" s="275">
        <v>2704.2486287000002</v>
      </c>
      <c r="AG50" s="275">
        <v>2759.8936641999999</v>
      </c>
      <c r="AH50" s="275">
        <v>2825.6587674000002</v>
      </c>
      <c r="AI50" s="275">
        <v>2485.2727547</v>
      </c>
      <c r="AJ50" s="275">
        <v>2319.3918548000001</v>
      </c>
      <c r="AK50" s="275">
        <v>2599.369608</v>
      </c>
      <c r="AL50" s="275">
        <v>2642.5856660999998</v>
      </c>
      <c r="AM50" s="275">
        <v>2841.8011366000001</v>
      </c>
      <c r="AN50" s="275">
        <v>2952.879066</v>
      </c>
      <c r="AO50" s="275">
        <v>2493.9565054999998</v>
      </c>
      <c r="AP50" s="275">
        <v>2237.8083123000001</v>
      </c>
      <c r="AQ50" s="275">
        <v>2287.5027154999998</v>
      </c>
      <c r="AR50" s="275">
        <v>2622.3302921</v>
      </c>
      <c r="AS50" s="275">
        <v>2829.6962124000001</v>
      </c>
      <c r="AT50" s="275">
        <v>2751.3406328000001</v>
      </c>
      <c r="AU50" s="275">
        <v>2608.6250392000002</v>
      </c>
      <c r="AV50" s="275">
        <v>2339.2545464</v>
      </c>
      <c r="AW50" s="275">
        <v>2297.0508897</v>
      </c>
      <c r="AX50" s="275">
        <v>2368.0037857000002</v>
      </c>
      <c r="AY50" s="275">
        <v>2726.8602384999999</v>
      </c>
      <c r="AZ50" s="275">
        <v>2570.9279999999999</v>
      </c>
      <c r="BA50" s="275">
        <v>2401.203</v>
      </c>
      <c r="BB50" s="338">
        <v>2283.7629999999999</v>
      </c>
      <c r="BC50" s="338">
        <v>2286.2269999999999</v>
      </c>
      <c r="BD50" s="338">
        <v>2674.8339999999998</v>
      </c>
      <c r="BE50" s="338">
        <v>2924.4989999999998</v>
      </c>
      <c r="BF50" s="338">
        <v>2864.4630000000002</v>
      </c>
      <c r="BG50" s="338">
        <v>2516.5360000000001</v>
      </c>
      <c r="BH50" s="338">
        <v>2400.1509999999998</v>
      </c>
      <c r="BI50" s="338">
        <v>2368.268</v>
      </c>
      <c r="BJ50" s="338">
        <v>2556.2060000000001</v>
      </c>
      <c r="BK50" s="338">
        <v>2803.6550000000002</v>
      </c>
      <c r="BL50" s="338">
        <v>2730.433</v>
      </c>
      <c r="BM50" s="338">
        <v>2498.0929999999998</v>
      </c>
      <c r="BN50" s="338">
        <v>2294.5810000000001</v>
      </c>
      <c r="BO50" s="338">
        <v>2319.7139999999999</v>
      </c>
      <c r="BP50" s="338">
        <v>2690.9169999999999</v>
      </c>
      <c r="BQ50" s="338">
        <v>2936.0770000000002</v>
      </c>
      <c r="BR50" s="338">
        <v>2872.9050000000002</v>
      </c>
      <c r="BS50" s="338">
        <v>2525.7649999999999</v>
      </c>
      <c r="BT50" s="338">
        <v>2432.5479999999998</v>
      </c>
      <c r="BU50" s="338">
        <v>2397.627</v>
      </c>
      <c r="BV50" s="338">
        <v>2589.13</v>
      </c>
    </row>
    <row r="51" spans="1:74" ht="11.15" customHeight="1" x14ac:dyDescent="0.25">
      <c r="A51" s="551"/>
      <c r="B51" s="131" t="s">
        <v>438</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364"/>
      <c r="BC51" s="364"/>
      <c r="BD51" s="364"/>
      <c r="BE51" s="364"/>
      <c r="BF51" s="364"/>
      <c r="BG51" s="364"/>
      <c r="BH51" s="364"/>
      <c r="BI51" s="364"/>
      <c r="BJ51" s="364"/>
      <c r="BK51" s="364"/>
      <c r="BL51" s="364"/>
      <c r="BM51" s="364"/>
      <c r="BN51" s="364"/>
      <c r="BO51" s="364"/>
      <c r="BP51" s="364"/>
      <c r="BQ51" s="364"/>
      <c r="BR51" s="364"/>
      <c r="BS51" s="364"/>
      <c r="BT51" s="364"/>
      <c r="BU51" s="364"/>
      <c r="BV51" s="364"/>
    </row>
    <row r="52" spans="1:74" ht="11.15" customHeight="1" x14ac:dyDescent="0.25">
      <c r="A52" s="557" t="s">
        <v>439</v>
      </c>
      <c r="B52" s="558" t="s">
        <v>91</v>
      </c>
      <c r="C52" s="275">
        <v>595.78651419000005</v>
      </c>
      <c r="D52" s="275">
        <v>566.89729723999994</v>
      </c>
      <c r="E52" s="275">
        <v>458.88641870999999</v>
      </c>
      <c r="F52" s="275">
        <v>402.39028266999998</v>
      </c>
      <c r="G52" s="275">
        <v>423.77531773999999</v>
      </c>
      <c r="H52" s="275">
        <v>512.26262133</v>
      </c>
      <c r="I52" s="275">
        <v>568.87322742000003</v>
      </c>
      <c r="J52" s="275">
        <v>623.09217677000004</v>
      </c>
      <c r="K52" s="275">
        <v>619.49378933000003</v>
      </c>
      <c r="L52" s="275">
        <v>622.52936483999997</v>
      </c>
      <c r="M52" s="275">
        <v>612.94909732999997</v>
      </c>
      <c r="N52" s="275">
        <v>614.37821484000006</v>
      </c>
      <c r="O52" s="275">
        <v>629.77024355000003</v>
      </c>
      <c r="P52" s="275">
        <v>600.99916213999995</v>
      </c>
      <c r="Q52" s="275">
        <v>580.69658871000001</v>
      </c>
      <c r="R52" s="275">
        <v>512.36392266999997</v>
      </c>
      <c r="S52" s="275">
        <v>529.58405418999996</v>
      </c>
      <c r="T52" s="275">
        <v>591.19834833000004</v>
      </c>
      <c r="U52" s="275">
        <v>622.81100129000004</v>
      </c>
      <c r="V52" s="275">
        <v>642.02439355000001</v>
      </c>
      <c r="W52" s="275">
        <v>593.51477599999998</v>
      </c>
      <c r="X52" s="275">
        <v>588.55581418999998</v>
      </c>
      <c r="Y52" s="275">
        <v>592.86166866999997</v>
      </c>
      <c r="Z52" s="275">
        <v>603.78412097</v>
      </c>
      <c r="AA52" s="275">
        <v>621.97561644999996</v>
      </c>
      <c r="AB52" s="275">
        <v>622.272605</v>
      </c>
      <c r="AC52" s="275">
        <v>517.55240774000004</v>
      </c>
      <c r="AD52" s="275">
        <v>470.20808067000002</v>
      </c>
      <c r="AE52" s="275">
        <v>477.23048581</v>
      </c>
      <c r="AF52" s="275">
        <v>540.51715300000001</v>
      </c>
      <c r="AG52" s="275">
        <v>645.15867871</v>
      </c>
      <c r="AH52" s="275">
        <v>641.70910676999995</v>
      </c>
      <c r="AI52" s="275">
        <v>609.01712233000001</v>
      </c>
      <c r="AJ52" s="275">
        <v>547.89100289999999</v>
      </c>
      <c r="AK52" s="275">
        <v>549.14480300000002</v>
      </c>
      <c r="AL52" s="275">
        <v>575.97585160999995</v>
      </c>
      <c r="AM52" s="275">
        <v>552.18534335000004</v>
      </c>
      <c r="AN52" s="275">
        <v>483.98900543000002</v>
      </c>
      <c r="AO52" s="275">
        <v>477.74879199999998</v>
      </c>
      <c r="AP52" s="275">
        <v>442.24494797</v>
      </c>
      <c r="AQ52" s="275">
        <v>479.61843094</v>
      </c>
      <c r="AR52" s="275">
        <v>566.42192807000004</v>
      </c>
      <c r="AS52" s="275">
        <v>601.97994168000002</v>
      </c>
      <c r="AT52" s="275">
        <v>604.13969052000004</v>
      </c>
      <c r="AU52" s="275">
        <v>553.73363027000005</v>
      </c>
      <c r="AV52" s="275">
        <v>517.22100606000004</v>
      </c>
      <c r="AW52" s="275">
        <v>499.10049486999998</v>
      </c>
      <c r="AX52" s="275">
        <v>533.88532519</v>
      </c>
      <c r="AY52" s="275">
        <v>521.03518097000006</v>
      </c>
      <c r="AZ52" s="275">
        <v>411.57</v>
      </c>
      <c r="BA52" s="275">
        <v>465.27030000000002</v>
      </c>
      <c r="BB52" s="338">
        <v>399.35660000000001</v>
      </c>
      <c r="BC52" s="338">
        <v>445.77300000000002</v>
      </c>
      <c r="BD52" s="338">
        <v>564.92089999999996</v>
      </c>
      <c r="BE52" s="338">
        <v>586.57910000000004</v>
      </c>
      <c r="BF52" s="338">
        <v>599.41359999999997</v>
      </c>
      <c r="BG52" s="338">
        <v>580.97289999999998</v>
      </c>
      <c r="BH52" s="338">
        <v>529.29520000000002</v>
      </c>
      <c r="BI52" s="338">
        <v>549.18619999999999</v>
      </c>
      <c r="BJ52" s="338">
        <v>667.83169999999996</v>
      </c>
      <c r="BK52" s="338">
        <v>638.00810000000001</v>
      </c>
      <c r="BL52" s="338">
        <v>565.45929999999998</v>
      </c>
      <c r="BM52" s="338">
        <v>569.91909999999996</v>
      </c>
      <c r="BN52" s="338">
        <v>453.97910000000002</v>
      </c>
      <c r="BO52" s="338">
        <v>440.14089999999999</v>
      </c>
      <c r="BP52" s="338">
        <v>498.4862</v>
      </c>
      <c r="BQ52" s="338">
        <v>523.05700000000002</v>
      </c>
      <c r="BR52" s="338">
        <v>563.83230000000003</v>
      </c>
      <c r="BS52" s="338">
        <v>573.26499999999999</v>
      </c>
      <c r="BT52" s="338">
        <v>549.68060000000003</v>
      </c>
      <c r="BU52" s="338">
        <v>570.68709999999999</v>
      </c>
      <c r="BV52" s="338">
        <v>685.99890000000005</v>
      </c>
    </row>
    <row r="53" spans="1:74" ht="11.15" customHeight="1" x14ac:dyDescent="0.25">
      <c r="A53" s="557" t="s">
        <v>440</v>
      </c>
      <c r="B53" s="558" t="s">
        <v>92</v>
      </c>
      <c r="C53" s="275">
        <v>576.47903902999997</v>
      </c>
      <c r="D53" s="275">
        <v>617.91196759000002</v>
      </c>
      <c r="E53" s="275">
        <v>543.78317289999995</v>
      </c>
      <c r="F53" s="275">
        <v>500.91131567000002</v>
      </c>
      <c r="G53" s="275">
        <v>505.26202934999998</v>
      </c>
      <c r="H53" s="275">
        <v>582.72650266999995</v>
      </c>
      <c r="I53" s="275">
        <v>688.65996710000002</v>
      </c>
      <c r="J53" s="275">
        <v>858.28360452000004</v>
      </c>
      <c r="K53" s="275">
        <v>775.78160400000002</v>
      </c>
      <c r="L53" s="275">
        <v>668.65727676999995</v>
      </c>
      <c r="M53" s="275">
        <v>550.81840399999999</v>
      </c>
      <c r="N53" s="275">
        <v>508.22656194000001</v>
      </c>
      <c r="O53" s="275">
        <v>586.30709677000004</v>
      </c>
      <c r="P53" s="275">
        <v>578.47829571</v>
      </c>
      <c r="Q53" s="275">
        <v>531.54435774000001</v>
      </c>
      <c r="R53" s="275">
        <v>459.03227399999997</v>
      </c>
      <c r="S53" s="275">
        <v>453.12754258000001</v>
      </c>
      <c r="T53" s="275">
        <v>631.80521599999997</v>
      </c>
      <c r="U53" s="275">
        <v>817.53269322999995</v>
      </c>
      <c r="V53" s="275">
        <v>846.47349677</v>
      </c>
      <c r="W53" s="275">
        <v>786.75581799999998</v>
      </c>
      <c r="X53" s="275">
        <v>623.15919934999999</v>
      </c>
      <c r="Y53" s="275">
        <v>622.64524132999998</v>
      </c>
      <c r="Z53" s="275">
        <v>747.88718355000003</v>
      </c>
      <c r="AA53" s="275">
        <v>627.52529000000004</v>
      </c>
      <c r="AB53" s="275">
        <v>639.00774071000001</v>
      </c>
      <c r="AC53" s="275">
        <v>460.40690774000001</v>
      </c>
      <c r="AD53" s="275">
        <v>458.15413100000001</v>
      </c>
      <c r="AE53" s="275">
        <v>492.80802258</v>
      </c>
      <c r="AF53" s="275">
        <v>559.82942000000003</v>
      </c>
      <c r="AG53" s="275">
        <v>786.10986032000005</v>
      </c>
      <c r="AH53" s="275">
        <v>817.79296194000005</v>
      </c>
      <c r="AI53" s="275">
        <v>830.77030966999996</v>
      </c>
      <c r="AJ53" s="275">
        <v>734.85562031999996</v>
      </c>
      <c r="AK53" s="275">
        <v>594.01462700000002</v>
      </c>
      <c r="AL53" s="275">
        <v>578.28160161000005</v>
      </c>
      <c r="AM53" s="275">
        <v>550.37697413000001</v>
      </c>
      <c r="AN53" s="275">
        <v>454.65263178999999</v>
      </c>
      <c r="AO53" s="275">
        <v>474.17722835000001</v>
      </c>
      <c r="AP53" s="275">
        <v>535.35563769999999</v>
      </c>
      <c r="AQ53" s="275">
        <v>512.83801716000005</v>
      </c>
      <c r="AR53" s="275">
        <v>788.68444739999995</v>
      </c>
      <c r="AS53" s="275">
        <v>854.80630041999996</v>
      </c>
      <c r="AT53" s="275">
        <v>900.18680444999995</v>
      </c>
      <c r="AU53" s="275">
        <v>867.33047593000003</v>
      </c>
      <c r="AV53" s="275">
        <v>774.52881761000003</v>
      </c>
      <c r="AW53" s="275">
        <v>652.54191297</v>
      </c>
      <c r="AX53" s="275">
        <v>668.19372910000004</v>
      </c>
      <c r="AY53" s="275">
        <v>633.58753332000003</v>
      </c>
      <c r="AZ53" s="275">
        <v>562.02670000000001</v>
      </c>
      <c r="BA53" s="275">
        <v>512.9538</v>
      </c>
      <c r="BB53" s="338">
        <v>475.04910000000001</v>
      </c>
      <c r="BC53" s="338">
        <v>474.43970000000002</v>
      </c>
      <c r="BD53" s="338">
        <v>542.65949999999998</v>
      </c>
      <c r="BE53" s="338">
        <v>693.4692</v>
      </c>
      <c r="BF53" s="338">
        <v>802.10400000000004</v>
      </c>
      <c r="BG53" s="338">
        <v>755.38549999999998</v>
      </c>
      <c r="BH53" s="338">
        <v>673.60879999999997</v>
      </c>
      <c r="BI53" s="338">
        <v>641.61530000000005</v>
      </c>
      <c r="BJ53" s="338">
        <v>663.84540000000004</v>
      </c>
      <c r="BK53" s="338">
        <v>610.12450000000001</v>
      </c>
      <c r="BL53" s="338">
        <v>527.53380000000004</v>
      </c>
      <c r="BM53" s="338">
        <v>511.04140000000001</v>
      </c>
      <c r="BN53" s="338">
        <v>457.64060000000001</v>
      </c>
      <c r="BO53" s="338">
        <v>452.66500000000002</v>
      </c>
      <c r="BP53" s="338">
        <v>576.66989999999998</v>
      </c>
      <c r="BQ53" s="338">
        <v>729.50800000000004</v>
      </c>
      <c r="BR53" s="338">
        <v>841.90070000000003</v>
      </c>
      <c r="BS53" s="338">
        <v>771.14279999999997</v>
      </c>
      <c r="BT53" s="338">
        <v>676.98919999999998</v>
      </c>
      <c r="BU53" s="338">
        <v>618.50340000000006</v>
      </c>
      <c r="BV53" s="338">
        <v>644.80589999999995</v>
      </c>
    </row>
    <row r="54" spans="1:74" ht="11.15" customHeight="1" x14ac:dyDescent="0.25">
      <c r="A54" s="557" t="s">
        <v>441</v>
      </c>
      <c r="B54" s="560" t="s">
        <v>390</v>
      </c>
      <c r="C54" s="275">
        <v>28.501669031999999</v>
      </c>
      <c r="D54" s="275">
        <v>25.719121034</v>
      </c>
      <c r="E54" s="275">
        <v>25.042440644999999</v>
      </c>
      <c r="F54" s="275">
        <v>24.139895332999998</v>
      </c>
      <c r="G54" s="275">
        <v>24.170220645000001</v>
      </c>
      <c r="H54" s="275">
        <v>23.677047333000001</v>
      </c>
      <c r="I54" s="275">
        <v>24.467074838999999</v>
      </c>
      <c r="J54" s="275">
        <v>26.306889354999999</v>
      </c>
      <c r="K54" s="275">
        <v>25.313535999999999</v>
      </c>
      <c r="L54" s="275">
        <v>25.968480645</v>
      </c>
      <c r="M54" s="275">
        <v>24.668331999999999</v>
      </c>
      <c r="N54" s="275">
        <v>33.923020645000001</v>
      </c>
      <c r="O54" s="275">
        <v>25.677615805999999</v>
      </c>
      <c r="P54" s="275">
        <v>23.080823929000001</v>
      </c>
      <c r="Q54" s="275">
        <v>24.212428710000001</v>
      </c>
      <c r="R54" s="275">
        <v>24.118177667000001</v>
      </c>
      <c r="S54" s="275">
        <v>24.050769355</v>
      </c>
      <c r="T54" s="275">
        <v>22.526771666999998</v>
      </c>
      <c r="U54" s="275">
        <v>23.544694516</v>
      </c>
      <c r="V54" s="275">
        <v>23.778595160999998</v>
      </c>
      <c r="W54" s="275">
        <v>23.976943333000001</v>
      </c>
      <c r="X54" s="275">
        <v>25.199947419000001</v>
      </c>
      <c r="Y54" s="275">
        <v>24.650144666999999</v>
      </c>
      <c r="Z54" s="275">
        <v>24.306978709999999</v>
      </c>
      <c r="AA54" s="275">
        <v>21.712988710000001</v>
      </c>
      <c r="AB54" s="275">
        <v>24.202280714</v>
      </c>
      <c r="AC54" s="275">
        <v>21.804543871</v>
      </c>
      <c r="AD54" s="275">
        <v>20.497997333000001</v>
      </c>
      <c r="AE54" s="275">
        <v>21.748745805999999</v>
      </c>
      <c r="AF54" s="275">
        <v>19.971556</v>
      </c>
      <c r="AG54" s="275">
        <v>21.427379999999999</v>
      </c>
      <c r="AH54" s="275">
        <v>23.425561290000001</v>
      </c>
      <c r="AI54" s="275">
        <v>25.014499000000001</v>
      </c>
      <c r="AJ54" s="275">
        <v>23.924650645</v>
      </c>
      <c r="AK54" s="275">
        <v>21.618305332999999</v>
      </c>
      <c r="AL54" s="275">
        <v>21.547236774000002</v>
      </c>
      <c r="AM54" s="275">
        <v>22.547776257999999</v>
      </c>
      <c r="AN54" s="275">
        <v>25.831506286</v>
      </c>
      <c r="AO54" s="275">
        <v>21.125896322999999</v>
      </c>
      <c r="AP54" s="275">
        <v>22.608458599999999</v>
      </c>
      <c r="AQ54" s="275">
        <v>21.944439839000001</v>
      </c>
      <c r="AR54" s="275">
        <v>22.946537533000001</v>
      </c>
      <c r="AS54" s="275">
        <v>24.285285096999999</v>
      </c>
      <c r="AT54" s="275">
        <v>25.44254029</v>
      </c>
      <c r="AU54" s="275">
        <v>24.361419933000001</v>
      </c>
      <c r="AV54" s="275">
        <v>23.821738160999999</v>
      </c>
      <c r="AW54" s="275">
        <v>23.224163333</v>
      </c>
      <c r="AX54" s="275">
        <v>22.610816097000001</v>
      </c>
      <c r="AY54" s="275">
        <v>22.234846354999998</v>
      </c>
      <c r="AZ54" s="275">
        <v>21.569469999999999</v>
      </c>
      <c r="BA54" s="275">
        <v>24.458020000000001</v>
      </c>
      <c r="BB54" s="338">
        <v>23.448540000000001</v>
      </c>
      <c r="BC54" s="338">
        <v>24.547239999999999</v>
      </c>
      <c r="BD54" s="338">
        <v>25.44867</v>
      </c>
      <c r="BE54" s="338">
        <v>24.91864</v>
      </c>
      <c r="BF54" s="338">
        <v>26.6431</v>
      </c>
      <c r="BG54" s="338">
        <v>26.442170000000001</v>
      </c>
      <c r="BH54" s="338">
        <v>26.765560000000001</v>
      </c>
      <c r="BI54" s="338">
        <v>27.105560000000001</v>
      </c>
      <c r="BJ54" s="338">
        <v>28.38523</v>
      </c>
      <c r="BK54" s="338">
        <v>27.65615</v>
      </c>
      <c r="BL54" s="338">
        <v>25.710460000000001</v>
      </c>
      <c r="BM54" s="338">
        <v>27.394310000000001</v>
      </c>
      <c r="BN54" s="338">
        <v>25.24587</v>
      </c>
      <c r="BO54" s="338">
        <v>25.779029999999999</v>
      </c>
      <c r="BP54" s="338">
        <v>26.811450000000001</v>
      </c>
      <c r="BQ54" s="338">
        <v>26.365390000000001</v>
      </c>
      <c r="BR54" s="338">
        <v>28.350100000000001</v>
      </c>
      <c r="BS54" s="338">
        <v>27.840219999999999</v>
      </c>
      <c r="BT54" s="338">
        <v>28.105340000000002</v>
      </c>
      <c r="BU54" s="338">
        <v>27.704529999999998</v>
      </c>
      <c r="BV54" s="338">
        <v>29.01501</v>
      </c>
    </row>
    <row r="55" spans="1:74" ht="11.15" customHeight="1" x14ac:dyDescent="0.25">
      <c r="A55" s="557" t="s">
        <v>442</v>
      </c>
      <c r="B55" s="560" t="s">
        <v>93</v>
      </c>
      <c r="C55" s="275">
        <v>7.0776641935000004</v>
      </c>
      <c r="D55" s="275">
        <v>7.0336279309999998</v>
      </c>
      <c r="E55" s="275">
        <v>6.9085658065000004</v>
      </c>
      <c r="F55" s="275">
        <v>6.4673309999999997</v>
      </c>
      <c r="G55" s="275">
        <v>6.2387551613000003</v>
      </c>
      <c r="H55" s="275">
        <v>6.0076956667000001</v>
      </c>
      <c r="I55" s="275">
        <v>6.3181700000000003</v>
      </c>
      <c r="J55" s="275">
        <v>6.2396603225999998</v>
      </c>
      <c r="K55" s="275">
        <v>5.3398673333</v>
      </c>
      <c r="L55" s="275">
        <v>5.9065590322999997</v>
      </c>
      <c r="M55" s="275">
        <v>5.1300393333000001</v>
      </c>
      <c r="N55" s="275">
        <v>4.5570487097000001</v>
      </c>
      <c r="O55" s="275">
        <v>5.6644212903</v>
      </c>
      <c r="P55" s="275">
        <v>5.9910496429000002</v>
      </c>
      <c r="Q55" s="275">
        <v>6.7316467741999997</v>
      </c>
      <c r="R55" s="275">
        <v>6.2133843332999996</v>
      </c>
      <c r="S55" s="275">
        <v>5.4810287097000003</v>
      </c>
      <c r="T55" s="275">
        <v>5.7716146666999997</v>
      </c>
      <c r="U55" s="275">
        <v>5.9197412903000002</v>
      </c>
      <c r="V55" s="275">
        <v>5.8528448387000003</v>
      </c>
      <c r="W55" s="275">
        <v>6.1457383332999997</v>
      </c>
      <c r="X55" s="275">
        <v>5.2388212902999998</v>
      </c>
      <c r="Y55" s="275">
        <v>6.0705803332999997</v>
      </c>
      <c r="Z55" s="275">
        <v>5.5094461289999996</v>
      </c>
      <c r="AA55" s="275">
        <v>5.6259354839000002</v>
      </c>
      <c r="AB55" s="275">
        <v>5.9023596428999996</v>
      </c>
      <c r="AC55" s="275">
        <v>4.2297345160999997</v>
      </c>
      <c r="AD55" s="275">
        <v>5.0793100000000004</v>
      </c>
      <c r="AE55" s="275">
        <v>5.0137370967999999</v>
      </c>
      <c r="AF55" s="275">
        <v>5.3734196667000003</v>
      </c>
      <c r="AG55" s="275">
        <v>5.7250574193999997</v>
      </c>
      <c r="AH55" s="275">
        <v>5.8487954839</v>
      </c>
      <c r="AI55" s="275">
        <v>6.2794470000000002</v>
      </c>
      <c r="AJ55" s="275">
        <v>5.9230332258000002</v>
      </c>
      <c r="AK55" s="275">
        <v>6.9386970000000003</v>
      </c>
      <c r="AL55" s="275">
        <v>6.2989641934999998</v>
      </c>
      <c r="AM55" s="275">
        <v>8.3226094194000009</v>
      </c>
      <c r="AN55" s="275">
        <v>6.6166518213999996</v>
      </c>
      <c r="AO55" s="275">
        <v>5.8297829676999999</v>
      </c>
      <c r="AP55" s="275">
        <v>5.7401359666999996</v>
      </c>
      <c r="AQ55" s="275">
        <v>6.1413427419</v>
      </c>
      <c r="AR55" s="275">
        <v>6.9826437666999999</v>
      </c>
      <c r="AS55" s="275">
        <v>7.6573272257999996</v>
      </c>
      <c r="AT55" s="275">
        <v>7.2096234838999997</v>
      </c>
      <c r="AU55" s="275">
        <v>7.0535034000000003</v>
      </c>
      <c r="AV55" s="275">
        <v>5.8048344515999997</v>
      </c>
      <c r="AW55" s="275">
        <v>6.5945745333000003</v>
      </c>
      <c r="AX55" s="275">
        <v>7.5241442257999998</v>
      </c>
      <c r="AY55" s="275">
        <v>7.8827223226000003</v>
      </c>
      <c r="AZ55" s="275">
        <v>6.916404</v>
      </c>
      <c r="BA55" s="275">
        <v>5.865437</v>
      </c>
      <c r="BB55" s="338">
        <v>5.3846309999999997</v>
      </c>
      <c r="BC55" s="338">
        <v>5.9365779999999999</v>
      </c>
      <c r="BD55" s="338">
        <v>6.3912890000000004</v>
      </c>
      <c r="BE55" s="338">
        <v>7.1899759999999997</v>
      </c>
      <c r="BF55" s="338">
        <v>6.8485069999999997</v>
      </c>
      <c r="BG55" s="338">
        <v>6.7867069999999998</v>
      </c>
      <c r="BH55" s="338">
        <v>5.5199769999999999</v>
      </c>
      <c r="BI55" s="338">
        <v>6.4759760000000002</v>
      </c>
      <c r="BJ55" s="338">
        <v>7.5166599999999999</v>
      </c>
      <c r="BK55" s="338">
        <v>7.9733830000000001</v>
      </c>
      <c r="BL55" s="338">
        <v>7.1383419999999997</v>
      </c>
      <c r="BM55" s="338">
        <v>6.0688009999999997</v>
      </c>
      <c r="BN55" s="338">
        <v>5.4858120000000001</v>
      </c>
      <c r="BO55" s="338">
        <v>5.8825510000000003</v>
      </c>
      <c r="BP55" s="338">
        <v>6.3290790000000001</v>
      </c>
      <c r="BQ55" s="338">
        <v>7.1634339999999996</v>
      </c>
      <c r="BR55" s="338">
        <v>6.8899220000000003</v>
      </c>
      <c r="BS55" s="338">
        <v>6.8800030000000003</v>
      </c>
      <c r="BT55" s="338">
        <v>5.5683559999999996</v>
      </c>
      <c r="BU55" s="338">
        <v>6.5572460000000001</v>
      </c>
      <c r="BV55" s="338">
        <v>7.5609820000000001</v>
      </c>
    </row>
    <row r="56" spans="1:74" ht="11.15" customHeight="1" x14ac:dyDescent="0.25">
      <c r="A56" s="557" t="s">
        <v>443</v>
      </c>
      <c r="B56" s="560" t="s">
        <v>94</v>
      </c>
      <c r="C56" s="275">
        <v>209.75054839000001</v>
      </c>
      <c r="D56" s="275">
        <v>171.51641379</v>
      </c>
      <c r="E56" s="275">
        <v>159.80851612999999</v>
      </c>
      <c r="F56" s="275">
        <v>140.36456666999999</v>
      </c>
      <c r="G56" s="275">
        <v>137.94512903</v>
      </c>
      <c r="H56" s="275">
        <v>154.90520000000001</v>
      </c>
      <c r="I56" s="275">
        <v>170.24925805999999</v>
      </c>
      <c r="J56" s="275">
        <v>174.11712903</v>
      </c>
      <c r="K56" s="275">
        <v>173.39363333</v>
      </c>
      <c r="L56" s="275">
        <v>135.95670967999999</v>
      </c>
      <c r="M56" s="275">
        <v>159.62440000000001</v>
      </c>
      <c r="N56" s="275">
        <v>171.92829032</v>
      </c>
      <c r="O56" s="275">
        <v>173.25596773999999</v>
      </c>
      <c r="P56" s="275">
        <v>151.24592856999999</v>
      </c>
      <c r="Q56" s="275">
        <v>152.04467742</v>
      </c>
      <c r="R56" s="275">
        <v>145.07149999999999</v>
      </c>
      <c r="S56" s="275">
        <v>157.34822581</v>
      </c>
      <c r="T56" s="275">
        <v>146.9564</v>
      </c>
      <c r="U56" s="275">
        <v>167.23574194</v>
      </c>
      <c r="V56" s="275">
        <v>175.47532258000001</v>
      </c>
      <c r="W56" s="275">
        <v>175.6576</v>
      </c>
      <c r="X56" s="275">
        <v>145.58106452000001</v>
      </c>
      <c r="Y56" s="275">
        <v>146.19833333</v>
      </c>
      <c r="Z56" s="275">
        <v>163.011</v>
      </c>
      <c r="AA56" s="275">
        <v>174.65125806</v>
      </c>
      <c r="AB56" s="275">
        <v>151.07885714</v>
      </c>
      <c r="AC56" s="275">
        <v>153.65848387</v>
      </c>
      <c r="AD56" s="275">
        <v>149.46539999999999</v>
      </c>
      <c r="AE56" s="275">
        <v>165.56735484000001</v>
      </c>
      <c r="AF56" s="275">
        <v>175.82660000000001</v>
      </c>
      <c r="AG56" s="275">
        <v>174.52016129</v>
      </c>
      <c r="AH56" s="275">
        <v>161.83929032</v>
      </c>
      <c r="AI56" s="275">
        <v>174.80273333</v>
      </c>
      <c r="AJ56" s="275">
        <v>130.61851612999999</v>
      </c>
      <c r="AK56" s="275">
        <v>148.17486667</v>
      </c>
      <c r="AL56" s="275">
        <v>172.23912902999999</v>
      </c>
      <c r="AM56" s="275">
        <v>173.33635484000001</v>
      </c>
      <c r="AN56" s="275">
        <v>177.27585714</v>
      </c>
      <c r="AO56" s="275">
        <v>176.91890323000001</v>
      </c>
      <c r="AP56" s="275">
        <v>147.84073333000001</v>
      </c>
      <c r="AQ56" s="275">
        <v>149.88919354999999</v>
      </c>
      <c r="AR56" s="275">
        <v>150.28800000000001</v>
      </c>
      <c r="AS56" s="275">
        <v>167.97674194000001</v>
      </c>
      <c r="AT56" s="275">
        <v>175.21145161000001</v>
      </c>
      <c r="AU56" s="275">
        <v>173.25020000000001</v>
      </c>
      <c r="AV56" s="275">
        <v>129.12425805999999</v>
      </c>
      <c r="AW56" s="275">
        <v>150.38276667</v>
      </c>
      <c r="AX56" s="275">
        <v>175.13396774</v>
      </c>
      <c r="AY56" s="275">
        <v>179.13987097</v>
      </c>
      <c r="AZ56" s="275">
        <v>174.57900000000001</v>
      </c>
      <c r="BA56" s="275">
        <v>148.01400000000001</v>
      </c>
      <c r="BB56" s="338">
        <v>135.52610000000001</v>
      </c>
      <c r="BC56" s="338">
        <v>145.5095</v>
      </c>
      <c r="BD56" s="338">
        <v>161.53120000000001</v>
      </c>
      <c r="BE56" s="338">
        <v>166.8974</v>
      </c>
      <c r="BF56" s="338">
        <v>166.4905</v>
      </c>
      <c r="BG56" s="338">
        <v>161.88829999999999</v>
      </c>
      <c r="BH56" s="338">
        <v>146.059</v>
      </c>
      <c r="BI56" s="338">
        <v>152.21709999999999</v>
      </c>
      <c r="BJ56" s="338">
        <v>168.26910000000001</v>
      </c>
      <c r="BK56" s="338">
        <v>172.20320000000001</v>
      </c>
      <c r="BL56" s="338">
        <v>167.47139999999999</v>
      </c>
      <c r="BM56" s="338">
        <v>151.13069999999999</v>
      </c>
      <c r="BN56" s="338">
        <v>138.37979999999999</v>
      </c>
      <c r="BO56" s="338">
        <v>148.57339999999999</v>
      </c>
      <c r="BP56" s="338">
        <v>165.39230000000001</v>
      </c>
      <c r="BQ56" s="338">
        <v>170.88679999999999</v>
      </c>
      <c r="BR56" s="338">
        <v>170.47020000000001</v>
      </c>
      <c r="BS56" s="338">
        <v>165.75790000000001</v>
      </c>
      <c r="BT56" s="338">
        <v>149.5504</v>
      </c>
      <c r="BU56" s="338">
        <v>155.85560000000001</v>
      </c>
      <c r="BV56" s="338">
        <v>172.29130000000001</v>
      </c>
    </row>
    <row r="57" spans="1:74" ht="11.15" customHeight="1" x14ac:dyDescent="0.25">
      <c r="A57" s="557" t="s">
        <v>444</v>
      </c>
      <c r="B57" s="560" t="s">
        <v>414</v>
      </c>
      <c r="C57" s="275">
        <v>433.02507355</v>
      </c>
      <c r="D57" s="275">
        <v>413.96980241</v>
      </c>
      <c r="E57" s="275">
        <v>538.80485548000001</v>
      </c>
      <c r="F57" s="275">
        <v>639.73797866999996</v>
      </c>
      <c r="G57" s="275">
        <v>700.17228677000003</v>
      </c>
      <c r="H57" s="275">
        <v>689.88748199999998</v>
      </c>
      <c r="I57" s="275">
        <v>676.56301742000005</v>
      </c>
      <c r="J57" s="275">
        <v>550.60016323000002</v>
      </c>
      <c r="K57" s="275">
        <v>402.90886967</v>
      </c>
      <c r="L57" s="275">
        <v>330.40574161000001</v>
      </c>
      <c r="M57" s="275">
        <v>407.56428167000001</v>
      </c>
      <c r="N57" s="275">
        <v>524.92355386999998</v>
      </c>
      <c r="O57" s="275">
        <v>508.58286902999998</v>
      </c>
      <c r="P57" s="275">
        <v>416.83136500000001</v>
      </c>
      <c r="Q57" s="275">
        <v>379.67557355000002</v>
      </c>
      <c r="R57" s="275">
        <v>548.58739300000002</v>
      </c>
      <c r="S57" s="275">
        <v>603.85163838999995</v>
      </c>
      <c r="T57" s="275">
        <v>607.87653433000003</v>
      </c>
      <c r="U57" s="275">
        <v>554.17408677000003</v>
      </c>
      <c r="V57" s="275">
        <v>422.72143935000003</v>
      </c>
      <c r="W57" s="275">
        <v>330.85899332999998</v>
      </c>
      <c r="X57" s="275">
        <v>342.09031935000002</v>
      </c>
      <c r="Y57" s="275">
        <v>354.71978367000003</v>
      </c>
      <c r="Z57" s="275">
        <v>374.86467032000002</v>
      </c>
      <c r="AA57" s="275">
        <v>376.99386773999998</v>
      </c>
      <c r="AB57" s="275">
        <v>345.49309070999999</v>
      </c>
      <c r="AC57" s="275">
        <v>528.08202968000001</v>
      </c>
      <c r="AD57" s="275">
        <v>554.43344433000004</v>
      </c>
      <c r="AE57" s="275">
        <v>592.66504161</v>
      </c>
      <c r="AF57" s="275">
        <v>609.84768267000004</v>
      </c>
      <c r="AG57" s="275">
        <v>560.29372161000003</v>
      </c>
      <c r="AH57" s="275">
        <v>401.46920548000003</v>
      </c>
      <c r="AI57" s="275">
        <v>313.87860499999999</v>
      </c>
      <c r="AJ57" s="275">
        <v>303.79875548000001</v>
      </c>
      <c r="AK57" s="275">
        <v>371.90518732999999</v>
      </c>
      <c r="AL57" s="275">
        <v>454.58635644999998</v>
      </c>
      <c r="AM57" s="275">
        <v>511.04317509999998</v>
      </c>
      <c r="AN57" s="275">
        <v>562.90179071</v>
      </c>
      <c r="AO57" s="275">
        <v>511.91994768000001</v>
      </c>
      <c r="AP57" s="275">
        <v>436.32976387000002</v>
      </c>
      <c r="AQ57" s="275">
        <v>424.41044105999998</v>
      </c>
      <c r="AR57" s="275">
        <v>415.91945686999998</v>
      </c>
      <c r="AS57" s="275">
        <v>388.16169380999997</v>
      </c>
      <c r="AT57" s="275">
        <v>376.97380303</v>
      </c>
      <c r="AU57" s="275">
        <v>329.35219182999998</v>
      </c>
      <c r="AV57" s="275">
        <v>299.69172509999999</v>
      </c>
      <c r="AW57" s="275">
        <v>354.35754982999998</v>
      </c>
      <c r="AX57" s="275">
        <v>391.30094029000003</v>
      </c>
      <c r="AY57" s="275">
        <v>414.43105745000003</v>
      </c>
      <c r="AZ57" s="275">
        <v>421.39569999999998</v>
      </c>
      <c r="BA57" s="275">
        <v>502.89109999999999</v>
      </c>
      <c r="BB57" s="338">
        <v>568.88789999999995</v>
      </c>
      <c r="BC57" s="338">
        <v>558.01130000000001</v>
      </c>
      <c r="BD57" s="338">
        <v>586.24009999999998</v>
      </c>
      <c r="BE57" s="338">
        <v>578.62909999999999</v>
      </c>
      <c r="BF57" s="338">
        <v>491.26130000000001</v>
      </c>
      <c r="BG57" s="338">
        <v>334.23039999999997</v>
      </c>
      <c r="BH57" s="338">
        <v>347.85879999999997</v>
      </c>
      <c r="BI57" s="338">
        <v>368.13670000000002</v>
      </c>
      <c r="BJ57" s="338">
        <v>345.81150000000002</v>
      </c>
      <c r="BK57" s="338">
        <v>385.47620000000001</v>
      </c>
      <c r="BL57" s="338">
        <v>387.24930000000001</v>
      </c>
      <c r="BM57" s="338">
        <v>427.7808</v>
      </c>
      <c r="BN57" s="338">
        <v>503.08240000000001</v>
      </c>
      <c r="BO57" s="338">
        <v>576.39110000000005</v>
      </c>
      <c r="BP57" s="338">
        <v>616.255</v>
      </c>
      <c r="BQ57" s="338">
        <v>605.21420000000001</v>
      </c>
      <c r="BR57" s="338">
        <v>502.68130000000002</v>
      </c>
      <c r="BS57" s="338">
        <v>338.04930000000002</v>
      </c>
      <c r="BT57" s="338">
        <v>337.142</v>
      </c>
      <c r="BU57" s="338">
        <v>378.827</v>
      </c>
      <c r="BV57" s="338">
        <v>366.01100000000002</v>
      </c>
    </row>
    <row r="58" spans="1:74" ht="11.15" customHeight="1" x14ac:dyDescent="0.25">
      <c r="A58" s="557" t="s">
        <v>445</v>
      </c>
      <c r="B58" s="558" t="s">
        <v>457</v>
      </c>
      <c r="C58" s="275">
        <v>176.07033935000001</v>
      </c>
      <c r="D58" s="275">
        <v>175.83009240999999</v>
      </c>
      <c r="E58" s="275">
        <v>200.60014580999999</v>
      </c>
      <c r="F58" s="275">
        <v>183.55215233000001</v>
      </c>
      <c r="G58" s="275">
        <v>206.83721387</v>
      </c>
      <c r="H58" s="275">
        <v>220.93232233000001</v>
      </c>
      <c r="I58" s="275">
        <v>185.15160355</v>
      </c>
      <c r="J58" s="275">
        <v>185.83389677</v>
      </c>
      <c r="K58" s="275">
        <v>163.72564600000001</v>
      </c>
      <c r="L58" s="275">
        <v>184.39417032</v>
      </c>
      <c r="M58" s="275">
        <v>168.17203900000001</v>
      </c>
      <c r="N58" s="275">
        <v>210.78867935</v>
      </c>
      <c r="O58" s="275">
        <v>188.47992515999999</v>
      </c>
      <c r="P58" s="275">
        <v>226.88046428999999</v>
      </c>
      <c r="Q58" s="275">
        <v>222.24393774000001</v>
      </c>
      <c r="R58" s="275">
        <v>258.71797433</v>
      </c>
      <c r="S58" s="275">
        <v>237.92399710000001</v>
      </c>
      <c r="T58" s="275">
        <v>240.64465533000001</v>
      </c>
      <c r="U58" s="275">
        <v>226.36581451999999</v>
      </c>
      <c r="V58" s="275">
        <v>211.17587097000001</v>
      </c>
      <c r="W58" s="275">
        <v>228.78155767000001</v>
      </c>
      <c r="X58" s="275">
        <v>202.38909548000001</v>
      </c>
      <c r="Y58" s="275">
        <v>207.39918832999999</v>
      </c>
      <c r="Z58" s="275">
        <v>220.31592581000001</v>
      </c>
      <c r="AA58" s="275">
        <v>212.22850548</v>
      </c>
      <c r="AB58" s="275">
        <v>232.03432429</v>
      </c>
      <c r="AC58" s="275">
        <v>257.48222097000001</v>
      </c>
      <c r="AD58" s="275">
        <v>279.41045133</v>
      </c>
      <c r="AE58" s="275">
        <v>274.24563839000001</v>
      </c>
      <c r="AF58" s="275">
        <v>306.95839032999999</v>
      </c>
      <c r="AG58" s="275">
        <v>250.43335354999999</v>
      </c>
      <c r="AH58" s="275">
        <v>240.49777032</v>
      </c>
      <c r="AI58" s="275">
        <v>238.94269432999999</v>
      </c>
      <c r="AJ58" s="275">
        <v>229.58547354999999</v>
      </c>
      <c r="AK58" s="275">
        <v>255.42549667</v>
      </c>
      <c r="AL58" s="275">
        <v>214.01794322999999</v>
      </c>
      <c r="AM58" s="275">
        <v>196.00481468000001</v>
      </c>
      <c r="AN58" s="275">
        <v>242.52971339000001</v>
      </c>
      <c r="AO58" s="275">
        <v>251.54934044999999</v>
      </c>
      <c r="AP58" s="275">
        <v>288.44992696999998</v>
      </c>
      <c r="AQ58" s="275">
        <v>288.77669725999999</v>
      </c>
      <c r="AR58" s="275">
        <v>283.48098977000001</v>
      </c>
      <c r="AS58" s="275">
        <v>289.23048790000001</v>
      </c>
      <c r="AT58" s="275">
        <v>290.06112897000003</v>
      </c>
      <c r="AU58" s="275">
        <v>246.38239227</v>
      </c>
      <c r="AV58" s="275">
        <v>233.31565416000001</v>
      </c>
      <c r="AW58" s="275">
        <v>254.0924278</v>
      </c>
      <c r="AX58" s="275">
        <v>267.22746794</v>
      </c>
      <c r="AY58" s="275">
        <v>229.31432497</v>
      </c>
      <c r="AZ58" s="275">
        <v>241.5333</v>
      </c>
      <c r="BA58" s="275">
        <v>287.5573</v>
      </c>
      <c r="BB58" s="338">
        <v>320.94510000000002</v>
      </c>
      <c r="BC58" s="338">
        <v>330.52440000000001</v>
      </c>
      <c r="BD58" s="338">
        <v>356.69319999999999</v>
      </c>
      <c r="BE58" s="338">
        <v>320.65969999999999</v>
      </c>
      <c r="BF58" s="338">
        <v>318.9907</v>
      </c>
      <c r="BG58" s="338">
        <v>299.1146</v>
      </c>
      <c r="BH58" s="338">
        <v>277.01920000000001</v>
      </c>
      <c r="BI58" s="338">
        <v>258.30650000000003</v>
      </c>
      <c r="BJ58" s="338">
        <v>244.30609999999999</v>
      </c>
      <c r="BK58" s="338">
        <v>238.0926</v>
      </c>
      <c r="BL58" s="338">
        <v>264.46499999999997</v>
      </c>
      <c r="BM58" s="338">
        <v>323.28789999999998</v>
      </c>
      <c r="BN58" s="338">
        <v>364.31950000000001</v>
      </c>
      <c r="BO58" s="338">
        <v>379.35759999999999</v>
      </c>
      <c r="BP58" s="338">
        <v>406.2989</v>
      </c>
      <c r="BQ58" s="338">
        <v>361.16399999999999</v>
      </c>
      <c r="BR58" s="338">
        <v>354.46370000000002</v>
      </c>
      <c r="BS58" s="338">
        <v>322.51569999999998</v>
      </c>
      <c r="BT58" s="338">
        <v>299.61149999999998</v>
      </c>
      <c r="BU58" s="338">
        <v>281.19009999999997</v>
      </c>
      <c r="BV58" s="338">
        <v>262.61959999999999</v>
      </c>
    </row>
    <row r="59" spans="1:74" ht="11.15" customHeight="1" x14ac:dyDescent="0.25">
      <c r="A59" s="557" t="s">
        <v>446</v>
      </c>
      <c r="B59" s="560" t="s">
        <v>404</v>
      </c>
      <c r="C59" s="275">
        <v>5.9296729032000002</v>
      </c>
      <c r="D59" s="275">
        <v>6.1067365517000001</v>
      </c>
      <c r="E59" s="275">
        <v>5.8130709676999999</v>
      </c>
      <c r="F59" s="275">
        <v>5.2017866667000003</v>
      </c>
      <c r="G59" s="275">
        <v>5.4116522581000002</v>
      </c>
      <c r="H59" s="275">
        <v>5.3565343333</v>
      </c>
      <c r="I59" s="275">
        <v>5.6545787097</v>
      </c>
      <c r="J59" s="275">
        <v>5.6062109677</v>
      </c>
      <c r="K59" s="275">
        <v>5.8000720000000001</v>
      </c>
      <c r="L59" s="275">
        <v>5.5403587097000004</v>
      </c>
      <c r="M59" s="275">
        <v>5.7854073333000002</v>
      </c>
      <c r="N59" s="275">
        <v>5.8989277418999997</v>
      </c>
      <c r="O59" s="275">
        <v>5.3561909676999999</v>
      </c>
      <c r="P59" s="275">
        <v>6.3845542857000002</v>
      </c>
      <c r="Q59" s="275">
        <v>5.6088893547999996</v>
      </c>
      <c r="R59" s="275">
        <v>4.4376703332999998</v>
      </c>
      <c r="S59" s="275">
        <v>4.3739383870999999</v>
      </c>
      <c r="T59" s="275">
        <v>5.3830233332999997</v>
      </c>
      <c r="U59" s="275">
        <v>6.4611019355000003</v>
      </c>
      <c r="V59" s="275">
        <v>6.1924154838999996</v>
      </c>
      <c r="W59" s="275">
        <v>6.5461783333000003</v>
      </c>
      <c r="X59" s="275">
        <v>6.2185167742000003</v>
      </c>
      <c r="Y59" s="275">
        <v>6.0781283332999996</v>
      </c>
      <c r="Z59" s="275">
        <v>5.6841938709999997</v>
      </c>
      <c r="AA59" s="275">
        <v>6.2804277418999996</v>
      </c>
      <c r="AB59" s="275">
        <v>5.9593471428999996</v>
      </c>
      <c r="AC59" s="275">
        <v>6.1314032257999997</v>
      </c>
      <c r="AD59" s="275">
        <v>5.3562603332999998</v>
      </c>
      <c r="AE59" s="275">
        <v>5.1578958065</v>
      </c>
      <c r="AF59" s="275">
        <v>5.2974596667</v>
      </c>
      <c r="AG59" s="275">
        <v>5.4024364515999999</v>
      </c>
      <c r="AH59" s="275">
        <v>6.1245677419</v>
      </c>
      <c r="AI59" s="275">
        <v>5.3628293332999997</v>
      </c>
      <c r="AJ59" s="275">
        <v>4.5439464516000001</v>
      </c>
      <c r="AK59" s="275">
        <v>5.2985686666999996</v>
      </c>
      <c r="AL59" s="275">
        <v>5.4794593548000003</v>
      </c>
      <c r="AM59" s="275">
        <v>4.3195834515999998</v>
      </c>
      <c r="AN59" s="275">
        <v>4.5209968213999998</v>
      </c>
      <c r="AO59" s="275">
        <v>4.1368774839000002</v>
      </c>
      <c r="AP59" s="275">
        <v>4.4198363333000001</v>
      </c>
      <c r="AQ59" s="275">
        <v>4.4881800967999999</v>
      </c>
      <c r="AR59" s="275">
        <v>4.6633739332999999</v>
      </c>
      <c r="AS59" s="275">
        <v>5.1609230323000004</v>
      </c>
      <c r="AT59" s="275">
        <v>5.207534871</v>
      </c>
      <c r="AU59" s="275">
        <v>5.1315693332999999</v>
      </c>
      <c r="AV59" s="275">
        <v>4.9646626773999998</v>
      </c>
      <c r="AW59" s="275">
        <v>4.6300315666999996</v>
      </c>
      <c r="AX59" s="275">
        <v>5.0376342902999998</v>
      </c>
      <c r="AY59" s="275">
        <v>5.0243422902999999</v>
      </c>
      <c r="AZ59" s="275">
        <v>4.4740659999999997</v>
      </c>
      <c r="BA59" s="275">
        <v>4.2539470000000001</v>
      </c>
      <c r="BB59" s="338">
        <v>4.4967180000000004</v>
      </c>
      <c r="BC59" s="338">
        <v>4.7051480000000003</v>
      </c>
      <c r="BD59" s="338">
        <v>4.799912</v>
      </c>
      <c r="BE59" s="338">
        <v>5.3370150000000001</v>
      </c>
      <c r="BF59" s="338">
        <v>5.5279749999999996</v>
      </c>
      <c r="BG59" s="338">
        <v>5.4187640000000004</v>
      </c>
      <c r="BH59" s="338">
        <v>5.1638999999999999</v>
      </c>
      <c r="BI59" s="338">
        <v>5.1866839999999996</v>
      </c>
      <c r="BJ59" s="338">
        <v>5.6424440000000002</v>
      </c>
      <c r="BK59" s="338">
        <v>5.4808060000000003</v>
      </c>
      <c r="BL59" s="338">
        <v>4.8757609999999998</v>
      </c>
      <c r="BM59" s="338">
        <v>4.5721550000000004</v>
      </c>
      <c r="BN59" s="338">
        <v>4.7055069999999999</v>
      </c>
      <c r="BO59" s="338">
        <v>4.8626839999999998</v>
      </c>
      <c r="BP59" s="338">
        <v>4.9496539999999998</v>
      </c>
      <c r="BQ59" s="338">
        <v>5.4762279999999999</v>
      </c>
      <c r="BR59" s="338">
        <v>5.6806570000000001</v>
      </c>
      <c r="BS59" s="338">
        <v>5.5432930000000002</v>
      </c>
      <c r="BT59" s="338">
        <v>5.2882379999999998</v>
      </c>
      <c r="BU59" s="338">
        <v>5.2985389999999999</v>
      </c>
      <c r="BV59" s="338">
        <v>5.7632729999999999</v>
      </c>
    </row>
    <row r="60" spans="1:74" ht="11.15" customHeight="1" x14ac:dyDescent="0.25">
      <c r="A60" s="562" t="s">
        <v>447</v>
      </c>
      <c r="B60" s="563" t="s">
        <v>406</v>
      </c>
      <c r="C60" s="255">
        <v>2032.6205206</v>
      </c>
      <c r="D60" s="255">
        <v>1984.9850590000001</v>
      </c>
      <c r="E60" s="255">
        <v>1939.6471865000001</v>
      </c>
      <c r="F60" s="255">
        <v>1902.7653089999999</v>
      </c>
      <c r="G60" s="255">
        <v>2009.8126047999999</v>
      </c>
      <c r="H60" s="255">
        <v>2195.7554057000002</v>
      </c>
      <c r="I60" s="255">
        <v>2325.9368970999999</v>
      </c>
      <c r="J60" s="255">
        <v>2430.0797309999998</v>
      </c>
      <c r="K60" s="255">
        <v>2171.7570176999998</v>
      </c>
      <c r="L60" s="255">
        <v>1979.3586616</v>
      </c>
      <c r="M60" s="255">
        <v>1934.7120007000001</v>
      </c>
      <c r="N60" s="255">
        <v>2074.6242974000002</v>
      </c>
      <c r="O60" s="255">
        <v>2123.0943302999999</v>
      </c>
      <c r="P60" s="255">
        <v>2009.8916436</v>
      </c>
      <c r="Q60" s="255">
        <v>1902.7581</v>
      </c>
      <c r="R60" s="255">
        <v>1958.5422963000001</v>
      </c>
      <c r="S60" s="255">
        <v>2015.7411944999999</v>
      </c>
      <c r="T60" s="255">
        <v>2252.1625637000002</v>
      </c>
      <c r="U60" s="255">
        <v>2424.0448755000002</v>
      </c>
      <c r="V60" s="255">
        <v>2333.6943787</v>
      </c>
      <c r="W60" s="255">
        <v>2152.2376049999998</v>
      </c>
      <c r="X60" s="255">
        <v>1938.4327784</v>
      </c>
      <c r="Y60" s="255">
        <v>1960.6230687</v>
      </c>
      <c r="Z60" s="255">
        <v>2145.3635193999999</v>
      </c>
      <c r="AA60" s="255">
        <v>2046.9938897</v>
      </c>
      <c r="AB60" s="255">
        <v>2025.9506054000001</v>
      </c>
      <c r="AC60" s="255">
        <v>1949.3477316000001</v>
      </c>
      <c r="AD60" s="255">
        <v>1942.6050749999999</v>
      </c>
      <c r="AE60" s="255">
        <v>2034.4369219</v>
      </c>
      <c r="AF60" s="255">
        <v>2223.6216813000001</v>
      </c>
      <c r="AG60" s="255">
        <v>2449.0706494000001</v>
      </c>
      <c r="AH60" s="255">
        <v>2298.7072594000001</v>
      </c>
      <c r="AI60" s="255">
        <v>2204.0682400000001</v>
      </c>
      <c r="AJ60" s="255">
        <v>1981.1409987</v>
      </c>
      <c r="AK60" s="255">
        <v>1952.5205516999999</v>
      </c>
      <c r="AL60" s="255">
        <v>2028.4265422999999</v>
      </c>
      <c r="AM60" s="255">
        <v>2018.1366312</v>
      </c>
      <c r="AN60" s="255">
        <v>1958.3181534</v>
      </c>
      <c r="AO60" s="255">
        <v>1923.4067685</v>
      </c>
      <c r="AP60" s="255">
        <v>1882.9894406999999</v>
      </c>
      <c r="AQ60" s="255">
        <v>1888.1067426</v>
      </c>
      <c r="AR60" s="255">
        <v>2239.3873773</v>
      </c>
      <c r="AS60" s="255">
        <v>2339.2587011000001</v>
      </c>
      <c r="AT60" s="255">
        <v>2384.4325772000002</v>
      </c>
      <c r="AU60" s="255">
        <v>2206.5953829999999</v>
      </c>
      <c r="AV60" s="255">
        <v>1988.4726963000001</v>
      </c>
      <c r="AW60" s="255">
        <v>1944.9239216000001</v>
      </c>
      <c r="AX60" s="255">
        <v>2070.9140249000002</v>
      </c>
      <c r="AY60" s="255">
        <v>2012.6498786</v>
      </c>
      <c r="AZ60" s="255">
        <v>1844.0650000000001</v>
      </c>
      <c r="BA60" s="255">
        <v>1951.2639999999999</v>
      </c>
      <c r="BB60" s="342">
        <v>1933.095</v>
      </c>
      <c r="BC60" s="342">
        <v>1989.4469999999999</v>
      </c>
      <c r="BD60" s="342">
        <v>2248.6849999999999</v>
      </c>
      <c r="BE60" s="342">
        <v>2383.6799999999998</v>
      </c>
      <c r="BF60" s="342">
        <v>2417.2800000000002</v>
      </c>
      <c r="BG60" s="342">
        <v>2170.239</v>
      </c>
      <c r="BH60" s="342">
        <v>2011.2909999999999</v>
      </c>
      <c r="BI60" s="342">
        <v>2008.23</v>
      </c>
      <c r="BJ60" s="342">
        <v>2131.6080000000002</v>
      </c>
      <c r="BK60" s="342">
        <v>2085.0149999999999</v>
      </c>
      <c r="BL60" s="342">
        <v>1949.903</v>
      </c>
      <c r="BM60" s="342">
        <v>2021.1949999999999</v>
      </c>
      <c r="BN60" s="342">
        <v>1952.8389999999999</v>
      </c>
      <c r="BO60" s="342">
        <v>2033.652</v>
      </c>
      <c r="BP60" s="342">
        <v>2301.192</v>
      </c>
      <c r="BQ60" s="342">
        <v>2428.835</v>
      </c>
      <c r="BR60" s="342">
        <v>2474.2689999999998</v>
      </c>
      <c r="BS60" s="342">
        <v>2210.9940000000001</v>
      </c>
      <c r="BT60" s="342">
        <v>2051.9360000000001</v>
      </c>
      <c r="BU60" s="342">
        <v>2044.624</v>
      </c>
      <c r="BV60" s="342">
        <v>2174.0659999999998</v>
      </c>
    </row>
    <row r="61" spans="1:74" ht="10.5" customHeight="1" x14ac:dyDescent="0.3">
      <c r="A61" s="551"/>
      <c r="B61" s="564" t="s">
        <v>448</v>
      </c>
      <c r="C61" s="565"/>
      <c r="D61" s="565"/>
      <c r="E61" s="565"/>
      <c r="F61" s="565"/>
      <c r="G61" s="565"/>
      <c r="H61" s="565"/>
      <c r="I61" s="565"/>
      <c r="J61" s="565"/>
      <c r="K61" s="565"/>
      <c r="L61" s="565"/>
      <c r="M61" s="565"/>
      <c r="N61" s="565"/>
      <c r="O61" s="565"/>
      <c r="P61" s="565"/>
      <c r="Q61" s="565"/>
      <c r="R61" s="565"/>
      <c r="S61" s="565"/>
      <c r="T61" s="565"/>
      <c r="U61" s="565"/>
      <c r="V61" s="565"/>
      <c r="W61" s="565"/>
      <c r="X61" s="565"/>
      <c r="Y61" s="565"/>
      <c r="Z61" s="565"/>
      <c r="AA61" s="565"/>
      <c r="AB61" s="565"/>
      <c r="AC61" s="565"/>
      <c r="AD61" s="565"/>
      <c r="AE61" s="565"/>
      <c r="AF61" s="565"/>
      <c r="AG61" s="565"/>
      <c r="AH61" s="565"/>
      <c r="AI61" s="565"/>
      <c r="AJ61" s="565"/>
      <c r="AK61" s="565"/>
      <c r="AL61" s="565"/>
      <c r="AM61" s="565"/>
      <c r="AN61" s="565"/>
      <c r="AO61" s="565"/>
      <c r="AP61" s="565"/>
      <c r="AQ61" s="565"/>
      <c r="AR61" s="565"/>
      <c r="AS61" s="565"/>
      <c r="AT61" s="565"/>
      <c r="AU61" s="565"/>
      <c r="AV61" s="565"/>
      <c r="AW61" s="565"/>
      <c r="AX61" s="565"/>
      <c r="AY61" s="565"/>
      <c r="AZ61" s="565"/>
      <c r="BA61" s="565"/>
      <c r="BB61" s="565"/>
      <c r="BC61" s="565"/>
      <c r="BD61" s="565"/>
      <c r="BE61" s="565"/>
      <c r="BF61" s="708"/>
      <c r="BG61" s="565"/>
      <c r="BH61" s="565"/>
      <c r="BI61" s="565"/>
      <c r="BJ61" s="565"/>
      <c r="BK61" s="565"/>
      <c r="BL61" s="565"/>
      <c r="BM61" s="565"/>
      <c r="BN61" s="565"/>
      <c r="BO61" s="565"/>
      <c r="BP61" s="565"/>
      <c r="BQ61" s="565"/>
      <c r="BR61" s="565"/>
      <c r="BS61" s="565"/>
      <c r="BT61" s="565"/>
      <c r="BU61" s="565"/>
      <c r="BV61" s="565"/>
    </row>
    <row r="62" spans="1:74" ht="10.5" customHeight="1" x14ac:dyDescent="0.3">
      <c r="A62" s="551"/>
      <c r="B62" s="564" t="s">
        <v>449</v>
      </c>
      <c r="C62" s="565"/>
      <c r="D62" s="565"/>
      <c r="E62" s="565"/>
      <c r="F62" s="565"/>
      <c r="G62" s="565"/>
      <c r="H62" s="565"/>
      <c r="I62" s="565"/>
      <c r="J62" s="565"/>
      <c r="K62" s="565"/>
      <c r="L62" s="565"/>
      <c r="M62" s="565"/>
      <c r="N62" s="565"/>
      <c r="O62" s="565"/>
      <c r="P62" s="565"/>
      <c r="Q62" s="565"/>
      <c r="R62" s="565"/>
      <c r="S62" s="565"/>
      <c r="T62" s="565"/>
      <c r="U62" s="565"/>
      <c r="V62" s="565"/>
      <c r="W62" s="565"/>
      <c r="X62" s="565"/>
      <c r="Y62" s="565"/>
      <c r="Z62" s="565"/>
      <c r="AA62" s="565"/>
      <c r="AB62" s="565"/>
      <c r="AC62" s="565"/>
      <c r="AD62" s="565"/>
      <c r="AE62" s="565"/>
      <c r="AF62" s="565"/>
      <c r="AG62" s="565"/>
      <c r="AH62" s="565"/>
      <c r="AI62" s="565"/>
      <c r="AJ62" s="565"/>
      <c r="AK62" s="565"/>
      <c r="AL62" s="565"/>
      <c r="AM62" s="565"/>
      <c r="AN62" s="565"/>
      <c r="AO62" s="565"/>
      <c r="AP62" s="565"/>
      <c r="AQ62" s="565"/>
      <c r="AR62" s="565"/>
      <c r="AS62" s="565"/>
      <c r="AT62" s="565"/>
      <c r="AU62" s="565"/>
      <c r="AV62" s="565"/>
      <c r="AW62" s="565"/>
      <c r="AX62" s="565"/>
      <c r="AY62" s="565"/>
      <c r="AZ62" s="565"/>
      <c r="BA62" s="565"/>
      <c r="BB62" s="565"/>
      <c r="BC62" s="565"/>
      <c r="BD62" s="565"/>
      <c r="BE62" s="565"/>
      <c r="BF62" s="708"/>
      <c r="BG62" s="565"/>
      <c r="BH62" s="565"/>
      <c r="BI62" s="565"/>
      <c r="BJ62" s="565"/>
      <c r="BK62" s="565"/>
      <c r="BL62" s="565"/>
      <c r="BM62" s="565"/>
      <c r="BN62" s="565"/>
      <c r="BO62" s="565"/>
      <c r="BP62" s="565"/>
      <c r="BQ62" s="565"/>
      <c r="BR62" s="565"/>
      <c r="BS62" s="565"/>
      <c r="BT62" s="565"/>
      <c r="BU62" s="565"/>
      <c r="BV62" s="565"/>
    </row>
    <row r="63" spans="1:74" ht="10.5" customHeight="1" x14ac:dyDescent="0.3">
      <c r="A63" s="551"/>
      <c r="B63" s="564" t="s">
        <v>450</v>
      </c>
      <c r="C63" s="565"/>
      <c r="D63" s="565"/>
      <c r="E63" s="565"/>
      <c r="F63" s="565"/>
      <c r="G63" s="565"/>
      <c r="H63" s="565"/>
      <c r="I63" s="565"/>
      <c r="J63" s="565"/>
      <c r="K63" s="565"/>
      <c r="L63" s="565"/>
      <c r="M63" s="565"/>
      <c r="N63" s="565"/>
      <c r="O63" s="565"/>
      <c r="P63" s="565"/>
      <c r="Q63" s="565"/>
      <c r="R63" s="565"/>
      <c r="S63" s="565"/>
      <c r="T63" s="565"/>
      <c r="U63" s="565"/>
      <c r="V63" s="565"/>
      <c r="W63" s="565"/>
      <c r="X63" s="565"/>
      <c r="Y63" s="565"/>
      <c r="Z63" s="565"/>
      <c r="AA63" s="565"/>
      <c r="AB63" s="565"/>
      <c r="AC63" s="565"/>
      <c r="AD63" s="565"/>
      <c r="AE63" s="565"/>
      <c r="AF63" s="565"/>
      <c r="AG63" s="565"/>
      <c r="AH63" s="565"/>
      <c r="AI63" s="565"/>
      <c r="AJ63" s="565"/>
      <c r="AK63" s="565"/>
      <c r="AL63" s="565"/>
      <c r="AM63" s="565"/>
      <c r="AN63" s="565"/>
      <c r="AO63" s="565"/>
      <c r="AP63" s="565"/>
      <c r="AQ63" s="565"/>
      <c r="AR63" s="565"/>
      <c r="AS63" s="565"/>
      <c r="AT63" s="565"/>
      <c r="AU63" s="565"/>
      <c r="AV63" s="565"/>
      <c r="AW63" s="565"/>
      <c r="AX63" s="565"/>
      <c r="AY63" s="565"/>
      <c r="AZ63" s="565"/>
      <c r="BA63" s="565"/>
      <c r="BB63" s="565"/>
      <c r="BC63" s="565"/>
      <c r="BD63" s="565"/>
      <c r="BE63" s="565"/>
      <c r="BF63" s="708"/>
      <c r="BG63" s="565"/>
      <c r="BH63" s="565"/>
      <c r="BI63" s="565"/>
      <c r="BJ63" s="565"/>
      <c r="BK63" s="565"/>
      <c r="BL63" s="565"/>
      <c r="BM63" s="565"/>
      <c r="BN63" s="565"/>
      <c r="BO63" s="565"/>
      <c r="BP63" s="565"/>
      <c r="BQ63" s="565"/>
      <c r="BR63" s="565"/>
      <c r="BS63" s="565"/>
      <c r="BT63" s="565"/>
      <c r="BU63" s="565"/>
      <c r="BV63" s="565"/>
    </row>
    <row r="64" spans="1:74" ht="10.5" customHeight="1" x14ac:dyDescent="0.3">
      <c r="A64" s="551"/>
      <c r="B64" s="564" t="s">
        <v>451</v>
      </c>
      <c r="C64" s="565"/>
      <c r="D64" s="565"/>
      <c r="E64" s="565"/>
      <c r="F64" s="565"/>
      <c r="G64" s="565"/>
      <c r="H64" s="565"/>
      <c r="I64" s="565"/>
      <c r="J64" s="565"/>
      <c r="K64" s="565"/>
      <c r="L64" s="565"/>
      <c r="M64" s="565"/>
      <c r="N64" s="565"/>
      <c r="O64" s="565"/>
      <c r="P64" s="565"/>
      <c r="Q64" s="565"/>
      <c r="R64" s="565"/>
      <c r="S64" s="565"/>
      <c r="T64" s="565"/>
      <c r="U64" s="565"/>
      <c r="V64" s="565"/>
      <c r="W64" s="565"/>
      <c r="X64" s="565"/>
      <c r="Y64" s="565"/>
      <c r="Z64" s="565"/>
      <c r="AA64" s="565"/>
      <c r="AB64" s="565"/>
      <c r="AC64" s="565"/>
      <c r="AD64" s="565"/>
      <c r="AE64" s="565"/>
      <c r="AF64" s="565"/>
      <c r="AG64" s="565"/>
      <c r="AH64" s="565"/>
      <c r="AI64" s="565"/>
      <c r="AJ64" s="565"/>
      <c r="AK64" s="565"/>
      <c r="AL64" s="565"/>
      <c r="AM64" s="565"/>
      <c r="AN64" s="565"/>
      <c r="AO64" s="565"/>
      <c r="AP64" s="565"/>
      <c r="AQ64" s="565"/>
      <c r="AR64" s="565"/>
      <c r="AS64" s="565"/>
      <c r="AT64" s="565"/>
      <c r="AU64" s="565"/>
      <c r="AV64" s="565"/>
      <c r="AW64" s="565"/>
      <c r="AX64" s="565"/>
      <c r="AY64" s="565"/>
      <c r="AZ64" s="565"/>
      <c r="BA64" s="565"/>
      <c r="BB64" s="565"/>
      <c r="BC64" s="565"/>
      <c r="BD64" s="565"/>
      <c r="BE64" s="565"/>
      <c r="BF64" s="708"/>
      <c r="BG64" s="565"/>
      <c r="BH64" s="565"/>
      <c r="BI64" s="565"/>
      <c r="BJ64" s="565"/>
      <c r="BK64" s="565"/>
      <c r="BL64" s="565"/>
      <c r="BM64" s="565"/>
      <c r="BN64" s="565"/>
      <c r="BO64" s="565"/>
      <c r="BP64" s="565"/>
      <c r="BQ64" s="565"/>
      <c r="BR64" s="565"/>
      <c r="BS64" s="565"/>
      <c r="BT64" s="565"/>
      <c r="BU64" s="565"/>
      <c r="BV64" s="565"/>
    </row>
    <row r="65" spans="1:74" ht="10.5" customHeight="1" x14ac:dyDescent="0.3">
      <c r="A65" s="566"/>
      <c r="B65" s="567" t="s">
        <v>452</v>
      </c>
      <c r="C65" s="568"/>
      <c r="D65" s="568"/>
      <c r="E65" s="568"/>
      <c r="F65" s="568"/>
      <c r="G65" s="568"/>
      <c r="H65" s="568"/>
      <c r="I65" s="568"/>
      <c r="J65" s="568"/>
      <c r="K65" s="568"/>
      <c r="L65" s="568"/>
      <c r="M65" s="568"/>
      <c r="N65" s="568"/>
      <c r="O65" s="568"/>
      <c r="P65" s="568"/>
      <c r="Q65" s="568"/>
      <c r="R65" s="568"/>
      <c r="S65" s="568"/>
      <c r="T65" s="568"/>
      <c r="U65" s="568"/>
      <c r="V65" s="568"/>
      <c r="W65" s="568"/>
      <c r="X65" s="568"/>
      <c r="Y65" s="568"/>
      <c r="Z65" s="568"/>
      <c r="AA65" s="568"/>
      <c r="AB65" s="568"/>
      <c r="AC65" s="568"/>
      <c r="AD65" s="568"/>
      <c r="AE65" s="568"/>
      <c r="AF65" s="568"/>
      <c r="AG65" s="568"/>
      <c r="AH65" s="568"/>
      <c r="AI65" s="568"/>
      <c r="AJ65" s="568"/>
      <c r="AK65" s="568"/>
      <c r="AL65" s="568"/>
      <c r="AM65" s="568"/>
      <c r="AN65" s="568"/>
      <c r="AO65" s="568"/>
      <c r="AP65" s="568"/>
      <c r="AQ65" s="568"/>
      <c r="AR65" s="568"/>
      <c r="AS65" s="568"/>
      <c r="AT65" s="568"/>
      <c r="AU65" s="568"/>
      <c r="AV65" s="568"/>
      <c r="AW65" s="568"/>
      <c r="AX65" s="568"/>
      <c r="AY65" s="568"/>
      <c r="AZ65" s="568"/>
      <c r="BA65" s="568"/>
      <c r="BB65" s="568"/>
      <c r="BC65" s="568"/>
      <c r="BD65" s="568"/>
      <c r="BE65" s="568"/>
      <c r="BF65" s="709"/>
      <c r="BG65" s="568"/>
      <c r="BH65" s="568"/>
      <c r="BI65" s="568"/>
      <c r="BJ65" s="568"/>
      <c r="BK65" s="568"/>
      <c r="BL65" s="568"/>
      <c r="BM65" s="568"/>
      <c r="BN65" s="568"/>
      <c r="BO65" s="568"/>
      <c r="BP65" s="568"/>
      <c r="BQ65" s="568"/>
      <c r="BR65" s="568"/>
      <c r="BS65" s="568"/>
      <c r="BT65" s="568"/>
      <c r="BU65" s="568"/>
      <c r="BV65" s="568"/>
    </row>
    <row r="66" spans="1:74" ht="10.5" customHeight="1" x14ac:dyDescent="0.3">
      <c r="A66" s="566"/>
      <c r="B66" s="569" t="s">
        <v>453</v>
      </c>
      <c r="C66" s="568"/>
      <c r="D66" s="568"/>
      <c r="E66" s="568"/>
      <c r="F66" s="568"/>
      <c r="G66" s="568"/>
      <c r="H66" s="568"/>
      <c r="I66" s="568"/>
      <c r="J66" s="568"/>
      <c r="K66" s="568"/>
      <c r="L66" s="568"/>
      <c r="M66" s="568"/>
      <c r="N66" s="568"/>
      <c r="O66" s="568"/>
      <c r="P66" s="568"/>
      <c r="Q66" s="568"/>
      <c r="R66" s="568"/>
      <c r="S66" s="568"/>
      <c r="T66" s="568"/>
      <c r="U66" s="568"/>
      <c r="V66" s="568"/>
      <c r="W66" s="568"/>
      <c r="X66" s="568"/>
      <c r="Y66" s="568"/>
      <c r="Z66" s="568"/>
      <c r="AA66" s="568"/>
      <c r="AB66" s="568"/>
      <c r="AC66" s="568"/>
      <c r="AD66" s="568"/>
      <c r="AE66" s="568"/>
      <c r="AF66" s="568"/>
      <c r="AG66" s="568"/>
      <c r="AH66" s="568"/>
      <c r="AI66" s="568"/>
      <c r="AJ66" s="568"/>
      <c r="AK66" s="568"/>
      <c r="AL66" s="568"/>
      <c r="AM66" s="568"/>
      <c r="AN66" s="568"/>
      <c r="AO66" s="568"/>
      <c r="AP66" s="568"/>
      <c r="AQ66" s="568"/>
      <c r="AR66" s="568"/>
      <c r="AS66" s="568"/>
      <c r="AT66" s="568"/>
      <c r="AU66" s="568"/>
      <c r="AV66" s="568"/>
      <c r="AW66" s="568"/>
      <c r="AX66" s="568"/>
      <c r="AY66" s="568"/>
      <c r="AZ66" s="568"/>
      <c r="BA66" s="568"/>
      <c r="BB66" s="568"/>
      <c r="BC66" s="568"/>
      <c r="BD66" s="568"/>
      <c r="BE66" s="568"/>
      <c r="BF66" s="709"/>
      <c r="BG66" s="568"/>
      <c r="BH66" s="568"/>
      <c r="BI66" s="568"/>
      <c r="BJ66" s="568"/>
      <c r="BK66" s="568"/>
      <c r="BL66" s="568"/>
      <c r="BM66" s="568"/>
      <c r="BN66" s="568"/>
      <c r="BO66" s="568"/>
      <c r="BP66" s="568"/>
      <c r="BQ66" s="568"/>
      <c r="BR66" s="568"/>
      <c r="BS66" s="568"/>
      <c r="BT66" s="568"/>
      <c r="BU66" s="568"/>
      <c r="BV66" s="568"/>
    </row>
    <row r="67" spans="1:74" ht="10.5" customHeight="1" x14ac:dyDescent="0.3">
      <c r="A67" s="566"/>
      <c r="B67" s="570" t="s">
        <v>454</v>
      </c>
      <c r="C67" s="571"/>
      <c r="D67" s="571"/>
      <c r="E67" s="571"/>
      <c r="F67" s="571"/>
      <c r="G67" s="571"/>
      <c r="H67" s="571"/>
      <c r="I67" s="571"/>
      <c r="J67" s="571"/>
      <c r="K67" s="571"/>
      <c r="L67" s="571"/>
      <c r="M67" s="571"/>
      <c r="N67" s="571"/>
      <c r="O67" s="571"/>
      <c r="P67" s="571"/>
      <c r="Q67" s="571"/>
      <c r="R67" s="571"/>
      <c r="S67" s="571"/>
      <c r="T67" s="571"/>
      <c r="U67" s="571"/>
      <c r="V67" s="571"/>
      <c r="W67" s="571"/>
      <c r="X67" s="571"/>
      <c r="Y67" s="571"/>
      <c r="Z67" s="571"/>
      <c r="AA67" s="571"/>
      <c r="AB67" s="571"/>
      <c r="AC67" s="571"/>
      <c r="AD67" s="571"/>
      <c r="AE67" s="571"/>
      <c r="AF67" s="571"/>
      <c r="AG67" s="571"/>
      <c r="AH67" s="571"/>
      <c r="AI67" s="571"/>
      <c r="AJ67" s="571"/>
      <c r="AK67" s="571"/>
      <c r="AL67" s="571"/>
      <c r="AM67" s="571"/>
      <c r="AN67" s="571"/>
      <c r="AO67" s="571"/>
      <c r="AP67" s="571"/>
      <c r="AQ67" s="571"/>
      <c r="AR67" s="571"/>
      <c r="AS67" s="571"/>
      <c r="AT67" s="571"/>
      <c r="AU67" s="571"/>
      <c r="AV67" s="571"/>
      <c r="AW67" s="571"/>
      <c r="AX67" s="571"/>
      <c r="AY67" s="571"/>
      <c r="AZ67" s="571"/>
      <c r="BA67" s="571"/>
      <c r="BB67" s="571"/>
      <c r="BC67" s="571"/>
      <c r="BD67" s="571"/>
      <c r="BE67" s="571"/>
      <c r="BF67" s="710"/>
      <c r="BG67" s="571"/>
      <c r="BH67" s="571"/>
      <c r="BI67" s="571"/>
      <c r="BJ67" s="571"/>
      <c r="BK67" s="571"/>
      <c r="BL67" s="571"/>
      <c r="BM67" s="571"/>
      <c r="BN67" s="571"/>
      <c r="BO67" s="571"/>
      <c r="BP67" s="571"/>
      <c r="BQ67" s="571"/>
      <c r="BR67" s="571"/>
      <c r="BS67" s="571"/>
      <c r="BT67" s="571"/>
      <c r="BU67" s="571"/>
      <c r="BV67" s="571"/>
    </row>
    <row r="68" spans="1:74" ht="10.5" customHeight="1" x14ac:dyDescent="0.3">
      <c r="A68" s="566"/>
      <c r="B68" s="783" t="s">
        <v>1186</v>
      </c>
      <c r="C68" s="763"/>
      <c r="D68" s="763"/>
      <c r="E68" s="763"/>
      <c r="F68" s="763"/>
      <c r="G68" s="763"/>
      <c r="H68" s="763"/>
      <c r="I68" s="763"/>
      <c r="J68" s="763"/>
      <c r="K68" s="763"/>
      <c r="L68" s="763"/>
      <c r="M68" s="763"/>
      <c r="N68" s="763"/>
      <c r="O68" s="763"/>
      <c r="P68" s="763"/>
      <c r="Q68" s="763"/>
      <c r="R68" s="571"/>
      <c r="S68" s="571"/>
      <c r="T68" s="571"/>
      <c r="U68" s="571"/>
      <c r="V68" s="571"/>
      <c r="W68" s="571"/>
      <c r="X68" s="571"/>
      <c r="Y68" s="571"/>
      <c r="Z68" s="571"/>
      <c r="AA68" s="571"/>
      <c r="AB68" s="571"/>
      <c r="AC68" s="571"/>
      <c r="AD68" s="571"/>
      <c r="AE68" s="571"/>
      <c r="AF68" s="571"/>
      <c r="AG68" s="571"/>
      <c r="AH68" s="571"/>
      <c r="AI68" s="571"/>
      <c r="AJ68" s="571"/>
      <c r="AK68" s="571"/>
      <c r="AL68" s="571"/>
      <c r="AM68" s="571"/>
      <c r="AN68" s="571"/>
      <c r="AO68" s="571"/>
      <c r="AP68" s="571"/>
      <c r="AQ68" s="571"/>
      <c r="AR68" s="571"/>
      <c r="AS68" s="571"/>
      <c r="AT68" s="571"/>
      <c r="AU68" s="571"/>
      <c r="AV68" s="571"/>
      <c r="AW68" s="571"/>
      <c r="AX68" s="571"/>
      <c r="AY68" s="571"/>
      <c r="AZ68" s="571"/>
      <c r="BA68" s="571"/>
      <c r="BB68" s="571"/>
      <c r="BC68" s="571"/>
      <c r="BD68" s="571"/>
      <c r="BE68" s="571"/>
      <c r="BF68" s="710"/>
      <c r="BG68" s="571"/>
      <c r="BH68" s="571"/>
      <c r="BI68" s="571"/>
      <c r="BJ68" s="571"/>
      <c r="BK68" s="571"/>
      <c r="BL68" s="571"/>
      <c r="BM68" s="571"/>
      <c r="BN68" s="571"/>
      <c r="BO68" s="571"/>
      <c r="BP68" s="571"/>
      <c r="BQ68" s="571"/>
      <c r="BR68" s="571"/>
      <c r="BS68" s="571"/>
      <c r="BT68" s="571"/>
      <c r="BU68" s="571"/>
      <c r="BV68" s="571"/>
    </row>
    <row r="69" spans="1:74" x14ac:dyDescent="0.25">
      <c r="A69" s="572"/>
      <c r="B69" s="573"/>
      <c r="C69" s="573"/>
      <c r="D69" s="573"/>
      <c r="E69" s="573"/>
      <c r="F69" s="573"/>
      <c r="G69" s="573"/>
      <c r="H69" s="573"/>
      <c r="I69" s="573"/>
      <c r="J69" s="573"/>
      <c r="K69" s="573"/>
      <c r="L69" s="573"/>
      <c r="M69" s="573"/>
      <c r="O69" s="573"/>
      <c r="P69" s="573"/>
      <c r="Q69" s="573"/>
      <c r="R69" s="573"/>
      <c r="S69" s="573"/>
      <c r="T69" s="573"/>
      <c r="U69" s="573"/>
      <c r="V69" s="573"/>
      <c r="W69" s="573"/>
      <c r="X69" s="573"/>
      <c r="Y69" s="573"/>
      <c r="AA69" s="573"/>
      <c r="AB69" s="573"/>
      <c r="AC69" s="573"/>
      <c r="AD69" s="573"/>
      <c r="AE69" s="573"/>
      <c r="AF69" s="573"/>
      <c r="AG69" s="573"/>
      <c r="AH69" s="573"/>
      <c r="AI69" s="573"/>
      <c r="AJ69" s="573"/>
      <c r="AK69" s="573"/>
      <c r="AM69" s="573"/>
      <c r="AN69" s="573"/>
      <c r="AO69" s="573"/>
      <c r="AP69" s="573"/>
      <c r="AQ69" s="573"/>
      <c r="AR69" s="573"/>
      <c r="AS69" s="573"/>
      <c r="AT69" s="573"/>
      <c r="AU69" s="573"/>
      <c r="AV69" s="573"/>
      <c r="AW69" s="573"/>
      <c r="AY69" s="573"/>
      <c r="AZ69" s="573"/>
      <c r="BA69" s="573"/>
      <c r="BB69" s="573"/>
      <c r="BC69" s="573"/>
      <c r="BD69" s="573"/>
      <c r="BE69" s="573"/>
      <c r="BF69" s="711"/>
      <c r="BG69" s="573"/>
      <c r="BH69" s="573"/>
      <c r="BI69" s="573"/>
      <c r="BK69" s="573"/>
      <c r="BL69" s="573"/>
      <c r="BM69" s="573"/>
      <c r="BN69" s="573"/>
      <c r="BO69" s="573"/>
      <c r="BP69" s="573"/>
      <c r="BQ69" s="573"/>
      <c r="BR69" s="573"/>
      <c r="BS69" s="573"/>
      <c r="BT69" s="573"/>
      <c r="BU69" s="573"/>
    </row>
    <row r="70" spans="1:74" x14ac:dyDescent="0.25">
      <c r="A70" s="572"/>
      <c r="B70" s="573"/>
      <c r="C70" s="573"/>
      <c r="D70" s="573"/>
      <c r="E70" s="573"/>
      <c r="F70" s="573"/>
      <c r="G70" s="573"/>
      <c r="H70" s="573"/>
      <c r="I70" s="573"/>
      <c r="J70" s="573"/>
      <c r="K70" s="573"/>
      <c r="L70" s="573"/>
      <c r="M70" s="573"/>
      <c r="O70" s="573"/>
      <c r="P70" s="573"/>
      <c r="Q70" s="573"/>
      <c r="R70" s="573"/>
      <c r="S70" s="573"/>
      <c r="T70" s="573"/>
      <c r="U70" s="573"/>
      <c r="V70" s="573"/>
      <c r="W70" s="573"/>
      <c r="X70" s="573"/>
      <c r="Y70" s="573"/>
      <c r="AA70" s="573"/>
      <c r="AB70" s="573"/>
      <c r="AC70" s="573"/>
      <c r="AD70" s="573"/>
      <c r="AE70" s="573"/>
      <c r="AF70" s="573"/>
      <c r="AG70" s="573"/>
      <c r="AH70" s="573"/>
      <c r="AI70" s="573"/>
      <c r="AJ70" s="573"/>
      <c r="AK70" s="573"/>
      <c r="AM70" s="573"/>
      <c r="AN70" s="573"/>
      <c r="AO70" s="573"/>
      <c r="AP70" s="573"/>
      <c r="AQ70" s="573"/>
      <c r="AR70" s="573"/>
      <c r="AS70" s="573"/>
      <c r="AT70" s="573"/>
      <c r="AU70" s="573"/>
      <c r="AV70" s="573"/>
      <c r="AW70" s="573"/>
      <c r="AY70" s="573"/>
      <c r="AZ70" s="573"/>
      <c r="BA70" s="573"/>
      <c r="BB70" s="573"/>
      <c r="BC70" s="573"/>
      <c r="BD70" s="573"/>
      <c r="BE70" s="573"/>
      <c r="BF70" s="711"/>
      <c r="BG70" s="573"/>
      <c r="BH70" s="573"/>
      <c r="BI70" s="573"/>
      <c r="BK70" s="573"/>
      <c r="BL70" s="573"/>
      <c r="BM70" s="573"/>
      <c r="BN70" s="573"/>
      <c r="BO70" s="573"/>
      <c r="BP70" s="573"/>
      <c r="BQ70" s="573"/>
      <c r="BR70" s="573"/>
      <c r="BS70" s="573"/>
      <c r="BT70" s="573"/>
      <c r="BU70" s="573"/>
    </row>
    <row r="71" spans="1:74" x14ac:dyDescent="0.25">
      <c r="A71" s="574"/>
      <c r="B71" s="575"/>
      <c r="C71" s="575"/>
      <c r="D71" s="576"/>
      <c r="E71" s="576"/>
      <c r="F71" s="576"/>
      <c r="G71" s="576"/>
      <c r="H71" s="576"/>
      <c r="I71" s="576"/>
      <c r="J71" s="576"/>
      <c r="K71" s="576"/>
      <c r="L71" s="576"/>
      <c r="M71" s="576"/>
      <c r="N71" s="576"/>
      <c r="O71" s="575"/>
      <c r="P71" s="576"/>
      <c r="Q71" s="576"/>
      <c r="R71" s="576"/>
      <c r="S71" s="576"/>
      <c r="T71" s="576"/>
      <c r="U71" s="576"/>
      <c r="V71" s="576"/>
      <c r="W71" s="576"/>
      <c r="X71" s="576"/>
      <c r="Y71" s="576"/>
      <c r="Z71" s="576"/>
      <c r="AA71" s="575"/>
      <c r="AB71" s="576"/>
      <c r="AC71" s="576"/>
      <c r="AD71" s="576"/>
      <c r="AE71" s="576"/>
      <c r="AF71" s="576"/>
      <c r="AG71" s="576"/>
      <c r="AH71" s="576"/>
      <c r="AI71" s="576"/>
      <c r="AJ71" s="576"/>
      <c r="AK71" s="576"/>
      <c r="AL71" s="576"/>
      <c r="AM71" s="575"/>
      <c r="AN71" s="576"/>
      <c r="AO71" s="576"/>
      <c r="AP71" s="576"/>
      <c r="AQ71" s="576"/>
      <c r="AR71" s="576"/>
      <c r="AS71" s="576"/>
      <c r="AT71" s="576"/>
      <c r="AU71" s="576"/>
      <c r="AV71" s="576"/>
      <c r="AW71" s="576"/>
      <c r="AX71" s="576"/>
      <c r="AY71" s="575"/>
      <c r="AZ71" s="576"/>
      <c r="BA71" s="576"/>
      <c r="BB71" s="576"/>
      <c r="BC71" s="576"/>
      <c r="BD71" s="576"/>
      <c r="BE71" s="576"/>
      <c r="BF71" s="692"/>
      <c r="BG71" s="576"/>
      <c r="BH71" s="576"/>
      <c r="BI71" s="576"/>
      <c r="BJ71" s="576"/>
      <c r="BK71" s="575"/>
      <c r="BL71" s="576"/>
      <c r="BM71" s="576"/>
      <c r="BN71" s="576"/>
      <c r="BO71" s="576"/>
      <c r="BP71" s="576"/>
      <c r="BQ71" s="576"/>
      <c r="BR71" s="576"/>
      <c r="BS71" s="576"/>
      <c r="BT71" s="576"/>
      <c r="BU71" s="576"/>
      <c r="BV71" s="576"/>
    </row>
    <row r="72" spans="1:74" x14ac:dyDescent="0.25">
      <c r="A72" s="576"/>
      <c r="B72" s="577"/>
      <c r="C72" s="578"/>
      <c r="D72" s="578"/>
      <c r="E72" s="578"/>
      <c r="F72" s="578"/>
      <c r="G72" s="578"/>
      <c r="H72" s="578"/>
      <c r="I72" s="578"/>
      <c r="J72" s="578"/>
      <c r="K72" s="578"/>
      <c r="L72" s="578"/>
      <c r="M72" s="578"/>
      <c r="N72" s="578"/>
      <c r="O72" s="578"/>
      <c r="P72" s="578"/>
      <c r="Q72" s="578"/>
      <c r="R72" s="578"/>
      <c r="S72" s="578"/>
      <c r="T72" s="578"/>
      <c r="U72" s="578"/>
      <c r="V72" s="578"/>
      <c r="W72" s="578"/>
      <c r="X72" s="578"/>
      <c r="Y72" s="578"/>
      <c r="Z72" s="578"/>
      <c r="AA72" s="578"/>
      <c r="AB72" s="578"/>
      <c r="AC72" s="578"/>
      <c r="AD72" s="578"/>
      <c r="AE72" s="578"/>
      <c r="AF72" s="578"/>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8"/>
      <c r="BD72" s="578"/>
      <c r="BE72" s="578"/>
      <c r="BF72" s="712"/>
      <c r="BG72" s="578"/>
      <c r="BH72" s="578"/>
      <c r="BI72" s="578"/>
      <c r="BJ72" s="578"/>
      <c r="BK72" s="578"/>
      <c r="BL72" s="578"/>
      <c r="BM72" s="578"/>
      <c r="BN72" s="578"/>
      <c r="BO72" s="578"/>
      <c r="BP72" s="578"/>
      <c r="BQ72" s="578"/>
      <c r="BR72" s="578"/>
      <c r="BS72" s="578"/>
      <c r="BT72" s="578"/>
      <c r="BU72" s="578"/>
      <c r="BV72" s="578"/>
    </row>
    <row r="73" spans="1:74" x14ac:dyDescent="0.25">
      <c r="A73" s="576"/>
      <c r="B73" s="575"/>
      <c r="C73" s="578"/>
      <c r="D73" s="578"/>
      <c r="E73" s="578"/>
      <c r="F73" s="578"/>
      <c r="G73" s="578"/>
      <c r="H73" s="578"/>
      <c r="I73" s="578"/>
      <c r="J73" s="578"/>
      <c r="K73" s="578"/>
      <c r="L73" s="578"/>
      <c r="M73" s="578"/>
      <c r="N73" s="578"/>
      <c r="O73" s="578"/>
      <c r="P73" s="578"/>
      <c r="Q73" s="578"/>
      <c r="R73" s="578"/>
      <c r="S73" s="578"/>
      <c r="T73" s="578"/>
      <c r="U73" s="578"/>
      <c r="V73" s="578"/>
      <c r="W73" s="578"/>
      <c r="X73" s="578"/>
      <c r="Y73" s="578"/>
      <c r="Z73" s="578"/>
      <c r="AA73" s="578"/>
      <c r="AB73" s="578"/>
      <c r="AC73" s="578"/>
      <c r="AD73" s="578"/>
      <c r="AE73" s="578"/>
      <c r="AF73" s="578"/>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8"/>
      <c r="BD73" s="578"/>
      <c r="BE73" s="578"/>
      <c r="BF73" s="712"/>
      <c r="BG73" s="578"/>
      <c r="BH73" s="578"/>
      <c r="BI73" s="578"/>
      <c r="BJ73" s="578"/>
      <c r="BK73" s="578"/>
      <c r="BL73" s="578"/>
      <c r="BM73" s="578"/>
      <c r="BN73" s="578"/>
      <c r="BO73" s="578"/>
      <c r="BP73" s="578"/>
      <c r="BQ73" s="578"/>
      <c r="BR73" s="578"/>
      <c r="BS73" s="578"/>
      <c r="BT73" s="578"/>
      <c r="BU73" s="578"/>
      <c r="BV73" s="578"/>
    </row>
    <row r="74" spans="1:74" ht="10" x14ac:dyDescent="0.2">
      <c r="A74" s="576"/>
      <c r="B74" s="575"/>
      <c r="C74" s="578">
        <f>C11-SUM(C12:C17)</f>
        <v>1.5998011804185808E-9</v>
      </c>
      <c r="D74" s="578">
        <f t="shared" ref="D74:BO74" si="0">D11-SUM(D12:D17)</f>
        <v>3.9999576983973384E-9</v>
      </c>
      <c r="E74" s="578">
        <f t="shared" si="0"/>
        <v>5.0599965106812306E-8</v>
      </c>
      <c r="F74" s="578">
        <f t="shared" si="0"/>
        <v>-3.9999804357648827E-8</v>
      </c>
      <c r="G74" s="578">
        <f t="shared" si="0"/>
        <v>-3.8000052882125601E-8</v>
      </c>
      <c r="H74" s="578">
        <f t="shared" si="0"/>
        <v>3.2999878385453485E-8</v>
      </c>
      <c r="I74" s="578">
        <f t="shared" si="0"/>
        <v>-3.8000052882125601E-8</v>
      </c>
      <c r="J74" s="578">
        <f t="shared" si="0"/>
        <v>-3.4000095183728263E-8</v>
      </c>
      <c r="K74" s="578">
        <f t="shared" si="0"/>
        <v>-2.9999910111655481E-8</v>
      </c>
      <c r="L74" s="578">
        <f t="shared" si="0"/>
        <v>3.4000095183728263E-8</v>
      </c>
      <c r="M74" s="578">
        <f t="shared" si="0"/>
        <v>3.0000137485330924E-8</v>
      </c>
      <c r="N74" s="578">
        <f t="shared" si="0"/>
        <v>-1.2000100468867458E-8</v>
      </c>
      <c r="O74" s="578">
        <f t="shared" si="0"/>
        <v>-2.2998847271082923E-9</v>
      </c>
      <c r="P74" s="578">
        <f t="shared" si="0"/>
        <v>3.2000343708205037E-8</v>
      </c>
      <c r="Q74" s="578">
        <f t="shared" si="0"/>
        <v>1.8999799067387357E-8</v>
      </c>
      <c r="R74" s="578">
        <f t="shared" si="0"/>
        <v>-2.9999682737980038E-9</v>
      </c>
      <c r="S74" s="578">
        <f t="shared" si="0"/>
        <v>5.1999904826516286E-8</v>
      </c>
      <c r="T74" s="578">
        <f t="shared" si="0"/>
        <v>3.9999576983973384E-9</v>
      </c>
      <c r="U74" s="578">
        <f t="shared" si="0"/>
        <v>-5.1000142775592394E-8</v>
      </c>
      <c r="V74" s="578">
        <f t="shared" si="0"/>
        <v>-7.9999153967946768E-9</v>
      </c>
      <c r="W74" s="578">
        <f t="shared" si="0"/>
        <v>2.9999910111655481E-8</v>
      </c>
      <c r="X74" s="578">
        <f t="shared" si="0"/>
        <v>4.5999968278920278E-8</v>
      </c>
      <c r="Y74" s="578">
        <f t="shared" si="0"/>
        <v>-3.0000137485330924E-8</v>
      </c>
      <c r="Z74" s="578">
        <f t="shared" si="0"/>
        <v>9.999894245993346E-10</v>
      </c>
      <c r="AA74" s="578">
        <f t="shared" si="0"/>
        <v>2.7000169211532921E-8</v>
      </c>
      <c r="AB74" s="578">
        <f t="shared" si="0"/>
        <v>-3.8000052882125601E-8</v>
      </c>
      <c r="AC74" s="578">
        <f t="shared" si="0"/>
        <v>4.6000195652595721E-8</v>
      </c>
      <c r="AD74" s="578">
        <f t="shared" si="0"/>
        <v>4.0000259104999714E-8</v>
      </c>
      <c r="AE74" s="578">
        <f t="shared" si="0"/>
        <v>2.3999973564059474E-8</v>
      </c>
      <c r="AF74" s="578">
        <f t="shared" si="0"/>
        <v>3.5999846659251489E-8</v>
      </c>
      <c r="AG74" s="578">
        <f t="shared" si="0"/>
        <v>-1.0000121619668789E-8</v>
      </c>
      <c r="AH74" s="578">
        <f t="shared" si="0"/>
        <v>2.7000169211532921E-8</v>
      </c>
      <c r="AI74" s="578">
        <f t="shared" si="0"/>
        <v>2.9999682737980038E-8</v>
      </c>
      <c r="AJ74" s="578">
        <f t="shared" si="0"/>
        <v>-3.700029083120171E-8</v>
      </c>
      <c r="AK74" s="578">
        <f t="shared" si="0"/>
        <v>-4.0001850720727816E-9</v>
      </c>
      <c r="AL74" s="578">
        <f t="shared" si="0"/>
        <v>-3.0000137485330924E-8</v>
      </c>
      <c r="AM74" s="578">
        <f t="shared" si="0"/>
        <v>2.6999941837857477E-8</v>
      </c>
      <c r="AN74" s="578">
        <f t="shared" si="0"/>
        <v>3.000195647473447E-9</v>
      </c>
      <c r="AO74" s="578">
        <f t="shared" si="0"/>
        <v>-3.4000095183728263E-8</v>
      </c>
      <c r="AP74" s="578">
        <f t="shared" si="0"/>
        <v>3.3000105759128928E-8</v>
      </c>
      <c r="AQ74" s="578">
        <f t="shared" si="0"/>
        <v>-2.399974619038403E-8</v>
      </c>
      <c r="AR74" s="578">
        <f t="shared" si="0"/>
        <v>3.6999836083850823E-8</v>
      </c>
      <c r="AS74" s="578">
        <f t="shared" si="0"/>
        <v>3.8999814933049493E-8</v>
      </c>
      <c r="AT74" s="578">
        <f t="shared" si="0"/>
        <v>1.1000338417943567E-8</v>
      </c>
      <c r="AU74" s="578">
        <f t="shared" si="0"/>
        <v>4.000003173132427E-8</v>
      </c>
      <c r="AV74" s="578">
        <f t="shared" si="0"/>
        <v>-2.9999682737980038E-9</v>
      </c>
      <c r="AW74" s="578">
        <f t="shared" si="0"/>
        <v>-6.9999259721953422E-9</v>
      </c>
      <c r="AX74" s="578">
        <f t="shared" si="0"/>
        <v>3.0000137485330924E-8</v>
      </c>
      <c r="AY74" s="578">
        <f t="shared" si="0"/>
        <v>-4.8999936552718282E-8</v>
      </c>
      <c r="AZ74" s="578">
        <f t="shared" si="0"/>
        <v>-4.3000000027859642E-4</v>
      </c>
      <c r="BA74" s="578">
        <f t="shared" si="0"/>
        <v>3.8000000017746061E-4</v>
      </c>
      <c r="BB74" s="578">
        <f t="shared" si="0"/>
        <v>4.0000000126383384E-5</v>
      </c>
      <c r="BC74" s="578">
        <f t="shared" si="0"/>
        <v>1.9999999722131179E-5</v>
      </c>
      <c r="BD74" s="578">
        <f t="shared" si="0"/>
        <v>3.6000000000058208E-4</v>
      </c>
      <c r="BE74" s="578">
        <f t="shared" si="0"/>
        <v>3.8999999992483936E-4</v>
      </c>
      <c r="BF74" s="578">
        <f t="shared" si="0"/>
        <v>3.0000000151630957E-5</v>
      </c>
      <c r="BG74" s="578">
        <f t="shared" si="0"/>
        <v>1.2999999967178155E-4</v>
      </c>
      <c r="BH74" s="578">
        <f t="shared" si="0"/>
        <v>1.9999999949504854E-5</v>
      </c>
      <c r="BI74" s="578">
        <f t="shared" si="0"/>
        <v>2.9999999969732016E-4</v>
      </c>
      <c r="BJ74" s="578">
        <f t="shared" si="0"/>
        <v>-2.0000000017716957E-4</v>
      </c>
      <c r="BK74" s="578">
        <f t="shared" si="0"/>
        <v>2.8000000042993634E-4</v>
      </c>
      <c r="BL74" s="578">
        <f t="shared" si="0"/>
        <v>1.6000000005078618E-4</v>
      </c>
      <c r="BM74" s="578">
        <f t="shared" si="0"/>
        <v>-4.3000000005122274E-4</v>
      </c>
      <c r="BN74" s="578">
        <f t="shared" si="0"/>
        <v>-3.2000000010157237E-4</v>
      </c>
      <c r="BO74" s="578">
        <f t="shared" si="0"/>
        <v>9.9999999974897946E-5</v>
      </c>
      <c r="BP74" s="578">
        <f t="shared" ref="BP74:BV74" si="1">BP11-SUM(BP12:BP17)</f>
        <v>2.7999999997518898E-4</v>
      </c>
      <c r="BQ74" s="578">
        <f t="shared" si="1"/>
        <v>1.1000000017702405E-4</v>
      </c>
      <c r="BR74" s="578">
        <f t="shared" si="1"/>
        <v>7.0000000050640665E-5</v>
      </c>
      <c r="BS74" s="578">
        <f t="shared" si="1"/>
        <v>9.9999999974897946E-5</v>
      </c>
      <c r="BT74" s="578">
        <f t="shared" si="1"/>
        <v>-1.7000000002553861E-4</v>
      </c>
      <c r="BU74" s="578">
        <f t="shared" si="1"/>
        <v>-1.8999999997504347E-4</v>
      </c>
      <c r="BV74" s="578">
        <f t="shared" si="1"/>
        <v>-2.0999999969717464E-4</v>
      </c>
    </row>
    <row r="76" spans="1:74" x14ac:dyDescent="0.25">
      <c r="B76" s="577"/>
      <c r="C76" s="578"/>
      <c r="D76" s="578"/>
      <c r="E76" s="578"/>
      <c r="F76" s="578"/>
      <c r="G76" s="578"/>
      <c r="H76" s="578"/>
      <c r="I76" s="578"/>
      <c r="J76" s="578"/>
      <c r="K76" s="578"/>
      <c r="L76" s="578"/>
      <c r="M76" s="578"/>
      <c r="N76" s="578"/>
      <c r="O76" s="578"/>
      <c r="P76" s="578"/>
      <c r="Q76" s="578"/>
      <c r="R76" s="578"/>
      <c r="S76" s="578"/>
      <c r="T76" s="578"/>
      <c r="U76" s="578"/>
      <c r="V76" s="578"/>
      <c r="W76" s="578"/>
      <c r="X76" s="578"/>
      <c r="Y76" s="578"/>
      <c r="Z76" s="578"/>
      <c r="AA76" s="578"/>
      <c r="AB76" s="578"/>
      <c r="AC76" s="578"/>
      <c r="AD76" s="578"/>
      <c r="AE76" s="578"/>
      <c r="AF76" s="578"/>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8"/>
      <c r="BD76" s="578"/>
      <c r="BE76" s="578"/>
      <c r="BF76" s="712"/>
      <c r="BG76" s="578"/>
      <c r="BH76" s="578"/>
      <c r="BI76" s="578"/>
      <c r="BJ76" s="578"/>
      <c r="BK76" s="578"/>
      <c r="BL76" s="578"/>
      <c r="BM76" s="578"/>
      <c r="BN76" s="578"/>
      <c r="BO76" s="578"/>
      <c r="BP76" s="578"/>
      <c r="BQ76" s="578"/>
      <c r="BR76" s="578"/>
      <c r="BS76" s="578"/>
      <c r="BT76" s="578"/>
      <c r="BU76" s="578"/>
      <c r="BV76" s="578"/>
    </row>
    <row r="77" spans="1:74" x14ac:dyDescent="0.25">
      <c r="B77" s="575"/>
      <c r="C77" s="578"/>
      <c r="D77" s="578"/>
      <c r="E77" s="578"/>
      <c r="F77" s="578"/>
      <c r="G77" s="578"/>
      <c r="H77" s="578"/>
      <c r="I77" s="578"/>
      <c r="J77" s="578"/>
      <c r="K77" s="578"/>
      <c r="L77" s="578"/>
      <c r="M77" s="578"/>
      <c r="N77" s="578"/>
      <c r="O77" s="578"/>
      <c r="P77" s="578"/>
      <c r="Q77" s="578"/>
      <c r="R77" s="578"/>
      <c r="S77" s="578"/>
      <c r="T77" s="578"/>
      <c r="U77" s="578"/>
      <c r="V77" s="578"/>
      <c r="W77" s="578"/>
      <c r="X77" s="578"/>
      <c r="Y77" s="578"/>
      <c r="Z77" s="578"/>
      <c r="AA77" s="578"/>
      <c r="AB77" s="578"/>
      <c r="AC77" s="578"/>
      <c r="AD77" s="578"/>
      <c r="AE77" s="578"/>
      <c r="AF77" s="578"/>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8"/>
      <c r="BD77" s="578"/>
      <c r="BE77" s="578"/>
      <c r="BF77" s="712"/>
      <c r="BG77" s="578"/>
      <c r="BH77" s="578"/>
      <c r="BI77" s="578"/>
      <c r="BJ77" s="578"/>
      <c r="BK77" s="578"/>
      <c r="BL77" s="578"/>
      <c r="BM77" s="578"/>
      <c r="BN77" s="578"/>
      <c r="BO77" s="578"/>
      <c r="BP77" s="578"/>
      <c r="BQ77" s="578"/>
      <c r="BR77" s="578"/>
      <c r="BS77" s="578"/>
      <c r="BT77" s="578"/>
      <c r="BU77" s="578"/>
      <c r="BV77" s="578"/>
    </row>
    <row r="78" spans="1:74" x14ac:dyDescent="0.25">
      <c r="A78" s="576"/>
      <c r="B78" s="575"/>
      <c r="C78" s="578"/>
      <c r="D78" s="578"/>
      <c r="E78" s="578"/>
      <c r="F78" s="578"/>
      <c r="G78" s="578"/>
      <c r="H78" s="578"/>
      <c r="I78" s="578"/>
      <c r="J78" s="578"/>
      <c r="K78" s="578"/>
      <c r="L78" s="578"/>
      <c r="M78" s="578"/>
      <c r="N78" s="578"/>
      <c r="O78" s="578"/>
      <c r="P78" s="578"/>
      <c r="Q78" s="578"/>
      <c r="R78" s="578"/>
      <c r="S78" s="578"/>
      <c r="T78" s="578"/>
      <c r="U78" s="578"/>
      <c r="V78" s="578"/>
      <c r="W78" s="578"/>
      <c r="X78" s="578"/>
      <c r="Y78" s="578"/>
      <c r="Z78" s="578"/>
      <c r="AA78" s="578"/>
      <c r="AB78" s="578"/>
      <c r="AC78" s="578"/>
      <c r="AD78" s="578"/>
      <c r="AE78" s="578"/>
      <c r="AF78" s="578"/>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8"/>
      <c r="BD78" s="578"/>
      <c r="BE78" s="578"/>
      <c r="BF78" s="712"/>
      <c r="BG78" s="578"/>
      <c r="BH78" s="578"/>
      <c r="BI78" s="578"/>
      <c r="BJ78" s="578"/>
      <c r="BK78" s="578"/>
      <c r="BL78" s="578"/>
      <c r="BM78" s="578"/>
      <c r="BN78" s="578"/>
      <c r="BO78" s="578"/>
      <c r="BP78" s="578"/>
      <c r="BQ78" s="578"/>
      <c r="BR78" s="578"/>
      <c r="BS78" s="578"/>
      <c r="BT78" s="578"/>
      <c r="BU78" s="578"/>
      <c r="BV78" s="578"/>
    </row>
    <row r="79" spans="1:74" x14ac:dyDescent="0.25">
      <c r="A79" s="576"/>
      <c r="B79" s="575"/>
      <c r="C79" s="578"/>
      <c r="D79" s="578"/>
      <c r="E79" s="578"/>
      <c r="F79" s="578"/>
      <c r="G79" s="578"/>
      <c r="H79" s="578"/>
      <c r="I79" s="578"/>
      <c r="J79" s="578"/>
      <c r="K79" s="578"/>
      <c r="L79" s="578"/>
      <c r="M79" s="578"/>
      <c r="N79" s="578"/>
      <c r="O79" s="578"/>
      <c r="P79" s="578"/>
      <c r="Q79" s="578"/>
      <c r="R79" s="578"/>
      <c r="S79" s="578"/>
      <c r="T79" s="578"/>
      <c r="U79" s="578"/>
      <c r="V79" s="578"/>
      <c r="W79" s="578"/>
      <c r="X79" s="578"/>
      <c r="Y79" s="578"/>
      <c r="Z79" s="578"/>
      <c r="AA79" s="578"/>
      <c r="AB79" s="578"/>
      <c r="AC79" s="578"/>
      <c r="AD79" s="578"/>
      <c r="AE79" s="578"/>
      <c r="AF79" s="578"/>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8"/>
      <c r="BD79" s="578"/>
      <c r="BE79" s="578"/>
      <c r="BF79" s="712"/>
      <c r="BG79" s="578"/>
      <c r="BH79" s="578"/>
      <c r="BI79" s="578"/>
      <c r="BJ79" s="578"/>
      <c r="BK79" s="578"/>
      <c r="BL79" s="578"/>
      <c r="BM79" s="578"/>
      <c r="BN79" s="578"/>
      <c r="BO79" s="578"/>
      <c r="BP79" s="578"/>
      <c r="BQ79" s="578"/>
      <c r="BR79" s="578"/>
      <c r="BS79" s="578"/>
      <c r="BT79" s="578"/>
      <c r="BU79" s="578"/>
      <c r="BV79" s="578"/>
    </row>
    <row r="80" spans="1:74" x14ac:dyDescent="0.25">
      <c r="B80" s="577"/>
      <c r="C80" s="578"/>
      <c r="D80" s="578"/>
      <c r="E80" s="578"/>
      <c r="F80" s="578"/>
      <c r="G80" s="578"/>
      <c r="H80" s="578"/>
      <c r="I80" s="578"/>
      <c r="J80" s="578"/>
      <c r="K80" s="578"/>
      <c r="L80" s="578"/>
      <c r="M80" s="578"/>
      <c r="N80" s="578"/>
      <c r="O80" s="578"/>
      <c r="P80" s="578"/>
      <c r="Q80" s="578"/>
      <c r="R80" s="578"/>
      <c r="S80" s="578"/>
      <c r="T80" s="578"/>
      <c r="U80" s="578"/>
      <c r="V80" s="578"/>
      <c r="W80" s="578"/>
      <c r="X80" s="578"/>
      <c r="Y80" s="578"/>
      <c r="Z80" s="578"/>
      <c r="AA80" s="578"/>
      <c r="AB80" s="578"/>
      <c r="AC80" s="578"/>
      <c r="AD80" s="578"/>
      <c r="AE80" s="578"/>
      <c r="AF80" s="578"/>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8"/>
      <c r="BD80" s="578"/>
      <c r="BE80" s="578"/>
      <c r="BF80" s="712"/>
      <c r="BG80" s="578"/>
      <c r="BH80" s="578"/>
      <c r="BI80" s="578"/>
      <c r="BJ80" s="578"/>
      <c r="BK80" s="578"/>
      <c r="BL80" s="578"/>
      <c r="BM80" s="578"/>
      <c r="BN80" s="578"/>
      <c r="BO80" s="578"/>
      <c r="BP80" s="578"/>
      <c r="BQ80" s="578"/>
      <c r="BR80" s="578"/>
      <c r="BS80" s="578"/>
      <c r="BT80" s="578"/>
      <c r="BU80" s="578"/>
      <c r="BV80" s="578"/>
    </row>
    <row r="81" spans="1:74" x14ac:dyDescent="0.25">
      <c r="B81" s="575"/>
      <c r="C81" s="578"/>
      <c r="D81" s="578"/>
      <c r="E81" s="578"/>
      <c r="F81" s="578"/>
      <c r="G81" s="578"/>
      <c r="H81" s="578"/>
      <c r="I81" s="578"/>
      <c r="J81" s="578"/>
      <c r="K81" s="578"/>
      <c r="L81" s="578"/>
      <c r="M81" s="578"/>
      <c r="N81" s="578"/>
      <c r="O81" s="578"/>
      <c r="P81" s="578"/>
      <c r="Q81" s="578"/>
      <c r="R81" s="578"/>
      <c r="S81" s="578"/>
      <c r="T81" s="578"/>
      <c r="U81" s="578"/>
      <c r="V81" s="578"/>
      <c r="W81" s="578"/>
      <c r="X81" s="578"/>
      <c r="Y81" s="578"/>
      <c r="Z81" s="578"/>
      <c r="AA81" s="578"/>
      <c r="AB81" s="578"/>
      <c r="AC81" s="578"/>
      <c r="AD81" s="578"/>
      <c r="AE81" s="578"/>
      <c r="AF81" s="578"/>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8"/>
      <c r="BD81" s="578"/>
      <c r="BE81" s="578"/>
      <c r="BF81" s="712"/>
      <c r="BG81" s="578"/>
      <c r="BH81" s="578"/>
      <c r="BI81" s="578"/>
      <c r="BJ81" s="578"/>
      <c r="BK81" s="578"/>
      <c r="BL81" s="578"/>
      <c r="BM81" s="578"/>
      <c r="BN81" s="578"/>
      <c r="BO81" s="578"/>
      <c r="BP81" s="578"/>
      <c r="BQ81" s="578"/>
      <c r="BR81" s="578"/>
      <c r="BS81" s="578"/>
      <c r="BT81" s="578"/>
      <c r="BU81" s="578"/>
      <c r="BV81" s="578"/>
    </row>
    <row r="82" spans="1:74" x14ac:dyDescent="0.25">
      <c r="A82" s="576"/>
      <c r="B82" s="575"/>
      <c r="C82" s="578"/>
      <c r="D82" s="578"/>
      <c r="E82" s="578"/>
      <c r="F82" s="578"/>
      <c r="G82" s="578"/>
      <c r="H82" s="578"/>
      <c r="I82" s="578"/>
      <c r="J82" s="578"/>
      <c r="K82" s="578"/>
      <c r="L82" s="578"/>
      <c r="M82" s="578"/>
      <c r="N82" s="578"/>
      <c r="O82" s="578"/>
      <c r="P82" s="578"/>
      <c r="Q82" s="578"/>
      <c r="R82" s="578"/>
      <c r="S82" s="578"/>
      <c r="T82" s="578"/>
      <c r="U82" s="578"/>
      <c r="V82" s="578"/>
      <c r="W82" s="578"/>
      <c r="X82" s="578"/>
      <c r="Y82" s="578"/>
      <c r="Z82" s="578"/>
      <c r="AA82" s="578"/>
      <c r="AB82" s="578"/>
      <c r="AC82" s="578"/>
      <c r="AD82" s="578"/>
      <c r="AE82" s="578"/>
      <c r="AF82" s="578"/>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8"/>
      <c r="BD82" s="578"/>
      <c r="BE82" s="578"/>
      <c r="BF82" s="712"/>
      <c r="BG82" s="578"/>
      <c r="BH82" s="578"/>
      <c r="BI82" s="578"/>
      <c r="BJ82" s="578"/>
      <c r="BK82" s="578"/>
      <c r="BL82" s="578"/>
      <c r="BM82" s="578"/>
      <c r="BN82" s="578"/>
      <c r="BO82" s="578"/>
      <c r="BP82" s="578"/>
      <c r="BQ82" s="578"/>
      <c r="BR82" s="578"/>
      <c r="BS82" s="578"/>
      <c r="BT82" s="578"/>
      <c r="BU82" s="578"/>
      <c r="BV82" s="578"/>
    </row>
    <row r="84" spans="1:74" x14ac:dyDescent="0.25">
      <c r="B84" s="577"/>
      <c r="C84" s="578"/>
      <c r="D84" s="578"/>
      <c r="E84" s="578"/>
      <c r="F84" s="578"/>
      <c r="G84" s="578"/>
      <c r="H84" s="578"/>
      <c r="I84" s="578"/>
      <c r="J84" s="578"/>
      <c r="K84" s="578"/>
      <c r="L84" s="578"/>
      <c r="M84" s="578"/>
      <c r="N84" s="578"/>
      <c r="O84" s="578"/>
      <c r="P84" s="578"/>
      <c r="Q84" s="578"/>
      <c r="R84" s="578"/>
      <c r="S84" s="578"/>
      <c r="T84" s="578"/>
      <c r="U84" s="578"/>
      <c r="V84" s="578"/>
      <c r="W84" s="578"/>
      <c r="X84" s="578"/>
      <c r="Y84" s="578"/>
      <c r="Z84" s="578"/>
      <c r="AA84" s="578"/>
      <c r="AB84" s="578"/>
      <c r="AC84" s="578"/>
      <c r="AD84" s="578"/>
      <c r="AE84" s="578"/>
      <c r="AF84" s="578"/>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8"/>
      <c r="BD84" s="578"/>
      <c r="BE84" s="578"/>
      <c r="BF84" s="712"/>
      <c r="BG84" s="578"/>
      <c r="BH84" s="578"/>
      <c r="BI84" s="578"/>
      <c r="BJ84" s="578"/>
      <c r="BK84" s="578"/>
      <c r="BL84" s="578"/>
      <c r="BM84" s="578"/>
      <c r="BN84" s="578"/>
      <c r="BO84" s="578"/>
      <c r="BP84" s="578"/>
      <c r="BQ84" s="578"/>
      <c r="BR84" s="578"/>
      <c r="BS84" s="578"/>
      <c r="BT84" s="578"/>
      <c r="BU84" s="578"/>
      <c r="BV84" s="578"/>
    </row>
    <row r="85" spans="1:74" x14ac:dyDescent="0.25">
      <c r="B85" s="575"/>
      <c r="C85" s="578"/>
      <c r="D85" s="578"/>
      <c r="E85" s="578"/>
      <c r="F85" s="578"/>
      <c r="G85" s="578"/>
      <c r="H85" s="578"/>
      <c r="I85" s="578"/>
      <c r="J85" s="578"/>
      <c r="K85" s="578"/>
      <c r="L85" s="578"/>
      <c r="M85" s="578"/>
      <c r="N85" s="578"/>
      <c r="O85" s="578"/>
      <c r="P85" s="578"/>
      <c r="Q85" s="578"/>
      <c r="R85" s="578"/>
      <c r="S85" s="578"/>
      <c r="T85" s="578"/>
      <c r="U85" s="578"/>
      <c r="V85" s="578"/>
      <c r="W85" s="578"/>
      <c r="X85" s="578"/>
      <c r="Y85" s="578"/>
      <c r="Z85" s="578"/>
      <c r="AA85" s="578"/>
      <c r="AB85" s="578"/>
      <c r="AC85" s="578"/>
      <c r="AD85" s="578"/>
      <c r="AE85" s="578"/>
      <c r="AF85" s="578"/>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8"/>
      <c r="BD85" s="578"/>
      <c r="BE85" s="578"/>
      <c r="BF85" s="712"/>
      <c r="BG85" s="578"/>
      <c r="BH85" s="578"/>
      <c r="BI85" s="578"/>
      <c r="BJ85" s="578"/>
      <c r="BK85" s="578"/>
      <c r="BL85" s="578"/>
      <c r="BM85" s="578"/>
      <c r="BN85" s="578"/>
      <c r="BO85" s="578"/>
      <c r="BP85" s="578"/>
      <c r="BQ85" s="578"/>
      <c r="BR85" s="578"/>
      <c r="BS85" s="578"/>
      <c r="BT85" s="578"/>
      <c r="BU85" s="578"/>
      <c r="BV85" s="578"/>
    </row>
    <row r="86" spans="1:74" x14ac:dyDescent="0.25">
      <c r="A86" s="576"/>
      <c r="B86" s="575"/>
      <c r="C86" s="578"/>
      <c r="D86" s="578"/>
      <c r="E86" s="578"/>
      <c r="F86" s="578"/>
      <c r="G86" s="578"/>
      <c r="H86" s="578"/>
      <c r="I86" s="578"/>
      <c r="J86" s="578"/>
      <c r="K86" s="578"/>
      <c r="L86" s="578"/>
      <c r="M86" s="578"/>
      <c r="N86" s="578"/>
      <c r="O86" s="578"/>
      <c r="P86" s="578"/>
      <c r="Q86" s="578"/>
      <c r="R86" s="578"/>
      <c r="S86" s="578"/>
      <c r="T86" s="578"/>
      <c r="U86" s="578"/>
      <c r="V86" s="578"/>
      <c r="W86" s="578"/>
      <c r="X86" s="578"/>
      <c r="Y86" s="578"/>
      <c r="Z86" s="578"/>
      <c r="AA86" s="578"/>
      <c r="AB86" s="578"/>
      <c r="AC86" s="578"/>
      <c r="AD86" s="578"/>
      <c r="AE86" s="578"/>
      <c r="AF86" s="578"/>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8"/>
      <c r="BD86" s="578"/>
      <c r="BE86" s="578"/>
      <c r="BF86" s="712"/>
      <c r="BG86" s="578"/>
      <c r="BH86" s="578"/>
      <c r="BI86" s="578"/>
      <c r="BJ86" s="578"/>
      <c r="BK86" s="578"/>
      <c r="BL86" s="578"/>
      <c r="BM86" s="578"/>
      <c r="BN86" s="578"/>
      <c r="BO86" s="578"/>
      <c r="BP86" s="578"/>
      <c r="BQ86" s="578"/>
      <c r="BR86" s="578"/>
      <c r="BS86" s="578"/>
      <c r="BT86" s="578"/>
      <c r="BU86" s="578"/>
      <c r="BV86" s="578"/>
    </row>
    <row r="88" spans="1:74" x14ac:dyDescent="0.25">
      <c r="B88" s="577"/>
      <c r="C88" s="579"/>
      <c r="D88" s="579"/>
      <c r="E88" s="579"/>
      <c r="F88" s="579"/>
      <c r="G88" s="579"/>
      <c r="H88" s="579"/>
      <c r="I88" s="579"/>
      <c r="J88" s="579"/>
      <c r="K88" s="579"/>
      <c r="L88" s="579"/>
      <c r="M88" s="579"/>
      <c r="N88" s="579"/>
      <c r="O88" s="579"/>
      <c r="P88" s="579"/>
      <c r="Q88" s="579"/>
      <c r="R88" s="579"/>
      <c r="S88" s="579"/>
      <c r="T88" s="579"/>
      <c r="U88" s="579"/>
      <c r="V88" s="579"/>
      <c r="W88" s="579"/>
      <c r="X88" s="579"/>
      <c r="Y88" s="579"/>
      <c r="Z88" s="579"/>
      <c r="AA88" s="579"/>
      <c r="AB88" s="579"/>
      <c r="AC88" s="579"/>
      <c r="AD88" s="579"/>
      <c r="AE88" s="579"/>
      <c r="AF88" s="579"/>
      <c r="AG88" s="579"/>
      <c r="AH88" s="579"/>
      <c r="AI88" s="579"/>
      <c r="AJ88" s="579"/>
      <c r="AK88" s="579"/>
      <c r="AL88" s="579"/>
      <c r="AM88" s="579"/>
      <c r="AN88" s="579"/>
      <c r="AO88" s="579"/>
      <c r="AP88" s="579"/>
      <c r="AQ88" s="579"/>
      <c r="AR88" s="579"/>
      <c r="AS88" s="579"/>
      <c r="AT88" s="579"/>
      <c r="AU88" s="579"/>
      <c r="AV88" s="579"/>
      <c r="AW88" s="579"/>
      <c r="AX88" s="579"/>
      <c r="AY88" s="579"/>
      <c r="AZ88" s="579"/>
      <c r="BA88" s="579"/>
      <c r="BB88" s="579"/>
      <c r="BC88" s="579"/>
      <c r="BD88" s="579"/>
      <c r="BE88" s="579"/>
      <c r="BF88" s="713"/>
      <c r="BG88" s="579"/>
      <c r="BH88" s="579"/>
      <c r="BI88" s="579"/>
      <c r="BJ88" s="579"/>
      <c r="BK88" s="579"/>
      <c r="BL88" s="579"/>
      <c r="BM88" s="579"/>
      <c r="BN88" s="579"/>
      <c r="BO88" s="579"/>
      <c r="BP88" s="579"/>
      <c r="BQ88" s="579"/>
      <c r="BR88" s="579"/>
      <c r="BS88" s="579"/>
      <c r="BT88" s="579"/>
      <c r="BU88" s="579"/>
      <c r="BV88" s="579"/>
    </row>
    <row r="89" spans="1:74" x14ac:dyDescent="0.25">
      <c r="B89" s="575"/>
      <c r="C89" s="579"/>
      <c r="D89" s="579"/>
      <c r="E89" s="579"/>
      <c r="F89" s="579"/>
      <c r="G89" s="579"/>
      <c r="H89" s="579"/>
      <c r="I89" s="579"/>
      <c r="J89" s="579"/>
      <c r="K89" s="579"/>
      <c r="L89" s="579"/>
      <c r="M89" s="579"/>
      <c r="N89" s="579"/>
      <c r="O89" s="579"/>
      <c r="P89" s="579"/>
      <c r="Q89" s="579"/>
      <c r="R89" s="579"/>
      <c r="S89" s="579"/>
      <c r="T89" s="579"/>
      <c r="U89" s="579"/>
      <c r="V89" s="579"/>
      <c r="W89" s="579"/>
      <c r="X89" s="579"/>
      <c r="Y89" s="579"/>
      <c r="Z89" s="579"/>
      <c r="AA89" s="579"/>
      <c r="AB89" s="579"/>
      <c r="AC89" s="579"/>
      <c r="AD89" s="579"/>
      <c r="AE89" s="579"/>
      <c r="AF89" s="579"/>
      <c r="AG89" s="579"/>
      <c r="AH89" s="579"/>
      <c r="AI89" s="579"/>
      <c r="AJ89" s="579"/>
      <c r="AK89" s="579"/>
      <c r="AL89" s="579"/>
      <c r="AM89" s="579"/>
      <c r="AN89" s="579"/>
      <c r="AO89" s="579"/>
      <c r="AP89" s="579"/>
      <c r="AQ89" s="579"/>
      <c r="AR89" s="579"/>
      <c r="AS89" s="579"/>
      <c r="AT89" s="579"/>
      <c r="AU89" s="579"/>
      <c r="AV89" s="579"/>
      <c r="AW89" s="579"/>
      <c r="AX89" s="579"/>
      <c r="AY89" s="579"/>
      <c r="AZ89" s="579"/>
      <c r="BA89" s="579"/>
      <c r="BB89" s="579"/>
      <c r="BC89" s="579"/>
      <c r="BD89" s="579"/>
      <c r="BE89" s="579"/>
      <c r="BF89" s="713"/>
      <c r="BG89" s="579"/>
      <c r="BH89" s="579"/>
      <c r="BI89" s="579"/>
      <c r="BJ89" s="579"/>
      <c r="BK89" s="579"/>
      <c r="BL89" s="579"/>
      <c r="BM89" s="579"/>
      <c r="BN89" s="579"/>
      <c r="BO89" s="579"/>
      <c r="BP89" s="579"/>
      <c r="BQ89" s="579"/>
      <c r="BR89" s="579"/>
      <c r="BS89" s="579"/>
      <c r="BT89" s="579"/>
      <c r="BU89" s="579"/>
      <c r="BV89" s="579"/>
    </row>
    <row r="90" spans="1:74" x14ac:dyDescent="0.25">
      <c r="A90" s="576"/>
      <c r="B90" s="575"/>
      <c r="C90" s="578"/>
      <c r="D90" s="578"/>
      <c r="E90" s="578"/>
      <c r="F90" s="578"/>
      <c r="G90" s="578"/>
      <c r="H90" s="578"/>
      <c r="I90" s="578"/>
      <c r="J90" s="578"/>
      <c r="K90" s="578"/>
      <c r="L90" s="578"/>
      <c r="M90" s="578"/>
      <c r="N90" s="578"/>
      <c r="O90" s="578"/>
      <c r="P90" s="578"/>
      <c r="Q90" s="578"/>
      <c r="R90" s="578"/>
      <c r="S90" s="578"/>
      <c r="T90" s="578"/>
      <c r="U90" s="578"/>
      <c r="V90" s="578"/>
      <c r="W90" s="578"/>
      <c r="X90" s="578"/>
      <c r="Y90" s="578"/>
      <c r="Z90" s="578"/>
      <c r="AA90" s="578"/>
      <c r="AB90" s="578"/>
      <c r="AC90" s="578"/>
      <c r="AD90" s="578"/>
      <c r="AE90" s="578"/>
      <c r="AF90" s="578"/>
      <c r="AG90" s="578"/>
      <c r="AH90" s="578"/>
      <c r="AI90" s="578"/>
      <c r="AJ90" s="578"/>
      <c r="AK90" s="578"/>
      <c r="AL90" s="578"/>
      <c r="AM90" s="578"/>
      <c r="AN90" s="578"/>
      <c r="AO90" s="578"/>
      <c r="AP90" s="578"/>
      <c r="AQ90" s="578"/>
      <c r="AR90" s="578"/>
      <c r="AS90" s="578"/>
      <c r="AT90" s="578"/>
      <c r="AU90" s="578"/>
      <c r="AV90" s="578"/>
      <c r="AW90" s="578"/>
      <c r="AX90" s="578"/>
      <c r="AY90" s="578"/>
      <c r="AZ90" s="578"/>
      <c r="BA90" s="578"/>
      <c r="BB90" s="578"/>
      <c r="BC90" s="578"/>
      <c r="BD90" s="578"/>
      <c r="BE90" s="578"/>
      <c r="BF90" s="712"/>
      <c r="BG90" s="578"/>
      <c r="BH90" s="578"/>
      <c r="BI90" s="578"/>
      <c r="BJ90" s="578"/>
      <c r="BK90" s="578"/>
      <c r="BL90" s="578"/>
      <c r="BM90" s="578"/>
      <c r="BN90" s="578"/>
      <c r="BO90" s="578"/>
      <c r="BP90" s="578"/>
      <c r="BQ90" s="578"/>
      <c r="BR90" s="578"/>
      <c r="BS90" s="578"/>
      <c r="BT90" s="578"/>
      <c r="BU90" s="578"/>
      <c r="BV90" s="578"/>
    </row>
    <row r="92" spans="1:74" x14ac:dyDescent="0.25">
      <c r="C92" s="580"/>
      <c r="D92" s="580"/>
      <c r="E92" s="580"/>
      <c r="F92" s="580"/>
      <c r="G92" s="580"/>
      <c r="H92" s="580"/>
      <c r="I92" s="580"/>
      <c r="J92" s="580"/>
      <c r="K92" s="580"/>
      <c r="L92" s="580"/>
      <c r="M92" s="580"/>
      <c r="N92" s="580"/>
      <c r="O92" s="580"/>
      <c r="P92" s="580"/>
      <c r="Q92" s="580"/>
      <c r="R92" s="580"/>
      <c r="S92" s="580"/>
      <c r="T92" s="580"/>
      <c r="U92" s="580"/>
      <c r="V92" s="580"/>
      <c r="W92" s="580"/>
      <c r="X92" s="580"/>
      <c r="Y92" s="580"/>
      <c r="Z92" s="580"/>
      <c r="AA92" s="580"/>
      <c r="AB92" s="580"/>
      <c r="AC92" s="580"/>
      <c r="AD92" s="580"/>
      <c r="AE92" s="580"/>
      <c r="AF92" s="580"/>
      <c r="AG92" s="580"/>
      <c r="AH92" s="580"/>
      <c r="AI92" s="580"/>
      <c r="AJ92" s="580"/>
      <c r="AK92" s="580"/>
      <c r="AL92" s="580"/>
      <c r="AM92" s="580"/>
      <c r="AN92" s="580"/>
      <c r="AO92" s="580"/>
      <c r="AP92" s="580"/>
      <c r="AQ92" s="580"/>
      <c r="AR92" s="580"/>
      <c r="AS92" s="580"/>
      <c r="AT92" s="580"/>
      <c r="AU92" s="580"/>
      <c r="AV92" s="580"/>
      <c r="AW92" s="580"/>
      <c r="AX92" s="580"/>
      <c r="AY92" s="580"/>
      <c r="AZ92" s="580"/>
      <c r="BA92" s="580"/>
      <c r="BB92" s="580"/>
      <c r="BC92" s="580"/>
      <c r="BD92" s="580"/>
      <c r="BE92" s="580"/>
      <c r="BF92" s="714"/>
      <c r="BG92" s="580"/>
      <c r="BH92" s="580"/>
      <c r="BI92" s="580"/>
      <c r="BJ92" s="580"/>
      <c r="BK92" s="580"/>
      <c r="BL92" s="580"/>
      <c r="BM92" s="580"/>
      <c r="BN92" s="580"/>
      <c r="BO92" s="580"/>
      <c r="BP92" s="580"/>
      <c r="BQ92" s="580"/>
      <c r="BR92" s="580"/>
      <c r="BS92" s="580"/>
      <c r="BT92" s="580"/>
      <c r="BU92" s="580"/>
      <c r="BV92" s="580"/>
    </row>
    <row r="93" spans="1:74" x14ac:dyDescent="0.25">
      <c r="C93" s="581"/>
      <c r="D93" s="581"/>
      <c r="E93" s="581"/>
      <c r="F93" s="581"/>
      <c r="G93" s="581"/>
      <c r="H93" s="581"/>
      <c r="I93" s="581"/>
      <c r="J93" s="581"/>
      <c r="K93" s="581"/>
      <c r="L93" s="581"/>
      <c r="M93" s="581"/>
      <c r="N93" s="581"/>
      <c r="O93" s="581"/>
      <c r="P93" s="581"/>
      <c r="Q93" s="581"/>
      <c r="R93" s="581"/>
      <c r="S93" s="581"/>
      <c r="T93" s="581"/>
      <c r="U93" s="581"/>
      <c r="V93" s="581"/>
      <c r="W93" s="581"/>
      <c r="X93" s="581"/>
      <c r="Y93" s="581"/>
      <c r="Z93" s="581"/>
      <c r="AA93" s="581"/>
      <c r="AB93" s="581"/>
      <c r="AC93" s="581"/>
      <c r="AD93" s="581"/>
      <c r="AE93" s="581"/>
      <c r="AF93" s="581"/>
      <c r="AG93" s="581"/>
      <c r="AH93" s="581"/>
      <c r="AI93" s="581"/>
      <c r="AJ93" s="581"/>
      <c r="AK93" s="581"/>
      <c r="AL93" s="581"/>
      <c r="AM93" s="581"/>
      <c r="AN93" s="581"/>
      <c r="AO93" s="581"/>
      <c r="AP93" s="581"/>
      <c r="AQ93" s="581"/>
      <c r="AR93" s="581"/>
      <c r="AS93" s="581"/>
      <c r="AT93" s="581"/>
      <c r="AU93" s="581"/>
      <c r="AV93" s="581"/>
      <c r="AW93" s="581"/>
      <c r="AX93" s="581"/>
      <c r="AY93" s="581"/>
      <c r="AZ93" s="581"/>
      <c r="BA93" s="581"/>
      <c r="BB93" s="581"/>
      <c r="BC93" s="581"/>
      <c r="BD93" s="581"/>
      <c r="BE93" s="581"/>
      <c r="BF93" s="715"/>
      <c r="BG93" s="581"/>
      <c r="BH93" s="581"/>
      <c r="BI93" s="581"/>
      <c r="BJ93" s="581"/>
      <c r="BK93" s="581"/>
      <c r="BL93" s="581"/>
      <c r="BM93" s="581"/>
      <c r="BN93" s="581"/>
      <c r="BO93" s="581"/>
      <c r="BP93" s="581"/>
      <c r="BQ93" s="581"/>
      <c r="BR93" s="581"/>
      <c r="BS93" s="581"/>
      <c r="BT93" s="581"/>
      <c r="BU93" s="581"/>
      <c r="BV93" s="581"/>
    </row>
    <row r="94" spans="1:74" x14ac:dyDescent="0.25">
      <c r="B94" s="575"/>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Y5" activePane="bottomRight" state="frozen"/>
      <selection pane="topRight" activeCell="C1" sqref="C1"/>
      <selection pane="bottomLeft" activeCell="A5" sqref="A5"/>
      <selection pane="bottomRight" activeCell="BB6" sqref="BB6"/>
    </sheetView>
  </sheetViews>
  <sheetFormatPr defaultColWidth="11" defaultRowHeight="10.5" x14ac:dyDescent="0.25"/>
  <cols>
    <col min="1" max="1" width="13.54296875" style="549" customWidth="1"/>
    <col min="2" max="2" width="24.453125" style="549" customWidth="1"/>
    <col min="3" max="57" width="6.54296875" style="549" customWidth="1"/>
    <col min="58" max="58" width="6.54296875" style="716" customWidth="1"/>
    <col min="59" max="74" width="6.54296875" style="549" customWidth="1"/>
    <col min="75" max="249" width="11" style="549"/>
    <col min="250" max="250" width="1.54296875" style="549" customWidth="1"/>
    <col min="251" max="16384" width="11" style="549"/>
  </cols>
  <sheetData>
    <row r="1" spans="1:74" ht="12.75" customHeight="1" x14ac:dyDescent="0.3">
      <c r="A1" s="769" t="s">
        <v>1023</v>
      </c>
      <c r="B1" s="547" t="s">
        <v>499</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3">
      <c r="A2" s="770"/>
      <c r="B2" s="542" t="str">
        <f>"U.S. Energy Information Administration  |  Short-Term Energy Outlook  - "&amp;Dates!D1</f>
        <v>U.S. Energy Information Administration  |  Short-Term Energy Outlook  - April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5">
      <c r="A3" s="582"/>
      <c r="B3" s="552"/>
      <c r="C3" s="778">
        <f>Dates!D3</f>
        <v>2012</v>
      </c>
      <c r="D3" s="779"/>
      <c r="E3" s="779"/>
      <c r="F3" s="779"/>
      <c r="G3" s="779"/>
      <c r="H3" s="779"/>
      <c r="I3" s="779"/>
      <c r="J3" s="779"/>
      <c r="K3" s="779"/>
      <c r="L3" s="779"/>
      <c r="M3" s="779"/>
      <c r="N3" s="822"/>
      <c r="O3" s="778">
        <f>C3+1</f>
        <v>2013</v>
      </c>
      <c r="P3" s="779"/>
      <c r="Q3" s="779"/>
      <c r="R3" s="779"/>
      <c r="S3" s="779"/>
      <c r="T3" s="779"/>
      <c r="U3" s="779"/>
      <c r="V3" s="779"/>
      <c r="W3" s="779"/>
      <c r="X3" s="779"/>
      <c r="Y3" s="779"/>
      <c r="Z3" s="822"/>
      <c r="AA3" s="778">
        <f>O3+1</f>
        <v>2014</v>
      </c>
      <c r="AB3" s="779"/>
      <c r="AC3" s="779"/>
      <c r="AD3" s="779"/>
      <c r="AE3" s="779"/>
      <c r="AF3" s="779"/>
      <c r="AG3" s="779"/>
      <c r="AH3" s="779"/>
      <c r="AI3" s="779"/>
      <c r="AJ3" s="779"/>
      <c r="AK3" s="779"/>
      <c r="AL3" s="822"/>
      <c r="AM3" s="778">
        <f>AA3+1</f>
        <v>2015</v>
      </c>
      <c r="AN3" s="779"/>
      <c r="AO3" s="779"/>
      <c r="AP3" s="779"/>
      <c r="AQ3" s="779"/>
      <c r="AR3" s="779"/>
      <c r="AS3" s="779"/>
      <c r="AT3" s="779"/>
      <c r="AU3" s="779"/>
      <c r="AV3" s="779"/>
      <c r="AW3" s="779"/>
      <c r="AX3" s="822"/>
      <c r="AY3" s="778">
        <f>AM3+1</f>
        <v>2016</v>
      </c>
      <c r="AZ3" s="779"/>
      <c r="BA3" s="779"/>
      <c r="BB3" s="779"/>
      <c r="BC3" s="779"/>
      <c r="BD3" s="779"/>
      <c r="BE3" s="779"/>
      <c r="BF3" s="779"/>
      <c r="BG3" s="779"/>
      <c r="BH3" s="779"/>
      <c r="BI3" s="779"/>
      <c r="BJ3" s="822"/>
      <c r="BK3" s="778">
        <f>AY3+1</f>
        <v>2017</v>
      </c>
      <c r="BL3" s="779"/>
      <c r="BM3" s="779"/>
      <c r="BN3" s="779"/>
      <c r="BO3" s="779"/>
      <c r="BP3" s="779"/>
      <c r="BQ3" s="779"/>
      <c r="BR3" s="779"/>
      <c r="BS3" s="779"/>
      <c r="BT3" s="779"/>
      <c r="BU3" s="779"/>
      <c r="BV3" s="822"/>
    </row>
    <row r="4" spans="1:74" ht="12.75" customHeight="1" x14ac:dyDescent="0.25">
      <c r="A4" s="582"/>
      <c r="B4" s="553"/>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5" customHeight="1" x14ac:dyDescent="0.25">
      <c r="A5" s="582"/>
      <c r="B5" s="129" t="s">
        <v>461</v>
      </c>
      <c r="C5" s="554"/>
      <c r="D5" s="554"/>
      <c r="E5" s="554"/>
      <c r="F5" s="554"/>
      <c r="G5" s="554"/>
      <c r="H5" s="554"/>
      <c r="I5" s="554"/>
      <c r="J5" s="554"/>
      <c r="K5" s="554"/>
      <c r="L5" s="554"/>
      <c r="M5" s="554"/>
      <c r="N5" s="554"/>
      <c r="O5" s="554"/>
      <c r="P5" s="554"/>
      <c r="Q5" s="554"/>
      <c r="R5" s="554"/>
      <c r="S5" s="554"/>
      <c r="T5" s="554"/>
      <c r="U5" s="554"/>
      <c r="V5" s="554"/>
      <c r="W5" s="554"/>
      <c r="X5" s="554"/>
      <c r="Y5" s="554"/>
      <c r="Z5" s="554"/>
      <c r="AA5" s="554"/>
      <c r="AB5" s="554"/>
      <c r="AC5" s="554"/>
      <c r="AD5" s="554"/>
      <c r="AE5" s="554"/>
      <c r="AF5" s="554"/>
      <c r="AG5" s="554"/>
      <c r="AH5" s="554"/>
      <c r="AI5" s="554"/>
      <c r="AJ5" s="554"/>
      <c r="AK5" s="554"/>
      <c r="AL5" s="554"/>
      <c r="AM5" s="554"/>
      <c r="AN5" s="554"/>
      <c r="AO5" s="554"/>
      <c r="AP5" s="554"/>
      <c r="AQ5" s="554"/>
      <c r="AR5" s="554"/>
      <c r="AS5" s="554"/>
      <c r="AT5" s="554"/>
      <c r="AU5" s="554"/>
      <c r="AV5" s="554"/>
      <c r="AW5" s="554"/>
      <c r="AX5" s="554"/>
      <c r="AY5" s="554"/>
      <c r="AZ5" s="554"/>
      <c r="BA5" s="554"/>
      <c r="BB5" s="554"/>
      <c r="BC5" s="554"/>
      <c r="BD5" s="554"/>
      <c r="BE5" s="554"/>
      <c r="BF5" s="717"/>
      <c r="BG5" s="554"/>
      <c r="BH5" s="554"/>
      <c r="BI5" s="554"/>
      <c r="BJ5" s="554"/>
      <c r="BK5" s="554"/>
      <c r="BL5" s="554"/>
      <c r="BM5" s="554"/>
      <c r="BN5" s="554"/>
      <c r="BO5" s="554"/>
      <c r="BP5" s="554"/>
      <c r="BQ5" s="554"/>
      <c r="BR5" s="554"/>
      <c r="BS5" s="554"/>
      <c r="BT5" s="554"/>
      <c r="BU5" s="554"/>
      <c r="BV5" s="554"/>
    </row>
    <row r="6" spans="1:74" ht="11.15" customHeight="1" x14ac:dyDescent="0.25">
      <c r="A6" s="582"/>
      <c r="B6" s="129" t="s">
        <v>462</v>
      </c>
      <c r="C6" s="583"/>
      <c r="D6" s="583"/>
      <c r="E6" s="583"/>
      <c r="F6" s="583"/>
      <c r="G6" s="583"/>
      <c r="H6" s="583"/>
      <c r="I6" s="583"/>
      <c r="J6" s="583"/>
      <c r="K6" s="583"/>
      <c r="L6" s="583"/>
      <c r="M6" s="583"/>
      <c r="N6" s="583"/>
      <c r="O6" s="583"/>
      <c r="P6" s="583"/>
      <c r="Q6" s="583"/>
      <c r="R6" s="583"/>
      <c r="S6" s="583"/>
      <c r="T6" s="583"/>
      <c r="U6" s="583"/>
      <c r="V6" s="583"/>
      <c r="W6" s="583"/>
      <c r="X6" s="583"/>
      <c r="Y6" s="583"/>
      <c r="Z6" s="583"/>
      <c r="AA6" s="583"/>
      <c r="AB6" s="583"/>
      <c r="AC6" s="583"/>
      <c r="AD6" s="583"/>
      <c r="AE6" s="583"/>
      <c r="AF6" s="583"/>
      <c r="AG6" s="583"/>
      <c r="AH6" s="583"/>
      <c r="AI6" s="583"/>
      <c r="AJ6" s="583"/>
      <c r="AK6" s="583"/>
      <c r="AL6" s="583"/>
      <c r="AM6" s="583"/>
      <c r="AN6" s="583"/>
      <c r="AO6" s="583"/>
      <c r="AP6" s="583"/>
      <c r="AQ6" s="583"/>
      <c r="AR6" s="583"/>
      <c r="AS6" s="583"/>
      <c r="AT6" s="583"/>
      <c r="AU6" s="583"/>
      <c r="AV6" s="583"/>
      <c r="AW6" s="583"/>
      <c r="AX6" s="583"/>
      <c r="AY6" s="583"/>
      <c r="AZ6" s="583"/>
      <c r="BA6" s="583"/>
      <c r="BB6" s="583"/>
      <c r="BC6" s="583"/>
      <c r="BD6" s="583"/>
      <c r="BE6" s="583"/>
      <c r="BF6" s="718"/>
      <c r="BG6" s="583"/>
      <c r="BH6" s="583"/>
      <c r="BI6" s="583"/>
      <c r="BJ6" s="583"/>
      <c r="BK6" s="583"/>
      <c r="BL6" s="583"/>
      <c r="BM6" s="583"/>
      <c r="BN6" s="583"/>
      <c r="BO6" s="583"/>
      <c r="BP6" s="583"/>
      <c r="BQ6" s="583"/>
      <c r="BR6" s="583"/>
      <c r="BS6" s="583"/>
      <c r="BT6" s="583"/>
      <c r="BU6" s="583"/>
      <c r="BV6" s="583"/>
    </row>
    <row r="7" spans="1:74" ht="11.15" customHeight="1" x14ac:dyDescent="0.25">
      <c r="A7" s="557" t="s">
        <v>463</v>
      </c>
      <c r="B7" s="558" t="s">
        <v>464</v>
      </c>
      <c r="C7" s="275">
        <v>2282.0594194</v>
      </c>
      <c r="D7" s="275">
        <v>2171.5134137999999</v>
      </c>
      <c r="E7" s="275">
        <v>1853.8123871</v>
      </c>
      <c r="F7" s="275">
        <v>1726.8711000000001</v>
      </c>
      <c r="G7" s="275">
        <v>2025.8404194</v>
      </c>
      <c r="H7" s="275">
        <v>2388.5237333</v>
      </c>
      <c r="I7" s="275">
        <v>2790.8493548000001</v>
      </c>
      <c r="J7" s="275">
        <v>2666.9522903000002</v>
      </c>
      <c r="K7" s="275">
        <v>2315.9406333000002</v>
      </c>
      <c r="L7" s="275">
        <v>2144.6964194000002</v>
      </c>
      <c r="M7" s="275">
        <v>2330.4177666999999</v>
      </c>
      <c r="N7" s="275">
        <v>2361.8235805999998</v>
      </c>
      <c r="O7" s="275">
        <v>2420.9345474000002</v>
      </c>
      <c r="P7" s="275">
        <v>2397.4732810999999</v>
      </c>
      <c r="Q7" s="275">
        <v>2273.1826181000001</v>
      </c>
      <c r="R7" s="275">
        <v>2026.8907939999999</v>
      </c>
      <c r="S7" s="275">
        <v>2086.7179031999999</v>
      </c>
      <c r="T7" s="275">
        <v>2501.7890467000002</v>
      </c>
      <c r="U7" s="275">
        <v>2684.2899161</v>
      </c>
      <c r="V7" s="275">
        <v>2644.1831741999999</v>
      </c>
      <c r="W7" s="275">
        <v>2424.1055003000001</v>
      </c>
      <c r="X7" s="275">
        <v>2140.2663071000002</v>
      </c>
      <c r="Y7" s="275">
        <v>2198.6433873000001</v>
      </c>
      <c r="Z7" s="275">
        <v>2494.1697445</v>
      </c>
      <c r="AA7" s="275">
        <v>2698.2881326000002</v>
      </c>
      <c r="AB7" s="275">
        <v>2720.0104471</v>
      </c>
      <c r="AC7" s="275">
        <v>2326.5835197000001</v>
      </c>
      <c r="AD7" s="275">
        <v>1935.4861203</v>
      </c>
      <c r="AE7" s="275">
        <v>2065.5763735</v>
      </c>
      <c r="AF7" s="275">
        <v>2477.6041660000001</v>
      </c>
      <c r="AG7" s="275">
        <v>2628.8754852000002</v>
      </c>
      <c r="AH7" s="275">
        <v>2615.2964164999999</v>
      </c>
      <c r="AI7" s="275">
        <v>2304.2450263000001</v>
      </c>
      <c r="AJ7" s="275">
        <v>1971.8994226</v>
      </c>
      <c r="AK7" s="275">
        <v>2155.0435643000001</v>
      </c>
      <c r="AL7" s="275">
        <v>2187.0746076999999</v>
      </c>
      <c r="AM7" s="275">
        <v>2300.0751679</v>
      </c>
      <c r="AN7" s="275">
        <v>2394.8582667999999</v>
      </c>
      <c r="AO7" s="275">
        <v>1880.8922405999999</v>
      </c>
      <c r="AP7" s="275">
        <v>1618.2937022000001</v>
      </c>
      <c r="AQ7" s="275">
        <v>1845.7052653999999</v>
      </c>
      <c r="AR7" s="275">
        <v>2305.5356547000001</v>
      </c>
      <c r="AS7" s="275">
        <v>2478.4907499999999</v>
      </c>
      <c r="AT7" s="275">
        <v>2389.241982</v>
      </c>
      <c r="AU7" s="275">
        <v>2166.9378068999999</v>
      </c>
      <c r="AV7" s="275">
        <v>1741.4423583</v>
      </c>
      <c r="AW7" s="275">
        <v>1639.1000939999999</v>
      </c>
      <c r="AX7" s="275">
        <v>1619.0533831</v>
      </c>
      <c r="AY7" s="275">
        <v>2004.8810007</v>
      </c>
      <c r="AZ7" s="275">
        <v>1827.9860000000001</v>
      </c>
      <c r="BA7" s="275">
        <v>1623.9929999999999</v>
      </c>
      <c r="BB7" s="338">
        <v>1548.9059999999999</v>
      </c>
      <c r="BC7" s="338">
        <v>1629.816</v>
      </c>
      <c r="BD7" s="338">
        <v>2026.5609999999999</v>
      </c>
      <c r="BE7" s="338">
        <v>2274.9989999999998</v>
      </c>
      <c r="BF7" s="338">
        <v>2298.3519999999999</v>
      </c>
      <c r="BG7" s="338">
        <v>1977.8620000000001</v>
      </c>
      <c r="BH7" s="338">
        <v>1724.807</v>
      </c>
      <c r="BI7" s="338">
        <v>1703.58</v>
      </c>
      <c r="BJ7" s="338">
        <v>1997.64</v>
      </c>
      <c r="BK7" s="338">
        <v>2158.748</v>
      </c>
      <c r="BL7" s="338">
        <v>2049.7240000000002</v>
      </c>
      <c r="BM7" s="338">
        <v>1763.4570000000001</v>
      </c>
      <c r="BN7" s="338">
        <v>1555.127</v>
      </c>
      <c r="BO7" s="338">
        <v>1638.1959999999999</v>
      </c>
      <c r="BP7" s="338">
        <v>2017.4079999999999</v>
      </c>
      <c r="BQ7" s="338">
        <v>2276.337</v>
      </c>
      <c r="BR7" s="338">
        <v>2296.8009999999999</v>
      </c>
      <c r="BS7" s="338">
        <v>1976.809</v>
      </c>
      <c r="BT7" s="338">
        <v>1758.982</v>
      </c>
      <c r="BU7" s="338">
        <v>1725.3209999999999</v>
      </c>
      <c r="BV7" s="338">
        <v>2041.2760000000001</v>
      </c>
    </row>
    <row r="8" spans="1:74" ht="11.15" customHeight="1" x14ac:dyDescent="0.25">
      <c r="A8" s="557" t="s">
        <v>465</v>
      </c>
      <c r="B8" s="558" t="s">
        <v>466</v>
      </c>
      <c r="C8" s="275">
        <v>21842.478805999999</v>
      </c>
      <c r="D8" s="275">
        <v>23181.990378999999</v>
      </c>
      <c r="E8" s="275">
        <v>22694.602838999999</v>
      </c>
      <c r="F8" s="275">
        <v>24718.657999999999</v>
      </c>
      <c r="G8" s="275">
        <v>27205.918452000002</v>
      </c>
      <c r="H8" s="275">
        <v>30415.639332999999</v>
      </c>
      <c r="I8" s="275">
        <v>36076.424257999999</v>
      </c>
      <c r="J8" s="275">
        <v>33506.166773999998</v>
      </c>
      <c r="K8" s="275">
        <v>27836.966767000002</v>
      </c>
      <c r="L8" s="275">
        <v>22591.862516000001</v>
      </c>
      <c r="M8" s="275">
        <v>20389.334133</v>
      </c>
      <c r="N8" s="275">
        <v>20328.162097</v>
      </c>
      <c r="O8" s="275">
        <v>21504.852386999999</v>
      </c>
      <c r="P8" s="275">
        <v>21396.430070999999</v>
      </c>
      <c r="Q8" s="275">
        <v>20559.653483999999</v>
      </c>
      <c r="R8" s="275">
        <v>19855.579699999998</v>
      </c>
      <c r="S8" s="275">
        <v>20848.265065</v>
      </c>
      <c r="T8" s="275">
        <v>25728.931333</v>
      </c>
      <c r="U8" s="275">
        <v>30617.451677000001</v>
      </c>
      <c r="V8" s="275">
        <v>30232.173547999999</v>
      </c>
      <c r="W8" s="275">
        <v>26153.951967000001</v>
      </c>
      <c r="X8" s="275">
        <v>21605.300451999999</v>
      </c>
      <c r="Y8" s="275">
        <v>21129.486766999999</v>
      </c>
      <c r="Z8" s="275">
        <v>22734.266774</v>
      </c>
      <c r="AA8" s="275">
        <v>22408.42</v>
      </c>
      <c r="AB8" s="275">
        <v>20707.831750000001</v>
      </c>
      <c r="AC8" s="275">
        <v>19067.760967999999</v>
      </c>
      <c r="AD8" s="275">
        <v>19311.211733</v>
      </c>
      <c r="AE8" s="275">
        <v>21941.698484</v>
      </c>
      <c r="AF8" s="275">
        <v>25137.525900000001</v>
      </c>
      <c r="AG8" s="275">
        <v>28413.048709999999</v>
      </c>
      <c r="AH8" s="275">
        <v>30166.778483999999</v>
      </c>
      <c r="AI8" s="275">
        <v>26865.334067</v>
      </c>
      <c r="AJ8" s="275">
        <v>23743.19671</v>
      </c>
      <c r="AK8" s="275">
        <v>21109.309099999999</v>
      </c>
      <c r="AL8" s="275">
        <v>21738.639644999999</v>
      </c>
      <c r="AM8" s="275">
        <v>24127.010805999998</v>
      </c>
      <c r="AN8" s="275">
        <v>24200.762320999998</v>
      </c>
      <c r="AO8" s="275">
        <v>23742.112548000001</v>
      </c>
      <c r="AP8" s="275">
        <v>23148.772233</v>
      </c>
      <c r="AQ8" s="275">
        <v>24803.399710000002</v>
      </c>
      <c r="AR8" s="275">
        <v>30890.781467000001</v>
      </c>
      <c r="AS8" s="275">
        <v>35104.979581</v>
      </c>
      <c r="AT8" s="275">
        <v>34494.897967999997</v>
      </c>
      <c r="AU8" s="275">
        <v>31127.273066999998</v>
      </c>
      <c r="AV8" s="275">
        <v>26686.842258000001</v>
      </c>
      <c r="AW8" s="275">
        <v>25673.683832999999</v>
      </c>
      <c r="AX8" s="275">
        <v>26057.191580999999</v>
      </c>
      <c r="AY8" s="275">
        <v>26077.986484000001</v>
      </c>
      <c r="AZ8" s="275">
        <v>25356.25</v>
      </c>
      <c r="BA8" s="275">
        <v>24479.8</v>
      </c>
      <c r="BB8" s="338">
        <v>24672.84</v>
      </c>
      <c r="BC8" s="338">
        <v>27449</v>
      </c>
      <c r="BD8" s="338">
        <v>32441.91</v>
      </c>
      <c r="BE8" s="338">
        <v>36601.21</v>
      </c>
      <c r="BF8" s="338">
        <v>36005.32</v>
      </c>
      <c r="BG8" s="338">
        <v>30820.11</v>
      </c>
      <c r="BH8" s="338">
        <v>26152.639999999999</v>
      </c>
      <c r="BI8" s="338">
        <v>25320.41</v>
      </c>
      <c r="BJ8" s="338">
        <v>26240.959999999999</v>
      </c>
      <c r="BK8" s="338">
        <v>25357.35</v>
      </c>
      <c r="BL8" s="338">
        <v>25140.97</v>
      </c>
      <c r="BM8" s="338">
        <v>23936.3</v>
      </c>
      <c r="BN8" s="338">
        <v>23958.77</v>
      </c>
      <c r="BO8" s="338">
        <v>26726.87</v>
      </c>
      <c r="BP8" s="338">
        <v>31971.599999999999</v>
      </c>
      <c r="BQ8" s="338">
        <v>36369.93</v>
      </c>
      <c r="BR8" s="338">
        <v>35898.44</v>
      </c>
      <c r="BS8" s="338">
        <v>30713.34</v>
      </c>
      <c r="BT8" s="338">
        <v>25764.34</v>
      </c>
      <c r="BU8" s="338">
        <v>24966.52</v>
      </c>
      <c r="BV8" s="338">
        <v>26062.04</v>
      </c>
    </row>
    <row r="9" spans="1:74" ht="11.15" customHeight="1" x14ac:dyDescent="0.25">
      <c r="A9" s="559" t="s">
        <v>467</v>
      </c>
      <c r="B9" s="560" t="s">
        <v>468</v>
      </c>
      <c r="C9" s="275">
        <v>139.20053709999999</v>
      </c>
      <c r="D9" s="275">
        <v>115.78360345</v>
      </c>
      <c r="E9" s="275">
        <v>89.087022580999999</v>
      </c>
      <c r="F9" s="275">
        <v>89.134718667000001</v>
      </c>
      <c r="G9" s="275">
        <v>101.30370194</v>
      </c>
      <c r="H9" s="275">
        <v>123.98935167</v>
      </c>
      <c r="I9" s="275">
        <v>136.13541258000001</v>
      </c>
      <c r="J9" s="275">
        <v>119.47498645</v>
      </c>
      <c r="K9" s="275">
        <v>105.383386</v>
      </c>
      <c r="L9" s="275">
        <v>100.76727903</v>
      </c>
      <c r="M9" s="275">
        <v>107.17178333</v>
      </c>
      <c r="N9" s="275">
        <v>115.64803419</v>
      </c>
      <c r="O9" s="275">
        <v>157.70154805999999</v>
      </c>
      <c r="P9" s="275">
        <v>123.55284964000001</v>
      </c>
      <c r="Q9" s="275">
        <v>111.59124484</v>
      </c>
      <c r="R9" s="275">
        <v>113.22815633</v>
      </c>
      <c r="S9" s="275">
        <v>133.42868870999999</v>
      </c>
      <c r="T9" s="275">
        <v>136.01976467</v>
      </c>
      <c r="U9" s="275">
        <v>158.54096032000001</v>
      </c>
      <c r="V9" s="275">
        <v>136.54349128999999</v>
      </c>
      <c r="W9" s="275">
        <v>126.77231767000001</v>
      </c>
      <c r="X9" s="275">
        <v>116.25129645</v>
      </c>
      <c r="Y9" s="275">
        <v>106.55799267</v>
      </c>
      <c r="Z9" s="275">
        <v>139.38541000000001</v>
      </c>
      <c r="AA9" s="275">
        <v>399.00363580999999</v>
      </c>
      <c r="AB9" s="275">
        <v>175.84082857000001</v>
      </c>
      <c r="AC9" s="275">
        <v>179.95362065</v>
      </c>
      <c r="AD9" s="275">
        <v>102.32739167</v>
      </c>
      <c r="AE9" s="275">
        <v>116.58443032</v>
      </c>
      <c r="AF9" s="275">
        <v>119.69013700000001</v>
      </c>
      <c r="AG9" s="275">
        <v>116.79757935000001</v>
      </c>
      <c r="AH9" s="275">
        <v>118.10366</v>
      </c>
      <c r="AI9" s="275">
        <v>116.79433933</v>
      </c>
      <c r="AJ9" s="275">
        <v>87.144473226000002</v>
      </c>
      <c r="AK9" s="275">
        <v>104.046378</v>
      </c>
      <c r="AL9" s="275">
        <v>123.86983773999999</v>
      </c>
      <c r="AM9" s="275">
        <v>172.71553628999999</v>
      </c>
      <c r="AN9" s="275">
        <v>386.50414144000001</v>
      </c>
      <c r="AO9" s="275">
        <v>103.78609066</v>
      </c>
      <c r="AP9" s="275">
        <v>101.76457865</v>
      </c>
      <c r="AQ9" s="275">
        <v>111.3682608</v>
      </c>
      <c r="AR9" s="275">
        <v>109.98752503</v>
      </c>
      <c r="AS9" s="275">
        <v>133.71101793</v>
      </c>
      <c r="AT9" s="275">
        <v>124.08943608</v>
      </c>
      <c r="AU9" s="275">
        <v>120.84326191</v>
      </c>
      <c r="AV9" s="275">
        <v>100.49452435000001</v>
      </c>
      <c r="AW9" s="275">
        <v>100.90452179</v>
      </c>
      <c r="AX9" s="275">
        <v>97.632153728999995</v>
      </c>
      <c r="AY9" s="275">
        <v>132.63641828999999</v>
      </c>
      <c r="AZ9" s="275">
        <v>122.6015</v>
      </c>
      <c r="BA9" s="275">
        <v>114.7162</v>
      </c>
      <c r="BB9" s="338">
        <v>113.2428</v>
      </c>
      <c r="BC9" s="338">
        <v>120.5116</v>
      </c>
      <c r="BD9" s="338">
        <v>130.3203</v>
      </c>
      <c r="BE9" s="338">
        <v>143.3896</v>
      </c>
      <c r="BF9" s="338">
        <v>138.98820000000001</v>
      </c>
      <c r="BG9" s="338">
        <v>124.7002</v>
      </c>
      <c r="BH9" s="338">
        <v>114.8287</v>
      </c>
      <c r="BI9" s="338">
        <v>110.0335</v>
      </c>
      <c r="BJ9" s="338">
        <v>138.02359999999999</v>
      </c>
      <c r="BK9" s="338">
        <v>170.90360000000001</v>
      </c>
      <c r="BL9" s="338">
        <v>149.6335</v>
      </c>
      <c r="BM9" s="338">
        <v>134.48400000000001</v>
      </c>
      <c r="BN9" s="338">
        <v>120.9815</v>
      </c>
      <c r="BO9" s="338">
        <v>127.8135</v>
      </c>
      <c r="BP9" s="338">
        <v>137.13480000000001</v>
      </c>
      <c r="BQ9" s="338">
        <v>150.3793</v>
      </c>
      <c r="BR9" s="338">
        <v>144.9742</v>
      </c>
      <c r="BS9" s="338">
        <v>128.60339999999999</v>
      </c>
      <c r="BT9" s="338">
        <v>119.3913</v>
      </c>
      <c r="BU9" s="338">
        <v>111.3801</v>
      </c>
      <c r="BV9" s="338">
        <v>138.54810000000001</v>
      </c>
    </row>
    <row r="10" spans="1:74" ht="11.15" customHeight="1" x14ac:dyDescent="0.25">
      <c r="A10" s="557" t="s">
        <v>469</v>
      </c>
      <c r="B10" s="558" t="s">
        <v>554</v>
      </c>
      <c r="C10" s="275">
        <v>32.860096773999999</v>
      </c>
      <c r="D10" s="275">
        <v>26.716310345</v>
      </c>
      <c r="E10" s="275">
        <v>28.661354839000001</v>
      </c>
      <c r="F10" s="275">
        <v>27.049600000000002</v>
      </c>
      <c r="G10" s="275">
        <v>27.409548387000001</v>
      </c>
      <c r="H10" s="275">
        <v>43.510533332999998</v>
      </c>
      <c r="I10" s="275">
        <v>51.138483870999998</v>
      </c>
      <c r="J10" s="275">
        <v>36.588483871000001</v>
      </c>
      <c r="K10" s="275">
        <v>27.979466667000001</v>
      </c>
      <c r="L10" s="275">
        <v>29.435064516000001</v>
      </c>
      <c r="M10" s="275">
        <v>26.788866667000001</v>
      </c>
      <c r="N10" s="275">
        <v>26.829290322999999</v>
      </c>
      <c r="O10" s="275">
        <v>49.951258064999998</v>
      </c>
      <c r="P10" s="275">
        <v>35.865749999999998</v>
      </c>
      <c r="Q10" s="275">
        <v>27.084645161000001</v>
      </c>
      <c r="R10" s="275">
        <v>28.141066667</v>
      </c>
      <c r="S10" s="275">
        <v>26.727580645</v>
      </c>
      <c r="T10" s="275">
        <v>29.636533332999999</v>
      </c>
      <c r="U10" s="275">
        <v>42.469903226</v>
      </c>
      <c r="V10" s="275">
        <v>31.231064516</v>
      </c>
      <c r="W10" s="275">
        <v>27.123433333000001</v>
      </c>
      <c r="X10" s="275">
        <v>26.219387096999998</v>
      </c>
      <c r="Y10" s="275">
        <v>25.037433332999999</v>
      </c>
      <c r="Z10" s="275">
        <v>37.090258065</v>
      </c>
      <c r="AA10" s="275">
        <v>137.98909677</v>
      </c>
      <c r="AB10" s="275">
        <v>54.917749999999998</v>
      </c>
      <c r="AC10" s="275">
        <v>55.829774194000002</v>
      </c>
      <c r="AD10" s="275">
        <v>26.690266667</v>
      </c>
      <c r="AE10" s="275">
        <v>22.507161289999999</v>
      </c>
      <c r="AF10" s="275">
        <v>25.413833332999999</v>
      </c>
      <c r="AG10" s="275">
        <v>29.702645161</v>
      </c>
      <c r="AH10" s="275">
        <v>30.764677419000002</v>
      </c>
      <c r="AI10" s="275">
        <v>26.847799999999999</v>
      </c>
      <c r="AJ10" s="275">
        <v>24.277096774</v>
      </c>
      <c r="AK10" s="275">
        <v>24.464466667</v>
      </c>
      <c r="AL10" s="275">
        <v>23.554838709999999</v>
      </c>
      <c r="AM10" s="275">
        <v>57.548193548</v>
      </c>
      <c r="AN10" s="275">
        <v>150.44089285999999</v>
      </c>
      <c r="AO10" s="275">
        <v>26.301451613000001</v>
      </c>
      <c r="AP10" s="275">
        <v>26.563400000000001</v>
      </c>
      <c r="AQ10" s="275">
        <v>24.052903226000002</v>
      </c>
      <c r="AR10" s="275">
        <v>28.342533332999999</v>
      </c>
      <c r="AS10" s="275">
        <v>36.394225806000001</v>
      </c>
      <c r="AT10" s="275">
        <v>32.382193547999996</v>
      </c>
      <c r="AU10" s="275">
        <v>29.222233332999998</v>
      </c>
      <c r="AV10" s="275">
        <v>25.205903226</v>
      </c>
      <c r="AW10" s="275">
        <v>28.833466667</v>
      </c>
      <c r="AX10" s="275">
        <v>23.485193548000002</v>
      </c>
      <c r="AY10" s="275">
        <v>33.005935483999998</v>
      </c>
      <c r="AZ10" s="275">
        <v>31.252210000000002</v>
      </c>
      <c r="BA10" s="275">
        <v>31.239830000000001</v>
      </c>
      <c r="BB10" s="338">
        <v>29.384810000000002</v>
      </c>
      <c r="BC10" s="338">
        <v>29.065580000000001</v>
      </c>
      <c r="BD10" s="338">
        <v>30.097149999999999</v>
      </c>
      <c r="BE10" s="338">
        <v>34.81176</v>
      </c>
      <c r="BF10" s="338">
        <v>35.06156</v>
      </c>
      <c r="BG10" s="338">
        <v>29.299340000000001</v>
      </c>
      <c r="BH10" s="338">
        <v>28.474129999999999</v>
      </c>
      <c r="BI10" s="338">
        <v>26.949269999999999</v>
      </c>
      <c r="BJ10" s="338">
        <v>31.39105</v>
      </c>
      <c r="BK10" s="338">
        <v>39.187950000000001</v>
      </c>
      <c r="BL10" s="338">
        <v>37.819099999999999</v>
      </c>
      <c r="BM10" s="338">
        <v>36.61703</v>
      </c>
      <c r="BN10" s="338">
        <v>32.477679999999999</v>
      </c>
      <c r="BO10" s="338">
        <v>32.133839999999999</v>
      </c>
      <c r="BP10" s="338">
        <v>32.491570000000003</v>
      </c>
      <c r="BQ10" s="338">
        <v>36.508069999999996</v>
      </c>
      <c r="BR10" s="338">
        <v>36.586759999999998</v>
      </c>
      <c r="BS10" s="338">
        <v>30.275449999999999</v>
      </c>
      <c r="BT10" s="338">
        <v>30.830690000000001</v>
      </c>
      <c r="BU10" s="338">
        <v>27.683949999999999</v>
      </c>
      <c r="BV10" s="338">
        <v>31.624980000000001</v>
      </c>
    </row>
    <row r="11" spans="1:74" ht="11.15" customHeight="1" x14ac:dyDescent="0.25">
      <c r="A11" s="557" t="s">
        <v>470</v>
      </c>
      <c r="B11" s="558" t="s">
        <v>553</v>
      </c>
      <c r="C11" s="275">
        <v>27.627645161</v>
      </c>
      <c r="D11" s="275">
        <v>22.962620690000001</v>
      </c>
      <c r="E11" s="275">
        <v>20.222387096999999</v>
      </c>
      <c r="F11" s="275">
        <v>23.373533333000001</v>
      </c>
      <c r="G11" s="275">
        <v>28.563354838999999</v>
      </c>
      <c r="H11" s="275">
        <v>29.225766666999998</v>
      </c>
      <c r="I11" s="275">
        <v>30.787709676999999</v>
      </c>
      <c r="J11" s="275">
        <v>24.255645161</v>
      </c>
      <c r="K11" s="275">
        <v>21.872499999999999</v>
      </c>
      <c r="L11" s="275">
        <v>22.678580645</v>
      </c>
      <c r="M11" s="275">
        <v>24.980666667000001</v>
      </c>
      <c r="N11" s="275">
        <v>27.639419355000001</v>
      </c>
      <c r="O11" s="275">
        <v>35.937838710000001</v>
      </c>
      <c r="P11" s="275">
        <v>26.2135</v>
      </c>
      <c r="Q11" s="275">
        <v>22.589677419000001</v>
      </c>
      <c r="R11" s="275">
        <v>24.129166667</v>
      </c>
      <c r="S11" s="275">
        <v>27.468806451999999</v>
      </c>
      <c r="T11" s="275">
        <v>23.672766667000001</v>
      </c>
      <c r="U11" s="275">
        <v>34.706806452000002</v>
      </c>
      <c r="V11" s="275">
        <v>21.809290322999999</v>
      </c>
      <c r="W11" s="275">
        <v>21.904033333000001</v>
      </c>
      <c r="X11" s="275">
        <v>21.332516128999998</v>
      </c>
      <c r="Y11" s="275">
        <v>26.187233332999998</v>
      </c>
      <c r="Z11" s="275">
        <v>35.279225805999999</v>
      </c>
      <c r="AA11" s="275">
        <v>159.91938709999999</v>
      </c>
      <c r="AB11" s="275">
        <v>49.296642857000002</v>
      </c>
      <c r="AC11" s="275">
        <v>47.757483870999998</v>
      </c>
      <c r="AD11" s="275">
        <v>22.412400000000002</v>
      </c>
      <c r="AE11" s="275">
        <v>27.104096773999999</v>
      </c>
      <c r="AF11" s="275">
        <v>22.997533333</v>
      </c>
      <c r="AG11" s="275">
        <v>21.708612902999999</v>
      </c>
      <c r="AH11" s="275">
        <v>22.577096774000001</v>
      </c>
      <c r="AI11" s="275">
        <v>23.949933333000001</v>
      </c>
      <c r="AJ11" s="275">
        <v>21.760774194</v>
      </c>
      <c r="AK11" s="275">
        <v>28.028533332999999</v>
      </c>
      <c r="AL11" s="275">
        <v>26.999419355000001</v>
      </c>
      <c r="AM11" s="275">
        <v>42.806290322999999</v>
      </c>
      <c r="AN11" s="275">
        <v>134.82542857000001</v>
      </c>
      <c r="AO11" s="275">
        <v>27.781129031999999</v>
      </c>
      <c r="AP11" s="275">
        <v>21.405533333000001</v>
      </c>
      <c r="AQ11" s="275">
        <v>27.622677418999999</v>
      </c>
      <c r="AR11" s="275">
        <v>26.986899999999999</v>
      </c>
      <c r="AS11" s="275">
        <v>25.489612903000001</v>
      </c>
      <c r="AT11" s="275">
        <v>23.884935484</v>
      </c>
      <c r="AU11" s="275">
        <v>22.334599999999998</v>
      </c>
      <c r="AV11" s="275">
        <v>20.969806452</v>
      </c>
      <c r="AW11" s="275">
        <v>27.200266667000001</v>
      </c>
      <c r="AX11" s="275">
        <v>26.394838709999998</v>
      </c>
      <c r="AY11" s="275">
        <v>38.929387097000003</v>
      </c>
      <c r="AZ11" s="275">
        <v>28.96921</v>
      </c>
      <c r="BA11" s="275">
        <v>22.59478</v>
      </c>
      <c r="BB11" s="338">
        <v>24.37555</v>
      </c>
      <c r="BC11" s="338">
        <v>28.674980000000001</v>
      </c>
      <c r="BD11" s="338">
        <v>29.878250000000001</v>
      </c>
      <c r="BE11" s="338">
        <v>33.04421</v>
      </c>
      <c r="BF11" s="338">
        <v>31.336210000000001</v>
      </c>
      <c r="BG11" s="338">
        <v>26.018380000000001</v>
      </c>
      <c r="BH11" s="338">
        <v>25.93769</v>
      </c>
      <c r="BI11" s="338">
        <v>27.018419999999999</v>
      </c>
      <c r="BJ11" s="338">
        <v>37.488309999999998</v>
      </c>
      <c r="BK11" s="338">
        <v>51.611579999999996</v>
      </c>
      <c r="BL11" s="338">
        <v>37.680630000000001</v>
      </c>
      <c r="BM11" s="338">
        <v>30.04806</v>
      </c>
      <c r="BN11" s="338">
        <v>26.191559999999999</v>
      </c>
      <c r="BO11" s="338">
        <v>30.741119999999999</v>
      </c>
      <c r="BP11" s="338">
        <v>32.086500000000001</v>
      </c>
      <c r="BQ11" s="338">
        <v>35.838760000000001</v>
      </c>
      <c r="BR11" s="338">
        <v>33.476669999999999</v>
      </c>
      <c r="BS11" s="338">
        <v>27.175070000000002</v>
      </c>
      <c r="BT11" s="338">
        <v>26.81474</v>
      </c>
      <c r="BU11" s="338">
        <v>26.905639999999998</v>
      </c>
      <c r="BV11" s="338">
        <v>36.660699999999999</v>
      </c>
    </row>
    <row r="12" spans="1:74" ht="11.15" customHeight="1" x14ac:dyDescent="0.25">
      <c r="A12" s="557" t="s">
        <v>471</v>
      </c>
      <c r="B12" s="558" t="s">
        <v>472</v>
      </c>
      <c r="C12" s="275">
        <v>76.860196774000002</v>
      </c>
      <c r="D12" s="275">
        <v>62.536939654999998</v>
      </c>
      <c r="E12" s="275">
        <v>36.526774193999998</v>
      </c>
      <c r="F12" s="275">
        <v>35.386499999999998</v>
      </c>
      <c r="G12" s="275">
        <v>41.176241935</v>
      </c>
      <c r="H12" s="275">
        <v>46.672636666999999</v>
      </c>
      <c r="I12" s="275">
        <v>49.596880644999999</v>
      </c>
      <c r="J12" s="275">
        <v>54.494848386999998</v>
      </c>
      <c r="K12" s="275">
        <v>52.365888333000001</v>
      </c>
      <c r="L12" s="275">
        <v>45.211290323</v>
      </c>
      <c r="M12" s="275">
        <v>52.253166667000002</v>
      </c>
      <c r="N12" s="275">
        <v>49.677327419000001</v>
      </c>
      <c r="O12" s="275">
        <v>62.151995161000002</v>
      </c>
      <c r="P12" s="275">
        <v>56.040776786000002</v>
      </c>
      <c r="Q12" s="275">
        <v>58.714887097000002</v>
      </c>
      <c r="R12" s="275">
        <v>57.070731666999997</v>
      </c>
      <c r="S12" s="275">
        <v>75.719395160999994</v>
      </c>
      <c r="T12" s="275">
        <v>79.389003333000005</v>
      </c>
      <c r="U12" s="275">
        <v>76.424974194000001</v>
      </c>
      <c r="V12" s="275">
        <v>79.254879032000005</v>
      </c>
      <c r="W12" s="275">
        <v>73.740266667</v>
      </c>
      <c r="X12" s="275">
        <v>65.237580644999994</v>
      </c>
      <c r="Y12" s="275">
        <v>51.321621667000002</v>
      </c>
      <c r="Z12" s="275">
        <v>61.445382258000002</v>
      </c>
      <c r="AA12" s="275">
        <v>70.309082258000004</v>
      </c>
      <c r="AB12" s="275">
        <v>64.514144642999995</v>
      </c>
      <c r="AC12" s="275">
        <v>67.839191935000002</v>
      </c>
      <c r="AD12" s="275">
        <v>50.445751667000003</v>
      </c>
      <c r="AE12" s="275">
        <v>63.447862903000001</v>
      </c>
      <c r="AF12" s="275">
        <v>69.610191666999995</v>
      </c>
      <c r="AG12" s="275">
        <v>62.094996774000002</v>
      </c>
      <c r="AH12" s="275">
        <v>61.62865</v>
      </c>
      <c r="AI12" s="275">
        <v>61.977393333000002</v>
      </c>
      <c r="AJ12" s="275">
        <v>37.142332258000003</v>
      </c>
      <c r="AK12" s="275">
        <v>48.022505000000002</v>
      </c>
      <c r="AL12" s="275">
        <v>68.363975805999999</v>
      </c>
      <c r="AM12" s="275">
        <v>64.441621260000005</v>
      </c>
      <c r="AN12" s="275">
        <v>74.886342888000001</v>
      </c>
      <c r="AO12" s="275">
        <v>44.814032257999997</v>
      </c>
      <c r="AP12" s="275">
        <v>50.096166666999999</v>
      </c>
      <c r="AQ12" s="275">
        <v>55.253898788999997</v>
      </c>
      <c r="AR12" s="275">
        <v>50.893257493999997</v>
      </c>
      <c r="AS12" s="275">
        <v>67.880415572999993</v>
      </c>
      <c r="AT12" s="275">
        <v>64.061715019000005</v>
      </c>
      <c r="AU12" s="275">
        <v>63.542864084999998</v>
      </c>
      <c r="AV12" s="275">
        <v>50.337966684000001</v>
      </c>
      <c r="AW12" s="275">
        <v>42.245647718000001</v>
      </c>
      <c r="AX12" s="275">
        <v>44.814294146000002</v>
      </c>
      <c r="AY12" s="275">
        <v>55.847233385000003</v>
      </c>
      <c r="AZ12" s="275">
        <v>58.649009999999997</v>
      </c>
      <c r="BA12" s="275">
        <v>55.476300000000002</v>
      </c>
      <c r="BB12" s="338">
        <v>55.835560000000001</v>
      </c>
      <c r="BC12" s="338">
        <v>58.366210000000002</v>
      </c>
      <c r="BD12" s="338">
        <v>65.924509999999998</v>
      </c>
      <c r="BE12" s="338">
        <v>70.484380000000002</v>
      </c>
      <c r="BF12" s="338">
        <v>67.207059999999998</v>
      </c>
      <c r="BG12" s="338">
        <v>64.824770000000001</v>
      </c>
      <c r="BH12" s="338">
        <v>56.22354</v>
      </c>
      <c r="BI12" s="338">
        <v>51.248139999999999</v>
      </c>
      <c r="BJ12" s="338">
        <v>62.39479</v>
      </c>
      <c r="BK12" s="338">
        <v>70.325839999999999</v>
      </c>
      <c r="BL12" s="338">
        <v>67.858890000000002</v>
      </c>
      <c r="BM12" s="338">
        <v>61.104439999999997</v>
      </c>
      <c r="BN12" s="338">
        <v>57.998199999999997</v>
      </c>
      <c r="BO12" s="338">
        <v>60.290509999999998</v>
      </c>
      <c r="BP12" s="338">
        <v>67.983840000000001</v>
      </c>
      <c r="BQ12" s="338">
        <v>72.865669999999994</v>
      </c>
      <c r="BR12" s="338">
        <v>69.400189999999995</v>
      </c>
      <c r="BS12" s="338">
        <v>66.50179</v>
      </c>
      <c r="BT12" s="338">
        <v>57.430880000000002</v>
      </c>
      <c r="BU12" s="338">
        <v>51.929519999999997</v>
      </c>
      <c r="BV12" s="338">
        <v>63.440019999999997</v>
      </c>
    </row>
    <row r="13" spans="1:74" ht="11.15" customHeight="1" x14ac:dyDescent="0.25">
      <c r="A13" s="557" t="s">
        <v>473</v>
      </c>
      <c r="B13" s="558" t="s">
        <v>474</v>
      </c>
      <c r="C13" s="275">
        <v>1.8525983871</v>
      </c>
      <c r="D13" s="275">
        <v>3.5677327586000001</v>
      </c>
      <c r="E13" s="275">
        <v>3.6765064515999999</v>
      </c>
      <c r="F13" s="275">
        <v>3.3250853333000001</v>
      </c>
      <c r="G13" s="275">
        <v>4.1545567741999996</v>
      </c>
      <c r="H13" s="275">
        <v>4.5804150000000003</v>
      </c>
      <c r="I13" s="275">
        <v>4.6123383871000003</v>
      </c>
      <c r="J13" s="275">
        <v>4.1360090322999996</v>
      </c>
      <c r="K13" s="275">
        <v>3.1655310000000001</v>
      </c>
      <c r="L13" s="275">
        <v>3.4423435483999998</v>
      </c>
      <c r="M13" s="275">
        <v>3.1490833333000001</v>
      </c>
      <c r="N13" s="275">
        <v>11.501997097</v>
      </c>
      <c r="O13" s="275">
        <v>9.6604561289999999</v>
      </c>
      <c r="P13" s="275">
        <v>5.4328228570999997</v>
      </c>
      <c r="Q13" s="275">
        <v>3.2020351613</v>
      </c>
      <c r="R13" s="275">
        <v>3.8871913333000001</v>
      </c>
      <c r="S13" s="275">
        <v>3.5129064516000001</v>
      </c>
      <c r="T13" s="275">
        <v>3.3214613332999998</v>
      </c>
      <c r="U13" s="275">
        <v>4.9392764515999996</v>
      </c>
      <c r="V13" s="275">
        <v>4.2482574193999998</v>
      </c>
      <c r="W13" s="275">
        <v>4.0045843333000004</v>
      </c>
      <c r="X13" s="275">
        <v>3.4618125806000002</v>
      </c>
      <c r="Y13" s="275">
        <v>4.0117043333</v>
      </c>
      <c r="Z13" s="275">
        <v>5.5705438709999999</v>
      </c>
      <c r="AA13" s="275">
        <v>30.786069677</v>
      </c>
      <c r="AB13" s="275">
        <v>7.1122910713999996</v>
      </c>
      <c r="AC13" s="275">
        <v>8.5271706452</v>
      </c>
      <c r="AD13" s="275">
        <v>2.7789733333000002</v>
      </c>
      <c r="AE13" s="275">
        <v>3.5253093548000001</v>
      </c>
      <c r="AF13" s="275">
        <v>1.6685786667</v>
      </c>
      <c r="AG13" s="275">
        <v>3.2913245161</v>
      </c>
      <c r="AH13" s="275">
        <v>3.1332358065000001</v>
      </c>
      <c r="AI13" s="275">
        <v>4.0192126666999997</v>
      </c>
      <c r="AJ13" s="275">
        <v>3.96427</v>
      </c>
      <c r="AK13" s="275">
        <v>3.5308730000000002</v>
      </c>
      <c r="AL13" s="275">
        <v>4.9516038709999997</v>
      </c>
      <c r="AM13" s="275">
        <v>7.9194311617000004</v>
      </c>
      <c r="AN13" s="275">
        <v>26.351477123999999</v>
      </c>
      <c r="AO13" s="275">
        <v>4.8894777566999998</v>
      </c>
      <c r="AP13" s="275">
        <v>3.6994786492</v>
      </c>
      <c r="AQ13" s="275">
        <v>4.4387813620000003</v>
      </c>
      <c r="AR13" s="275">
        <v>3.7648342048000001</v>
      </c>
      <c r="AS13" s="275">
        <v>3.9467636517</v>
      </c>
      <c r="AT13" s="275">
        <v>3.7605920303999998</v>
      </c>
      <c r="AU13" s="275">
        <v>5.7435644879999996</v>
      </c>
      <c r="AV13" s="275">
        <v>3.9808479865000002</v>
      </c>
      <c r="AW13" s="275">
        <v>2.6251407407</v>
      </c>
      <c r="AX13" s="275">
        <v>2.9378273245000002</v>
      </c>
      <c r="AY13" s="275">
        <v>4.8538623233999996</v>
      </c>
      <c r="AZ13" s="275">
        <v>3.7310270000000001</v>
      </c>
      <c r="BA13" s="275">
        <v>5.4052800000000003</v>
      </c>
      <c r="BB13" s="338">
        <v>3.6469200000000002</v>
      </c>
      <c r="BC13" s="338">
        <v>4.4048499999999997</v>
      </c>
      <c r="BD13" s="338">
        <v>4.420356</v>
      </c>
      <c r="BE13" s="338">
        <v>5.0492759999999999</v>
      </c>
      <c r="BF13" s="338">
        <v>5.3833399999999996</v>
      </c>
      <c r="BG13" s="338">
        <v>4.5577170000000002</v>
      </c>
      <c r="BH13" s="338">
        <v>4.1933490000000004</v>
      </c>
      <c r="BI13" s="338">
        <v>4.8176350000000001</v>
      </c>
      <c r="BJ13" s="338">
        <v>6.7494940000000003</v>
      </c>
      <c r="BK13" s="338">
        <v>9.7782739999999997</v>
      </c>
      <c r="BL13" s="338">
        <v>6.2748439999999999</v>
      </c>
      <c r="BM13" s="338">
        <v>6.7144199999999996</v>
      </c>
      <c r="BN13" s="338">
        <v>4.3140929999999997</v>
      </c>
      <c r="BO13" s="338">
        <v>4.6479889999999999</v>
      </c>
      <c r="BP13" s="338">
        <v>4.5728629999999999</v>
      </c>
      <c r="BQ13" s="338">
        <v>5.1668310000000002</v>
      </c>
      <c r="BR13" s="338">
        <v>5.5105890000000004</v>
      </c>
      <c r="BS13" s="338">
        <v>4.6511079999999998</v>
      </c>
      <c r="BT13" s="338">
        <v>4.3149740000000003</v>
      </c>
      <c r="BU13" s="338">
        <v>4.8610069999999999</v>
      </c>
      <c r="BV13" s="338">
        <v>6.8223630000000002</v>
      </c>
    </row>
    <row r="14" spans="1:74" ht="11.15" customHeight="1" x14ac:dyDescent="0.25">
      <c r="A14" s="582"/>
      <c r="B14" s="131" t="s">
        <v>475</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364"/>
      <c r="BC14" s="364"/>
      <c r="BD14" s="364"/>
      <c r="BE14" s="364"/>
      <c r="BF14" s="364"/>
      <c r="BG14" s="364"/>
      <c r="BH14" s="364"/>
      <c r="BI14" s="364"/>
      <c r="BJ14" s="364"/>
      <c r="BK14" s="364"/>
      <c r="BL14" s="364"/>
      <c r="BM14" s="364"/>
      <c r="BN14" s="364"/>
      <c r="BO14" s="364"/>
      <c r="BP14" s="364"/>
      <c r="BQ14" s="364"/>
      <c r="BR14" s="364"/>
      <c r="BS14" s="364"/>
      <c r="BT14" s="364"/>
      <c r="BU14" s="364"/>
      <c r="BV14" s="364"/>
    </row>
    <row r="15" spans="1:74" ht="11.15" customHeight="1" x14ac:dyDescent="0.25">
      <c r="A15" s="557" t="s">
        <v>476</v>
      </c>
      <c r="B15" s="558" t="s">
        <v>464</v>
      </c>
      <c r="C15" s="275">
        <v>147.75377419</v>
      </c>
      <c r="D15" s="275">
        <v>113.33003447999999</v>
      </c>
      <c r="E15" s="275">
        <v>104.68809677</v>
      </c>
      <c r="F15" s="275">
        <v>82.857166667000001</v>
      </c>
      <c r="G15" s="275">
        <v>112.15300000000001</v>
      </c>
      <c r="H15" s="275">
        <v>128.37706667</v>
      </c>
      <c r="I15" s="275">
        <v>175.48290323000001</v>
      </c>
      <c r="J15" s="275">
        <v>150.86674194</v>
      </c>
      <c r="K15" s="275">
        <v>114.166</v>
      </c>
      <c r="L15" s="275">
        <v>111.46545161</v>
      </c>
      <c r="M15" s="275">
        <v>126.39400000000001</v>
      </c>
      <c r="N15" s="275">
        <v>131.34212903</v>
      </c>
      <c r="O15" s="275">
        <v>149.37741935</v>
      </c>
      <c r="P15" s="275">
        <v>157.27939286</v>
      </c>
      <c r="Q15" s="275">
        <v>146.61787097000001</v>
      </c>
      <c r="R15" s="275">
        <v>112.92606667</v>
      </c>
      <c r="S15" s="275">
        <v>125.11209676999999</v>
      </c>
      <c r="T15" s="275">
        <v>136.87950000000001</v>
      </c>
      <c r="U15" s="275">
        <v>164.12335483999999</v>
      </c>
      <c r="V15" s="275">
        <v>121.97183871</v>
      </c>
      <c r="W15" s="275">
        <v>113.57003333</v>
      </c>
      <c r="X15" s="275">
        <v>85.420612903000006</v>
      </c>
      <c r="Y15" s="275">
        <v>99.036233332999998</v>
      </c>
      <c r="Z15" s="275">
        <v>146.07183871000001</v>
      </c>
      <c r="AA15" s="275">
        <v>162.32245161</v>
      </c>
      <c r="AB15" s="275">
        <v>172.07892856999999</v>
      </c>
      <c r="AC15" s="275">
        <v>152.90312903</v>
      </c>
      <c r="AD15" s="275">
        <v>121.12986667</v>
      </c>
      <c r="AE15" s="275">
        <v>101.88435484</v>
      </c>
      <c r="AF15" s="275">
        <v>123.74386667</v>
      </c>
      <c r="AG15" s="275">
        <v>118.68467742</v>
      </c>
      <c r="AH15" s="275">
        <v>103.68467742</v>
      </c>
      <c r="AI15" s="275">
        <v>90.744900000000001</v>
      </c>
      <c r="AJ15" s="275">
        <v>75.703483871000003</v>
      </c>
      <c r="AK15" s="275">
        <v>110.81243333</v>
      </c>
      <c r="AL15" s="275">
        <v>107.63280645</v>
      </c>
      <c r="AM15" s="275">
        <v>138.02958065000001</v>
      </c>
      <c r="AN15" s="275">
        <v>152.82871428999999</v>
      </c>
      <c r="AO15" s="275">
        <v>109.18570968</v>
      </c>
      <c r="AP15" s="275">
        <v>67.520733332999995</v>
      </c>
      <c r="AQ15" s="275">
        <v>87.599483871000004</v>
      </c>
      <c r="AR15" s="275">
        <v>90.467966666999999</v>
      </c>
      <c r="AS15" s="275">
        <v>98.585193548000007</v>
      </c>
      <c r="AT15" s="275">
        <v>102.58077419</v>
      </c>
      <c r="AU15" s="275">
        <v>94.538833332999999</v>
      </c>
      <c r="AV15" s="275">
        <v>62.586483870999999</v>
      </c>
      <c r="AW15" s="275">
        <v>76.719899999999996</v>
      </c>
      <c r="AX15" s="275">
        <v>66.142258064999993</v>
      </c>
      <c r="AY15" s="275">
        <v>105.55200000000001</v>
      </c>
      <c r="AZ15" s="275">
        <v>72.464110000000005</v>
      </c>
      <c r="BA15" s="275">
        <v>91.124080000000006</v>
      </c>
      <c r="BB15" s="338">
        <v>66.791920000000005</v>
      </c>
      <c r="BC15" s="338">
        <v>60.146230000000003</v>
      </c>
      <c r="BD15" s="338">
        <v>62.239190000000001</v>
      </c>
      <c r="BE15" s="338">
        <v>99.805319999999995</v>
      </c>
      <c r="BF15" s="338">
        <v>91.144289999999998</v>
      </c>
      <c r="BG15" s="338">
        <v>54.107080000000003</v>
      </c>
      <c r="BH15" s="338">
        <v>59.671349999999997</v>
      </c>
      <c r="BI15" s="338">
        <v>78.908000000000001</v>
      </c>
      <c r="BJ15" s="338">
        <v>102.05929999999999</v>
      </c>
      <c r="BK15" s="338">
        <v>128.19</v>
      </c>
      <c r="BL15" s="338">
        <v>102.8263</v>
      </c>
      <c r="BM15" s="338">
        <v>102.7007</v>
      </c>
      <c r="BN15" s="338">
        <v>68.425049999999999</v>
      </c>
      <c r="BO15" s="338">
        <v>67.793589999999995</v>
      </c>
      <c r="BP15" s="338">
        <v>72.594470000000001</v>
      </c>
      <c r="BQ15" s="338">
        <v>115.51309999999999</v>
      </c>
      <c r="BR15" s="338">
        <v>102.39530000000001</v>
      </c>
      <c r="BS15" s="338">
        <v>63.808970000000002</v>
      </c>
      <c r="BT15" s="338">
        <v>74.656989999999993</v>
      </c>
      <c r="BU15" s="338">
        <v>89.938140000000004</v>
      </c>
      <c r="BV15" s="338">
        <v>111.9833</v>
      </c>
    </row>
    <row r="16" spans="1:74" ht="11.15" customHeight="1" x14ac:dyDescent="0.25">
      <c r="A16" s="557" t="s">
        <v>477</v>
      </c>
      <c r="B16" s="558" t="s">
        <v>466</v>
      </c>
      <c r="C16" s="275">
        <v>3614.4695806</v>
      </c>
      <c r="D16" s="275">
        <v>3952.0983448000002</v>
      </c>
      <c r="E16" s="275">
        <v>3573.8468386999998</v>
      </c>
      <c r="F16" s="275">
        <v>3691.7363</v>
      </c>
      <c r="G16" s="275">
        <v>4085.5727741999999</v>
      </c>
      <c r="H16" s="275">
        <v>4787.4512999999997</v>
      </c>
      <c r="I16" s="275">
        <v>6112.9233870999997</v>
      </c>
      <c r="J16" s="275">
        <v>5560.1523870999999</v>
      </c>
      <c r="K16" s="275">
        <v>4611.0518333</v>
      </c>
      <c r="L16" s="275">
        <v>3946.2627419</v>
      </c>
      <c r="M16" s="275">
        <v>3718.8226332999998</v>
      </c>
      <c r="N16" s="275">
        <v>3365.6415161</v>
      </c>
      <c r="O16" s="275">
        <v>3465.3494516000001</v>
      </c>
      <c r="P16" s="275">
        <v>3537.2609643000001</v>
      </c>
      <c r="Q16" s="275">
        <v>3379.8437419000002</v>
      </c>
      <c r="R16" s="275">
        <v>3360.5072332999998</v>
      </c>
      <c r="S16" s="275">
        <v>3698.6736774000001</v>
      </c>
      <c r="T16" s="275">
        <v>4112.2524333000001</v>
      </c>
      <c r="U16" s="275">
        <v>5752.6958709999999</v>
      </c>
      <c r="V16" s="275">
        <v>4625.4018386999996</v>
      </c>
      <c r="W16" s="275">
        <v>3939.3870333</v>
      </c>
      <c r="X16" s="275">
        <v>3389.9500968000002</v>
      </c>
      <c r="Y16" s="275">
        <v>3379.0081332999998</v>
      </c>
      <c r="Z16" s="275">
        <v>3438.8055161000002</v>
      </c>
      <c r="AA16" s="275">
        <v>3073.1039999999998</v>
      </c>
      <c r="AB16" s="275">
        <v>3358.1801786000001</v>
      </c>
      <c r="AC16" s="275">
        <v>3245.7293226000002</v>
      </c>
      <c r="AD16" s="275">
        <v>3165.8843999999999</v>
      </c>
      <c r="AE16" s="275">
        <v>3503.0609355000001</v>
      </c>
      <c r="AF16" s="275">
        <v>4546.8564667000001</v>
      </c>
      <c r="AG16" s="275">
        <v>5380.5842258000002</v>
      </c>
      <c r="AH16" s="275">
        <v>4886.3932903000004</v>
      </c>
      <c r="AI16" s="275">
        <v>4573.1747333000003</v>
      </c>
      <c r="AJ16" s="275">
        <v>4105.8469032000003</v>
      </c>
      <c r="AK16" s="275">
        <v>3480.1568000000002</v>
      </c>
      <c r="AL16" s="275">
        <v>3721.0955161000002</v>
      </c>
      <c r="AM16" s="275">
        <v>3647.4855161</v>
      </c>
      <c r="AN16" s="275">
        <v>3323.0632142999998</v>
      </c>
      <c r="AO16" s="275">
        <v>3913.1399354999999</v>
      </c>
      <c r="AP16" s="275">
        <v>3517.1926333000001</v>
      </c>
      <c r="AQ16" s="275">
        <v>4177.6689032000004</v>
      </c>
      <c r="AR16" s="275">
        <v>4607.3368332999999</v>
      </c>
      <c r="AS16" s="275">
        <v>5800.1675161000003</v>
      </c>
      <c r="AT16" s="275">
        <v>5826.9382902999996</v>
      </c>
      <c r="AU16" s="275">
        <v>5142.0832</v>
      </c>
      <c r="AV16" s="275">
        <v>4409.0696773999998</v>
      </c>
      <c r="AW16" s="275">
        <v>4088.5059000000001</v>
      </c>
      <c r="AX16" s="275">
        <v>3821.4804838999999</v>
      </c>
      <c r="AY16" s="275">
        <v>3932.3103225999998</v>
      </c>
      <c r="AZ16" s="275">
        <v>3682.7280000000001</v>
      </c>
      <c r="BA16" s="275">
        <v>3965.6469999999999</v>
      </c>
      <c r="BB16" s="338">
        <v>3851.2130000000002</v>
      </c>
      <c r="BC16" s="338">
        <v>4429.7389999999996</v>
      </c>
      <c r="BD16" s="338">
        <v>5195.0959999999995</v>
      </c>
      <c r="BE16" s="338">
        <v>6214.3919999999998</v>
      </c>
      <c r="BF16" s="338">
        <v>5912.0739999999996</v>
      </c>
      <c r="BG16" s="338">
        <v>4978.8270000000002</v>
      </c>
      <c r="BH16" s="338">
        <v>4409.5590000000002</v>
      </c>
      <c r="BI16" s="338">
        <v>4331.6509999999998</v>
      </c>
      <c r="BJ16" s="338">
        <v>4124.415</v>
      </c>
      <c r="BK16" s="338">
        <v>3960.819</v>
      </c>
      <c r="BL16" s="338">
        <v>3795.7759999999998</v>
      </c>
      <c r="BM16" s="338">
        <v>3952.1880000000001</v>
      </c>
      <c r="BN16" s="338">
        <v>3743.886</v>
      </c>
      <c r="BO16" s="338">
        <v>4261.5479999999998</v>
      </c>
      <c r="BP16" s="338">
        <v>4938.32</v>
      </c>
      <c r="BQ16" s="338">
        <v>5946.1220000000003</v>
      </c>
      <c r="BR16" s="338">
        <v>5664.625</v>
      </c>
      <c r="BS16" s="338">
        <v>4771.7560000000003</v>
      </c>
      <c r="BT16" s="338">
        <v>4192.6329999999998</v>
      </c>
      <c r="BU16" s="338">
        <v>4190.8860000000004</v>
      </c>
      <c r="BV16" s="338">
        <v>4081.9349999999999</v>
      </c>
    </row>
    <row r="17" spans="1:74" ht="11.15" customHeight="1" x14ac:dyDescent="0.25">
      <c r="A17" s="559" t="s">
        <v>478</v>
      </c>
      <c r="B17" s="560" t="s">
        <v>468</v>
      </c>
      <c r="C17" s="275">
        <v>8.6457064516000006</v>
      </c>
      <c r="D17" s="275">
        <v>3.9976862069000001</v>
      </c>
      <c r="E17" s="275">
        <v>3.6013267741999999</v>
      </c>
      <c r="F17" s="275">
        <v>3.2479849999999999</v>
      </c>
      <c r="G17" s="275">
        <v>5.7303303226000004</v>
      </c>
      <c r="H17" s="275">
        <v>14.625945</v>
      </c>
      <c r="I17" s="275">
        <v>21.829496773999999</v>
      </c>
      <c r="J17" s="275">
        <v>10.401698387</v>
      </c>
      <c r="K17" s="275">
        <v>4.9736646667000004</v>
      </c>
      <c r="L17" s="275">
        <v>5.1982477419000004</v>
      </c>
      <c r="M17" s="275">
        <v>7.9126573333000003</v>
      </c>
      <c r="N17" s="275">
        <v>4.3660938710000003</v>
      </c>
      <c r="O17" s="275">
        <v>39.231782258000003</v>
      </c>
      <c r="P17" s="275">
        <v>21.561449285999998</v>
      </c>
      <c r="Q17" s="275">
        <v>3.1369341935000001</v>
      </c>
      <c r="R17" s="275">
        <v>5.1171986667000002</v>
      </c>
      <c r="S17" s="275">
        <v>5.9338193547999998</v>
      </c>
      <c r="T17" s="275">
        <v>8.6169926666999999</v>
      </c>
      <c r="U17" s="275">
        <v>28.465461935</v>
      </c>
      <c r="V17" s="275">
        <v>6.0847577418999998</v>
      </c>
      <c r="W17" s="275">
        <v>6.8532936667</v>
      </c>
      <c r="X17" s="275">
        <v>4.6932267742000002</v>
      </c>
      <c r="Y17" s="275">
        <v>5.1881456666999997</v>
      </c>
      <c r="Z17" s="275">
        <v>24.284649032000001</v>
      </c>
      <c r="AA17" s="275">
        <v>173.71921806</v>
      </c>
      <c r="AB17" s="275">
        <v>47.346972143000002</v>
      </c>
      <c r="AC17" s="275">
        <v>46.611806129000001</v>
      </c>
      <c r="AD17" s="275">
        <v>2.9079866666999998</v>
      </c>
      <c r="AE17" s="275">
        <v>4.3004648387</v>
      </c>
      <c r="AF17" s="275">
        <v>3.7297743333</v>
      </c>
      <c r="AG17" s="275">
        <v>5.7807087096999998</v>
      </c>
      <c r="AH17" s="275">
        <v>6.4819022580999999</v>
      </c>
      <c r="AI17" s="275">
        <v>3.6480196667000002</v>
      </c>
      <c r="AJ17" s="275">
        <v>2.6841300000000001</v>
      </c>
      <c r="AK17" s="275">
        <v>4.3832209999999998</v>
      </c>
      <c r="AL17" s="275">
        <v>7.6630745161</v>
      </c>
      <c r="AM17" s="275">
        <v>39.402055660999999</v>
      </c>
      <c r="AN17" s="275">
        <v>184.66034127</v>
      </c>
      <c r="AO17" s="275">
        <v>12.582368332</v>
      </c>
      <c r="AP17" s="275">
        <v>3.9627074073999999</v>
      </c>
      <c r="AQ17" s="275">
        <v>5.3693071894999997</v>
      </c>
      <c r="AR17" s="275">
        <v>4.3579413943</v>
      </c>
      <c r="AS17" s="275">
        <v>9.5928414505999999</v>
      </c>
      <c r="AT17" s="275">
        <v>7.7702947501999997</v>
      </c>
      <c r="AU17" s="275">
        <v>8.5860775598999997</v>
      </c>
      <c r="AV17" s="275">
        <v>4.8372156863000004</v>
      </c>
      <c r="AW17" s="275">
        <v>4.0708206972000003</v>
      </c>
      <c r="AX17" s="275">
        <v>4.4255095931000001</v>
      </c>
      <c r="AY17" s="275">
        <v>12.398650432</v>
      </c>
      <c r="AZ17" s="275">
        <v>11.80181</v>
      </c>
      <c r="BA17" s="275">
        <v>10.50047</v>
      </c>
      <c r="BB17" s="338">
        <v>7.2063579999999998</v>
      </c>
      <c r="BC17" s="338">
        <v>7.986542</v>
      </c>
      <c r="BD17" s="338">
        <v>7.8606160000000003</v>
      </c>
      <c r="BE17" s="338">
        <v>13.174160000000001</v>
      </c>
      <c r="BF17" s="338">
        <v>12.60134</v>
      </c>
      <c r="BG17" s="338">
        <v>8.2719120000000004</v>
      </c>
      <c r="BH17" s="338">
        <v>6.7251609999999999</v>
      </c>
      <c r="BI17" s="338">
        <v>7.2961549999999997</v>
      </c>
      <c r="BJ17" s="338">
        <v>13.85797</v>
      </c>
      <c r="BK17" s="338">
        <v>25.684930000000001</v>
      </c>
      <c r="BL17" s="338">
        <v>17.10013</v>
      </c>
      <c r="BM17" s="338">
        <v>14.47278</v>
      </c>
      <c r="BN17" s="338">
        <v>7.6635140000000002</v>
      </c>
      <c r="BO17" s="338">
        <v>9.2857789999999998</v>
      </c>
      <c r="BP17" s="338">
        <v>8.9668930000000007</v>
      </c>
      <c r="BQ17" s="338">
        <v>14.693059999999999</v>
      </c>
      <c r="BR17" s="338">
        <v>13.674020000000001</v>
      </c>
      <c r="BS17" s="338">
        <v>8.8328380000000006</v>
      </c>
      <c r="BT17" s="338">
        <v>7.8535250000000003</v>
      </c>
      <c r="BU17" s="338">
        <v>7.8045179999999998</v>
      </c>
      <c r="BV17" s="338">
        <v>14.030849999999999</v>
      </c>
    </row>
    <row r="18" spans="1:74" ht="11.15" customHeight="1" x14ac:dyDescent="0.25">
      <c r="A18" s="582"/>
      <c r="B18" s="131" t="s">
        <v>479</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364"/>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ht="11.15" customHeight="1" x14ac:dyDescent="0.25">
      <c r="A19" s="557" t="s">
        <v>480</v>
      </c>
      <c r="B19" s="558" t="s">
        <v>464</v>
      </c>
      <c r="C19" s="275">
        <v>898.47764515999995</v>
      </c>
      <c r="D19" s="275">
        <v>856.93724138000005</v>
      </c>
      <c r="E19" s="275">
        <v>758.20274194000001</v>
      </c>
      <c r="F19" s="275">
        <v>719.86563333000004</v>
      </c>
      <c r="G19" s="275">
        <v>929.90980645000002</v>
      </c>
      <c r="H19" s="275">
        <v>1066.3622</v>
      </c>
      <c r="I19" s="275">
        <v>1228.8526452000001</v>
      </c>
      <c r="J19" s="275">
        <v>1149.5377418999999</v>
      </c>
      <c r="K19" s="275">
        <v>1001.7923</v>
      </c>
      <c r="L19" s="275">
        <v>902.45067742000003</v>
      </c>
      <c r="M19" s="275">
        <v>982.24286667000001</v>
      </c>
      <c r="N19" s="275">
        <v>944.20164516</v>
      </c>
      <c r="O19" s="275">
        <v>967.87690225999995</v>
      </c>
      <c r="P19" s="275">
        <v>936.43438820999995</v>
      </c>
      <c r="Q19" s="275">
        <v>915.32229547999998</v>
      </c>
      <c r="R19" s="275">
        <v>815.87149399999998</v>
      </c>
      <c r="S19" s="275">
        <v>881.14300000000003</v>
      </c>
      <c r="T19" s="275">
        <v>1113.5957960000001</v>
      </c>
      <c r="U19" s="275">
        <v>1143.6019131999999</v>
      </c>
      <c r="V19" s="275">
        <v>1139.9983093999999</v>
      </c>
      <c r="W19" s="275">
        <v>1067.9745972999999</v>
      </c>
      <c r="X19" s="275">
        <v>884.06413257999998</v>
      </c>
      <c r="Y19" s="275">
        <v>903.03218366999999</v>
      </c>
      <c r="Z19" s="275">
        <v>1009.7137094</v>
      </c>
      <c r="AA19" s="275">
        <v>1144.1655006000001</v>
      </c>
      <c r="AB19" s="275">
        <v>1159.9529339000001</v>
      </c>
      <c r="AC19" s="275">
        <v>954.53282258000002</v>
      </c>
      <c r="AD19" s="275">
        <v>810.44622232999996</v>
      </c>
      <c r="AE19" s="275">
        <v>954.90745097000001</v>
      </c>
      <c r="AF19" s="275">
        <v>1115.2387409999999</v>
      </c>
      <c r="AG19" s="275">
        <v>1167.1814439</v>
      </c>
      <c r="AH19" s="275">
        <v>1132.4863516</v>
      </c>
      <c r="AI19" s="275">
        <v>1036.5221770000001</v>
      </c>
      <c r="AJ19" s="275">
        <v>807.97909129000004</v>
      </c>
      <c r="AK19" s="275">
        <v>877.03479300000004</v>
      </c>
      <c r="AL19" s="275">
        <v>876.70863839000003</v>
      </c>
      <c r="AM19" s="275">
        <v>937.35334257</v>
      </c>
      <c r="AN19" s="275">
        <v>1013.2492873</v>
      </c>
      <c r="AO19" s="275">
        <v>724.20958022000002</v>
      </c>
      <c r="AP19" s="275">
        <v>625.63887380999995</v>
      </c>
      <c r="AQ19" s="275">
        <v>796.37741934999997</v>
      </c>
      <c r="AR19" s="275">
        <v>1035.3105141000001</v>
      </c>
      <c r="AS19" s="275">
        <v>1099.2621073</v>
      </c>
      <c r="AT19" s="275">
        <v>1038.8916913999999</v>
      </c>
      <c r="AU19" s="275">
        <v>927.96846519999997</v>
      </c>
      <c r="AV19" s="275">
        <v>676.67904323000005</v>
      </c>
      <c r="AW19" s="275">
        <v>636.03176068000005</v>
      </c>
      <c r="AX19" s="275">
        <v>600.00231442999996</v>
      </c>
      <c r="AY19" s="275">
        <v>788.18818699999997</v>
      </c>
      <c r="AZ19" s="275">
        <v>759.29650000000004</v>
      </c>
      <c r="BA19" s="275">
        <v>561.41499999999996</v>
      </c>
      <c r="BB19" s="338">
        <v>596.35350000000005</v>
      </c>
      <c r="BC19" s="338">
        <v>680.00760000000002</v>
      </c>
      <c r="BD19" s="338">
        <v>829.25660000000005</v>
      </c>
      <c r="BE19" s="338">
        <v>920.12070000000006</v>
      </c>
      <c r="BF19" s="338">
        <v>942.04319999999996</v>
      </c>
      <c r="BG19" s="338">
        <v>824.48950000000002</v>
      </c>
      <c r="BH19" s="338">
        <v>634.62810000000002</v>
      </c>
      <c r="BI19" s="338">
        <v>619.78629999999998</v>
      </c>
      <c r="BJ19" s="338">
        <v>760.5068</v>
      </c>
      <c r="BK19" s="338">
        <v>823.68359999999996</v>
      </c>
      <c r="BL19" s="338">
        <v>807.13679999999999</v>
      </c>
      <c r="BM19" s="338">
        <v>608.24279999999999</v>
      </c>
      <c r="BN19" s="338">
        <v>594.96910000000003</v>
      </c>
      <c r="BO19" s="338">
        <v>696.43</v>
      </c>
      <c r="BP19" s="338">
        <v>859.87170000000003</v>
      </c>
      <c r="BQ19" s="338">
        <v>957.31610000000001</v>
      </c>
      <c r="BR19" s="338">
        <v>968.31280000000004</v>
      </c>
      <c r="BS19" s="338">
        <v>837.5829</v>
      </c>
      <c r="BT19" s="338">
        <v>643.61410000000001</v>
      </c>
      <c r="BU19" s="338">
        <v>631.30510000000004</v>
      </c>
      <c r="BV19" s="338">
        <v>801.46510000000001</v>
      </c>
    </row>
    <row r="20" spans="1:74" ht="11.15" customHeight="1" x14ac:dyDescent="0.25">
      <c r="A20" s="557" t="s">
        <v>481</v>
      </c>
      <c r="B20" s="558" t="s">
        <v>466</v>
      </c>
      <c r="C20" s="275">
        <v>12175.896032000001</v>
      </c>
      <c r="D20" s="275">
        <v>12615.971345</v>
      </c>
      <c r="E20" s="275">
        <v>13041.269742</v>
      </c>
      <c r="F20" s="275">
        <v>14988.499400000001</v>
      </c>
      <c r="G20" s="275">
        <v>16622.216968000001</v>
      </c>
      <c r="H20" s="275">
        <v>18046.815167000001</v>
      </c>
      <c r="I20" s="275">
        <v>20018.172934999999</v>
      </c>
      <c r="J20" s="275">
        <v>18745.825903000001</v>
      </c>
      <c r="K20" s="275">
        <v>15662.9298</v>
      </c>
      <c r="L20" s="275">
        <v>12355.396161000001</v>
      </c>
      <c r="M20" s="275">
        <v>11162.916633000001</v>
      </c>
      <c r="N20" s="275">
        <v>11906.185129</v>
      </c>
      <c r="O20" s="275">
        <v>12208.036871</v>
      </c>
      <c r="P20" s="275">
        <v>12092.735107</v>
      </c>
      <c r="Q20" s="275">
        <v>11581.900452</v>
      </c>
      <c r="R20" s="275">
        <v>11551.233933</v>
      </c>
      <c r="S20" s="275">
        <v>12066.322613</v>
      </c>
      <c r="T20" s="275">
        <v>15258.617899999999</v>
      </c>
      <c r="U20" s="275">
        <v>16228.02629</v>
      </c>
      <c r="V20" s="275">
        <v>17156.879903000001</v>
      </c>
      <c r="W20" s="275">
        <v>14902.204533</v>
      </c>
      <c r="X20" s="275">
        <v>12304.151613</v>
      </c>
      <c r="Y20" s="275">
        <v>11757.406467000001</v>
      </c>
      <c r="Z20" s="275">
        <v>12212.420516</v>
      </c>
      <c r="AA20" s="275">
        <v>12866.004516000001</v>
      </c>
      <c r="AB20" s="275">
        <v>11050.465643</v>
      </c>
      <c r="AC20" s="275">
        <v>11015.863902999999</v>
      </c>
      <c r="AD20" s="275">
        <v>11546.45</v>
      </c>
      <c r="AE20" s="275">
        <v>13037.762419000001</v>
      </c>
      <c r="AF20" s="275">
        <v>14769.216133</v>
      </c>
      <c r="AG20" s="275">
        <v>15631.811419</v>
      </c>
      <c r="AH20" s="275">
        <v>17238.751452</v>
      </c>
      <c r="AI20" s="275">
        <v>14628.143067000001</v>
      </c>
      <c r="AJ20" s="275">
        <v>12645.671387</v>
      </c>
      <c r="AK20" s="275">
        <v>11743.195299999999</v>
      </c>
      <c r="AL20" s="275">
        <v>12028.644161</v>
      </c>
      <c r="AM20" s="275">
        <v>14313.915161000001</v>
      </c>
      <c r="AN20" s="275">
        <v>14973.93425</v>
      </c>
      <c r="AO20" s="275">
        <v>13965.578806</v>
      </c>
      <c r="AP20" s="275">
        <v>13887.473932999999</v>
      </c>
      <c r="AQ20" s="275">
        <v>15071.307516000001</v>
      </c>
      <c r="AR20" s="275">
        <v>17969.631667000001</v>
      </c>
      <c r="AS20" s="275">
        <v>19852.561323000002</v>
      </c>
      <c r="AT20" s="275">
        <v>19265.297999999999</v>
      </c>
      <c r="AU20" s="275">
        <v>17052.145067000001</v>
      </c>
      <c r="AV20" s="275">
        <v>14622.578323</v>
      </c>
      <c r="AW20" s="275">
        <v>14660.798433</v>
      </c>
      <c r="AX20" s="275">
        <v>14895.503968000001</v>
      </c>
      <c r="AY20" s="275">
        <v>14945.246773999999</v>
      </c>
      <c r="AZ20" s="275">
        <v>15058.62</v>
      </c>
      <c r="BA20" s="275">
        <v>14361.05</v>
      </c>
      <c r="BB20" s="338">
        <v>15065.59</v>
      </c>
      <c r="BC20" s="338">
        <v>16983.689999999999</v>
      </c>
      <c r="BD20" s="338">
        <v>20072.89</v>
      </c>
      <c r="BE20" s="338">
        <v>21374.240000000002</v>
      </c>
      <c r="BF20" s="338">
        <v>20772.759999999998</v>
      </c>
      <c r="BG20" s="338">
        <v>17632.29</v>
      </c>
      <c r="BH20" s="338">
        <v>14431.92</v>
      </c>
      <c r="BI20" s="338">
        <v>13999.36</v>
      </c>
      <c r="BJ20" s="338">
        <v>14848.65</v>
      </c>
      <c r="BK20" s="338">
        <v>14368.8</v>
      </c>
      <c r="BL20" s="338">
        <v>14917.16</v>
      </c>
      <c r="BM20" s="338">
        <v>13742.2</v>
      </c>
      <c r="BN20" s="338">
        <v>14468.41</v>
      </c>
      <c r="BO20" s="338">
        <v>16479.849999999999</v>
      </c>
      <c r="BP20" s="338">
        <v>19587.79</v>
      </c>
      <c r="BQ20" s="338">
        <v>21072.22</v>
      </c>
      <c r="BR20" s="338">
        <v>20554.29</v>
      </c>
      <c r="BS20" s="338">
        <v>17561.330000000002</v>
      </c>
      <c r="BT20" s="338">
        <v>14246.09</v>
      </c>
      <c r="BU20" s="338">
        <v>13840.72</v>
      </c>
      <c r="BV20" s="338">
        <v>14695.43</v>
      </c>
    </row>
    <row r="21" spans="1:74" ht="11.15" customHeight="1" x14ac:dyDescent="0.25">
      <c r="A21" s="559" t="s">
        <v>482</v>
      </c>
      <c r="B21" s="560" t="s">
        <v>468</v>
      </c>
      <c r="C21" s="275">
        <v>64.683757096999997</v>
      </c>
      <c r="D21" s="275">
        <v>49.499807240999999</v>
      </c>
      <c r="E21" s="275">
        <v>33.926975484000003</v>
      </c>
      <c r="F21" s="275">
        <v>37.876812667000003</v>
      </c>
      <c r="G21" s="275">
        <v>44.920850645000002</v>
      </c>
      <c r="H21" s="275">
        <v>51.003376666999998</v>
      </c>
      <c r="I21" s="275">
        <v>58.459580645000003</v>
      </c>
      <c r="J21" s="275">
        <v>49.827845160999999</v>
      </c>
      <c r="K21" s="275">
        <v>44.256489000000002</v>
      </c>
      <c r="L21" s="275">
        <v>43.277813225999999</v>
      </c>
      <c r="M21" s="275">
        <v>49.096633666999999</v>
      </c>
      <c r="N21" s="275">
        <v>46.638888710000003</v>
      </c>
      <c r="O21" s="275">
        <v>56.373825160999999</v>
      </c>
      <c r="P21" s="275">
        <v>47.353105714000002</v>
      </c>
      <c r="Q21" s="275">
        <v>50.870478386999999</v>
      </c>
      <c r="R21" s="275">
        <v>55.642189000000002</v>
      </c>
      <c r="S21" s="275">
        <v>71.694847096999993</v>
      </c>
      <c r="T21" s="275">
        <v>73.002044667000007</v>
      </c>
      <c r="U21" s="275">
        <v>72.594481290000004</v>
      </c>
      <c r="V21" s="275">
        <v>73.138872581000001</v>
      </c>
      <c r="W21" s="275">
        <v>65.635001000000003</v>
      </c>
      <c r="X21" s="275">
        <v>55.568419355000003</v>
      </c>
      <c r="Y21" s="275">
        <v>38.974727000000001</v>
      </c>
      <c r="Z21" s="275">
        <v>47.416766774000003</v>
      </c>
      <c r="AA21" s="275">
        <v>160.27894839000001</v>
      </c>
      <c r="AB21" s="275">
        <v>64.782347142999996</v>
      </c>
      <c r="AC21" s="275">
        <v>68.636702903</v>
      </c>
      <c r="AD21" s="275">
        <v>43.718566666999997</v>
      </c>
      <c r="AE21" s="275">
        <v>52.033741935000002</v>
      </c>
      <c r="AF21" s="275">
        <v>57.788766666999997</v>
      </c>
      <c r="AG21" s="275">
        <v>51.184677419000003</v>
      </c>
      <c r="AH21" s="275">
        <v>50.055999999999997</v>
      </c>
      <c r="AI21" s="275">
        <v>47.332099999999997</v>
      </c>
      <c r="AJ21" s="275">
        <v>34.308677418999999</v>
      </c>
      <c r="AK21" s="275">
        <v>44.874882667000001</v>
      </c>
      <c r="AL21" s="275">
        <v>56.658354838999998</v>
      </c>
      <c r="AM21" s="275">
        <v>71.356372338</v>
      </c>
      <c r="AN21" s="275">
        <v>130.79737068</v>
      </c>
      <c r="AO21" s="275">
        <v>39.146838709999997</v>
      </c>
      <c r="AP21" s="275">
        <v>43.562433333000001</v>
      </c>
      <c r="AQ21" s="275">
        <v>49.579580645</v>
      </c>
      <c r="AR21" s="275">
        <v>40.700499999999998</v>
      </c>
      <c r="AS21" s="275">
        <v>59.222225805999997</v>
      </c>
      <c r="AT21" s="275">
        <v>50.369935484000003</v>
      </c>
      <c r="AU21" s="275">
        <v>49.746933333000001</v>
      </c>
      <c r="AV21" s="275">
        <v>44.195806451999999</v>
      </c>
      <c r="AW21" s="275">
        <v>36.889366666999997</v>
      </c>
      <c r="AX21" s="275">
        <v>42.131225806000003</v>
      </c>
      <c r="AY21" s="275">
        <v>69.088382668999998</v>
      </c>
      <c r="AZ21" s="275">
        <v>58.361020000000003</v>
      </c>
      <c r="BA21" s="275">
        <v>47.13541</v>
      </c>
      <c r="BB21" s="338">
        <v>48.44547</v>
      </c>
      <c r="BC21" s="338">
        <v>54.488460000000003</v>
      </c>
      <c r="BD21" s="338">
        <v>59.166939999999997</v>
      </c>
      <c r="BE21" s="338">
        <v>65.092160000000007</v>
      </c>
      <c r="BF21" s="338">
        <v>60.483040000000003</v>
      </c>
      <c r="BG21" s="338">
        <v>54.491959999999999</v>
      </c>
      <c r="BH21" s="338">
        <v>45.971049999999998</v>
      </c>
      <c r="BI21" s="338">
        <v>38.981949999999998</v>
      </c>
      <c r="BJ21" s="338">
        <v>56.617620000000002</v>
      </c>
      <c r="BK21" s="338">
        <v>76.357489999999999</v>
      </c>
      <c r="BL21" s="338">
        <v>68.776380000000003</v>
      </c>
      <c r="BM21" s="338">
        <v>55.273670000000003</v>
      </c>
      <c r="BN21" s="338">
        <v>52.058120000000002</v>
      </c>
      <c r="BO21" s="338">
        <v>57.881830000000001</v>
      </c>
      <c r="BP21" s="338">
        <v>62.376280000000001</v>
      </c>
      <c r="BQ21" s="338">
        <v>68.151430000000005</v>
      </c>
      <c r="BR21" s="338">
        <v>62.605759999999997</v>
      </c>
      <c r="BS21" s="338">
        <v>55.636890000000001</v>
      </c>
      <c r="BT21" s="338">
        <v>47.114739999999998</v>
      </c>
      <c r="BU21" s="338">
        <v>38.99145</v>
      </c>
      <c r="BV21" s="338">
        <v>56.259140000000002</v>
      </c>
    </row>
    <row r="22" spans="1:74" ht="11.15" customHeight="1" x14ac:dyDescent="0.25">
      <c r="A22" s="582"/>
      <c r="B22" s="131" t="s">
        <v>483</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364"/>
      <c r="BC22" s="364"/>
      <c r="BD22" s="364"/>
      <c r="BE22" s="364"/>
      <c r="BF22" s="364"/>
      <c r="BG22" s="364"/>
      <c r="BH22" s="364"/>
      <c r="BI22" s="364"/>
      <c r="BJ22" s="364"/>
      <c r="BK22" s="364"/>
      <c r="BL22" s="364"/>
      <c r="BM22" s="364"/>
      <c r="BN22" s="364"/>
      <c r="BO22" s="364"/>
      <c r="BP22" s="364"/>
      <c r="BQ22" s="364"/>
      <c r="BR22" s="364"/>
      <c r="BS22" s="364"/>
      <c r="BT22" s="364"/>
      <c r="BU22" s="364"/>
      <c r="BV22" s="364"/>
    </row>
    <row r="23" spans="1:74" ht="11.15" customHeight="1" x14ac:dyDescent="0.25">
      <c r="A23" s="557" t="s">
        <v>484</v>
      </c>
      <c r="B23" s="558" t="s">
        <v>464</v>
      </c>
      <c r="C23" s="275">
        <v>901.97483870999997</v>
      </c>
      <c r="D23" s="275">
        <v>881.99234482999998</v>
      </c>
      <c r="E23" s="275">
        <v>734.11990322999998</v>
      </c>
      <c r="F23" s="275">
        <v>699.26733333000004</v>
      </c>
      <c r="G23" s="275">
        <v>748.78061290000005</v>
      </c>
      <c r="H23" s="275">
        <v>909.35969999999998</v>
      </c>
      <c r="I23" s="275">
        <v>1070.4065806000001</v>
      </c>
      <c r="J23" s="275">
        <v>1018.8778065</v>
      </c>
      <c r="K23" s="275">
        <v>853.75810000000001</v>
      </c>
      <c r="L23" s="275">
        <v>782.76158065000004</v>
      </c>
      <c r="M23" s="275">
        <v>876.79093333000003</v>
      </c>
      <c r="N23" s="275">
        <v>939.91948387000002</v>
      </c>
      <c r="O23" s="275">
        <v>951.07345161000001</v>
      </c>
      <c r="P23" s="275">
        <v>965.66317857000001</v>
      </c>
      <c r="Q23" s="275">
        <v>883.01148387000001</v>
      </c>
      <c r="R23" s="275">
        <v>811.52166666999995</v>
      </c>
      <c r="S23" s="275">
        <v>787.49529031999998</v>
      </c>
      <c r="T23" s="275">
        <v>923.55131732999996</v>
      </c>
      <c r="U23" s="275">
        <v>1028.7667125999999</v>
      </c>
      <c r="V23" s="275">
        <v>1021.5202197</v>
      </c>
      <c r="W23" s="275">
        <v>907.41833632999999</v>
      </c>
      <c r="X23" s="275">
        <v>838.94549710000001</v>
      </c>
      <c r="Y23" s="275">
        <v>860.00183700000002</v>
      </c>
      <c r="Z23" s="275">
        <v>997.95803516000001</v>
      </c>
      <c r="AA23" s="275">
        <v>1043.5582770999999</v>
      </c>
      <c r="AB23" s="275">
        <v>1036.5599775000001</v>
      </c>
      <c r="AC23" s="275">
        <v>928.92047129000002</v>
      </c>
      <c r="AD23" s="275">
        <v>742.13059799999996</v>
      </c>
      <c r="AE23" s="275">
        <v>745.26160000000004</v>
      </c>
      <c r="AF23" s="275">
        <v>941.06565833000002</v>
      </c>
      <c r="AG23" s="275">
        <v>983.84758968000006</v>
      </c>
      <c r="AH23" s="275">
        <v>1021.9802584</v>
      </c>
      <c r="AI23" s="275">
        <v>836.22621600000002</v>
      </c>
      <c r="AJ23" s="275">
        <v>778.20023451999998</v>
      </c>
      <c r="AK23" s="275">
        <v>858.29507133000004</v>
      </c>
      <c r="AL23" s="275">
        <v>879.38813064999999</v>
      </c>
      <c r="AM23" s="275">
        <v>912.15082529999995</v>
      </c>
      <c r="AN23" s="275">
        <v>955.93030084999998</v>
      </c>
      <c r="AO23" s="275">
        <v>777.88972492000005</v>
      </c>
      <c r="AP23" s="275">
        <v>675.82712839999999</v>
      </c>
      <c r="AQ23" s="275">
        <v>692.97516858999995</v>
      </c>
      <c r="AR23" s="275">
        <v>858.31154060999995</v>
      </c>
      <c r="AS23" s="275">
        <v>941.28883624000002</v>
      </c>
      <c r="AT23" s="275">
        <v>907.59987125999999</v>
      </c>
      <c r="AU23" s="275">
        <v>832.99070838</v>
      </c>
      <c r="AV23" s="275">
        <v>710.74708930999998</v>
      </c>
      <c r="AW23" s="275">
        <v>641.52773333000005</v>
      </c>
      <c r="AX23" s="275">
        <v>649.62177832999998</v>
      </c>
      <c r="AY23" s="275">
        <v>814.28507176000005</v>
      </c>
      <c r="AZ23" s="275">
        <v>763.51679999999999</v>
      </c>
      <c r="BA23" s="275">
        <v>707.92650000000003</v>
      </c>
      <c r="BB23" s="338">
        <v>660.83010000000002</v>
      </c>
      <c r="BC23" s="338">
        <v>640.85799999999995</v>
      </c>
      <c r="BD23" s="338">
        <v>818.93690000000004</v>
      </c>
      <c r="BE23" s="338">
        <v>926.44039999999995</v>
      </c>
      <c r="BF23" s="338">
        <v>928.01319999999998</v>
      </c>
      <c r="BG23" s="338">
        <v>771.12670000000003</v>
      </c>
      <c r="BH23" s="338">
        <v>731.26530000000002</v>
      </c>
      <c r="BI23" s="338">
        <v>692.21600000000001</v>
      </c>
      <c r="BJ23" s="338">
        <v>755.99720000000002</v>
      </c>
      <c r="BK23" s="338">
        <v>848.65179999999998</v>
      </c>
      <c r="BL23" s="338">
        <v>821.24770000000001</v>
      </c>
      <c r="BM23" s="338">
        <v>731.54089999999997</v>
      </c>
      <c r="BN23" s="338">
        <v>637.99969999999996</v>
      </c>
      <c r="BO23" s="338">
        <v>629.87800000000004</v>
      </c>
      <c r="BP23" s="338">
        <v>807.33090000000004</v>
      </c>
      <c r="BQ23" s="338">
        <v>911.55259999999998</v>
      </c>
      <c r="BR23" s="338">
        <v>910.15769999999998</v>
      </c>
      <c r="BS23" s="338">
        <v>752.98810000000003</v>
      </c>
      <c r="BT23" s="338">
        <v>731.28390000000002</v>
      </c>
      <c r="BU23" s="338">
        <v>680.6472</v>
      </c>
      <c r="BV23" s="338">
        <v>740.22919999999999</v>
      </c>
    </row>
    <row r="24" spans="1:74" ht="11.15" customHeight="1" x14ac:dyDescent="0.25">
      <c r="A24" s="557" t="s">
        <v>485</v>
      </c>
      <c r="B24" s="558" t="s">
        <v>466</v>
      </c>
      <c r="C24" s="275">
        <v>1776.1890000000001</v>
      </c>
      <c r="D24" s="275">
        <v>2057.1239999999998</v>
      </c>
      <c r="E24" s="275">
        <v>2023.8395161000001</v>
      </c>
      <c r="F24" s="275">
        <v>2184.5326332999998</v>
      </c>
      <c r="G24" s="275">
        <v>2576.0634838999999</v>
      </c>
      <c r="H24" s="275">
        <v>3092.7110333000001</v>
      </c>
      <c r="I24" s="275">
        <v>4670.5885484</v>
      </c>
      <c r="J24" s="275">
        <v>2520.5987418999998</v>
      </c>
      <c r="K24" s="275">
        <v>1676.146</v>
      </c>
      <c r="L24" s="275">
        <v>1252.9686773999999</v>
      </c>
      <c r="M24" s="275">
        <v>1382.5517333</v>
      </c>
      <c r="N24" s="275">
        <v>1298.3241935000001</v>
      </c>
      <c r="O24" s="275">
        <v>1487.1226452000001</v>
      </c>
      <c r="P24" s="275">
        <v>1519.2680714000001</v>
      </c>
      <c r="Q24" s="275">
        <v>1666.2809354999999</v>
      </c>
      <c r="R24" s="275">
        <v>1442.6862667</v>
      </c>
      <c r="S24" s="275">
        <v>1619.2396129000001</v>
      </c>
      <c r="T24" s="275">
        <v>1555.9302666999999</v>
      </c>
      <c r="U24" s="275">
        <v>2455.4110968</v>
      </c>
      <c r="V24" s="275">
        <v>2121.0449355000001</v>
      </c>
      <c r="W24" s="275">
        <v>1476.8489333</v>
      </c>
      <c r="X24" s="275">
        <v>1335.6749354999999</v>
      </c>
      <c r="Y24" s="275">
        <v>1393.6279999999999</v>
      </c>
      <c r="Z24" s="275">
        <v>1533.5259355000001</v>
      </c>
      <c r="AA24" s="275">
        <v>1892.6696774</v>
      </c>
      <c r="AB24" s="275">
        <v>1586.5940356999999</v>
      </c>
      <c r="AC24" s="275">
        <v>1360.4663548000001</v>
      </c>
      <c r="AD24" s="275">
        <v>1150.7053667</v>
      </c>
      <c r="AE24" s="275">
        <v>1690.5028064999999</v>
      </c>
      <c r="AF24" s="275">
        <v>1597.2604667000001</v>
      </c>
      <c r="AG24" s="275">
        <v>1502.5415806000001</v>
      </c>
      <c r="AH24" s="275">
        <v>1985.3110968000001</v>
      </c>
      <c r="AI24" s="275">
        <v>1501.5988666999999</v>
      </c>
      <c r="AJ24" s="275">
        <v>1550.1596774</v>
      </c>
      <c r="AK24" s="275">
        <v>1454.4449666999999</v>
      </c>
      <c r="AL24" s="275">
        <v>1695.0431289999999</v>
      </c>
      <c r="AM24" s="275">
        <v>2137.4657096999999</v>
      </c>
      <c r="AN24" s="275">
        <v>2530.3809286000001</v>
      </c>
      <c r="AO24" s="275">
        <v>2338.9840644999999</v>
      </c>
      <c r="AP24" s="275">
        <v>1814.4460667000001</v>
      </c>
      <c r="AQ24" s="275">
        <v>1820.5327419</v>
      </c>
      <c r="AR24" s="275">
        <v>2412.5484999999999</v>
      </c>
      <c r="AS24" s="275">
        <v>3054.1064516000001</v>
      </c>
      <c r="AT24" s="275">
        <v>2626.8604839</v>
      </c>
      <c r="AU24" s="275">
        <v>2485.6628000000001</v>
      </c>
      <c r="AV24" s="275">
        <v>1949.9535160999999</v>
      </c>
      <c r="AW24" s="275">
        <v>2176.3540667000002</v>
      </c>
      <c r="AX24" s="275">
        <v>2505.1936774000001</v>
      </c>
      <c r="AY24" s="275">
        <v>2591.5246129000002</v>
      </c>
      <c r="AZ24" s="275">
        <v>2493.9989999999998</v>
      </c>
      <c r="BA24" s="275">
        <v>2351.1959999999999</v>
      </c>
      <c r="BB24" s="338">
        <v>2189.0729999999999</v>
      </c>
      <c r="BC24" s="338">
        <v>2467.7710000000002</v>
      </c>
      <c r="BD24" s="338">
        <v>3095.0909999999999</v>
      </c>
      <c r="BE24" s="338">
        <v>3813.0810000000001</v>
      </c>
      <c r="BF24" s="338">
        <v>3323.634</v>
      </c>
      <c r="BG24" s="338">
        <v>2633.0859999999998</v>
      </c>
      <c r="BH24" s="338">
        <v>2384.8220000000001</v>
      </c>
      <c r="BI24" s="338">
        <v>2299.2159999999999</v>
      </c>
      <c r="BJ24" s="338">
        <v>2445.9389999999999</v>
      </c>
      <c r="BK24" s="338">
        <v>2578.1979999999999</v>
      </c>
      <c r="BL24" s="338">
        <v>2559.645</v>
      </c>
      <c r="BM24" s="338">
        <v>2451.8150000000001</v>
      </c>
      <c r="BN24" s="338">
        <v>2309.84</v>
      </c>
      <c r="BO24" s="338">
        <v>2580.623</v>
      </c>
      <c r="BP24" s="338">
        <v>3104.7139999999999</v>
      </c>
      <c r="BQ24" s="338">
        <v>3875.6390000000001</v>
      </c>
      <c r="BR24" s="338">
        <v>3378.556</v>
      </c>
      <c r="BS24" s="338">
        <v>2683.114</v>
      </c>
      <c r="BT24" s="338">
        <v>2370.3809999999999</v>
      </c>
      <c r="BU24" s="338">
        <v>2411.6120000000001</v>
      </c>
      <c r="BV24" s="338">
        <v>2598.7359999999999</v>
      </c>
    </row>
    <row r="25" spans="1:74" ht="11.15" customHeight="1" x14ac:dyDescent="0.25">
      <c r="A25" s="559" t="s">
        <v>486</v>
      </c>
      <c r="B25" s="560" t="s">
        <v>468</v>
      </c>
      <c r="C25" s="275">
        <v>22.286105805999998</v>
      </c>
      <c r="D25" s="275">
        <v>21.844385861999999</v>
      </c>
      <c r="E25" s="275">
        <v>11.731463548000001</v>
      </c>
      <c r="F25" s="275">
        <v>10.899461000000001</v>
      </c>
      <c r="G25" s="275">
        <v>13.625968065</v>
      </c>
      <c r="H25" s="275">
        <v>22.120286666999998</v>
      </c>
      <c r="I25" s="275">
        <v>18.020604515999999</v>
      </c>
      <c r="J25" s="275">
        <v>18.915592580999999</v>
      </c>
      <c r="K25" s="275">
        <v>17.617598666999999</v>
      </c>
      <c r="L25" s="275">
        <v>12.959584194</v>
      </c>
      <c r="M25" s="275">
        <v>12.643337333</v>
      </c>
      <c r="N25" s="275">
        <v>12.19728871</v>
      </c>
      <c r="O25" s="275">
        <v>20.813200323</v>
      </c>
      <c r="P25" s="275">
        <v>18.969449999999998</v>
      </c>
      <c r="Q25" s="275">
        <v>20.294128064999999</v>
      </c>
      <c r="R25" s="275">
        <v>15.134928333</v>
      </c>
      <c r="S25" s="275">
        <v>18.713987418999999</v>
      </c>
      <c r="T25" s="275">
        <v>20.055321667000001</v>
      </c>
      <c r="U25" s="275">
        <v>21.276046129000001</v>
      </c>
      <c r="V25" s="275">
        <v>20.730608709999998</v>
      </c>
      <c r="W25" s="275">
        <v>17.538284999999998</v>
      </c>
      <c r="X25" s="275">
        <v>17.005859032</v>
      </c>
      <c r="Y25" s="275">
        <v>23.959688332999999</v>
      </c>
      <c r="Z25" s="275">
        <v>30.092980645000001</v>
      </c>
      <c r="AA25" s="275">
        <v>28.743842580999999</v>
      </c>
      <c r="AB25" s="275">
        <v>24.846343570999998</v>
      </c>
      <c r="AC25" s="275">
        <v>29.545244516</v>
      </c>
      <c r="AD25" s="275">
        <v>22.370276333</v>
      </c>
      <c r="AE25" s="275">
        <v>25.263014194</v>
      </c>
      <c r="AF25" s="275">
        <v>27.244283332999998</v>
      </c>
      <c r="AG25" s="275">
        <v>26.071972257999999</v>
      </c>
      <c r="AH25" s="275">
        <v>24.353589355</v>
      </c>
      <c r="AI25" s="275">
        <v>24.742781000000001</v>
      </c>
      <c r="AJ25" s="275">
        <v>11.971396774</v>
      </c>
      <c r="AK25" s="275">
        <v>20.225156667</v>
      </c>
      <c r="AL25" s="275">
        <v>23.323235806</v>
      </c>
      <c r="AM25" s="275">
        <v>24.780456386000001</v>
      </c>
      <c r="AN25" s="275">
        <v>28.999871132999999</v>
      </c>
      <c r="AO25" s="275">
        <v>19.244283154000001</v>
      </c>
      <c r="AP25" s="275">
        <v>18.516512636000002</v>
      </c>
      <c r="AQ25" s="275">
        <v>21.887499253000001</v>
      </c>
      <c r="AR25" s="275">
        <v>28.476092134000002</v>
      </c>
      <c r="AS25" s="275">
        <v>26.933445511999999</v>
      </c>
      <c r="AT25" s="275">
        <v>25.819192776000001</v>
      </c>
      <c r="AU25" s="275">
        <v>24.032445349</v>
      </c>
      <c r="AV25" s="275">
        <v>14.042878343</v>
      </c>
      <c r="AW25" s="275">
        <v>23.235549461000002</v>
      </c>
      <c r="AX25" s="275">
        <v>15.498277912000001</v>
      </c>
      <c r="AY25" s="275">
        <v>15.480178356</v>
      </c>
      <c r="AZ25" s="275">
        <v>18.358730000000001</v>
      </c>
      <c r="BA25" s="275">
        <v>18.733090000000001</v>
      </c>
      <c r="BB25" s="338">
        <v>20.308160000000001</v>
      </c>
      <c r="BC25" s="338">
        <v>19.113880000000002</v>
      </c>
      <c r="BD25" s="338">
        <v>22.61224</v>
      </c>
      <c r="BE25" s="338">
        <v>25.39208</v>
      </c>
      <c r="BF25" s="338">
        <v>23.458100000000002</v>
      </c>
      <c r="BG25" s="338">
        <v>19.587319999999998</v>
      </c>
      <c r="BH25" s="338">
        <v>19.344989999999999</v>
      </c>
      <c r="BI25" s="338">
        <v>20.665890000000001</v>
      </c>
      <c r="BJ25" s="338">
        <v>22.032050000000002</v>
      </c>
      <c r="BK25" s="338">
        <v>23.9175</v>
      </c>
      <c r="BL25" s="338">
        <v>22.289090000000002</v>
      </c>
      <c r="BM25" s="338">
        <v>21.02244</v>
      </c>
      <c r="BN25" s="338">
        <v>20.5213</v>
      </c>
      <c r="BO25" s="338">
        <v>19.391020000000001</v>
      </c>
      <c r="BP25" s="338">
        <v>22.565989999999999</v>
      </c>
      <c r="BQ25" s="338">
        <v>25.103090000000002</v>
      </c>
      <c r="BR25" s="338">
        <v>23.103269999999998</v>
      </c>
      <c r="BS25" s="338">
        <v>19.23198</v>
      </c>
      <c r="BT25" s="338">
        <v>19.201979999999999</v>
      </c>
      <c r="BU25" s="338">
        <v>20.338519999999999</v>
      </c>
      <c r="BV25" s="338">
        <v>21.595600000000001</v>
      </c>
    </row>
    <row r="26" spans="1:74" ht="11.15" customHeight="1" x14ac:dyDescent="0.25">
      <c r="A26" s="582"/>
      <c r="B26" s="131" t="s">
        <v>487</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364"/>
      <c r="BC26" s="364"/>
      <c r="BD26" s="364"/>
      <c r="BE26" s="364"/>
      <c r="BF26" s="364"/>
      <c r="BG26" s="364"/>
      <c r="BH26" s="364"/>
      <c r="BI26" s="364"/>
      <c r="BJ26" s="364"/>
      <c r="BK26" s="364"/>
      <c r="BL26" s="364"/>
      <c r="BM26" s="364"/>
      <c r="BN26" s="364"/>
      <c r="BO26" s="364"/>
      <c r="BP26" s="364"/>
      <c r="BQ26" s="364"/>
      <c r="BR26" s="364"/>
      <c r="BS26" s="364"/>
      <c r="BT26" s="364"/>
      <c r="BU26" s="364"/>
      <c r="BV26" s="364"/>
    </row>
    <row r="27" spans="1:74" ht="11.15" customHeight="1" x14ac:dyDescent="0.25">
      <c r="A27" s="557" t="s">
        <v>488</v>
      </c>
      <c r="B27" s="558" t="s">
        <v>464</v>
      </c>
      <c r="C27" s="275">
        <v>333.85316129</v>
      </c>
      <c r="D27" s="275">
        <v>319.2537931</v>
      </c>
      <c r="E27" s="275">
        <v>256.80164516000002</v>
      </c>
      <c r="F27" s="275">
        <v>224.88096666999999</v>
      </c>
      <c r="G27" s="275">
        <v>234.99700000000001</v>
      </c>
      <c r="H27" s="275">
        <v>284.42476667</v>
      </c>
      <c r="I27" s="275">
        <v>316.10722580999999</v>
      </c>
      <c r="J27" s="275">
        <v>347.67</v>
      </c>
      <c r="K27" s="275">
        <v>346.22423333</v>
      </c>
      <c r="L27" s="275">
        <v>348.01870967999997</v>
      </c>
      <c r="M27" s="275">
        <v>344.98996667</v>
      </c>
      <c r="N27" s="275">
        <v>346.36032258</v>
      </c>
      <c r="O27" s="275">
        <v>352.60677419000001</v>
      </c>
      <c r="P27" s="275">
        <v>338.09632142999999</v>
      </c>
      <c r="Q27" s="275">
        <v>328.23096773999998</v>
      </c>
      <c r="R27" s="275">
        <v>286.57156666999998</v>
      </c>
      <c r="S27" s="275">
        <v>292.96751612999998</v>
      </c>
      <c r="T27" s="275">
        <v>327.76243333000002</v>
      </c>
      <c r="U27" s="275">
        <v>347.79793547999998</v>
      </c>
      <c r="V27" s="275">
        <v>360.69280644999998</v>
      </c>
      <c r="W27" s="275">
        <v>335.14253332999999</v>
      </c>
      <c r="X27" s="275">
        <v>331.83606451999998</v>
      </c>
      <c r="Y27" s="275">
        <v>336.57313333000002</v>
      </c>
      <c r="Z27" s="275">
        <v>340.42616128999998</v>
      </c>
      <c r="AA27" s="275">
        <v>348.24190322999999</v>
      </c>
      <c r="AB27" s="275">
        <v>351.41860714000001</v>
      </c>
      <c r="AC27" s="275">
        <v>290.22709677</v>
      </c>
      <c r="AD27" s="275">
        <v>261.77943333000002</v>
      </c>
      <c r="AE27" s="275">
        <v>263.52296774000001</v>
      </c>
      <c r="AF27" s="275">
        <v>297.55590000000001</v>
      </c>
      <c r="AG27" s="275">
        <v>359.16177419000002</v>
      </c>
      <c r="AH27" s="275">
        <v>357.14512903000002</v>
      </c>
      <c r="AI27" s="275">
        <v>340.75173332999998</v>
      </c>
      <c r="AJ27" s="275">
        <v>310.01661289999998</v>
      </c>
      <c r="AK27" s="275">
        <v>308.90126666999998</v>
      </c>
      <c r="AL27" s="275">
        <v>323.34503225999998</v>
      </c>
      <c r="AM27" s="275">
        <v>312.54141935000001</v>
      </c>
      <c r="AN27" s="275">
        <v>272.84996429</v>
      </c>
      <c r="AO27" s="275">
        <v>269.60722580999999</v>
      </c>
      <c r="AP27" s="275">
        <v>249.30696667000001</v>
      </c>
      <c r="AQ27" s="275">
        <v>268.75319354999999</v>
      </c>
      <c r="AR27" s="275">
        <v>321.44563333000002</v>
      </c>
      <c r="AS27" s="275">
        <v>339.35461290000001</v>
      </c>
      <c r="AT27" s="275">
        <v>340.16964516000002</v>
      </c>
      <c r="AU27" s="275">
        <v>311.43979999999999</v>
      </c>
      <c r="AV27" s="275">
        <v>291.42974193999999</v>
      </c>
      <c r="AW27" s="275">
        <v>284.82069999999999</v>
      </c>
      <c r="AX27" s="275">
        <v>303.28703225999999</v>
      </c>
      <c r="AY27" s="275">
        <v>296.85574193999997</v>
      </c>
      <c r="AZ27" s="275">
        <v>232.70820000000001</v>
      </c>
      <c r="BA27" s="275">
        <v>263.52719999999999</v>
      </c>
      <c r="BB27" s="338">
        <v>224.9306</v>
      </c>
      <c r="BC27" s="338">
        <v>248.80449999999999</v>
      </c>
      <c r="BD27" s="338">
        <v>316.12830000000002</v>
      </c>
      <c r="BE27" s="338">
        <v>328.63290000000001</v>
      </c>
      <c r="BF27" s="338">
        <v>337.15159999999997</v>
      </c>
      <c r="BG27" s="338">
        <v>328.1386</v>
      </c>
      <c r="BH27" s="338">
        <v>299.24270000000001</v>
      </c>
      <c r="BI27" s="338">
        <v>312.66980000000001</v>
      </c>
      <c r="BJ27" s="338">
        <v>379.07619999999997</v>
      </c>
      <c r="BK27" s="338">
        <v>358.22269999999997</v>
      </c>
      <c r="BL27" s="338">
        <v>318.51350000000002</v>
      </c>
      <c r="BM27" s="338">
        <v>320.97250000000003</v>
      </c>
      <c r="BN27" s="338">
        <v>253.73269999999999</v>
      </c>
      <c r="BO27" s="338">
        <v>244.09399999999999</v>
      </c>
      <c r="BP27" s="338">
        <v>277.6105</v>
      </c>
      <c r="BQ27" s="338">
        <v>291.95490000000001</v>
      </c>
      <c r="BR27" s="338">
        <v>315.93509999999998</v>
      </c>
      <c r="BS27" s="338">
        <v>322.42869999999999</v>
      </c>
      <c r="BT27" s="338">
        <v>309.42739999999998</v>
      </c>
      <c r="BU27" s="338">
        <v>323.43029999999999</v>
      </c>
      <c r="BV27" s="338">
        <v>387.59840000000003</v>
      </c>
    </row>
    <row r="28" spans="1:74" ht="11.15" customHeight="1" x14ac:dyDescent="0.25">
      <c r="A28" s="557" t="s">
        <v>489</v>
      </c>
      <c r="B28" s="558" t="s">
        <v>466</v>
      </c>
      <c r="C28" s="275">
        <v>4275.9241935</v>
      </c>
      <c r="D28" s="275">
        <v>4556.7966896999997</v>
      </c>
      <c r="E28" s="275">
        <v>4055.6467419000001</v>
      </c>
      <c r="F28" s="275">
        <v>3853.8896666999999</v>
      </c>
      <c r="G28" s="275">
        <v>3922.0652258</v>
      </c>
      <c r="H28" s="275">
        <v>4488.6618332999997</v>
      </c>
      <c r="I28" s="275">
        <v>5274.7393871000004</v>
      </c>
      <c r="J28" s="275">
        <v>6679.5897419000003</v>
      </c>
      <c r="K28" s="275">
        <v>5886.8391333</v>
      </c>
      <c r="L28" s="275">
        <v>5037.2349354999997</v>
      </c>
      <c r="M28" s="275">
        <v>4125.0431332999997</v>
      </c>
      <c r="N28" s="275">
        <v>3758.0112580999998</v>
      </c>
      <c r="O28" s="275">
        <v>4344.3434194000001</v>
      </c>
      <c r="P28" s="275">
        <v>4247.1659286000004</v>
      </c>
      <c r="Q28" s="275">
        <v>3931.6283548000001</v>
      </c>
      <c r="R28" s="275">
        <v>3501.1522666999999</v>
      </c>
      <c r="S28" s="275">
        <v>3464.0291612999999</v>
      </c>
      <c r="T28" s="275">
        <v>4802.1307333000004</v>
      </c>
      <c r="U28" s="275">
        <v>6181.3184193999996</v>
      </c>
      <c r="V28" s="275">
        <v>6328.8468709999997</v>
      </c>
      <c r="W28" s="275">
        <v>5835.5114666999998</v>
      </c>
      <c r="X28" s="275">
        <v>4575.5238065000003</v>
      </c>
      <c r="Y28" s="275">
        <v>4599.4441667000001</v>
      </c>
      <c r="Z28" s="275">
        <v>5549.5148065000003</v>
      </c>
      <c r="AA28" s="275">
        <v>4576.6418064999998</v>
      </c>
      <c r="AB28" s="275">
        <v>4712.5918928999999</v>
      </c>
      <c r="AC28" s="275">
        <v>3445.7013870999999</v>
      </c>
      <c r="AD28" s="275">
        <v>3448.1719667000002</v>
      </c>
      <c r="AE28" s="275">
        <v>3710.3723226000002</v>
      </c>
      <c r="AF28" s="275">
        <v>4224.1928332999996</v>
      </c>
      <c r="AG28" s="275">
        <v>5898.1114839000002</v>
      </c>
      <c r="AH28" s="275">
        <v>6056.3226451999999</v>
      </c>
      <c r="AI28" s="275">
        <v>6162.4174000000003</v>
      </c>
      <c r="AJ28" s="275">
        <v>5441.5187419000004</v>
      </c>
      <c r="AK28" s="275">
        <v>4431.5120333000004</v>
      </c>
      <c r="AL28" s="275">
        <v>4293.8568386999996</v>
      </c>
      <c r="AM28" s="275">
        <v>4028.1444194000001</v>
      </c>
      <c r="AN28" s="275">
        <v>3373.3839286000002</v>
      </c>
      <c r="AO28" s="275">
        <v>3524.4097419</v>
      </c>
      <c r="AP28" s="275">
        <v>3929.6596</v>
      </c>
      <c r="AQ28" s="275">
        <v>3733.8905484000002</v>
      </c>
      <c r="AR28" s="275">
        <v>5901.2644667000004</v>
      </c>
      <c r="AS28" s="275">
        <v>6398.1442902999997</v>
      </c>
      <c r="AT28" s="275">
        <v>6775.8011935000004</v>
      </c>
      <c r="AU28" s="275">
        <v>6447.3819999999996</v>
      </c>
      <c r="AV28" s="275">
        <v>5705.2407419000001</v>
      </c>
      <c r="AW28" s="275">
        <v>4748.0254333000003</v>
      </c>
      <c r="AX28" s="275">
        <v>4835.0134515999998</v>
      </c>
      <c r="AY28" s="275">
        <v>4608.9047742000002</v>
      </c>
      <c r="AZ28" s="275">
        <v>4120.9049999999997</v>
      </c>
      <c r="BA28" s="275">
        <v>3801.904</v>
      </c>
      <c r="BB28" s="338">
        <v>3566.97</v>
      </c>
      <c r="BC28" s="338">
        <v>3567.7919999999999</v>
      </c>
      <c r="BD28" s="338">
        <v>4078.8319999999999</v>
      </c>
      <c r="BE28" s="338">
        <v>5199.5050000000001</v>
      </c>
      <c r="BF28" s="338">
        <v>5996.8490000000002</v>
      </c>
      <c r="BG28" s="338">
        <v>5575.9070000000002</v>
      </c>
      <c r="BH28" s="338">
        <v>4926.34</v>
      </c>
      <c r="BI28" s="338">
        <v>4690.1790000000001</v>
      </c>
      <c r="BJ28" s="338">
        <v>4821.9560000000001</v>
      </c>
      <c r="BK28" s="338">
        <v>4449.54</v>
      </c>
      <c r="BL28" s="338">
        <v>3868.3879999999999</v>
      </c>
      <c r="BM28" s="338">
        <v>3790.0909999999999</v>
      </c>
      <c r="BN28" s="338">
        <v>3436.6329999999998</v>
      </c>
      <c r="BO28" s="338">
        <v>3404.8580000000002</v>
      </c>
      <c r="BP28" s="338">
        <v>4340.7730000000001</v>
      </c>
      <c r="BQ28" s="338">
        <v>5475.9560000000001</v>
      </c>
      <c r="BR28" s="338">
        <v>6300.9629999999997</v>
      </c>
      <c r="BS28" s="338">
        <v>5697.1450000000004</v>
      </c>
      <c r="BT28" s="338">
        <v>4955.2280000000001</v>
      </c>
      <c r="BU28" s="338">
        <v>4523.3040000000001</v>
      </c>
      <c r="BV28" s="338">
        <v>4685.9409999999998</v>
      </c>
    </row>
    <row r="29" spans="1:74" ht="11.15" customHeight="1" x14ac:dyDescent="0.25">
      <c r="A29" s="584" t="s">
        <v>490</v>
      </c>
      <c r="B29" s="560" t="s">
        <v>468</v>
      </c>
      <c r="C29" s="275">
        <v>43.584967742000003</v>
      </c>
      <c r="D29" s="275">
        <v>40.441724137999998</v>
      </c>
      <c r="E29" s="275">
        <v>39.827256773999999</v>
      </c>
      <c r="F29" s="275">
        <v>37.110460000000003</v>
      </c>
      <c r="G29" s="275">
        <v>37.026552903000002</v>
      </c>
      <c r="H29" s="275">
        <v>36.239743333</v>
      </c>
      <c r="I29" s="275">
        <v>37.825730645</v>
      </c>
      <c r="J29" s="275">
        <v>40.329850323000002</v>
      </c>
      <c r="K29" s="275">
        <v>38.535633666999999</v>
      </c>
      <c r="L29" s="275">
        <v>39.331633871000001</v>
      </c>
      <c r="M29" s="275">
        <v>37.519154999999998</v>
      </c>
      <c r="N29" s="275">
        <v>52.445762903000002</v>
      </c>
      <c r="O29" s="275">
        <v>41.282740322999999</v>
      </c>
      <c r="P29" s="275">
        <v>35.668844643</v>
      </c>
      <c r="Q29" s="275">
        <v>37.289704194000002</v>
      </c>
      <c r="R29" s="275">
        <v>37.333840332999998</v>
      </c>
      <c r="S29" s="275">
        <v>37.086034839</v>
      </c>
      <c r="T29" s="275">
        <v>34.345405667000001</v>
      </c>
      <c r="U29" s="275">
        <v>36.204970967999998</v>
      </c>
      <c r="V29" s="275">
        <v>36.589252258000002</v>
      </c>
      <c r="W29" s="275">
        <v>36.745738000000003</v>
      </c>
      <c r="X29" s="275">
        <v>38.983791289999999</v>
      </c>
      <c r="Y29" s="275">
        <v>38.435431667000003</v>
      </c>
      <c r="Z29" s="275">
        <v>37.591013547999999</v>
      </c>
      <c r="AA29" s="275">
        <v>36.261626774</v>
      </c>
      <c r="AB29" s="275">
        <v>38.865165714</v>
      </c>
      <c r="AC29" s="275">
        <v>35.159867097000003</v>
      </c>
      <c r="AD29" s="275">
        <v>33.330562</v>
      </c>
      <c r="AE29" s="275">
        <v>34.987209354999997</v>
      </c>
      <c r="AF29" s="275">
        <v>30.927312666999999</v>
      </c>
      <c r="AG29" s="275">
        <v>33.760220967999999</v>
      </c>
      <c r="AH29" s="275">
        <v>37.212168386999998</v>
      </c>
      <c r="AI29" s="275">
        <v>41.071438667000002</v>
      </c>
      <c r="AJ29" s="275">
        <v>38.180269031999998</v>
      </c>
      <c r="AK29" s="275">
        <v>34.563117667</v>
      </c>
      <c r="AL29" s="275">
        <v>36.225172581000002</v>
      </c>
      <c r="AM29" s="275">
        <v>37.176651907999997</v>
      </c>
      <c r="AN29" s="275">
        <v>42.046558357000002</v>
      </c>
      <c r="AO29" s="275">
        <v>32.812600463999999</v>
      </c>
      <c r="AP29" s="275">
        <v>35.722925271999998</v>
      </c>
      <c r="AQ29" s="275">
        <v>34.531873709000003</v>
      </c>
      <c r="AR29" s="275">
        <v>36.452991503</v>
      </c>
      <c r="AS29" s="275">
        <v>37.962505166</v>
      </c>
      <c r="AT29" s="275">
        <v>40.130013071999997</v>
      </c>
      <c r="AU29" s="275">
        <v>38.477805664000002</v>
      </c>
      <c r="AV29" s="275">
        <v>37.418623867000001</v>
      </c>
      <c r="AW29" s="275">
        <v>36.708784967</v>
      </c>
      <c r="AX29" s="275">
        <v>35.577140417000003</v>
      </c>
      <c r="AY29" s="275">
        <v>35.669206830999997</v>
      </c>
      <c r="AZ29" s="275">
        <v>34.079889999999999</v>
      </c>
      <c r="BA29" s="275">
        <v>38.34722</v>
      </c>
      <c r="BB29" s="338">
        <v>37.282850000000003</v>
      </c>
      <c r="BC29" s="338">
        <v>38.922739999999997</v>
      </c>
      <c r="BD29" s="338">
        <v>40.68047</v>
      </c>
      <c r="BE29" s="338">
        <v>39.731229999999996</v>
      </c>
      <c r="BF29" s="338">
        <v>42.445689999999999</v>
      </c>
      <c r="BG29" s="338">
        <v>42.34901</v>
      </c>
      <c r="BH29" s="338">
        <v>42.787509999999997</v>
      </c>
      <c r="BI29" s="338">
        <v>43.089480000000002</v>
      </c>
      <c r="BJ29" s="338">
        <v>45.515990000000002</v>
      </c>
      <c r="BK29" s="338">
        <v>44.943710000000003</v>
      </c>
      <c r="BL29" s="338">
        <v>41.467860000000002</v>
      </c>
      <c r="BM29" s="338">
        <v>43.715060000000001</v>
      </c>
      <c r="BN29" s="338">
        <v>40.738599999999998</v>
      </c>
      <c r="BO29" s="338">
        <v>41.254829999999998</v>
      </c>
      <c r="BP29" s="338">
        <v>43.225610000000003</v>
      </c>
      <c r="BQ29" s="338">
        <v>42.431759999999997</v>
      </c>
      <c r="BR29" s="338">
        <v>45.591160000000002</v>
      </c>
      <c r="BS29" s="338">
        <v>44.901710000000001</v>
      </c>
      <c r="BT29" s="338">
        <v>45.221040000000002</v>
      </c>
      <c r="BU29" s="338">
        <v>44.245629999999998</v>
      </c>
      <c r="BV29" s="338">
        <v>46.662469999999999</v>
      </c>
    </row>
    <row r="30" spans="1:74" ht="11.15" customHeight="1" x14ac:dyDescent="0.25">
      <c r="A30" s="584"/>
      <c r="B30" s="585"/>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341"/>
      <c r="BC30" s="341"/>
      <c r="BD30" s="341"/>
      <c r="BE30" s="341"/>
      <c r="BF30" s="341"/>
      <c r="BG30" s="341"/>
      <c r="BH30" s="341"/>
      <c r="BI30" s="341"/>
      <c r="BJ30" s="341"/>
      <c r="BK30" s="341"/>
      <c r="BL30" s="341"/>
      <c r="BM30" s="341"/>
      <c r="BN30" s="341"/>
      <c r="BO30" s="341"/>
      <c r="BP30" s="341"/>
      <c r="BQ30" s="341"/>
      <c r="BR30" s="341"/>
      <c r="BS30" s="341"/>
      <c r="BT30" s="341"/>
      <c r="BU30" s="341"/>
      <c r="BV30" s="341"/>
    </row>
    <row r="31" spans="1:74" ht="11.15" customHeight="1" x14ac:dyDescent="0.25">
      <c r="A31" s="584"/>
      <c r="B31" s="109" t="s">
        <v>491</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341"/>
      <c r="BC31" s="341"/>
      <c r="BD31" s="341"/>
      <c r="BE31" s="341"/>
      <c r="BF31" s="341"/>
      <c r="BG31" s="341"/>
      <c r="BH31" s="341"/>
      <c r="BI31" s="341"/>
      <c r="BJ31" s="341"/>
      <c r="BK31" s="341"/>
      <c r="BL31" s="341"/>
      <c r="BM31" s="341"/>
      <c r="BN31" s="341"/>
      <c r="BO31" s="341"/>
      <c r="BP31" s="341"/>
      <c r="BQ31" s="341"/>
      <c r="BR31" s="341"/>
      <c r="BS31" s="341"/>
      <c r="BT31" s="341"/>
      <c r="BU31" s="341"/>
      <c r="BV31" s="341"/>
    </row>
    <row r="32" spans="1:74" ht="11.15" customHeight="1" x14ac:dyDescent="0.25">
      <c r="A32" s="584" t="s">
        <v>65</v>
      </c>
      <c r="B32" s="585" t="s">
        <v>492</v>
      </c>
      <c r="C32" s="586">
        <v>180.091309</v>
      </c>
      <c r="D32" s="586">
        <v>186.86552</v>
      </c>
      <c r="E32" s="586">
        <v>195.37981099999999</v>
      </c>
      <c r="F32" s="586">
        <v>202.26539299999999</v>
      </c>
      <c r="G32" s="586">
        <v>203.13744500000001</v>
      </c>
      <c r="H32" s="586">
        <v>197.92399</v>
      </c>
      <c r="I32" s="586">
        <v>183.95845399999999</v>
      </c>
      <c r="J32" s="586">
        <v>178.536947</v>
      </c>
      <c r="K32" s="586">
        <v>182.01965100000001</v>
      </c>
      <c r="L32" s="586">
        <v>186.39613399999999</v>
      </c>
      <c r="M32" s="586">
        <v>188.291324</v>
      </c>
      <c r="N32" s="586">
        <v>185.11583300000001</v>
      </c>
      <c r="O32" s="586">
        <v>178.85896299999999</v>
      </c>
      <c r="P32" s="586">
        <v>175.56505300000001</v>
      </c>
      <c r="Q32" s="586">
        <v>171.73636999999999</v>
      </c>
      <c r="R32" s="586">
        <v>173.014216</v>
      </c>
      <c r="S32" s="586">
        <v>177.17407700000001</v>
      </c>
      <c r="T32" s="586">
        <v>171.12356399999999</v>
      </c>
      <c r="U32" s="586">
        <v>160.019272</v>
      </c>
      <c r="V32" s="586">
        <v>154.567047</v>
      </c>
      <c r="W32" s="586">
        <v>152.693941</v>
      </c>
      <c r="X32" s="586">
        <v>154.19420600000001</v>
      </c>
      <c r="Y32" s="586">
        <v>156.24880999999999</v>
      </c>
      <c r="Z32" s="586">
        <v>147.88424699999999</v>
      </c>
      <c r="AA32" s="586">
        <v>133.70472699999999</v>
      </c>
      <c r="AB32" s="586">
        <v>119.90428300000001</v>
      </c>
      <c r="AC32" s="586">
        <v>118.260238</v>
      </c>
      <c r="AD32" s="586">
        <v>128.92501799999999</v>
      </c>
      <c r="AE32" s="586">
        <v>136.92056299999999</v>
      </c>
      <c r="AF32" s="586">
        <v>133.479434</v>
      </c>
      <c r="AG32" s="586">
        <v>125.869913</v>
      </c>
      <c r="AH32" s="586">
        <v>121.36913199999999</v>
      </c>
      <c r="AI32" s="586">
        <v>124.54611800000001</v>
      </c>
      <c r="AJ32" s="586">
        <v>136.96425400000001</v>
      </c>
      <c r="AK32" s="586">
        <v>142.59539599999999</v>
      </c>
      <c r="AL32" s="586">
        <v>151.54845399999999</v>
      </c>
      <c r="AM32" s="586">
        <v>154.838515</v>
      </c>
      <c r="AN32" s="586">
        <v>149.85665</v>
      </c>
      <c r="AO32" s="586">
        <v>155.09493900000001</v>
      </c>
      <c r="AP32" s="586">
        <v>167.795345</v>
      </c>
      <c r="AQ32" s="586">
        <v>173.554756</v>
      </c>
      <c r="AR32" s="586">
        <v>167.17272</v>
      </c>
      <c r="AS32" s="586">
        <v>158.73047800000001</v>
      </c>
      <c r="AT32" s="586">
        <v>156.66751300000001</v>
      </c>
      <c r="AU32" s="586">
        <v>162.804078</v>
      </c>
      <c r="AV32" s="586">
        <v>176.25471099999999</v>
      </c>
      <c r="AW32" s="586">
        <v>189.22819799999999</v>
      </c>
      <c r="AX32" s="586">
        <v>197.23693900000001</v>
      </c>
      <c r="AY32" s="586">
        <v>189.16399100000001</v>
      </c>
      <c r="AZ32" s="586">
        <v>182.41650000000001</v>
      </c>
      <c r="BA32" s="586">
        <v>183.21340000000001</v>
      </c>
      <c r="BB32" s="587">
        <v>187.70529999999999</v>
      </c>
      <c r="BC32" s="587">
        <v>188.22659999999999</v>
      </c>
      <c r="BD32" s="587">
        <v>183.24180000000001</v>
      </c>
      <c r="BE32" s="587">
        <v>172.56729999999999</v>
      </c>
      <c r="BF32" s="587">
        <v>165.67240000000001</v>
      </c>
      <c r="BG32" s="587">
        <v>165.79740000000001</v>
      </c>
      <c r="BH32" s="587">
        <v>171.8809</v>
      </c>
      <c r="BI32" s="587">
        <v>173.6052</v>
      </c>
      <c r="BJ32" s="587">
        <v>173.46719999999999</v>
      </c>
      <c r="BK32" s="587">
        <v>163.8442</v>
      </c>
      <c r="BL32" s="587">
        <v>162.61859999999999</v>
      </c>
      <c r="BM32" s="587">
        <v>167.37469999999999</v>
      </c>
      <c r="BN32" s="587">
        <v>170.5592</v>
      </c>
      <c r="BO32" s="587">
        <v>171.36879999999999</v>
      </c>
      <c r="BP32" s="587">
        <v>165.63900000000001</v>
      </c>
      <c r="BQ32" s="587">
        <v>155.24760000000001</v>
      </c>
      <c r="BR32" s="587">
        <v>148.5111</v>
      </c>
      <c r="BS32" s="587">
        <v>148.74109999999999</v>
      </c>
      <c r="BT32" s="587">
        <v>153.50489999999999</v>
      </c>
      <c r="BU32" s="587">
        <v>155.35830000000001</v>
      </c>
      <c r="BV32" s="587">
        <v>151.56659999999999</v>
      </c>
    </row>
    <row r="33" spans="1:74" ht="11.15" customHeight="1" x14ac:dyDescent="0.25">
      <c r="A33" s="584" t="s">
        <v>81</v>
      </c>
      <c r="B33" s="585" t="s">
        <v>1040</v>
      </c>
      <c r="C33" s="586">
        <v>15.242139</v>
      </c>
      <c r="D33" s="586">
        <v>15.150454</v>
      </c>
      <c r="E33" s="586">
        <v>15.324013000000001</v>
      </c>
      <c r="F33" s="586">
        <v>15.153881</v>
      </c>
      <c r="G33" s="586">
        <v>14.813898</v>
      </c>
      <c r="H33" s="586">
        <v>14.600139</v>
      </c>
      <c r="I33" s="586">
        <v>13.87191</v>
      </c>
      <c r="J33" s="586">
        <v>13.668342000000001</v>
      </c>
      <c r="K33" s="586">
        <v>13.523578000000001</v>
      </c>
      <c r="L33" s="586">
        <v>13.405614999999999</v>
      </c>
      <c r="M33" s="586">
        <v>13.220634</v>
      </c>
      <c r="N33" s="586">
        <v>12.998638</v>
      </c>
      <c r="O33" s="586">
        <v>12.219094999999999</v>
      </c>
      <c r="P33" s="586">
        <v>12.024288</v>
      </c>
      <c r="Q33" s="586">
        <v>12.983297</v>
      </c>
      <c r="R33" s="586">
        <v>12.531000000000001</v>
      </c>
      <c r="S33" s="586">
        <v>12.475519</v>
      </c>
      <c r="T33" s="586">
        <v>12.197537000000001</v>
      </c>
      <c r="U33" s="586">
        <v>11.76</v>
      </c>
      <c r="V33" s="586">
        <v>12.274962</v>
      </c>
      <c r="W33" s="586">
        <v>12.348831000000001</v>
      </c>
      <c r="X33" s="586">
        <v>12.514302000000001</v>
      </c>
      <c r="Y33" s="586">
        <v>13.04583</v>
      </c>
      <c r="Z33" s="586">
        <v>12.926384000000001</v>
      </c>
      <c r="AA33" s="586">
        <v>10.056524</v>
      </c>
      <c r="AB33" s="586">
        <v>10.676515999999999</v>
      </c>
      <c r="AC33" s="586">
        <v>10.606097</v>
      </c>
      <c r="AD33" s="586">
        <v>10.607760000000001</v>
      </c>
      <c r="AE33" s="586">
        <v>10.580579999999999</v>
      </c>
      <c r="AF33" s="586">
        <v>10.659186</v>
      </c>
      <c r="AG33" s="586">
        <v>10.250047</v>
      </c>
      <c r="AH33" s="586">
        <v>10.460414999999999</v>
      </c>
      <c r="AI33" s="586">
        <v>10.531572000000001</v>
      </c>
      <c r="AJ33" s="586">
        <v>10.890506</v>
      </c>
      <c r="AK33" s="586">
        <v>11.977948</v>
      </c>
      <c r="AL33" s="586">
        <v>12.763876</v>
      </c>
      <c r="AM33" s="586">
        <v>12.141897</v>
      </c>
      <c r="AN33" s="586">
        <v>9.781212</v>
      </c>
      <c r="AO33" s="586">
        <v>10.167297</v>
      </c>
      <c r="AP33" s="586">
        <v>10.044853</v>
      </c>
      <c r="AQ33" s="586">
        <v>10.417035</v>
      </c>
      <c r="AR33" s="586">
        <v>10.462818</v>
      </c>
      <c r="AS33" s="586">
        <v>10.156643000000001</v>
      </c>
      <c r="AT33" s="586">
        <v>9.9679990000000007</v>
      </c>
      <c r="AU33" s="586">
        <v>10.616880999999999</v>
      </c>
      <c r="AV33" s="586">
        <v>11.322521999999999</v>
      </c>
      <c r="AW33" s="586">
        <v>12.132553</v>
      </c>
      <c r="AX33" s="586">
        <v>12.449323</v>
      </c>
      <c r="AY33" s="586">
        <v>12.191713</v>
      </c>
      <c r="AZ33" s="586">
        <v>12.72756</v>
      </c>
      <c r="BA33" s="586">
        <v>13.66714</v>
      </c>
      <c r="BB33" s="587">
        <v>13.409380000000001</v>
      </c>
      <c r="BC33" s="587">
        <v>13.25787</v>
      </c>
      <c r="BD33" s="587">
        <v>13.268459999999999</v>
      </c>
      <c r="BE33" s="587">
        <v>12.679130000000001</v>
      </c>
      <c r="BF33" s="587">
        <v>12.5733</v>
      </c>
      <c r="BG33" s="587">
        <v>12.72908</v>
      </c>
      <c r="BH33" s="587">
        <v>12.902200000000001</v>
      </c>
      <c r="BI33" s="587">
        <v>13.065</v>
      </c>
      <c r="BJ33" s="587">
        <v>12.9411</v>
      </c>
      <c r="BK33" s="587">
        <v>12.456770000000001</v>
      </c>
      <c r="BL33" s="587">
        <v>12.657310000000001</v>
      </c>
      <c r="BM33" s="587">
        <v>12.906000000000001</v>
      </c>
      <c r="BN33" s="587">
        <v>12.701000000000001</v>
      </c>
      <c r="BO33" s="587">
        <v>12.60979</v>
      </c>
      <c r="BP33" s="587">
        <v>12.708600000000001</v>
      </c>
      <c r="BQ33" s="587">
        <v>12.215339999999999</v>
      </c>
      <c r="BR33" s="587">
        <v>12.179650000000001</v>
      </c>
      <c r="BS33" s="587">
        <v>12.36331</v>
      </c>
      <c r="BT33" s="587">
        <v>12.53523</v>
      </c>
      <c r="BU33" s="587">
        <v>12.667439999999999</v>
      </c>
      <c r="BV33" s="587">
        <v>12.494440000000001</v>
      </c>
    </row>
    <row r="34" spans="1:74" ht="11.15" customHeight="1" x14ac:dyDescent="0.25">
      <c r="A34" s="584" t="s">
        <v>82</v>
      </c>
      <c r="B34" s="585" t="s">
        <v>1041</v>
      </c>
      <c r="C34" s="586">
        <v>16.682179000000001</v>
      </c>
      <c r="D34" s="586">
        <v>16.500475000000002</v>
      </c>
      <c r="E34" s="586">
        <v>16.413094999999998</v>
      </c>
      <c r="F34" s="586">
        <v>16.371372999999998</v>
      </c>
      <c r="G34" s="586">
        <v>16.290493000000001</v>
      </c>
      <c r="H34" s="586">
        <v>16.248121000000001</v>
      </c>
      <c r="I34" s="586">
        <v>16.699631</v>
      </c>
      <c r="J34" s="586">
        <v>16.123415000000001</v>
      </c>
      <c r="K34" s="586">
        <v>16.058872999999998</v>
      </c>
      <c r="L34" s="586">
        <v>16.019271</v>
      </c>
      <c r="M34" s="586">
        <v>16.030847000000001</v>
      </c>
      <c r="N34" s="586">
        <v>16.433373</v>
      </c>
      <c r="O34" s="586">
        <v>16.430948999999998</v>
      </c>
      <c r="P34" s="586">
        <v>16.516938</v>
      </c>
      <c r="Q34" s="586">
        <v>16.508486000000001</v>
      </c>
      <c r="R34" s="586">
        <v>16.322309000000001</v>
      </c>
      <c r="S34" s="586">
        <v>16.271231</v>
      </c>
      <c r="T34" s="586">
        <v>16.345048999999999</v>
      </c>
      <c r="U34" s="586">
        <v>16.259592000000001</v>
      </c>
      <c r="V34" s="586">
        <v>16.350287000000002</v>
      </c>
      <c r="W34" s="586">
        <v>16.301220000000001</v>
      </c>
      <c r="X34" s="586">
        <v>16.496969</v>
      </c>
      <c r="Y34" s="586">
        <v>16.787022</v>
      </c>
      <c r="Z34" s="586">
        <v>16.067637000000001</v>
      </c>
      <c r="AA34" s="586">
        <v>15.057862</v>
      </c>
      <c r="AB34" s="586">
        <v>16.002562999999999</v>
      </c>
      <c r="AC34" s="586">
        <v>16.147631000000001</v>
      </c>
      <c r="AD34" s="586">
        <v>16.482986</v>
      </c>
      <c r="AE34" s="586">
        <v>16.284594999999999</v>
      </c>
      <c r="AF34" s="586">
        <v>16.583413</v>
      </c>
      <c r="AG34" s="586">
        <v>16.489792000000001</v>
      </c>
      <c r="AH34" s="586">
        <v>16.510366000000001</v>
      </c>
      <c r="AI34" s="586">
        <v>16.863444999999999</v>
      </c>
      <c r="AJ34" s="586">
        <v>17.428569</v>
      </c>
      <c r="AK34" s="586">
        <v>18.165973000000001</v>
      </c>
      <c r="AL34" s="586">
        <v>18.309222999999999</v>
      </c>
      <c r="AM34" s="586">
        <v>18.042746999999999</v>
      </c>
      <c r="AN34" s="586">
        <v>16.278082999999999</v>
      </c>
      <c r="AO34" s="586">
        <v>16.676189000000001</v>
      </c>
      <c r="AP34" s="586">
        <v>16.717821000000001</v>
      </c>
      <c r="AQ34" s="586">
        <v>16.734355999999998</v>
      </c>
      <c r="AR34" s="586">
        <v>16.703081999999998</v>
      </c>
      <c r="AS34" s="586">
        <v>16.660772000000001</v>
      </c>
      <c r="AT34" s="586">
        <v>16.77712</v>
      </c>
      <c r="AU34" s="586">
        <v>17.210719000000001</v>
      </c>
      <c r="AV34" s="586">
        <v>17.422333999999999</v>
      </c>
      <c r="AW34" s="586">
        <v>17.470054999999999</v>
      </c>
      <c r="AX34" s="586">
        <v>17.439274999999999</v>
      </c>
      <c r="AY34" s="586">
        <v>17.253878</v>
      </c>
      <c r="AZ34" s="586">
        <v>17.396180000000001</v>
      </c>
      <c r="BA34" s="586">
        <v>17.370149999999999</v>
      </c>
      <c r="BB34" s="587">
        <v>17.267199999999999</v>
      </c>
      <c r="BC34" s="587">
        <v>17.185040000000001</v>
      </c>
      <c r="BD34" s="587">
        <v>17.241630000000001</v>
      </c>
      <c r="BE34" s="587">
        <v>17.173919999999999</v>
      </c>
      <c r="BF34" s="587">
        <v>17.144880000000001</v>
      </c>
      <c r="BG34" s="587">
        <v>17.153390000000002</v>
      </c>
      <c r="BH34" s="587">
        <v>17.230440000000002</v>
      </c>
      <c r="BI34" s="587">
        <v>17.41384</v>
      </c>
      <c r="BJ34" s="587">
        <v>17.44792</v>
      </c>
      <c r="BK34" s="587">
        <v>17.47936</v>
      </c>
      <c r="BL34" s="587">
        <v>17.590299999999999</v>
      </c>
      <c r="BM34" s="587">
        <v>17.500820000000001</v>
      </c>
      <c r="BN34" s="587">
        <v>17.396280000000001</v>
      </c>
      <c r="BO34" s="587">
        <v>17.313110000000002</v>
      </c>
      <c r="BP34" s="587">
        <v>17.370660000000001</v>
      </c>
      <c r="BQ34" s="587">
        <v>17.302530000000001</v>
      </c>
      <c r="BR34" s="587">
        <v>17.272290000000002</v>
      </c>
      <c r="BS34" s="587">
        <v>17.277049999999999</v>
      </c>
      <c r="BT34" s="587">
        <v>17.347370000000002</v>
      </c>
      <c r="BU34" s="587">
        <v>17.51925</v>
      </c>
      <c r="BV34" s="587">
        <v>17.539709999999999</v>
      </c>
    </row>
    <row r="35" spans="1:74" ht="11.15" customHeight="1" x14ac:dyDescent="0.25">
      <c r="A35" s="584" t="s">
        <v>1022</v>
      </c>
      <c r="B35" s="588" t="s">
        <v>1029</v>
      </c>
      <c r="C35" s="589">
        <v>2.043895</v>
      </c>
      <c r="D35" s="589">
        <v>1.86937</v>
      </c>
      <c r="E35" s="589">
        <v>2.2649699999999999</v>
      </c>
      <c r="F35" s="589">
        <v>2.2865850000000001</v>
      </c>
      <c r="G35" s="589">
        <v>2.0297900000000002</v>
      </c>
      <c r="H35" s="589">
        <v>2.2909299999999999</v>
      </c>
      <c r="I35" s="589">
        <v>2.0323549999999999</v>
      </c>
      <c r="J35" s="589">
        <v>1.682415</v>
      </c>
      <c r="K35" s="589">
        <v>1.76475</v>
      </c>
      <c r="L35" s="589">
        <v>2.0304850000000001</v>
      </c>
      <c r="M35" s="589">
        <v>2.0812849999999998</v>
      </c>
      <c r="N35" s="589">
        <v>2.47384</v>
      </c>
      <c r="O35" s="589">
        <v>2.2110850000000002</v>
      </c>
      <c r="P35" s="589">
        <v>2.2120700000000002</v>
      </c>
      <c r="Q35" s="589">
        <v>2.0352299999999999</v>
      </c>
      <c r="R35" s="589">
        <v>2.278435</v>
      </c>
      <c r="S35" s="589">
        <v>2.2167750000000002</v>
      </c>
      <c r="T35" s="589">
        <v>2.0375800000000002</v>
      </c>
      <c r="U35" s="589">
        <v>1.97079</v>
      </c>
      <c r="V35" s="589">
        <v>1.2996049999999999</v>
      </c>
      <c r="W35" s="589">
        <v>1.5447850000000001</v>
      </c>
      <c r="X35" s="589">
        <v>1.455505</v>
      </c>
      <c r="Y35" s="589">
        <v>1.69059</v>
      </c>
      <c r="Z35" s="589">
        <v>1.948885</v>
      </c>
      <c r="AA35" s="589">
        <v>1.490955</v>
      </c>
      <c r="AB35" s="589">
        <v>1.38252</v>
      </c>
      <c r="AC35" s="589">
        <v>1.748985</v>
      </c>
      <c r="AD35" s="589">
        <v>2.5746850000000001</v>
      </c>
      <c r="AE35" s="589">
        <v>2.2887</v>
      </c>
      <c r="AF35" s="589">
        <v>1.9863500000000001</v>
      </c>
      <c r="AG35" s="589">
        <v>1.904785</v>
      </c>
      <c r="AH35" s="589">
        <v>1.93971</v>
      </c>
      <c r="AI35" s="589">
        <v>1.94472</v>
      </c>
      <c r="AJ35" s="589">
        <v>2.5501649999999998</v>
      </c>
      <c r="AK35" s="589">
        <v>3.1650200000000002</v>
      </c>
      <c r="AL35" s="589">
        <v>4.1373499999999996</v>
      </c>
      <c r="AM35" s="589">
        <v>4.4593499999999997</v>
      </c>
      <c r="AN35" s="589">
        <v>4.2511150000000004</v>
      </c>
      <c r="AO35" s="589">
        <v>4.0896600000000003</v>
      </c>
      <c r="AP35" s="589">
        <v>4.5590700000000002</v>
      </c>
      <c r="AQ35" s="589">
        <v>4.9955749999999997</v>
      </c>
      <c r="AR35" s="589">
        <v>5.1569149999999997</v>
      </c>
      <c r="AS35" s="589">
        <v>5.3225150000000001</v>
      </c>
      <c r="AT35" s="589">
        <v>5.14337</v>
      </c>
      <c r="AU35" s="589">
        <v>5.5083149999999996</v>
      </c>
      <c r="AV35" s="589">
        <v>5.7448949999999996</v>
      </c>
      <c r="AW35" s="589">
        <v>6.4581799999999996</v>
      </c>
      <c r="AX35" s="589">
        <v>6.7121500000000003</v>
      </c>
      <c r="AY35" s="589">
        <v>6.6030550000000003</v>
      </c>
      <c r="AZ35" s="589">
        <v>6.5362790000000004</v>
      </c>
      <c r="BA35" s="589">
        <v>6.4531900000000002</v>
      </c>
      <c r="BB35" s="590">
        <v>6.4252960000000003</v>
      </c>
      <c r="BC35" s="590">
        <v>6.3839769999999998</v>
      </c>
      <c r="BD35" s="590">
        <v>6.3262280000000004</v>
      </c>
      <c r="BE35" s="590">
        <v>6.2796320000000003</v>
      </c>
      <c r="BF35" s="590">
        <v>6.2339900000000004</v>
      </c>
      <c r="BG35" s="590">
        <v>6.1883749999999997</v>
      </c>
      <c r="BH35" s="590">
        <v>6.137721</v>
      </c>
      <c r="BI35" s="590">
        <v>6.0838239999999999</v>
      </c>
      <c r="BJ35" s="590">
        <v>6.0404179999999998</v>
      </c>
      <c r="BK35" s="590">
        <v>5.9840479999999996</v>
      </c>
      <c r="BL35" s="590">
        <v>5.9269119999999997</v>
      </c>
      <c r="BM35" s="590">
        <v>5.8912820000000004</v>
      </c>
      <c r="BN35" s="590">
        <v>5.8650880000000001</v>
      </c>
      <c r="BO35" s="590">
        <v>5.83195</v>
      </c>
      <c r="BP35" s="590">
        <v>5.7801989999999996</v>
      </c>
      <c r="BQ35" s="590">
        <v>5.7348350000000003</v>
      </c>
      <c r="BR35" s="590">
        <v>5.6946640000000004</v>
      </c>
      <c r="BS35" s="590">
        <v>5.6548889999999998</v>
      </c>
      <c r="BT35" s="590">
        <v>5.605817</v>
      </c>
      <c r="BU35" s="590">
        <v>5.5581420000000001</v>
      </c>
      <c r="BV35" s="590">
        <v>5.521007</v>
      </c>
    </row>
    <row r="36" spans="1:74" ht="10.5" customHeight="1" x14ac:dyDescent="0.3">
      <c r="A36" s="582"/>
      <c r="B36" s="591" t="s">
        <v>493</v>
      </c>
      <c r="C36" s="592"/>
      <c r="D36" s="592"/>
      <c r="E36" s="592"/>
      <c r="F36" s="592"/>
      <c r="G36" s="592"/>
      <c r="H36" s="592"/>
      <c r="I36" s="592"/>
      <c r="J36" s="592"/>
      <c r="K36" s="592"/>
      <c r="L36" s="592"/>
      <c r="M36" s="592"/>
      <c r="N36" s="592"/>
      <c r="O36" s="592"/>
      <c r="P36" s="592"/>
      <c r="Q36" s="592"/>
      <c r="R36" s="592"/>
      <c r="S36" s="592"/>
      <c r="T36" s="592"/>
      <c r="U36" s="592"/>
      <c r="V36" s="592"/>
      <c r="W36" s="592"/>
      <c r="X36" s="592"/>
      <c r="Y36" s="592"/>
      <c r="Z36" s="592"/>
      <c r="AA36" s="592"/>
      <c r="AB36" s="592"/>
      <c r="AC36" s="592"/>
      <c r="AD36" s="592"/>
      <c r="AE36" s="592"/>
      <c r="AF36" s="592"/>
      <c r="AG36" s="592"/>
      <c r="AH36" s="592"/>
      <c r="AI36" s="592"/>
      <c r="AJ36" s="592"/>
      <c r="AK36" s="592"/>
      <c r="AL36" s="592"/>
      <c r="AM36" s="592"/>
      <c r="AN36" s="592"/>
      <c r="AO36" s="592"/>
      <c r="AP36" s="592"/>
      <c r="AQ36" s="592"/>
      <c r="AR36" s="592"/>
      <c r="AS36" s="592"/>
      <c r="AT36" s="592"/>
      <c r="AU36" s="592"/>
      <c r="AV36" s="592"/>
      <c r="AW36" s="592"/>
      <c r="AX36" s="592"/>
      <c r="AY36" s="592"/>
      <c r="AZ36" s="592"/>
      <c r="BA36" s="592"/>
      <c r="BB36" s="592"/>
      <c r="BC36" s="592"/>
      <c r="BD36" s="592"/>
      <c r="BE36" s="592"/>
      <c r="BF36" s="719"/>
      <c r="BG36" s="592"/>
      <c r="BH36" s="592"/>
      <c r="BI36" s="592"/>
      <c r="BJ36" s="592"/>
      <c r="BK36" s="592"/>
      <c r="BL36" s="592"/>
      <c r="BM36" s="592"/>
      <c r="BN36" s="592"/>
      <c r="BO36" s="592"/>
      <c r="BP36" s="592"/>
      <c r="BQ36" s="592"/>
      <c r="BR36" s="592"/>
      <c r="BS36" s="592"/>
      <c r="BT36" s="592"/>
      <c r="BU36" s="592"/>
      <c r="BV36" s="592"/>
    </row>
    <row r="37" spans="1:74" ht="10.5" customHeight="1" x14ac:dyDescent="0.3">
      <c r="A37" s="582"/>
      <c r="B37" s="593" t="s">
        <v>494</v>
      </c>
      <c r="C37" s="571"/>
      <c r="D37" s="571"/>
      <c r="E37" s="571"/>
      <c r="F37" s="571"/>
      <c r="G37" s="571"/>
      <c r="H37" s="571"/>
      <c r="I37" s="571"/>
      <c r="J37" s="571"/>
      <c r="K37" s="571"/>
      <c r="L37" s="571"/>
      <c r="M37" s="571"/>
      <c r="N37" s="571"/>
      <c r="O37" s="571"/>
      <c r="P37" s="571"/>
      <c r="Q37" s="571"/>
      <c r="R37" s="571"/>
      <c r="S37" s="571"/>
      <c r="T37" s="571"/>
      <c r="U37" s="571"/>
      <c r="V37" s="571"/>
      <c r="W37" s="571"/>
      <c r="X37" s="571"/>
      <c r="Y37" s="571"/>
      <c r="Z37" s="571"/>
      <c r="AA37" s="571"/>
      <c r="AB37" s="571"/>
      <c r="AC37" s="571"/>
      <c r="AD37" s="571"/>
      <c r="AE37" s="571"/>
      <c r="AF37" s="571"/>
      <c r="AG37" s="571"/>
      <c r="AH37" s="571"/>
      <c r="AI37" s="571"/>
      <c r="AJ37" s="571"/>
      <c r="AK37" s="571"/>
      <c r="AL37" s="571"/>
      <c r="AM37" s="571"/>
      <c r="AN37" s="571"/>
      <c r="AO37" s="571"/>
      <c r="AP37" s="571"/>
      <c r="AQ37" s="571"/>
      <c r="AR37" s="571"/>
      <c r="AS37" s="571"/>
      <c r="AT37" s="571"/>
      <c r="AU37" s="571"/>
      <c r="AV37" s="571"/>
      <c r="AW37" s="571"/>
      <c r="AX37" s="571"/>
      <c r="AY37" s="571"/>
      <c r="AZ37" s="571"/>
      <c r="BA37" s="571"/>
      <c r="BB37" s="571"/>
      <c r="BC37" s="571"/>
      <c r="BD37" s="571"/>
      <c r="BE37" s="571"/>
      <c r="BF37" s="710"/>
      <c r="BG37" s="571"/>
      <c r="BH37" s="571"/>
      <c r="BI37" s="571"/>
      <c r="BJ37" s="571"/>
      <c r="BK37" s="571"/>
      <c r="BL37" s="571"/>
      <c r="BM37" s="571"/>
      <c r="BN37" s="571"/>
      <c r="BO37" s="571"/>
      <c r="BP37" s="571"/>
      <c r="BQ37" s="571"/>
      <c r="BR37" s="571"/>
      <c r="BS37" s="571"/>
      <c r="BT37" s="571"/>
      <c r="BU37" s="571"/>
      <c r="BV37" s="571"/>
    </row>
    <row r="38" spans="1:74" ht="10.5" customHeight="1" x14ac:dyDescent="0.3">
      <c r="A38" s="594"/>
      <c r="B38" s="595" t="s">
        <v>452</v>
      </c>
      <c r="C38" s="571"/>
      <c r="D38" s="571"/>
      <c r="E38" s="571"/>
      <c r="F38" s="571"/>
      <c r="G38" s="571"/>
      <c r="H38" s="571"/>
      <c r="I38" s="571"/>
      <c r="J38" s="571"/>
      <c r="K38" s="571"/>
      <c r="L38" s="571"/>
      <c r="M38" s="571"/>
      <c r="N38" s="571"/>
      <c r="O38" s="571"/>
      <c r="P38" s="571"/>
      <c r="Q38" s="571"/>
      <c r="R38" s="571"/>
      <c r="S38" s="571"/>
      <c r="T38" s="571"/>
      <c r="U38" s="571"/>
      <c r="V38" s="571"/>
      <c r="W38" s="571"/>
      <c r="X38" s="571"/>
      <c r="Y38" s="571"/>
      <c r="Z38" s="571"/>
      <c r="AA38" s="571"/>
      <c r="AB38" s="571"/>
      <c r="AC38" s="571"/>
      <c r="AD38" s="571"/>
      <c r="AE38" s="571"/>
      <c r="AF38" s="571"/>
      <c r="AG38" s="571"/>
      <c r="AH38" s="571"/>
      <c r="AI38" s="571"/>
      <c r="AJ38" s="571"/>
      <c r="AK38" s="571"/>
      <c r="AL38" s="571"/>
      <c r="AM38" s="571"/>
      <c r="AN38" s="571"/>
      <c r="AO38" s="571"/>
      <c r="AP38" s="571"/>
      <c r="AQ38" s="571"/>
      <c r="AR38" s="571"/>
      <c r="AS38" s="571"/>
      <c r="AT38" s="571"/>
      <c r="AU38" s="571"/>
      <c r="AV38" s="571"/>
      <c r="AW38" s="571"/>
      <c r="AX38" s="571"/>
      <c r="AY38" s="571"/>
      <c r="AZ38" s="571"/>
      <c r="BA38" s="571"/>
      <c r="BB38" s="571"/>
      <c r="BC38" s="571"/>
      <c r="BD38" s="571"/>
      <c r="BE38" s="571"/>
      <c r="BF38" s="710"/>
      <c r="BG38" s="571"/>
      <c r="BH38" s="571"/>
      <c r="BI38" s="571"/>
      <c r="BJ38" s="571"/>
      <c r="BK38" s="571"/>
      <c r="BL38" s="571"/>
      <c r="BM38" s="571"/>
      <c r="BN38" s="571"/>
      <c r="BO38" s="571"/>
      <c r="BP38" s="571"/>
      <c r="BQ38" s="571"/>
      <c r="BR38" s="571"/>
      <c r="BS38" s="571"/>
      <c r="BT38" s="571"/>
      <c r="BU38" s="571"/>
      <c r="BV38" s="571"/>
    </row>
    <row r="39" spans="1:74" ht="10.5" customHeight="1" x14ac:dyDescent="0.3">
      <c r="A39" s="594"/>
      <c r="B39" s="570" t="s">
        <v>495</v>
      </c>
      <c r="C39" s="571"/>
      <c r="D39" s="571"/>
      <c r="E39" s="571"/>
      <c r="F39" s="571"/>
      <c r="G39" s="571"/>
      <c r="H39" s="571"/>
      <c r="I39" s="571"/>
      <c r="J39" s="571"/>
      <c r="K39" s="571"/>
      <c r="L39" s="571"/>
      <c r="M39" s="571"/>
      <c r="N39" s="571"/>
      <c r="O39" s="571"/>
      <c r="P39" s="571"/>
      <c r="Q39" s="571"/>
      <c r="R39" s="571"/>
      <c r="S39" s="571"/>
      <c r="T39" s="571"/>
      <c r="U39" s="571"/>
      <c r="V39" s="571"/>
      <c r="W39" s="571"/>
      <c r="X39" s="571"/>
      <c r="Y39" s="571"/>
      <c r="Z39" s="571"/>
      <c r="AA39" s="571"/>
      <c r="AB39" s="571"/>
      <c r="AC39" s="571"/>
      <c r="AD39" s="571"/>
      <c r="AE39" s="571"/>
      <c r="AF39" s="571"/>
      <c r="AG39" s="571"/>
      <c r="AH39" s="571"/>
      <c r="AI39" s="571"/>
      <c r="AJ39" s="571"/>
      <c r="AK39" s="571"/>
      <c r="AL39" s="571"/>
      <c r="AM39" s="571"/>
      <c r="AN39" s="571"/>
      <c r="AO39" s="571"/>
      <c r="AP39" s="571"/>
      <c r="AQ39" s="571"/>
      <c r="AR39" s="571"/>
      <c r="AS39" s="571"/>
      <c r="AT39" s="571"/>
      <c r="AU39" s="571"/>
      <c r="AV39" s="571"/>
      <c r="AW39" s="571"/>
      <c r="AX39" s="571"/>
      <c r="AY39" s="571"/>
      <c r="AZ39" s="571"/>
      <c r="BA39" s="571"/>
      <c r="BB39" s="571"/>
      <c r="BC39" s="571"/>
      <c r="BD39" s="571"/>
      <c r="BE39" s="571"/>
      <c r="BF39" s="710"/>
      <c r="BG39" s="571"/>
      <c r="BH39" s="571"/>
      <c r="BI39" s="571"/>
      <c r="BJ39" s="571"/>
      <c r="BK39" s="571"/>
      <c r="BL39" s="571"/>
      <c r="BM39" s="571"/>
      <c r="BN39" s="571"/>
      <c r="BO39" s="571"/>
      <c r="BP39" s="571"/>
      <c r="BQ39" s="571"/>
      <c r="BR39" s="571"/>
      <c r="BS39" s="571"/>
      <c r="BT39" s="571"/>
      <c r="BU39" s="571"/>
      <c r="BV39" s="571"/>
    </row>
    <row r="40" spans="1:74" ht="10.5" customHeight="1" x14ac:dyDescent="0.3">
      <c r="A40" s="594"/>
      <c r="B40" s="570" t="s">
        <v>496</v>
      </c>
      <c r="C40" s="571"/>
      <c r="D40" s="571"/>
      <c r="E40" s="571"/>
      <c r="F40" s="571"/>
      <c r="G40" s="571"/>
      <c r="H40" s="571"/>
      <c r="I40" s="571"/>
      <c r="J40" s="571"/>
      <c r="K40" s="571"/>
      <c r="L40" s="571"/>
      <c r="M40" s="571"/>
      <c r="N40" s="571"/>
      <c r="O40" s="571"/>
      <c r="P40" s="571"/>
      <c r="Q40" s="571"/>
      <c r="R40" s="571"/>
      <c r="S40" s="571"/>
      <c r="T40" s="571"/>
      <c r="U40" s="571"/>
      <c r="V40" s="571"/>
      <c r="W40" s="571"/>
      <c r="X40" s="571"/>
      <c r="Y40" s="571"/>
      <c r="Z40" s="571"/>
      <c r="AA40" s="571"/>
      <c r="AB40" s="571"/>
      <c r="AC40" s="571"/>
      <c r="AD40" s="571"/>
      <c r="AE40" s="571"/>
      <c r="AF40" s="571"/>
      <c r="AG40" s="571"/>
      <c r="AH40" s="571"/>
      <c r="AI40" s="571"/>
      <c r="AJ40" s="571"/>
      <c r="AK40" s="571"/>
      <c r="AL40" s="571"/>
      <c r="AM40" s="571"/>
      <c r="AN40" s="571"/>
      <c r="AO40" s="571"/>
      <c r="AP40" s="571"/>
      <c r="AQ40" s="571"/>
      <c r="AR40" s="571"/>
      <c r="AS40" s="571"/>
      <c r="AT40" s="571"/>
      <c r="AU40" s="571"/>
      <c r="AV40" s="571"/>
      <c r="AW40" s="571"/>
      <c r="AX40" s="571"/>
      <c r="AY40" s="571"/>
      <c r="AZ40" s="571"/>
      <c r="BA40" s="571"/>
      <c r="BB40" s="571"/>
      <c r="BC40" s="571"/>
      <c r="BD40" s="571"/>
      <c r="BE40" s="571"/>
      <c r="BF40" s="710"/>
      <c r="BG40" s="571"/>
      <c r="BH40" s="571"/>
      <c r="BI40" s="571"/>
      <c r="BJ40" s="571"/>
      <c r="BK40" s="571"/>
      <c r="BL40" s="571"/>
      <c r="BM40" s="571"/>
      <c r="BN40" s="571"/>
      <c r="BO40" s="571"/>
      <c r="BP40" s="571"/>
      <c r="BQ40" s="571"/>
      <c r="BR40" s="571"/>
      <c r="BS40" s="571"/>
      <c r="BT40" s="571"/>
      <c r="BU40" s="571"/>
      <c r="BV40" s="571"/>
    </row>
    <row r="41" spans="1:74" ht="10.5" customHeight="1" x14ac:dyDescent="0.3">
      <c r="A41" s="594"/>
      <c r="B41" s="570" t="s">
        <v>497</v>
      </c>
      <c r="C41" s="571"/>
      <c r="D41" s="571"/>
      <c r="E41" s="571"/>
      <c r="F41" s="571"/>
      <c r="G41" s="571"/>
      <c r="H41" s="571"/>
      <c r="I41" s="571"/>
      <c r="J41" s="571"/>
      <c r="K41" s="571"/>
      <c r="L41" s="571"/>
      <c r="M41" s="571"/>
      <c r="N41" s="571"/>
      <c r="O41" s="571"/>
      <c r="P41" s="571"/>
      <c r="Q41" s="571"/>
      <c r="R41" s="571"/>
      <c r="S41" s="571"/>
      <c r="T41" s="571"/>
      <c r="U41" s="571"/>
      <c r="V41" s="571"/>
      <c r="W41" s="571"/>
      <c r="X41" s="571"/>
      <c r="Y41" s="571"/>
      <c r="Z41" s="571"/>
      <c r="AA41" s="571"/>
      <c r="AB41" s="571"/>
      <c r="AC41" s="571"/>
      <c r="AD41" s="571"/>
      <c r="AE41" s="571"/>
      <c r="AF41" s="571"/>
      <c r="AG41" s="571"/>
      <c r="AH41" s="571"/>
      <c r="AI41" s="571"/>
      <c r="AJ41" s="571"/>
      <c r="AK41" s="571"/>
      <c r="AL41" s="571"/>
      <c r="AM41" s="571"/>
      <c r="AN41" s="571"/>
      <c r="AO41" s="571"/>
      <c r="AP41" s="571"/>
      <c r="AQ41" s="571"/>
      <c r="AR41" s="571"/>
      <c r="AS41" s="571"/>
      <c r="AT41" s="571"/>
      <c r="AU41" s="571"/>
      <c r="AV41" s="571"/>
      <c r="AW41" s="571"/>
      <c r="AX41" s="571"/>
      <c r="AY41" s="571"/>
      <c r="AZ41" s="571"/>
      <c r="BA41" s="571"/>
      <c r="BB41" s="571"/>
      <c r="BC41" s="571"/>
      <c r="BD41" s="571"/>
      <c r="BE41" s="571"/>
      <c r="BF41" s="710"/>
      <c r="BG41" s="571"/>
      <c r="BH41" s="571"/>
      <c r="BI41" s="571"/>
      <c r="BJ41" s="571"/>
      <c r="BK41" s="571"/>
      <c r="BL41" s="571"/>
      <c r="BM41" s="571"/>
      <c r="BN41" s="571"/>
      <c r="BO41" s="571"/>
      <c r="BP41" s="571"/>
      <c r="BQ41" s="571"/>
      <c r="BR41" s="571"/>
      <c r="BS41" s="571"/>
      <c r="BT41" s="571"/>
      <c r="BU41" s="571"/>
      <c r="BV41" s="571"/>
    </row>
    <row r="42" spans="1:74" ht="10.5" customHeight="1" x14ac:dyDescent="0.3">
      <c r="A42" s="594"/>
      <c r="B42" s="570" t="s">
        <v>454</v>
      </c>
      <c r="C42" s="571"/>
      <c r="D42" s="571"/>
      <c r="E42" s="571"/>
      <c r="F42" s="571"/>
      <c r="G42" s="571"/>
      <c r="H42" s="571"/>
      <c r="I42" s="571"/>
      <c r="J42" s="571"/>
      <c r="K42" s="571"/>
      <c r="L42" s="571"/>
      <c r="M42" s="571"/>
      <c r="N42" s="571"/>
      <c r="O42" s="571"/>
      <c r="P42" s="571"/>
      <c r="Q42" s="571"/>
      <c r="R42" s="571"/>
      <c r="S42" s="571"/>
      <c r="T42" s="571"/>
      <c r="U42" s="571"/>
      <c r="V42" s="571"/>
      <c r="W42" s="571"/>
      <c r="X42" s="571"/>
      <c r="Y42" s="571"/>
      <c r="Z42" s="571"/>
      <c r="AA42" s="571"/>
      <c r="AB42" s="571"/>
      <c r="AC42" s="571"/>
      <c r="AD42" s="571"/>
      <c r="AE42" s="571"/>
      <c r="AF42" s="571"/>
      <c r="AG42" s="571"/>
      <c r="AH42" s="571"/>
      <c r="AI42" s="571"/>
      <c r="AJ42" s="571"/>
      <c r="AK42" s="571"/>
      <c r="AL42" s="571"/>
      <c r="AM42" s="571"/>
      <c r="AN42" s="571"/>
      <c r="AO42" s="571"/>
      <c r="AP42" s="571"/>
      <c r="AQ42" s="571"/>
      <c r="AR42" s="571"/>
      <c r="AS42" s="571"/>
      <c r="AT42" s="571"/>
      <c r="AU42" s="571"/>
      <c r="AV42" s="571"/>
      <c r="AW42" s="571"/>
      <c r="AX42" s="571"/>
      <c r="AY42" s="571"/>
      <c r="AZ42" s="571"/>
      <c r="BA42" s="571"/>
      <c r="BB42" s="571"/>
      <c r="BC42" s="571"/>
      <c r="BD42" s="571"/>
      <c r="BE42" s="571"/>
      <c r="BF42" s="710"/>
      <c r="BG42" s="571"/>
      <c r="BH42" s="571"/>
      <c r="BI42" s="571"/>
      <c r="BJ42" s="571"/>
      <c r="BK42" s="571"/>
      <c r="BL42" s="571"/>
      <c r="BM42" s="571"/>
      <c r="BN42" s="571"/>
      <c r="BO42" s="571"/>
      <c r="BP42" s="571"/>
      <c r="BQ42" s="571"/>
      <c r="BR42" s="571"/>
      <c r="BS42" s="571"/>
      <c r="BT42" s="571"/>
      <c r="BU42" s="571"/>
      <c r="BV42" s="571"/>
    </row>
    <row r="43" spans="1:74" ht="10.5" customHeight="1" x14ac:dyDescent="0.3">
      <c r="A43" s="594"/>
      <c r="B43" s="783" t="s">
        <v>1186</v>
      </c>
      <c r="C43" s="763"/>
      <c r="D43" s="763"/>
      <c r="E43" s="763"/>
      <c r="F43" s="763"/>
      <c r="G43" s="763"/>
      <c r="H43" s="763"/>
      <c r="I43" s="763"/>
      <c r="J43" s="763"/>
      <c r="K43" s="763"/>
      <c r="L43" s="763"/>
      <c r="M43" s="763"/>
      <c r="N43" s="763"/>
      <c r="O43" s="763"/>
      <c r="P43" s="763"/>
      <c r="Q43" s="763"/>
      <c r="R43" s="571"/>
      <c r="S43" s="571"/>
      <c r="T43" s="571"/>
      <c r="U43" s="571"/>
      <c r="V43" s="571"/>
      <c r="W43" s="571"/>
      <c r="X43" s="571"/>
      <c r="Y43" s="571"/>
      <c r="Z43" s="571"/>
      <c r="AA43" s="571"/>
      <c r="AB43" s="571"/>
      <c r="AC43" s="571"/>
      <c r="AD43" s="571"/>
      <c r="AE43" s="571"/>
      <c r="AF43" s="571"/>
      <c r="AG43" s="571"/>
      <c r="AH43" s="571"/>
      <c r="AI43" s="571"/>
      <c r="AJ43" s="571"/>
      <c r="AK43" s="571"/>
      <c r="AL43" s="571"/>
      <c r="AM43" s="571"/>
      <c r="AN43" s="571"/>
      <c r="AO43" s="571"/>
      <c r="AP43" s="571"/>
      <c r="AQ43" s="571"/>
      <c r="AR43" s="571"/>
      <c r="AS43" s="571"/>
      <c r="AT43" s="571"/>
      <c r="AU43" s="571"/>
      <c r="AV43" s="571"/>
      <c r="AW43" s="571"/>
      <c r="AX43" s="571"/>
      <c r="AY43" s="571"/>
      <c r="AZ43" s="571"/>
      <c r="BA43" s="571"/>
      <c r="BB43" s="571"/>
      <c r="BC43" s="571"/>
      <c r="BD43" s="571"/>
      <c r="BE43" s="571"/>
      <c r="BF43" s="710"/>
      <c r="BG43" s="571"/>
      <c r="BH43" s="571"/>
      <c r="BI43" s="571"/>
      <c r="BJ43" s="571"/>
      <c r="BK43" s="571"/>
      <c r="BL43" s="571"/>
      <c r="BM43" s="571"/>
      <c r="BN43" s="571"/>
      <c r="BO43" s="571"/>
      <c r="BP43" s="571"/>
      <c r="BQ43" s="571"/>
      <c r="BR43" s="571"/>
      <c r="BS43" s="571"/>
      <c r="BT43" s="571"/>
      <c r="BU43" s="571"/>
      <c r="BV43" s="571"/>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election activeCell="C16" sqref="C16"/>
    </sheetView>
  </sheetViews>
  <sheetFormatPr defaultColWidth="8.54296875" defaultRowHeight="12.5" x14ac:dyDescent="0.25"/>
  <cols>
    <col min="1" max="1" width="13.453125" style="309" customWidth="1"/>
    <col min="2" max="2" width="90" style="309" customWidth="1"/>
    <col min="3" max="16384" width="8.54296875" style="309"/>
  </cols>
  <sheetData>
    <row r="1" spans="1:18" x14ac:dyDescent="0.25">
      <c r="A1" s="309" t="s">
        <v>661</v>
      </c>
    </row>
    <row r="6" spans="1:18" ht="15.5" x14ac:dyDescent="0.35">
      <c r="B6" s="310" t="str">
        <f>"Short-Term Energy Outlook, "&amp;Dates!D1</f>
        <v>Short-Term Energy Outlook, April 2016</v>
      </c>
    </row>
    <row r="8" spans="1:18" ht="15" customHeight="1" x14ac:dyDescent="0.25">
      <c r="A8" s="311"/>
      <c r="B8" s="312" t="s">
        <v>251</v>
      </c>
      <c r="C8" s="313"/>
      <c r="D8" s="313"/>
      <c r="E8" s="313"/>
      <c r="F8" s="313"/>
      <c r="G8" s="313"/>
      <c r="H8" s="313"/>
      <c r="I8" s="313"/>
      <c r="J8" s="313"/>
      <c r="K8" s="313"/>
      <c r="L8" s="313"/>
      <c r="M8" s="313"/>
      <c r="N8" s="313"/>
      <c r="O8" s="313"/>
      <c r="P8" s="313"/>
      <c r="Q8" s="313"/>
      <c r="R8" s="313"/>
    </row>
    <row r="9" spans="1:18" ht="15" customHeight="1" x14ac:dyDescent="0.25">
      <c r="A9" s="311"/>
      <c r="B9" s="312" t="s">
        <v>1259</v>
      </c>
      <c r="C9" s="313"/>
      <c r="D9" s="313"/>
      <c r="E9" s="313"/>
      <c r="F9" s="313"/>
      <c r="G9" s="313"/>
      <c r="H9" s="313"/>
      <c r="I9" s="313"/>
      <c r="J9" s="313"/>
      <c r="K9" s="313"/>
      <c r="L9" s="313"/>
      <c r="M9" s="313"/>
      <c r="N9" s="313"/>
      <c r="O9" s="313"/>
      <c r="P9" s="313"/>
      <c r="Q9" s="313"/>
      <c r="R9" s="313"/>
    </row>
    <row r="10" spans="1:18" ht="15" customHeight="1" x14ac:dyDescent="0.25">
      <c r="A10" s="311"/>
      <c r="B10" s="312" t="s">
        <v>1153</v>
      </c>
      <c r="C10" s="314"/>
      <c r="D10" s="314"/>
      <c r="E10" s="314"/>
      <c r="F10" s="314"/>
      <c r="G10" s="314"/>
      <c r="H10" s="314"/>
      <c r="I10" s="314"/>
      <c r="J10" s="314"/>
      <c r="K10" s="314"/>
      <c r="L10" s="314"/>
      <c r="M10" s="314"/>
      <c r="N10" s="314"/>
      <c r="O10" s="314"/>
      <c r="P10" s="314"/>
      <c r="Q10" s="314"/>
      <c r="R10" s="314"/>
    </row>
    <row r="11" spans="1:18" ht="15" customHeight="1" x14ac:dyDescent="0.25">
      <c r="A11" s="311"/>
      <c r="B11" s="312" t="s">
        <v>1154</v>
      </c>
      <c r="C11" s="314"/>
      <c r="D11" s="314"/>
      <c r="E11" s="314"/>
      <c r="F11" s="314"/>
      <c r="G11" s="314"/>
      <c r="H11" s="314"/>
      <c r="I11" s="314"/>
      <c r="J11" s="314"/>
      <c r="K11" s="314"/>
      <c r="L11" s="314"/>
      <c r="M11" s="314"/>
      <c r="N11" s="314"/>
      <c r="O11" s="314"/>
      <c r="P11" s="314"/>
      <c r="Q11" s="314"/>
      <c r="R11" s="314"/>
    </row>
    <row r="12" spans="1:18" ht="15" customHeight="1" x14ac:dyDescent="0.25">
      <c r="A12" s="311"/>
      <c r="B12" s="312" t="s">
        <v>911</v>
      </c>
      <c r="C12" s="314"/>
      <c r="D12" s="314"/>
      <c r="E12" s="314"/>
      <c r="F12" s="314"/>
      <c r="G12" s="314"/>
      <c r="H12" s="314"/>
      <c r="I12" s="314"/>
      <c r="J12" s="314"/>
      <c r="K12" s="314"/>
      <c r="L12" s="314"/>
      <c r="M12" s="314"/>
      <c r="N12" s="314"/>
      <c r="O12" s="314"/>
      <c r="P12" s="314"/>
      <c r="Q12" s="314"/>
      <c r="R12" s="314"/>
    </row>
    <row r="13" spans="1:18" ht="15" customHeight="1" x14ac:dyDescent="0.25">
      <c r="A13" s="311"/>
      <c r="B13" s="312" t="s">
        <v>1190</v>
      </c>
      <c r="C13" s="314"/>
      <c r="D13" s="314"/>
      <c r="E13" s="314"/>
      <c r="F13" s="314"/>
      <c r="G13" s="314"/>
      <c r="H13" s="314"/>
      <c r="I13" s="314"/>
      <c r="J13" s="314"/>
      <c r="K13" s="314"/>
      <c r="L13" s="314"/>
      <c r="M13" s="314"/>
      <c r="N13" s="314"/>
      <c r="O13" s="314"/>
      <c r="P13" s="314"/>
      <c r="Q13" s="314"/>
      <c r="R13" s="314"/>
    </row>
    <row r="14" spans="1:18" ht="15" customHeight="1" x14ac:dyDescent="0.25">
      <c r="A14" s="311"/>
      <c r="B14" s="312" t="s">
        <v>1155</v>
      </c>
      <c r="C14" s="315"/>
      <c r="D14" s="315"/>
      <c r="E14" s="315"/>
      <c r="F14" s="315"/>
      <c r="G14" s="315"/>
      <c r="H14" s="315"/>
      <c r="I14" s="315"/>
      <c r="J14" s="315"/>
      <c r="K14" s="315"/>
      <c r="L14" s="315"/>
      <c r="M14" s="315"/>
      <c r="N14" s="315"/>
      <c r="O14" s="315"/>
      <c r="P14" s="315"/>
      <c r="Q14" s="315"/>
      <c r="R14" s="315"/>
    </row>
    <row r="15" spans="1:18" ht="15" customHeight="1" x14ac:dyDescent="0.25">
      <c r="A15" s="311"/>
      <c r="B15" s="312" t="s">
        <v>1252</v>
      </c>
      <c r="C15" s="316"/>
      <c r="D15" s="316"/>
      <c r="E15" s="316"/>
      <c r="F15" s="316"/>
      <c r="G15" s="316"/>
      <c r="H15" s="316"/>
      <c r="I15" s="316"/>
      <c r="J15" s="316"/>
      <c r="K15" s="316"/>
      <c r="L15" s="316"/>
      <c r="M15" s="316"/>
      <c r="N15" s="316"/>
      <c r="O15" s="316"/>
      <c r="P15" s="316"/>
      <c r="Q15" s="316"/>
      <c r="R15" s="316"/>
    </row>
    <row r="16" spans="1:18" ht="15" customHeight="1" x14ac:dyDescent="0.25">
      <c r="A16" s="311"/>
      <c r="B16" s="312" t="s">
        <v>1024</v>
      </c>
      <c r="C16" s="314"/>
      <c r="D16" s="314"/>
      <c r="E16" s="314"/>
      <c r="F16" s="314"/>
      <c r="G16" s="314"/>
      <c r="H16" s="314"/>
      <c r="I16" s="314"/>
      <c r="J16" s="314"/>
      <c r="K16" s="314"/>
      <c r="L16" s="314"/>
      <c r="M16" s="314"/>
      <c r="N16" s="314"/>
      <c r="O16" s="314"/>
      <c r="P16" s="314"/>
      <c r="Q16" s="314"/>
      <c r="R16" s="314"/>
    </row>
    <row r="17" spans="1:18" ht="15" customHeight="1" x14ac:dyDescent="0.25">
      <c r="A17" s="311"/>
      <c r="B17" s="312" t="s">
        <v>253</v>
      </c>
      <c r="C17" s="317"/>
      <c r="D17" s="317"/>
      <c r="E17" s="317"/>
      <c r="F17" s="317"/>
      <c r="G17" s="317"/>
      <c r="H17" s="317"/>
      <c r="I17" s="317"/>
      <c r="J17" s="317"/>
      <c r="K17" s="317"/>
      <c r="L17" s="317"/>
      <c r="M17" s="317"/>
      <c r="N17" s="317"/>
      <c r="O17" s="317"/>
      <c r="P17" s="317"/>
      <c r="Q17" s="317"/>
      <c r="R17" s="317"/>
    </row>
    <row r="18" spans="1:18" ht="15" customHeight="1" x14ac:dyDescent="0.25">
      <c r="A18" s="311"/>
      <c r="B18" s="312" t="s">
        <v>71</v>
      </c>
      <c r="C18" s="314"/>
      <c r="D18" s="314"/>
      <c r="E18" s="314"/>
      <c r="F18" s="314"/>
      <c r="G18" s="314"/>
      <c r="H18" s="314"/>
      <c r="I18" s="314"/>
      <c r="J18" s="314"/>
      <c r="K18" s="314"/>
      <c r="L18" s="314"/>
      <c r="M18" s="314"/>
      <c r="N18" s="314"/>
      <c r="O18" s="314"/>
      <c r="P18" s="314"/>
      <c r="Q18" s="314"/>
      <c r="R18" s="314"/>
    </row>
    <row r="19" spans="1:18" ht="15" customHeight="1" x14ac:dyDescent="0.25">
      <c r="A19" s="311"/>
      <c r="B19" s="312" t="s">
        <v>254</v>
      </c>
      <c r="C19" s="319"/>
      <c r="D19" s="319"/>
      <c r="E19" s="319"/>
      <c r="F19" s="319"/>
      <c r="G19" s="319"/>
      <c r="H19" s="319"/>
      <c r="I19" s="319"/>
      <c r="J19" s="319"/>
      <c r="K19" s="319"/>
      <c r="L19" s="319"/>
      <c r="M19" s="319"/>
      <c r="N19" s="319"/>
      <c r="O19" s="319"/>
      <c r="P19" s="319"/>
      <c r="Q19" s="319"/>
      <c r="R19" s="319"/>
    </row>
    <row r="20" spans="1:18" ht="15" customHeight="1" x14ac:dyDescent="0.25">
      <c r="A20" s="311"/>
      <c r="B20" s="312" t="s">
        <v>1038</v>
      </c>
      <c r="C20" s="314"/>
      <c r="D20" s="314"/>
      <c r="E20" s="314"/>
      <c r="F20" s="314"/>
      <c r="G20" s="314"/>
      <c r="H20" s="314"/>
      <c r="I20" s="314"/>
      <c r="J20" s="314"/>
      <c r="K20" s="314"/>
      <c r="L20" s="314"/>
      <c r="M20" s="314"/>
      <c r="N20" s="314"/>
      <c r="O20" s="314"/>
      <c r="P20" s="314"/>
      <c r="Q20" s="314"/>
      <c r="R20" s="314"/>
    </row>
    <row r="21" spans="1:18" ht="15" customHeight="1" x14ac:dyDescent="0.25">
      <c r="A21" s="311"/>
      <c r="B21" s="318" t="s">
        <v>1025</v>
      </c>
      <c r="C21" s="320"/>
      <c r="D21" s="320"/>
      <c r="E21" s="320"/>
      <c r="F21" s="320"/>
      <c r="G21" s="320"/>
      <c r="H21" s="320"/>
      <c r="I21" s="320"/>
      <c r="J21" s="320"/>
      <c r="K21" s="320"/>
      <c r="L21" s="320"/>
      <c r="M21" s="320"/>
      <c r="N21" s="320"/>
      <c r="O21" s="320"/>
      <c r="P21" s="320"/>
      <c r="Q21" s="320"/>
      <c r="R21" s="320"/>
    </row>
    <row r="22" spans="1:18" ht="15" customHeight="1" x14ac:dyDescent="0.25">
      <c r="A22" s="311"/>
      <c r="B22" s="318" t="s">
        <v>1026</v>
      </c>
      <c r="C22" s="314"/>
      <c r="D22" s="314"/>
      <c r="E22" s="314"/>
      <c r="F22" s="314"/>
      <c r="G22" s="314"/>
      <c r="H22" s="314"/>
      <c r="I22" s="314"/>
      <c r="J22" s="314"/>
      <c r="K22" s="314"/>
      <c r="L22" s="314"/>
      <c r="M22" s="314"/>
      <c r="N22" s="314"/>
      <c r="O22" s="314"/>
      <c r="P22" s="314"/>
      <c r="Q22" s="314"/>
      <c r="R22" s="314"/>
    </row>
    <row r="23" spans="1:18" ht="15" customHeight="1" x14ac:dyDescent="0.25">
      <c r="A23" s="311"/>
      <c r="B23" s="312" t="s">
        <v>459</v>
      </c>
      <c r="C23" s="321"/>
      <c r="D23" s="321"/>
      <c r="E23" s="321"/>
      <c r="F23" s="321"/>
      <c r="G23" s="321"/>
      <c r="H23" s="321"/>
      <c r="I23" s="321"/>
      <c r="J23" s="321"/>
      <c r="K23" s="321"/>
      <c r="L23" s="321"/>
      <c r="M23" s="321"/>
      <c r="N23" s="321"/>
      <c r="O23" s="321"/>
      <c r="P23" s="321"/>
      <c r="Q23" s="321"/>
      <c r="R23" s="321"/>
    </row>
    <row r="24" spans="1:18" ht="15" customHeight="1" x14ac:dyDescent="0.25">
      <c r="A24" s="311"/>
      <c r="B24" s="312" t="s">
        <v>460</v>
      </c>
      <c r="C24" s="314"/>
      <c r="D24" s="314"/>
      <c r="E24" s="314"/>
      <c r="F24" s="314"/>
      <c r="G24" s="314"/>
      <c r="H24" s="314"/>
      <c r="I24" s="314"/>
      <c r="J24" s="314"/>
      <c r="K24" s="314"/>
      <c r="L24" s="314"/>
      <c r="M24" s="314"/>
      <c r="N24" s="314"/>
      <c r="O24" s="314"/>
      <c r="P24" s="314"/>
      <c r="Q24" s="314"/>
      <c r="R24" s="314"/>
    </row>
    <row r="25" spans="1:18" ht="15" customHeight="1" x14ac:dyDescent="0.25">
      <c r="A25" s="311"/>
      <c r="B25" s="312" t="s">
        <v>458</v>
      </c>
      <c r="C25" s="322"/>
      <c r="D25" s="322"/>
      <c r="E25" s="322"/>
      <c r="F25" s="322"/>
      <c r="G25" s="322"/>
      <c r="H25" s="322"/>
      <c r="I25" s="322"/>
      <c r="J25" s="314"/>
      <c r="K25" s="314"/>
      <c r="L25" s="314"/>
      <c r="M25" s="314"/>
      <c r="N25" s="314"/>
      <c r="O25" s="314"/>
      <c r="P25" s="314"/>
      <c r="Q25" s="314"/>
      <c r="R25" s="314"/>
    </row>
    <row r="26" spans="1:18" ht="15" customHeight="1" x14ac:dyDescent="0.4">
      <c r="A26" s="311"/>
      <c r="B26" s="312" t="s">
        <v>111</v>
      </c>
      <c r="C26" s="314"/>
      <c r="D26" s="314"/>
      <c r="E26" s="314"/>
      <c r="F26" s="314"/>
      <c r="G26" s="314"/>
      <c r="H26" s="314"/>
      <c r="I26" s="314"/>
      <c r="J26" s="314"/>
      <c r="K26" s="314"/>
      <c r="L26" s="314"/>
      <c r="M26" s="314"/>
      <c r="N26" s="314"/>
      <c r="O26" s="314"/>
      <c r="P26" s="314"/>
      <c r="Q26" s="314"/>
      <c r="R26" s="314"/>
    </row>
    <row r="27" spans="1:18" ht="15" customHeight="1" x14ac:dyDescent="0.25">
      <c r="A27" s="311"/>
      <c r="B27" s="318" t="s">
        <v>255</v>
      </c>
      <c r="C27" s="314"/>
      <c r="D27" s="314"/>
      <c r="E27" s="314"/>
      <c r="F27" s="314"/>
      <c r="G27" s="314"/>
      <c r="H27" s="314"/>
      <c r="I27" s="314"/>
      <c r="J27" s="314"/>
      <c r="K27" s="314"/>
      <c r="L27" s="314"/>
      <c r="M27" s="314"/>
      <c r="N27" s="314"/>
      <c r="O27" s="314"/>
      <c r="P27" s="314"/>
      <c r="Q27" s="314"/>
      <c r="R27" s="314"/>
    </row>
    <row r="28" spans="1:18" ht="15" customHeight="1" x14ac:dyDescent="0.25">
      <c r="A28" s="311"/>
      <c r="B28" s="318" t="s">
        <v>256</v>
      </c>
      <c r="C28" s="323"/>
      <c r="D28" s="323"/>
      <c r="E28" s="323"/>
      <c r="F28" s="323"/>
      <c r="G28" s="323"/>
      <c r="H28" s="323"/>
      <c r="I28" s="323"/>
      <c r="J28" s="323"/>
      <c r="K28" s="323"/>
      <c r="L28" s="323"/>
      <c r="M28" s="323"/>
      <c r="N28" s="323"/>
      <c r="O28" s="323"/>
      <c r="P28" s="323"/>
      <c r="Q28" s="323"/>
      <c r="R28" s="323"/>
    </row>
    <row r="29" spans="1:18" x14ac:dyDescent="0.25">
      <c r="B29" s="311"/>
    </row>
  </sheetData>
  <phoneticPr fontId="2"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X5" activePane="bottomRight" state="frozen"/>
      <selection pane="topRight" activeCell="C1" sqref="C1"/>
      <selection pane="bottomLeft" activeCell="A5" sqref="A5"/>
      <selection pane="bottomRight" activeCell="BC25" sqref="BC25"/>
    </sheetView>
  </sheetViews>
  <sheetFormatPr defaultColWidth="11" defaultRowHeight="10.5" x14ac:dyDescent="0.25"/>
  <cols>
    <col min="1" max="1" width="12.453125" style="598" customWidth="1"/>
    <col min="2" max="2" width="26" style="598" customWidth="1"/>
    <col min="3" max="57" width="6.54296875" style="598" customWidth="1"/>
    <col min="58" max="58" width="6.54296875" style="169" customWidth="1"/>
    <col min="59" max="74" width="6.54296875" style="598" customWidth="1"/>
    <col min="75" max="16384" width="11" style="598"/>
  </cols>
  <sheetData>
    <row r="1" spans="1:74" ht="12.75" customHeight="1" x14ac:dyDescent="0.3">
      <c r="A1" s="769" t="s">
        <v>1023</v>
      </c>
      <c r="B1" s="596" t="s">
        <v>513</v>
      </c>
      <c r="C1" s="597"/>
      <c r="D1" s="597"/>
      <c r="E1" s="597"/>
      <c r="F1" s="597"/>
      <c r="G1" s="597"/>
      <c r="H1" s="597"/>
      <c r="I1" s="597"/>
      <c r="J1" s="597"/>
      <c r="K1" s="597"/>
      <c r="L1" s="597"/>
      <c r="M1" s="597"/>
      <c r="N1" s="597"/>
      <c r="O1" s="597"/>
      <c r="P1" s="597"/>
      <c r="Q1" s="597"/>
      <c r="R1" s="597"/>
      <c r="S1" s="597"/>
      <c r="T1" s="597"/>
      <c r="U1" s="597"/>
      <c r="V1" s="597"/>
      <c r="W1" s="597"/>
      <c r="X1" s="597"/>
      <c r="Y1" s="597"/>
      <c r="Z1" s="597"/>
      <c r="AA1" s="597"/>
      <c r="AB1" s="597"/>
      <c r="AC1" s="597"/>
      <c r="AD1" s="597"/>
      <c r="AE1" s="597"/>
      <c r="AF1" s="597"/>
      <c r="AG1" s="597"/>
      <c r="AH1" s="597"/>
      <c r="AI1" s="597"/>
      <c r="AJ1" s="597"/>
      <c r="AK1" s="597"/>
      <c r="AL1" s="597"/>
      <c r="AM1" s="597"/>
      <c r="AN1" s="597"/>
      <c r="AO1" s="597"/>
      <c r="AP1" s="597"/>
      <c r="AQ1" s="597"/>
      <c r="AR1" s="597"/>
      <c r="AS1" s="597"/>
      <c r="AT1" s="597"/>
      <c r="AU1" s="597"/>
      <c r="AV1" s="597"/>
      <c r="AW1" s="597"/>
      <c r="AX1" s="597"/>
      <c r="AY1" s="597"/>
      <c r="AZ1" s="597"/>
      <c r="BA1" s="597"/>
      <c r="BB1" s="597"/>
      <c r="BC1" s="597"/>
      <c r="BD1" s="597"/>
      <c r="BE1" s="597"/>
      <c r="BF1" s="720"/>
      <c r="BG1" s="597"/>
      <c r="BH1" s="597"/>
      <c r="BI1" s="597"/>
      <c r="BJ1" s="597"/>
      <c r="BK1" s="597"/>
      <c r="BL1" s="597"/>
      <c r="BM1" s="597"/>
      <c r="BN1" s="597"/>
      <c r="BO1" s="597"/>
      <c r="BP1" s="597"/>
      <c r="BQ1" s="597"/>
      <c r="BR1" s="597"/>
      <c r="BS1" s="597"/>
      <c r="BT1" s="597"/>
      <c r="BU1" s="597"/>
      <c r="BV1" s="597"/>
    </row>
    <row r="2" spans="1:74" ht="12.75" customHeight="1" x14ac:dyDescent="0.3">
      <c r="A2" s="770"/>
      <c r="B2" s="542" t="str">
        <f>"U.S. Energy Information Administration  |  Short-Term Energy Outlook  - "&amp;Dates!D1</f>
        <v>U.S. Energy Information Administration  |  Short-Term Energy Outlook  - April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5">
      <c r="A3" s="599"/>
      <c r="B3" s="600"/>
      <c r="C3" s="778">
        <f>Dates!D3</f>
        <v>2012</v>
      </c>
      <c r="D3" s="779"/>
      <c r="E3" s="779"/>
      <c r="F3" s="779"/>
      <c r="G3" s="779"/>
      <c r="H3" s="779"/>
      <c r="I3" s="779"/>
      <c r="J3" s="779"/>
      <c r="K3" s="779"/>
      <c r="L3" s="779"/>
      <c r="M3" s="779"/>
      <c r="N3" s="822"/>
      <c r="O3" s="778">
        <f>C3+1</f>
        <v>2013</v>
      </c>
      <c r="P3" s="779"/>
      <c r="Q3" s="779"/>
      <c r="R3" s="779"/>
      <c r="S3" s="779"/>
      <c r="T3" s="779"/>
      <c r="U3" s="779"/>
      <c r="V3" s="779"/>
      <c r="W3" s="779"/>
      <c r="X3" s="779"/>
      <c r="Y3" s="779"/>
      <c r="Z3" s="822"/>
      <c r="AA3" s="778">
        <f>O3+1</f>
        <v>2014</v>
      </c>
      <c r="AB3" s="779"/>
      <c r="AC3" s="779"/>
      <c r="AD3" s="779"/>
      <c r="AE3" s="779"/>
      <c r="AF3" s="779"/>
      <c r="AG3" s="779"/>
      <c r="AH3" s="779"/>
      <c r="AI3" s="779"/>
      <c r="AJ3" s="779"/>
      <c r="AK3" s="779"/>
      <c r="AL3" s="822"/>
      <c r="AM3" s="778">
        <f>AA3+1</f>
        <v>2015</v>
      </c>
      <c r="AN3" s="779"/>
      <c r="AO3" s="779"/>
      <c r="AP3" s="779"/>
      <c r="AQ3" s="779"/>
      <c r="AR3" s="779"/>
      <c r="AS3" s="779"/>
      <c r="AT3" s="779"/>
      <c r="AU3" s="779"/>
      <c r="AV3" s="779"/>
      <c r="AW3" s="779"/>
      <c r="AX3" s="822"/>
      <c r="AY3" s="778">
        <f>AM3+1</f>
        <v>2016</v>
      </c>
      <c r="AZ3" s="779"/>
      <c r="BA3" s="779"/>
      <c r="BB3" s="779"/>
      <c r="BC3" s="779"/>
      <c r="BD3" s="779"/>
      <c r="BE3" s="779"/>
      <c r="BF3" s="779"/>
      <c r="BG3" s="779"/>
      <c r="BH3" s="779"/>
      <c r="BI3" s="779"/>
      <c r="BJ3" s="822"/>
      <c r="BK3" s="778">
        <f>AY3+1</f>
        <v>2017</v>
      </c>
      <c r="BL3" s="779"/>
      <c r="BM3" s="779"/>
      <c r="BN3" s="779"/>
      <c r="BO3" s="779"/>
      <c r="BP3" s="779"/>
      <c r="BQ3" s="779"/>
      <c r="BR3" s="779"/>
      <c r="BS3" s="779"/>
      <c r="BT3" s="779"/>
      <c r="BU3" s="779"/>
      <c r="BV3" s="822"/>
    </row>
    <row r="4" spans="1:74" s="169" customFormat="1" ht="12.75" customHeight="1" x14ac:dyDescent="0.25">
      <c r="A4" s="132"/>
      <c r="B4" s="601"/>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2" customHeight="1" x14ac:dyDescent="0.25">
      <c r="A5" s="602"/>
      <c r="B5" s="170" t="s">
        <v>500</v>
      </c>
      <c r="C5" s="539"/>
      <c r="D5" s="539"/>
      <c r="E5" s="539"/>
      <c r="F5" s="539"/>
      <c r="G5" s="539"/>
      <c r="H5" s="539"/>
      <c r="I5" s="539"/>
      <c r="J5" s="539"/>
      <c r="K5" s="539"/>
      <c r="L5" s="539"/>
      <c r="M5" s="539"/>
      <c r="N5" s="539"/>
      <c r="O5" s="539"/>
      <c r="P5" s="539"/>
      <c r="Q5" s="539"/>
      <c r="R5" s="539"/>
      <c r="S5" s="539"/>
      <c r="T5" s="539"/>
      <c r="U5" s="539"/>
      <c r="V5" s="539"/>
      <c r="W5" s="539"/>
      <c r="X5" s="539"/>
      <c r="Y5" s="539"/>
      <c r="Z5" s="539"/>
      <c r="AA5" s="539"/>
      <c r="AB5" s="539"/>
      <c r="AC5" s="539"/>
      <c r="AD5" s="539"/>
      <c r="AE5" s="539"/>
      <c r="AF5" s="539"/>
      <c r="AG5" s="539"/>
      <c r="AH5" s="539"/>
      <c r="AI5" s="539"/>
      <c r="AJ5" s="539"/>
      <c r="AK5" s="539"/>
      <c r="AL5" s="539"/>
      <c r="AM5" s="539"/>
      <c r="AN5" s="539"/>
      <c r="AO5" s="539"/>
      <c r="AP5" s="539"/>
      <c r="AQ5" s="539"/>
      <c r="AR5" s="539"/>
      <c r="AS5" s="539"/>
      <c r="AT5" s="539"/>
      <c r="AU5" s="539"/>
      <c r="AV5" s="539"/>
      <c r="AW5" s="539"/>
      <c r="AX5" s="539"/>
      <c r="AY5" s="539"/>
      <c r="AZ5" s="539"/>
      <c r="BA5" s="539"/>
      <c r="BB5" s="539"/>
      <c r="BC5" s="539"/>
      <c r="BD5" s="539"/>
      <c r="BE5" s="539"/>
      <c r="BF5" s="539"/>
      <c r="BG5" s="539"/>
      <c r="BH5" s="539"/>
      <c r="BI5" s="539"/>
      <c r="BJ5" s="539"/>
      <c r="BK5" s="539"/>
      <c r="BL5" s="539"/>
      <c r="BM5" s="539"/>
      <c r="BN5" s="539"/>
      <c r="BO5" s="539"/>
      <c r="BP5" s="539"/>
      <c r="BQ5" s="539"/>
      <c r="BR5" s="539"/>
      <c r="BS5" s="539"/>
      <c r="BT5" s="539"/>
      <c r="BU5" s="539"/>
      <c r="BV5" s="539"/>
    </row>
    <row r="6" spans="1:74" ht="12" customHeight="1" x14ac:dyDescent="0.25">
      <c r="A6" s="603" t="s">
        <v>978</v>
      </c>
      <c r="B6" s="604" t="s">
        <v>54</v>
      </c>
      <c r="C6" s="272">
        <v>0.21724610899999999</v>
      </c>
      <c r="D6" s="272">
        <v>0.19070922500000001</v>
      </c>
      <c r="E6" s="272">
        <v>0.244296293</v>
      </c>
      <c r="F6" s="272">
        <v>0.24849481500000001</v>
      </c>
      <c r="G6" s="272">
        <v>0.27051600399999998</v>
      </c>
      <c r="H6" s="272">
        <v>0.252001535</v>
      </c>
      <c r="I6" s="272">
        <v>0.25076452399999999</v>
      </c>
      <c r="J6" s="272">
        <v>0.217726641</v>
      </c>
      <c r="K6" s="272">
        <v>0.16598695799999999</v>
      </c>
      <c r="L6" s="272">
        <v>0.155168679</v>
      </c>
      <c r="M6" s="272">
        <v>0.17621469100000001</v>
      </c>
      <c r="N6" s="272">
        <v>0.21692161400000001</v>
      </c>
      <c r="O6" s="272">
        <v>0.23376475299999999</v>
      </c>
      <c r="P6" s="272">
        <v>0.19130812799999999</v>
      </c>
      <c r="Q6" s="272">
        <v>0.19299272100000001</v>
      </c>
      <c r="R6" s="272">
        <v>0.23702224</v>
      </c>
      <c r="S6" s="272">
        <v>0.26827026199999998</v>
      </c>
      <c r="T6" s="272">
        <v>0.25809464399999998</v>
      </c>
      <c r="U6" s="272">
        <v>0.25693108999999997</v>
      </c>
      <c r="V6" s="272">
        <v>0.204076281</v>
      </c>
      <c r="W6" s="272">
        <v>0.159517468</v>
      </c>
      <c r="X6" s="272">
        <v>0.16179595099999999</v>
      </c>
      <c r="Y6" s="272">
        <v>0.16666720500000001</v>
      </c>
      <c r="Z6" s="272">
        <v>0.198481834</v>
      </c>
      <c r="AA6" s="272">
        <v>0.20456058799999999</v>
      </c>
      <c r="AB6" s="272">
        <v>0.16441784500000001</v>
      </c>
      <c r="AC6" s="272">
        <v>0.229559704</v>
      </c>
      <c r="AD6" s="272">
        <v>0.24069349900000001</v>
      </c>
      <c r="AE6" s="272">
        <v>0.25116268400000002</v>
      </c>
      <c r="AF6" s="272">
        <v>0.24384096399999999</v>
      </c>
      <c r="AG6" s="272">
        <v>0.23075959900000001</v>
      </c>
      <c r="AH6" s="272">
        <v>0.18742758800000001</v>
      </c>
      <c r="AI6" s="272">
        <v>0.15202502500000001</v>
      </c>
      <c r="AJ6" s="272">
        <v>0.16227360699999999</v>
      </c>
      <c r="AK6" s="272">
        <v>0.17616200900000001</v>
      </c>
      <c r="AL6" s="272">
        <v>0.2111364</v>
      </c>
      <c r="AM6" s="272">
        <v>0.23297005300000001</v>
      </c>
      <c r="AN6" s="272">
        <v>0.21543823500000001</v>
      </c>
      <c r="AO6" s="272">
        <v>0.235259046</v>
      </c>
      <c r="AP6" s="272">
        <v>0.21320199200000001</v>
      </c>
      <c r="AQ6" s="272">
        <v>0.191089062</v>
      </c>
      <c r="AR6" s="272">
        <v>0.190066551</v>
      </c>
      <c r="AS6" s="272">
        <v>0.19967764099999999</v>
      </c>
      <c r="AT6" s="272">
        <v>0.18402126499999999</v>
      </c>
      <c r="AU6" s="272">
        <v>0.15385660500000001</v>
      </c>
      <c r="AV6" s="272">
        <v>0.15788265800000001</v>
      </c>
      <c r="AW6" s="272">
        <v>0.18324146699999999</v>
      </c>
      <c r="AX6" s="272">
        <v>0.21894706899999999</v>
      </c>
      <c r="AY6" s="272">
        <v>0.2417272</v>
      </c>
      <c r="AZ6" s="272">
        <v>0.18369050000000001</v>
      </c>
      <c r="BA6" s="272">
        <v>0.23025599999999999</v>
      </c>
      <c r="BB6" s="360">
        <v>0.25152669999999999</v>
      </c>
      <c r="BC6" s="360">
        <v>0.24404999999999999</v>
      </c>
      <c r="BD6" s="360">
        <v>0.2471517</v>
      </c>
      <c r="BE6" s="360">
        <v>0.26020569999999998</v>
      </c>
      <c r="BF6" s="360">
        <v>0.22128890000000001</v>
      </c>
      <c r="BG6" s="360">
        <v>0.15602070000000001</v>
      </c>
      <c r="BH6" s="360">
        <v>0.1721482</v>
      </c>
      <c r="BI6" s="360">
        <v>0.1811535</v>
      </c>
      <c r="BJ6" s="360">
        <v>0.19514709999999999</v>
      </c>
      <c r="BK6" s="360">
        <v>0.21211079999999999</v>
      </c>
      <c r="BL6" s="360">
        <v>0.17379159999999999</v>
      </c>
      <c r="BM6" s="360">
        <v>0.21525150000000001</v>
      </c>
      <c r="BN6" s="360">
        <v>0.2366365</v>
      </c>
      <c r="BO6" s="360">
        <v>0.25827699999999998</v>
      </c>
      <c r="BP6" s="360">
        <v>0.26183129999999999</v>
      </c>
      <c r="BQ6" s="360">
        <v>0.2692213</v>
      </c>
      <c r="BR6" s="360">
        <v>0.23000129999999999</v>
      </c>
      <c r="BS6" s="360">
        <v>0.16123299999999999</v>
      </c>
      <c r="BT6" s="360">
        <v>0.17022109999999999</v>
      </c>
      <c r="BU6" s="360">
        <v>0.1858562</v>
      </c>
      <c r="BV6" s="360">
        <v>0.1994657</v>
      </c>
    </row>
    <row r="7" spans="1:74" ht="12" customHeight="1" x14ac:dyDescent="0.25">
      <c r="A7" s="557" t="s">
        <v>789</v>
      </c>
      <c r="B7" s="604" t="s">
        <v>1059</v>
      </c>
      <c r="C7" s="272">
        <v>1.6836839999999999E-2</v>
      </c>
      <c r="D7" s="272">
        <v>1.6026209999999999E-2</v>
      </c>
      <c r="E7" s="272">
        <v>1.560694E-2</v>
      </c>
      <c r="F7" s="272">
        <v>1.2707380000000001E-2</v>
      </c>
      <c r="G7" s="272">
        <v>1.4017669999999999E-2</v>
      </c>
      <c r="H7" s="272">
        <v>1.6377320000000001E-2</v>
      </c>
      <c r="I7" s="272">
        <v>1.773578E-2</v>
      </c>
      <c r="J7" s="272">
        <v>1.793055E-2</v>
      </c>
      <c r="K7" s="272">
        <v>1.6490029999999999E-2</v>
      </c>
      <c r="L7" s="272">
        <v>1.5106100000000001E-2</v>
      </c>
      <c r="M7" s="272">
        <v>1.5018500000000001E-2</v>
      </c>
      <c r="N7" s="272">
        <v>1.6337830000000001E-2</v>
      </c>
      <c r="O7" s="272">
        <v>1.7125310000000001E-2</v>
      </c>
      <c r="P7" s="272">
        <v>1.530046E-2</v>
      </c>
      <c r="Q7" s="272">
        <v>1.6976689999999999E-2</v>
      </c>
      <c r="R7" s="272">
        <v>1.3649649999999999E-2</v>
      </c>
      <c r="S7" s="272">
        <v>1.533662E-2</v>
      </c>
      <c r="T7" s="272">
        <v>1.6784520000000001E-2</v>
      </c>
      <c r="U7" s="272">
        <v>1.844757E-2</v>
      </c>
      <c r="V7" s="272">
        <v>1.9908579999999999E-2</v>
      </c>
      <c r="W7" s="272">
        <v>1.8035789999999999E-2</v>
      </c>
      <c r="X7" s="272">
        <v>1.752225E-2</v>
      </c>
      <c r="Y7" s="272">
        <v>1.852825E-2</v>
      </c>
      <c r="Z7" s="272">
        <v>1.981047E-2</v>
      </c>
      <c r="AA7" s="272">
        <v>2.1381020000000001E-2</v>
      </c>
      <c r="AB7" s="272">
        <v>1.9968119999999999E-2</v>
      </c>
      <c r="AC7" s="272">
        <v>2.2135519999999999E-2</v>
      </c>
      <c r="AD7" s="272">
        <v>1.809991E-2</v>
      </c>
      <c r="AE7" s="272">
        <v>1.7285399999999999E-2</v>
      </c>
      <c r="AF7" s="272">
        <v>2.185467E-2</v>
      </c>
      <c r="AG7" s="272">
        <v>2.2763729999999999E-2</v>
      </c>
      <c r="AH7" s="272">
        <v>2.257642E-2</v>
      </c>
      <c r="AI7" s="272">
        <v>2.0837250000000002E-2</v>
      </c>
      <c r="AJ7" s="272">
        <v>2.027851E-2</v>
      </c>
      <c r="AK7" s="272">
        <v>2.1604410000000001E-2</v>
      </c>
      <c r="AL7" s="272">
        <v>2.2468309999999998E-2</v>
      </c>
      <c r="AM7" s="272">
        <v>2.2158470999999999E-2</v>
      </c>
      <c r="AN7" s="272">
        <v>2.0784563999999998E-2</v>
      </c>
      <c r="AO7" s="272">
        <v>2.0024013E-2</v>
      </c>
      <c r="AP7" s="272">
        <v>1.6910303000000002E-2</v>
      </c>
      <c r="AQ7" s="272">
        <v>1.9240694999999999E-2</v>
      </c>
      <c r="AR7" s="272">
        <v>2.0867786999999999E-2</v>
      </c>
      <c r="AS7" s="272">
        <v>2.3347691E-2</v>
      </c>
      <c r="AT7" s="272">
        <v>2.3572533999999999E-2</v>
      </c>
      <c r="AU7" s="272">
        <v>1.9637696E-2</v>
      </c>
      <c r="AV7" s="272">
        <v>1.8145701E-2</v>
      </c>
      <c r="AW7" s="272">
        <v>1.9786616E-2</v>
      </c>
      <c r="AX7" s="272">
        <v>2.1828344E-2</v>
      </c>
      <c r="AY7" s="272">
        <v>2.1091789E-2</v>
      </c>
      <c r="AZ7" s="272">
        <v>1.94421E-2</v>
      </c>
      <c r="BA7" s="272">
        <v>1.9569199999999998E-2</v>
      </c>
      <c r="BB7" s="360">
        <v>1.63406E-2</v>
      </c>
      <c r="BC7" s="360">
        <v>1.7872099999999998E-2</v>
      </c>
      <c r="BD7" s="360">
        <v>2.1340899999999999E-2</v>
      </c>
      <c r="BE7" s="360">
        <v>2.3199000000000001E-2</v>
      </c>
      <c r="BF7" s="360">
        <v>2.3995300000000001E-2</v>
      </c>
      <c r="BG7" s="360">
        <v>2.1290300000000002E-2</v>
      </c>
      <c r="BH7" s="360">
        <v>1.92581E-2</v>
      </c>
      <c r="BI7" s="360">
        <v>2.02408E-2</v>
      </c>
      <c r="BJ7" s="360">
        <v>2.2551100000000001E-2</v>
      </c>
      <c r="BK7" s="360">
        <v>2.2122099999999999E-2</v>
      </c>
      <c r="BL7" s="360">
        <v>2.0247999999999999E-2</v>
      </c>
      <c r="BM7" s="360">
        <v>2.0944299999999999E-2</v>
      </c>
      <c r="BN7" s="360">
        <v>1.7266299999999998E-2</v>
      </c>
      <c r="BO7" s="360">
        <v>1.8945400000000001E-2</v>
      </c>
      <c r="BP7" s="360">
        <v>2.2382900000000001E-2</v>
      </c>
      <c r="BQ7" s="360">
        <v>2.42408E-2</v>
      </c>
      <c r="BR7" s="360">
        <v>2.4963300000000001E-2</v>
      </c>
      <c r="BS7" s="360">
        <v>2.2470899999999999E-2</v>
      </c>
      <c r="BT7" s="360">
        <v>2.0342099999999998E-2</v>
      </c>
      <c r="BU7" s="360">
        <v>2.1391400000000001E-2</v>
      </c>
      <c r="BV7" s="360">
        <v>2.34433E-2</v>
      </c>
    </row>
    <row r="8" spans="1:74" ht="12" customHeight="1" x14ac:dyDescent="0.25">
      <c r="A8" s="557" t="s">
        <v>790</v>
      </c>
      <c r="B8" s="604" t="s">
        <v>1060</v>
      </c>
      <c r="C8" s="272">
        <v>2.1706099999999999E-2</v>
      </c>
      <c r="D8" s="272">
        <v>1.989022E-2</v>
      </c>
      <c r="E8" s="272">
        <v>2.1808330000000001E-2</v>
      </c>
      <c r="F8" s="272">
        <v>2.0508390000000001E-2</v>
      </c>
      <c r="G8" s="272">
        <v>2.180646E-2</v>
      </c>
      <c r="H8" s="272">
        <v>2.1540480000000001E-2</v>
      </c>
      <c r="I8" s="272">
        <v>2.2667779999999998E-2</v>
      </c>
      <c r="J8" s="272">
        <v>2.2540270000000001E-2</v>
      </c>
      <c r="K8" s="272">
        <v>2.1239930000000001E-2</v>
      </c>
      <c r="L8" s="272">
        <v>2.248499E-2</v>
      </c>
      <c r="M8" s="272">
        <v>2.254221E-2</v>
      </c>
      <c r="N8" s="272">
        <v>2.371759E-2</v>
      </c>
      <c r="O8" s="272">
        <v>2.1959019999999999E-2</v>
      </c>
      <c r="P8" s="272">
        <v>1.941056E-2</v>
      </c>
      <c r="Q8" s="272">
        <v>2.251949E-2</v>
      </c>
      <c r="R8" s="272">
        <v>2.0908670000000001E-2</v>
      </c>
      <c r="S8" s="272">
        <v>2.211107E-2</v>
      </c>
      <c r="T8" s="272">
        <v>2.177142E-2</v>
      </c>
      <c r="U8" s="272">
        <v>2.243738E-2</v>
      </c>
      <c r="V8" s="272">
        <v>2.250957E-2</v>
      </c>
      <c r="W8" s="272">
        <v>2.124844E-2</v>
      </c>
      <c r="X8" s="272">
        <v>2.1597330000000001E-2</v>
      </c>
      <c r="Y8" s="272">
        <v>2.203105E-2</v>
      </c>
      <c r="Z8" s="272">
        <v>2.3680920000000001E-2</v>
      </c>
      <c r="AA8" s="272">
        <v>2.3961909999999999E-2</v>
      </c>
      <c r="AB8" s="272">
        <v>2.2165649999999999E-2</v>
      </c>
      <c r="AC8" s="272">
        <v>2.4082860000000001E-2</v>
      </c>
      <c r="AD8" s="272">
        <v>2.3140609999999999E-2</v>
      </c>
      <c r="AE8" s="272">
        <v>2.379148E-2</v>
      </c>
      <c r="AF8" s="272">
        <v>2.3510659999999999E-2</v>
      </c>
      <c r="AG8" s="272">
        <v>2.4823439999999999E-2</v>
      </c>
      <c r="AH8" s="272">
        <v>2.3863390000000002E-2</v>
      </c>
      <c r="AI8" s="272">
        <v>2.238915E-2</v>
      </c>
      <c r="AJ8" s="272">
        <v>2.2124729999999999E-2</v>
      </c>
      <c r="AK8" s="272">
        <v>2.202308E-2</v>
      </c>
      <c r="AL8" s="272">
        <v>2.3012580000000001E-2</v>
      </c>
      <c r="AM8" s="272">
        <v>2.4096824999999999E-2</v>
      </c>
      <c r="AN8" s="272">
        <v>2.0897993E-2</v>
      </c>
      <c r="AO8" s="272">
        <v>2.2247427E-2</v>
      </c>
      <c r="AP8" s="272">
        <v>2.1509550999999998E-2</v>
      </c>
      <c r="AQ8" s="272">
        <v>2.2176497E-2</v>
      </c>
      <c r="AR8" s="272">
        <v>2.2365718999999999E-2</v>
      </c>
      <c r="AS8" s="272">
        <v>2.4459900999999999E-2</v>
      </c>
      <c r="AT8" s="272">
        <v>2.3726038000000001E-2</v>
      </c>
      <c r="AU8" s="272">
        <v>2.1691961999999999E-2</v>
      </c>
      <c r="AV8" s="272">
        <v>2.2964062E-2</v>
      </c>
      <c r="AW8" s="272">
        <v>2.3218523000000001E-2</v>
      </c>
      <c r="AX8" s="272">
        <v>2.4566635999999999E-2</v>
      </c>
      <c r="AY8" s="272">
        <v>2.4102928999999999E-2</v>
      </c>
      <c r="AZ8" s="272">
        <v>2.2099299999999999E-2</v>
      </c>
      <c r="BA8" s="272">
        <v>2.3293399999999999E-2</v>
      </c>
      <c r="BB8" s="360">
        <v>2.2131399999999999E-2</v>
      </c>
      <c r="BC8" s="360">
        <v>2.2833699999999998E-2</v>
      </c>
      <c r="BD8" s="360">
        <v>2.31408E-2</v>
      </c>
      <c r="BE8" s="360">
        <v>2.4265599999999998E-2</v>
      </c>
      <c r="BF8" s="360">
        <v>2.401E-2</v>
      </c>
      <c r="BG8" s="360">
        <v>2.2376500000000001E-2</v>
      </c>
      <c r="BH8" s="360">
        <v>2.2306800000000002E-2</v>
      </c>
      <c r="BI8" s="360">
        <v>2.2522500000000001E-2</v>
      </c>
      <c r="BJ8" s="360">
        <v>2.3458099999999999E-2</v>
      </c>
      <c r="BK8" s="360">
        <v>2.2724500000000002E-2</v>
      </c>
      <c r="BL8" s="360">
        <v>2.0574499999999999E-2</v>
      </c>
      <c r="BM8" s="360">
        <v>2.2809900000000001E-2</v>
      </c>
      <c r="BN8" s="360">
        <v>2.1918400000000001E-2</v>
      </c>
      <c r="BO8" s="360">
        <v>2.2731399999999999E-2</v>
      </c>
      <c r="BP8" s="360">
        <v>2.2955E-2</v>
      </c>
      <c r="BQ8" s="360">
        <v>2.4116200000000001E-2</v>
      </c>
      <c r="BR8" s="360">
        <v>2.3923900000000001E-2</v>
      </c>
      <c r="BS8" s="360">
        <v>2.2276899999999999E-2</v>
      </c>
      <c r="BT8" s="360">
        <v>2.21931E-2</v>
      </c>
      <c r="BU8" s="360">
        <v>2.2436299999999999E-2</v>
      </c>
      <c r="BV8" s="360">
        <v>2.3282299999999999E-2</v>
      </c>
    </row>
    <row r="9" spans="1:74" ht="12" customHeight="1" x14ac:dyDescent="0.25">
      <c r="A9" s="602" t="s">
        <v>109</v>
      </c>
      <c r="B9" s="604" t="s">
        <v>616</v>
      </c>
      <c r="C9" s="272">
        <v>0.12964873662000001</v>
      </c>
      <c r="D9" s="272">
        <v>0.10510854906</v>
      </c>
      <c r="E9" s="272">
        <v>0.13340712460000001</v>
      </c>
      <c r="F9" s="272">
        <v>0.12087186287</v>
      </c>
      <c r="G9" s="272">
        <v>0.1192831536</v>
      </c>
      <c r="H9" s="272">
        <v>0.11387728542</v>
      </c>
      <c r="I9" s="272">
        <v>8.3910497114999996E-2</v>
      </c>
      <c r="J9" s="272">
        <v>8.0554875430999998E-2</v>
      </c>
      <c r="K9" s="272">
        <v>8.3599715402999999E-2</v>
      </c>
      <c r="L9" s="272">
        <v>0.1201714783</v>
      </c>
      <c r="M9" s="272">
        <v>0.11078825421999999</v>
      </c>
      <c r="N9" s="272">
        <v>0.13814315175</v>
      </c>
      <c r="O9" s="272">
        <v>0.14016473869000001</v>
      </c>
      <c r="P9" s="272">
        <v>0.1338726959</v>
      </c>
      <c r="Q9" s="272">
        <v>0.14985515020000001</v>
      </c>
      <c r="R9" s="272">
        <v>0.16622795949999999</v>
      </c>
      <c r="S9" s="272">
        <v>0.15444112055000001</v>
      </c>
      <c r="T9" s="272">
        <v>0.13076460103000001</v>
      </c>
      <c r="U9" s="272">
        <v>0.10551507845999999</v>
      </c>
      <c r="V9" s="272">
        <v>9.1634104512000006E-2</v>
      </c>
      <c r="W9" s="272">
        <v>0.11103148118</v>
      </c>
      <c r="X9" s="272">
        <v>0.12967160235</v>
      </c>
      <c r="Y9" s="272">
        <v>0.15025761221</v>
      </c>
      <c r="Z9" s="272">
        <v>0.13279395358000001</v>
      </c>
      <c r="AA9" s="272">
        <v>0.17028527605999999</v>
      </c>
      <c r="AB9" s="272">
        <v>0.13319122689999999</v>
      </c>
      <c r="AC9" s="272">
        <v>0.16864341534999999</v>
      </c>
      <c r="AD9" s="272">
        <v>0.17719984688000001</v>
      </c>
      <c r="AE9" s="272">
        <v>0.14835984173</v>
      </c>
      <c r="AF9" s="272">
        <v>0.15022154637999999</v>
      </c>
      <c r="AG9" s="272">
        <v>0.11587078029</v>
      </c>
      <c r="AH9" s="272">
        <v>9.6702844077E-2</v>
      </c>
      <c r="AI9" s="272">
        <v>0.10952738869</v>
      </c>
      <c r="AJ9" s="272">
        <v>0.13790833582000001</v>
      </c>
      <c r="AK9" s="272">
        <v>0.17935292676</v>
      </c>
      <c r="AL9" s="272">
        <v>0.13985158863</v>
      </c>
      <c r="AM9" s="272">
        <v>0.14509479377000001</v>
      </c>
      <c r="AN9" s="272">
        <v>0.14221972899999999</v>
      </c>
      <c r="AO9" s="272">
        <v>0.14574386567</v>
      </c>
      <c r="AP9" s="272">
        <v>0.17000156816000001</v>
      </c>
      <c r="AQ9" s="272">
        <v>0.16372477739999999</v>
      </c>
      <c r="AR9" s="272">
        <v>0.12812405724000001</v>
      </c>
      <c r="AS9" s="272">
        <v>0.1301118362</v>
      </c>
      <c r="AT9" s="272">
        <v>0.12428551507</v>
      </c>
      <c r="AU9" s="272">
        <v>0.13231457849</v>
      </c>
      <c r="AV9" s="272">
        <v>0.15582076824999999</v>
      </c>
      <c r="AW9" s="272">
        <v>0.18694301886</v>
      </c>
      <c r="AX9" s="272">
        <v>0.19077298864</v>
      </c>
      <c r="AY9" s="272">
        <v>0.17597794917000001</v>
      </c>
      <c r="AZ9" s="272">
        <v>0.16125829999999999</v>
      </c>
      <c r="BA9" s="272">
        <v>0.18894140000000001</v>
      </c>
      <c r="BB9" s="360">
        <v>0.20182900000000001</v>
      </c>
      <c r="BC9" s="360">
        <v>0.1916252</v>
      </c>
      <c r="BD9" s="360">
        <v>0.172626</v>
      </c>
      <c r="BE9" s="360">
        <v>0.14288980000000001</v>
      </c>
      <c r="BF9" s="360">
        <v>0.134384</v>
      </c>
      <c r="BG9" s="360">
        <v>0.14108570000000001</v>
      </c>
      <c r="BH9" s="360">
        <v>0.16933599999999999</v>
      </c>
      <c r="BI9" s="360">
        <v>0.177453</v>
      </c>
      <c r="BJ9" s="360">
        <v>0.18210689999999999</v>
      </c>
      <c r="BK9" s="360">
        <v>0.1899216</v>
      </c>
      <c r="BL9" s="360">
        <v>0.16788359999999999</v>
      </c>
      <c r="BM9" s="360">
        <v>0.20489599999999999</v>
      </c>
      <c r="BN9" s="360">
        <v>0.2182402</v>
      </c>
      <c r="BO9" s="360">
        <v>0.2071491</v>
      </c>
      <c r="BP9" s="360">
        <v>0.18566940000000001</v>
      </c>
      <c r="BQ9" s="360">
        <v>0.15402279999999999</v>
      </c>
      <c r="BR9" s="360">
        <v>0.14468549999999999</v>
      </c>
      <c r="BS9" s="360">
        <v>0.15206249999999999</v>
      </c>
      <c r="BT9" s="360">
        <v>0.18484539999999999</v>
      </c>
      <c r="BU9" s="360">
        <v>0.19313649999999999</v>
      </c>
      <c r="BV9" s="360">
        <v>0.1998154</v>
      </c>
    </row>
    <row r="10" spans="1:74" ht="12" customHeight="1" x14ac:dyDescent="0.25">
      <c r="A10" s="602" t="s">
        <v>69</v>
      </c>
      <c r="B10" s="604" t="s">
        <v>614</v>
      </c>
      <c r="C10" s="272">
        <v>1.202107E-2</v>
      </c>
      <c r="D10" s="272">
        <v>1.135569E-2</v>
      </c>
      <c r="E10" s="272">
        <v>1.2229439999999999E-2</v>
      </c>
      <c r="F10" s="272">
        <v>1.187877E-2</v>
      </c>
      <c r="G10" s="272">
        <v>1.2408779999999999E-2</v>
      </c>
      <c r="H10" s="272">
        <v>1.2156480000000001E-2</v>
      </c>
      <c r="I10" s="272">
        <v>1.256726E-2</v>
      </c>
      <c r="J10" s="272">
        <v>1.24073E-2</v>
      </c>
      <c r="K10" s="272">
        <v>1.2370610000000001E-2</v>
      </c>
      <c r="L10" s="272">
        <v>1.264814E-2</v>
      </c>
      <c r="M10" s="272">
        <v>1.28185E-2</v>
      </c>
      <c r="N10" s="272">
        <v>1.322957E-2</v>
      </c>
      <c r="O10" s="272">
        <v>1.318449E-2</v>
      </c>
      <c r="P10" s="272">
        <v>1.1794870000000001E-2</v>
      </c>
      <c r="Q10" s="272">
        <v>1.314953E-2</v>
      </c>
      <c r="R10" s="272">
        <v>1.215669E-2</v>
      </c>
      <c r="S10" s="272">
        <v>1.247683E-2</v>
      </c>
      <c r="T10" s="272">
        <v>1.219578E-2</v>
      </c>
      <c r="U10" s="272">
        <v>1.275515E-2</v>
      </c>
      <c r="V10" s="272">
        <v>1.261733E-2</v>
      </c>
      <c r="W10" s="272">
        <v>1.2396559999999999E-2</v>
      </c>
      <c r="X10" s="272">
        <v>1.3009099999999999E-2</v>
      </c>
      <c r="Y10" s="272">
        <v>1.1739970000000001E-2</v>
      </c>
      <c r="Z10" s="272">
        <v>1.302933E-2</v>
      </c>
      <c r="AA10" s="272">
        <v>1.2886170000000001E-2</v>
      </c>
      <c r="AB10" s="272">
        <v>1.147024E-2</v>
      </c>
      <c r="AC10" s="272">
        <v>1.2721150000000001E-2</v>
      </c>
      <c r="AD10" s="272">
        <v>1.249166E-2</v>
      </c>
      <c r="AE10" s="272">
        <v>1.267071E-2</v>
      </c>
      <c r="AF10" s="272">
        <v>1.229995E-2</v>
      </c>
      <c r="AG10" s="272">
        <v>1.2549100000000001E-2</v>
      </c>
      <c r="AH10" s="272">
        <v>1.2640749999999999E-2</v>
      </c>
      <c r="AI10" s="272">
        <v>1.243446E-2</v>
      </c>
      <c r="AJ10" s="272">
        <v>1.2791749999999999E-2</v>
      </c>
      <c r="AK10" s="272">
        <v>1.295704E-2</v>
      </c>
      <c r="AL10" s="272">
        <v>1.307621E-2</v>
      </c>
      <c r="AM10" s="272">
        <v>1.4029E-2</v>
      </c>
      <c r="AN10" s="272">
        <v>1.2799634000000001E-2</v>
      </c>
      <c r="AO10" s="272">
        <v>1.3848139000000001E-2</v>
      </c>
      <c r="AP10" s="272">
        <v>1.2725507E-2</v>
      </c>
      <c r="AQ10" s="272">
        <v>1.3938180999999999E-2</v>
      </c>
      <c r="AR10" s="272">
        <v>1.3129027E-2</v>
      </c>
      <c r="AS10" s="272">
        <v>1.3656764E-2</v>
      </c>
      <c r="AT10" s="272">
        <v>1.3569714E-2</v>
      </c>
      <c r="AU10" s="272">
        <v>1.2185948E-2</v>
      </c>
      <c r="AV10" s="272">
        <v>1.2964266E-2</v>
      </c>
      <c r="AW10" s="272">
        <v>1.3126109E-2</v>
      </c>
      <c r="AX10" s="272">
        <v>1.3485227000000001E-2</v>
      </c>
      <c r="AY10" s="272">
        <v>1.3656882E-2</v>
      </c>
      <c r="AZ10" s="272">
        <v>1.2795600000000001E-2</v>
      </c>
      <c r="BA10" s="272">
        <v>1.38216E-2</v>
      </c>
      <c r="BB10" s="360">
        <v>1.3122099999999999E-2</v>
      </c>
      <c r="BC10" s="360">
        <v>1.36112E-2</v>
      </c>
      <c r="BD10" s="360">
        <v>1.35607E-2</v>
      </c>
      <c r="BE10" s="360">
        <v>1.4030900000000001E-2</v>
      </c>
      <c r="BF10" s="360">
        <v>1.39963E-2</v>
      </c>
      <c r="BG10" s="360">
        <v>1.3554E-2</v>
      </c>
      <c r="BH10" s="360">
        <v>1.39433E-2</v>
      </c>
      <c r="BI10" s="360">
        <v>1.36334E-2</v>
      </c>
      <c r="BJ10" s="360">
        <v>1.4297900000000001E-2</v>
      </c>
      <c r="BK10" s="360">
        <v>1.44435E-2</v>
      </c>
      <c r="BL10" s="360">
        <v>1.2831800000000001E-2</v>
      </c>
      <c r="BM10" s="360">
        <v>1.41768E-2</v>
      </c>
      <c r="BN10" s="360">
        <v>1.33531E-2</v>
      </c>
      <c r="BO10" s="360">
        <v>1.37716E-2</v>
      </c>
      <c r="BP10" s="360">
        <v>1.3665E-2</v>
      </c>
      <c r="BQ10" s="360">
        <v>1.41034E-2</v>
      </c>
      <c r="BR10" s="360">
        <v>1.4044900000000001E-2</v>
      </c>
      <c r="BS10" s="360">
        <v>1.3585699999999999E-2</v>
      </c>
      <c r="BT10" s="360">
        <v>1.39653E-2</v>
      </c>
      <c r="BU10" s="360">
        <v>1.36477E-2</v>
      </c>
      <c r="BV10" s="360">
        <v>1.43079E-2</v>
      </c>
    </row>
    <row r="11" spans="1:74" ht="12" customHeight="1" x14ac:dyDescent="0.25">
      <c r="A11" s="602" t="s">
        <v>979</v>
      </c>
      <c r="B11" s="604" t="s">
        <v>615</v>
      </c>
      <c r="C11" s="272">
        <v>8.6763574529000003E-4</v>
      </c>
      <c r="D11" s="272">
        <v>1.2285321198000001E-3</v>
      </c>
      <c r="E11" s="272">
        <v>2.1062755698999999E-3</v>
      </c>
      <c r="F11" s="272">
        <v>2.9014985328999999E-3</v>
      </c>
      <c r="G11" s="272">
        <v>4.2360989005999997E-3</v>
      </c>
      <c r="H11" s="272">
        <v>4.8340685249999996E-3</v>
      </c>
      <c r="I11" s="272">
        <v>4.6776167588000002E-3</v>
      </c>
      <c r="J11" s="272">
        <v>4.2343003100000004E-3</v>
      </c>
      <c r="K11" s="272">
        <v>4.1773934404999999E-3</v>
      </c>
      <c r="L11" s="272">
        <v>3.9492804847000001E-3</v>
      </c>
      <c r="M11" s="272">
        <v>3.1893248929999998E-3</v>
      </c>
      <c r="N11" s="272">
        <v>3.222981158E-3</v>
      </c>
      <c r="O11" s="272">
        <v>2.8535066329000002E-3</v>
      </c>
      <c r="P11" s="272">
        <v>3.9669516300999998E-3</v>
      </c>
      <c r="Q11" s="272">
        <v>5.6742645797999997E-3</v>
      </c>
      <c r="R11" s="272">
        <v>6.0889917863000001E-3</v>
      </c>
      <c r="S11" s="272">
        <v>6.8864187785999996E-3</v>
      </c>
      <c r="T11" s="272">
        <v>7.9863004307E-3</v>
      </c>
      <c r="U11" s="272">
        <v>7.6069913479999999E-3</v>
      </c>
      <c r="V11" s="272">
        <v>8.6932371240000007E-3</v>
      </c>
      <c r="W11" s="272">
        <v>8.7250518715999998E-3</v>
      </c>
      <c r="X11" s="272">
        <v>9.0828120866000006E-3</v>
      </c>
      <c r="Y11" s="272">
        <v>7.5997725007999999E-3</v>
      </c>
      <c r="Z11" s="272">
        <v>7.8578704011999997E-3</v>
      </c>
      <c r="AA11" s="272">
        <v>6.9850763558000004E-3</v>
      </c>
      <c r="AB11" s="272">
        <v>7.7451829378999996E-3</v>
      </c>
      <c r="AC11" s="272">
        <v>1.2241956700000001E-2</v>
      </c>
      <c r="AD11" s="272">
        <v>1.3825817811E-2</v>
      </c>
      <c r="AE11" s="272">
        <v>1.6273630747999999E-2</v>
      </c>
      <c r="AF11" s="272">
        <v>1.7916619458000001E-2</v>
      </c>
      <c r="AG11" s="272">
        <v>1.6636084368000001E-2</v>
      </c>
      <c r="AH11" s="272">
        <v>1.7497081227999998E-2</v>
      </c>
      <c r="AI11" s="272">
        <v>1.7085279429999999E-2</v>
      </c>
      <c r="AJ11" s="272">
        <v>1.5986222045000002E-2</v>
      </c>
      <c r="AK11" s="272">
        <v>1.2855314562E-2</v>
      </c>
      <c r="AL11" s="272">
        <v>9.6178994310000005E-3</v>
      </c>
      <c r="AM11" s="272">
        <v>1.1355914583999999E-2</v>
      </c>
      <c r="AN11" s="272">
        <v>1.5221180351000001E-2</v>
      </c>
      <c r="AO11" s="272">
        <v>2.0853859334999999E-2</v>
      </c>
      <c r="AP11" s="272">
        <v>2.3890338644999998E-2</v>
      </c>
      <c r="AQ11" s="272">
        <v>2.4210436844999999E-2</v>
      </c>
      <c r="AR11" s="272">
        <v>2.5255595501999999E-2</v>
      </c>
      <c r="AS11" s="272">
        <v>2.5632158533E-2</v>
      </c>
      <c r="AT11" s="272">
        <v>2.6372669796999999E-2</v>
      </c>
      <c r="AU11" s="272">
        <v>2.1939414192E-2</v>
      </c>
      <c r="AV11" s="272">
        <v>1.8896801277999999E-2</v>
      </c>
      <c r="AW11" s="272">
        <v>1.7632781167999999E-2</v>
      </c>
      <c r="AX11" s="272">
        <v>1.5104009634E-2</v>
      </c>
      <c r="AY11" s="272">
        <v>1.4419171481E-2</v>
      </c>
      <c r="AZ11" s="272">
        <v>1.5700800000000001E-2</v>
      </c>
      <c r="BA11" s="272">
        <v>2.3320799999999999E-2</v>
      </c>
      <c r="BB11" s="360">
        <v>2.7379799999999999E-2</v>
      </c>
      <c r="BC11" s="360">
        <v>3.1368E-2</v>
      </c>
      <c r="BD11" s="360">
        <v>3.3386800000000001E-2</v>
      </c>
      <c r="BE11" s="360">
        <v>3.2205299999999999E-2</v>
      </c>
      <c r="BF11" s="360">
        <v>3.4171600000000003E-2</v>
      </c>
      <c r="BG11" s="360">
        <v>3.2916500000000001E-2</v>
      </c>
      <c r="BH11" s="360">
        <v>2.86865E-2</v>
      </c>
      <c r="BI11" s="360">
        <v>2.3630700000000001E-2</v>
      </c>
      <c r="BJ11" s="360">
        <v>1.9159800000000001E-2</v>
      </c>
      <c r="BK11" s="360">
        <v>1.7031999999999999E-2</v>
      </c>
      <c r="BL11" s="360">
        <v>2.2220799999999999E-2</v>
      </c>
      <c r="BM11" s="360">
        <v>3.5553700000000001E-2</v>
      </c>
      <c r="BN11" s="360">
        <v>4.1923500000000002E-2</v>
      </c>
      <c r="BO11" s="360">
        <v>4.8535099999999998E-2</v>
      </c>
      <c r="BP11" s="360">
        <v>5.0515900000000002E-2</v>
      </c>
      <c r="BQ11" s="360">
        <v>4.7131800000000001E-2</v>
      </c>
      <c r="BR11" s="360">
        <v>4.7803999999999999E-2</v>
      </c>
      <c r="BS11" s="360">
        <v>4.2303300000000002E-2</v>
      </c>
      <c r="BT11" s="360">
        <v>3.6659600000000001E-2</v>
      </c>
      <c r="BU11" s="360">
        <v>3.05717E-2</v>
      </c>
      <c r="BV11" s="360">
        <v>2.3257400000000001E-2</v>
      </c>
    </row>
    <row r="12" spans="1:74" ht="12" customHeight="1" x14ac:dyDescent="0.25">
      <c r="A12" s="603" t="s">
        <v>239</v>
      </c>
      <c r="B12" s="604" t="s">
        <v>501</v>
      </c>
      <c r="C12" s="272">
        <v>0.39832649135999998</v>
      </c>
      <c r="D12" s="272">
        <v>0.34431842618000003</v>
      </c>
      <c r="E12" s="272">
        <v>0.42945440317</v>
      </c>
      <c r="F12" s="272">
        <v>0.41736271641</v>
      </c>
      <c r="G12" s="272">
        <v>0.4422681665</v>
      </c>
      <c r="H12" s="272">
        <v>0.42078716895000001</v>
      </c>
      <c r="I12" s="272">
        <v>0.39232345787</v>
      </c>
      <c r="J12" s="272">
        <v>0.35539393674000003</v>
      </c>
      <c r="K12" s="272">
        <v>0.30386463683999998</v>
      </c>
      <c r="L12" s="272">
        <v>0.32952866778000001</v>
      </c>
      <c r="M12" s="272">
        <v>0.34057148010999999</v>
      </c>
      <c r="N12" s="272">
        <v>0.41157273691000001</v>
      </c>
      <c r="O12" s="272">
        <v>0.42905181832</v>
      </c>
      <c r="P12" s="272">
        <v>0.37565366553000001</v>
      </c>
      <c r="Q12" s="272">
        <v>0.40116784577999998</v>
      </c>
      <c r="R12" s="272">
        <v>0.45605420128000002</v>
      </c>
      <c r="S12" s="272">
        <v>0.47952232133</v>
      </c>
      <c r="T12" s="272">
        <v>0.44759726546</v>
      </c>
      <c r="U12" s="272">
        <v>0.42369325981</v>
      </c>
      <c r="V12" s="272">
        <v>0.35943910264000001</v>
      </c>
      <c r="W12" s="272">
        <v>0.33095479104999997</v>
      </c>
      <c r="X12" s="272">
        <v>0.35267904543</v>
      </c>
      <c r="Y12" s="272">
        <v>0.37682385970999999</v>
      </c>
      <c r="Z12" s="272">
        <v>0.39565437798999997</v>
      </c>
      <c r="AA12" s="272">
        <v>0.44006004042000002</v>
      </c>
      <c r="AB12" s="272">
        <v>0.35895826482999998</v>
      </c>
      <c r="AC12" s="272">
        <v>0.46938460604999999</v>
      </c>
      <c r="AD12" s="272">
        <v>0.48545134368999998</v>
      </c>
      <c r="AE12" s="272">
        <v>0.46954374648000002</v>
      </c>
      <c r="AF12" s="272">
        <v>0.46964440984</v>
      </c>
      <c r="AG12" s="272">
        <v>0.42340273365999997</v>
      </c>
      <c r="AH12" s="272">
        <v>0.36070807330999999</v>
      </c>
      <c r="AI12" s="272">
        <v>0.33429855312000001</v>
      </c>
      <c r="AJ12" s="272">
        <v>0.37136315485999999</v>
      </c>
      <c r="AK12" s="272">
        <v>0.42495478032</v>
      </c>
      <c r="AL12" s="272">
        <v>0.41916298806000002</v>
      </c>
      <c r="AM12" s="272">
        <v>0.44970505734999999</v>
      </c>
      <c r="AN12" s="272">
        <v>0.42736133534999998</v>
      </c>
      <c r="AO12" s="272">
        <v>0.45797634999999998</v>
      </c>
      <c r="AP12" s="272">
        <v>0.45823925980000002</v>
      </c>
      <c r="AQ12" s="272">
        <v>0.43437964924</v>
      </c>
      <c r="AR12" s="272">
        <v>0.39980873674</v>
      </c>
      <c r="AS12" s="272">
        <v>0.41688599174000002</v>
      </c>
      <c r="AT12" s="272">
        <v>0.39554773586000003</v>
      </c>
      <c r="AU12" s="272">
        <v>0.36162620367999998</v>
      </c>
      <c r="AV12" s="272">
        <v>0.38667425652999998</v>
      </c>
      <c r="AW12" s="272">
        <v>0.44394851502999999</v>
      </c>
      <c r="AX12" s="272">
        <v>0.48470427428000001</v>
      </c>
      <c r="AY12" s="272">
        <v>0.49097592065000001</v>
      </c>
      <c r="AZ12" s="272">
        <v>0.41498659999999998</v>
      </c>
      <c r="BA12" s="272">
        <v>0.49920239999999999</v>
      </c>
      <c r="BB12" s="360">
        <v>0.53232959999999996</v>
      </c>
      <c r="BC12" s="360">
        <v>0.52136020000000005</v>
      </c>
      <c r="BD12" s="360">
        <v>0.51120699999999997</v>
      </c>
      <c r="BE12" s="360">
        <v>0.49679630000000002</v>
      </c>
      <c r="BF12" s="360">
        <v>0.45184600000000003</v>
      </c>
      <c r="BG12" s="360">
        <v>0.38724360000000002</v>
      </c>
      <c r="BH12" s="360">
        <v>0.42567880000000002</v>
      </c>
      <c r="BI12" s="360">
        <v>0.43863390000000002</v>
      </c>
      <c r="BJ12" s="360">
        <v>0.45672089999999999</v>
      </c>
      <c r="BK12" s="360">
        <v>0.47835450000000002</v>
      </c>
      <c r="BL12" s="360">
        <v>0.41755019999999998</v>
      </c>
      <c r="BM12" s="360">
        <v>0.51363219999999998</v>
      </c>
      <c r="BN12" s="360">
        <v>0.54933790000000005</v>
      </c>
      <c r="BO12" s="360">
        <v>0.56940959999999996</v>
      </c>
      <c r="BP12" s="360">
        <v>0.5570195</v>
      </c>
      <c r="BQ12" s="360">
        <v>0.53283630000000004</v>
      </c>
      <c r="BR12" s="360">
        <v>0.48542299999999999</v>
      </c>
      <c r="BS12" s="360">
        <v>0.41393229999999998</v>
      </c>
      <c r="BT12" s="360">
        <v>0.44822659999999998</v>
      </c>
      <c r="BU12" s="360">
        <v>0.4670398</v>
      </c>
      <c r="BV12" s="360">
        <v>0.4835719</v>
      </c>
    </row>
    <row r="13" spans="1:74" ht="12" customHeight="1" x14ac:dyDescent="0.25">
      <c r="A13" s="603"/>
      <c r="B13" s="170" t="s">
        <v>502</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361"/>
      <c r="BC13" s="361"/>
      <c r="BD13" s="361"/>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5">
      <c r="A14" s="603" t="s">
        <v>788</v>
      </c>
      <c r="B14" s="604" t="s">
        <v>54</v>
      </c>
      <c r="C14" s="272">
        <v>2.6144219999999999E-3</v>
      </c>
      <c r="D14" s="272">
        <v>2.2857120000000001E-3</v>
      </c>
      <c r="E14" s="272">
        <v>2.2276420000000002E-3</v>
      </c>
      <c r="F14" s="272">
        <v>1.6982690000000001E-3</v>
      </c>
      <c r="G14" s="272">
        <v>2.01797E-3</v>
      </c>
      <c r="H14" s="272">
        <v>1.66124E-3</v>
      </c>
      <c r="I14" s="272">
        <v>1.3075999999999999E-3</v>
      </c>
      <c r="J14" s="272">
        <v>1.445043E-3</v>
      </c>
      <c r="K14" s="272">
        <v>1.5125410000000001E-3</v>
      </c>
      <c r="L14" s="272">
        <v>1.8298240000000001E-3</v>
      </c>
      <c r="M14" s="272">
        <v>2.0222700000000001E-3</v>
      </c>
      <c r="N14" s="272">
        <v>1.7704439999999999E-3</v>
      </c>
      <c r="O14" s="272">
        <v>3.086929E-3</v>
      </c>
      <c r="P14" s="272">
        <v>3.464848E-3</v>
      </c>
      <c r="Q14" s="272">
        <v>2.8838890000000002E-3</v>
      </c>
      <c r="R14" s="272">
        <v>2.3893360000000002E-3</v>
      </c>
      <c r="S14" s="272">
        <v>3.128586E-3</v>
      </c>
      <c r="T14" s="272">
        <v>3.1322350000000001E-3</v>
      </c>
      <c r="U14" s="272">
        <v>3.0572770000000002E-3</v>
      </c>
      <c r="V14" s="272">
        <v>2.2931829999999999E-3</v>
      </c>
      <c r="W14" s="272">
        <v>2.2816859999999998E-3</v>
      </c>
      <c r="X14" s="272">
        <v>2.2786360000000001E-3</v>
      </c>
      <c r="Y14" s="272">
        <v>1.9687670000000002E-3</v>
      </c>
      <c r="Z14" s="272">
        <v>3.0750679999999998E-3</v>
      </c>
      <c r="AA14" s="272">
        <v>1.136499E-3</v>
      </c>
      <c r="AB14" s="272">
        <v>9.8614100000000006E-4</v>
      </c>
      <c r="AC14" s="272">
        <v>1.0884950000000001E-3</v>
      </c>
      <c r="AD14" s="272">
        <v>1.2032130000000001E-3</v>
      </c>
      <c r="AE14" s="272">
        <v>1.232063E-3</v>
      </c>
      <c r="AF14" s="272">
        <v>9.5171299999999997E-4</v>
      </c>
      <c r="AG14" s="272">
        <v>8.4729800000000002E-4</v>
      </c>
      <c r="AH14" s="272">
        <v>9.1282799999999997E-4</v>
      </c>
      <c r="AI14" s="272">
        <v>8.1602200000000001E-4</v>
      </c>
      <c r="AJ14" s="272">
        <v>8.8830199999999999E-4</v>
      </c>
      <c r="AK14" s="272">
        <v>9.4260800000000005E-4</v>
      </c>
      <c r="AL14" s="272">
        <v>1.18688E-3</v>
      </c>
      <c r="AM14" s="272">
        <v>1.2390089999999999E-3</v>
      </c>
      <c r="AN14" s="272">
        <v>1.075304E-3</v>
      </c>
      <c r="AO14" s="272">
        <v>1.3532609999999999E-3</v>
      </c>
      <c r="AP14" s="272">
        <v>1.292542E-3</v>
      </c>
      <c r="AQ14" s="272">
        <v>1.0784169999999999E-3</v>
      </c>
      <c r="AR14" s="272">
        <v>9.4653200000000004E-4</v>
      </c>
      <c r="AS14" s="272">
        <v>1.077394E-3</v>
      </c>
      <c r="AT14" s="272">
        <v>7.6603700000000001E-4</v>
      </c>
      <c r="AU14" s="272">
        <v>5.7622100000000002E-4</v>
      </c>
      <c r="AV14" s="272">
        <v>9.2335200000000001E-4</v>
      </c>
      <c r="AW14" s="272">
        <v>1.041131E-3</v>
      </c>
      <c r="AX14" s="272">
        <v>1.2103050000000001E-3</v>
      </c>
      <c r="AY14" s="272">
        <v>1.1161299999999999E-3</v>
      </c>
      <c r="AZ14" s="272">
        <v>9.7254600000000002E-4</v>
      </c>
      <c r="BA14" s="272">
        <v>9.4955400000000002E-4</v>
      </c>
      <c r="BB14" s="360">
        <v>8.7514799999999996E-4</v>
      </c>
      <c r="BC14" s="360">
        <v>9.13243E-4</v>
      </c>
      <c r="BD14" s="360">
        <v>9.3446100000000004E-4</v>
      </c>
      <c r="BE14" s="360">
        <v>1.0148100000000001E-3</v>
      </c>
      <c r="BF14" s="360">
        <v>1.0024400000000001E-3</v>
      </c>
      <c r="BG14" s="360">
        <v>9.5962200000000004E-4</v>
      </c>
      <c r="BH14" s="360">
        <v>9.4914499999999998E-4</v>
      </c>
      <c r="BI14" s="360">
        <v>9.9103100000000007E-4</v>
      </c>
      <c r="BJ14" s="360">
        <v>1.0780200000000001E-3</v>
      </c>
      <c r="BK14" s="360">
        <v>1.0225E-3</v>
      </c>
      <c r="BL14" s="360">
        <v>8.8192499999999998E-4</v>
      </c>
      <c r="BM14" s="360">
        <v>9.0816200000000001E-4</v>
      </c>
      <c r="BN14" s="360">
        <v>8.5406399999999997E-4</v>
      </c>
      <c r="BO14" s="360">
        <v>9.2385999999999998E-4</v>
      </c>
      <c r="BP14" s="360">
        <v>9.6494599999999995E-4</v>
      </c>
      <c r="BQ14" s="360">
        <v>1.05805E-3</v>
      </c>
      <c r="BR14" s="360">
        <v>1.0571700000000001E-3</v>
      </c>
      <c r="BS14" s="360">
        <v>9.9672299999999992E-4</v>
      </c>
      <c r="BT14" s="360">
        <v>9.5653199999999996E-4</v>
      </c>
      <c r="BU14" s="360">
        <v>9.9368099999999995E-4</v>
      </c>
      <c r="BV14" s="360">
        <v>1.08066E-3</v>
      </c>
    </row>
    <row r="15" spans="1:74" ht="12" customHeight="1" x14ac:dyDescent="0.25">
      <c r="A15" s="557" t="s">
        <v>56</v>
      </c>
      <c r="B15" s="604" t="s">
        <v>1059</v>
      </c>
      <c r="C15" s="272">
        <v>0.11532041899999999</v>
      </c>
      <c r="D15" s="272">
        <v>0.108284238</v>
      </c>
      <c r="E15" s="272">
        <v>0.109226239</v>
      </c>
      <c r="F15" s="272">
        <v>0.104553859</v>
      </c>
      <c r="G15" s="272">
        <v>0.110601909</v>
      </c>
      <c r="H15" s="272">
        <v>0.10904364900000001</v>
      </c>
      <c r="I15" s="272">
        <v>0.113384309</v>
      </c>
      <c r="J15" s="272">
        <v>0.114598559</v>
      </c>
      <c r="K15" s="272">
        <v>0.111767159</v>
      </c>
      <c r="L15" s="272">
        <v>0.112502329</v>
      </c>
      <c r="M15" s="272">
        <v>0.11273543900000001</v>
      </c>
      <c r="N15" s="272">
        <v>0.117373879</v>
      </c>
      <c r="O15" s="272">
        <v>0.112988134</v>
      </c>
      <c r="P15" s="272">
        <v>0.10140890900000001</v>
      </c>
      <c r="Q15" s="272">
        <v>0.109386574</v>
      </c>
      <c r="R15" s="272">
        <v>0.10448650299999999</v>
      </c>
      <c r="S15" s="272">
        <v>0.108278554</v>
      </c>
      <c r="T15" s="272">
        <v>0.108908203</v>
      </c>
      <c r="U15" s="272">
        <v>0.116786274</v>
      </c>
      <c r="V15" s="272">
        <v>0.11290953400000001</v>
      </c>
      <c r="W15" s="272">
        <v>0.10520384300000001</v>
      </c>
      <c r="X15" s="272">
        <v>0.108057954</v>
      </c>
      <c r="Y15" s="272">
        <v>0.109192023</v>
      </c>
      <c r="Z15" s="272">
        <v>0.114346634</v>
      </c>
      <c r="AA15" s="272">
        <v>0.112964624</v>
      </c>
      <c r="AB15" s="272">
        <v>0.10248383899999999</v>
      </c>
      <c r="AC15" s="272">
        <v>0.111533774</v>
      </c>
      <c r="AD15" s="272">
        <v>0.107111663</v>
      </c>
      <c r="AE15" s="272">
        <v>0.108831154</v>
      </c>
      <c r="AF15" s="272">
        <v>0.110537763</v>
      </c>
      <c r="AG15" s="272">
        <v>0.113832554</v>
      </c>
      <c r="AH15" s="272">
        <v>0.11529223399999999</v>
      </c>
      <c r="AI15" s="272">
        <v>0.107246643</v>
      </c>
      <c r="AJ15" s="272">
        <v>0.110203064</v>
      </c>
      <c r="AK15" s="272">
        <v>0.109312993</v>
      </c>
      <c r="AL15" s="272">
        <v>0.115603624</v>
      </c>
      <c r="AM15" s="272">
        <v>0.11565409</v>
      </c>
      <c r="AN15" s="272">
        <v>0.102547318</v>
      </c>
      <c r="AO15" s="272">
        <v>0.1061067</v>
      </c>
      <c r="AP15" s="272">
        <v>0.10580423999999999</v>
      </c>
      <c r="AQ15" s="272">
        <v>0.10808342999999999</v>
      </c>
      <c r="AR15" s="272">
        <v>0.1062723</v>
      </c>
      <c r="AS15" s="272">
        <v>0.11070997</v>
      </c>
      <c r="AT15" s="272">
        <v>0.10859997</v>
      </c>
      <c r="AU15" s="272">
        <v>0.10454307</v>
      </c>
      <c r="AV15" s="272">
        <v>0.10660246</v>
      </c>
      <c r="AW15" s="272">
        <v>0.10472832</v>
      </c>
      <c r="AX15" s="272">
        <v>0.10992006999999999</v>
      </c>
      <c r="AY15" s="272">
        <v>0.1086346</v>
      </c>
      <c r="AZ15" s="272">
        <v>9.8102499999999995E-2</v>
      </c>
      <c r="BA15" s="272">
        <v>0.1024878</v>
      </c>
      <c r="BB15" s="360">
        <v>0.1000586</v>
      </c>
      <c r="BC15" s="360">
        <v>0.1008402</v>
      </c>
      <c r="BD15" s="360">
        <v>0.1000897</v>
      </c>
      <c r="BE15" s="360">
        <v>0.105683</v>
      </c>
      <c r="BF15" s="360">
        <v>0.1040819</v>
      </c>
      <c r="BG15" s="360">
        <v>0.100254</v>
      </c>
      <c r="BH15" s="360">
        <v>0.1040177</v>
      </c>
      <c r="BI15" s="360">
        <v>0.1012687</v>
      </c>
      <c r="BJ15" s="360">
        <v>0.1060523</v>
      </c>
      <c r="BK15" s="360">
        <v>0.10584789999999999</v>
      </c>
      <c r="BL15" s="360">
        <v>9.6548200000000001E-2</v>
      </c>
      <c r="BM15" s="360">
        <v>0.1003874</v>
      </c>
      <c r="BN15" s="360">
        <v>9.91504E-2</v>
      </c>
      <c r="BO15" s="360">
        <v>9.9842500000000001E-2</v>
      </c>
      <c r="BP15" s="360">
        <v>9.9933400000000006E-2</v>
      </c>
      <c r="BQ15" s="360">
        <v>0.1052215</v>
      </c>
      <c r="BR15" s="360">
        <v>0.10379049999999999</v>
      </c>
      <c r="BS15" s="360">
        <v>0.1006261</v>
      </c>
      <c r="BT15" s="360">
        <v>0.1039679</v>
      </c>
      <c r="BU15" s="360">
        <v>0.10183159999999999</v>
      </c>
      <c r="BV15" s="360">
        <v>0.10613259999999999</v>
      </c>
    </row>
    <row r="16" spans="1:74" ht="12" customHeight="1" x14ac:dyDescent="0.25">
      <c r="A16" s="603" t="s">
        <v>24</v>
      </c>
      <c r="B16" s="604" t="s">
        <v>1060</v>
      </c>
      <c r="C16" s="272">
        <v>1.2913963000000001E-2</v>
      </c>
      <c r="D16" s="272">
        <v>1.2815675E-2</v>
      </c>
      <c r="E16" s="272">
        <v>1.4373863000000001E-2</v>
      </c>
      <c r="F16" s="272">
        <v>1.3054079E-2</v>
      </c>
      <c r="G16" s="272">
        <v>1.2574613E-2</v>
      </c>
      <c r="H16" s="272">
        <v>1.1836329E-2</v>
      </c>
      <c r="I16" s="272">
        <v>1.2820463000000001E-2</v>
      </c>
      <c r="J16" s="272">
        <v>1.2795713E-2</v>
      </c>
      <c r="K16" s="272">
        <v>1.2259849E-2</v>
      </c>
      <c r="L16" s="272">
        <v>1.4382623000000001E-2</v>
      </c>
      <c r="M16" s="272">
        <v>1.4418499E-2</v>
      </c>
      <c r="N16" s="272">
        <v>1.4658363000000001E-2</v>
      </c>
      <c r="O16" s="272">
        <v>1.5661036E-2</v>
      </c>
      <c r="P16" s="272">
        <v>1.4174024E-2</v>
      </c>
      <c r="Q16" s="272">
        <v>1.5649116000000001E-2</v>
      </c>
      <c r="R16" s="272">
        <v>1.6008509000000001E-2</v>
      </c>
      <c r="S16" s="272">
        <v>1.5279526E-2</v>
      </c>
      <c r="T16" s="272">
        <v>1.4602809E-2</v>
      </c>
      <c r="U16" s="272">
        <v>1.5399486E-2</v>
      </c>
      <c r="V16" s="272">
        <v>1.5556066E-2</v>
      </c>
      <c r="W16" s="272">
        <v>1.4718909000000001E-2</v>
      </c>
      <c r="X16" s="272">
        <v>1.6489586000000001E-2</v>
      </c>
      <c r="Y16" s="272">
        <v>1.6474388999999999E-2</v>
      </c>
      <c r="Z16" s="272">
        <v>1.7160795999999999E-2</v>
      </c>
      <c r="AA16" s="272">
        <v>1.6492765999999999E-2</v>
      </c>
      <c r="AB16" s="272">
        <v>1.5203654E-2</v>
      </c>
      <c r="AC16" s="272">
        <v>1.6648406000000001E-2</v>
      </c>
      <c r="AD16" s="272">
        <v>1.7001919000000001E-2</v>
      </c>
      <c r="AE16" s="272">
        <v>1.5370745999999999E-2</v>
      </c>
      <c r="AF16" s="272">
        <v>1.4966739E-2</v>
      </c>
      <c r="AG16" s="272">
        <v>1.5967545999999999E-2</v>
      </c>
      <c r="AH16" s="272">
        <v>1.4935936E-2</v>
      </c>
      <c r="AI16" s="272">
        <v>1.4310389E-2</v>
      </c>
      <c r="AJ16" s="272">
        <v>1.6541475999999999E-2</v>
      </c>
      <c r="AK16" s="272">
        <v>1.5878628999999998E-2</v>
      </c>
      <c r="AL16" s="272">
        <v>1.6706756E-2</v>
      </c>
      <c r="AM16" s="272">
        <v>1.6393735999999999E-2</v>
      </c>
      <c r="AN16" s="272">
        <v>1.3801363000000001E-2</v>
      </c>
      <c r="AO16" s="272">
        <v>1.6235256E-2</v>
      </c>
      <c r="AP16" s="272">
        <v>1.6579495E-2</v>
      </c>
      <c r="AQ16" s="272">
        <v>1.6825825999999999E-2</v>
      </c>
      <c r="AR16" s="272">
        <v>1.6058025E-2</v>
      </c>
      <c r="AS16" s="272">
        <v>1.7011886E-2</v>
      </c>
      <c r="AT16" s="272">
        <v>1.6244775999999999E-2</v>
      </c>
      <c r="AU16" s="272">
        <v>1.6265055E-2</v>
      </c>
      <c r="AV16" s="272">
        <v>1.6856165999999999E-2</v>
      </c>
      <c r="AW16" s="272">
        <v>1.5614855E-2</v>
      </c>
      <c r="AX16" s="272">
        <v>1.6977036000000001E-2</v>
      </c>
      <c r="AY16" s="272">
        <v>1.6818699999999999E-2</v>
      </c>
      <c r="AZ16" s="272">
        <v>1.49404E-2</v>
      </c>
      <c r="BA16" s="272">
        <v>1.5970700000000001E-2</v>
      </c>
      <c r="BB16" s="360">
        <v>1.5352299999999999E-2</v>
      </c>
      <c r="BC16" s="360">
        <v>1.6014E-2</v>
      </c>
      <c r="BD16" s="360">
        <v>1.5811599999999999E-2</v>
      </c>
      <c r="BE16" s="360">
        <v>1.6616700000000002E-2</v>
      </c>
      <c r="BF16" s="360">
        <v>1.6539999999999999E-2</v>
      </c>
      <c r="BG16" s="360">
        <v>1.5852999999999999E-2</v>
      </c>
      <c r="BH16" s="360">
        <v>1.59201E-2</v>
      </c>
      <c r="BI16" s="360">
        <v>1.5726199999999999E-2</v>
      </c>
      <c r="BJ16" s="360">
        <v>1.6583299999999999E-2</v>
      </c>
      <c r="BK16" s="360">
        <v>1.6302899999999999E-2</v>
      </c>
      <c r="BL16" s="360">
        <v>1.56502E-2</v>
      </c>
      <c r="BM16" s="360">
        <v>1.5818200000000001E-2</v>
      </c>
      <c r="BN16" s="360">
        <v>1.55122E-2</v>
      </c>
      <c r="BO16" s="360">
        <v>1.59107E-2</v>
      </c>
      <c r="BP16" s="360">
        <v>1.6134099999999998E-2</v>
      </c>
      <c r="BQ16" s="360">
        <v>1.66521E-2</v>
      </c>
      <c r="BR16" s="360">
        <v>1.6627900000000001E-2</v>
      </c>
      <c r="BS16" s="360">
        <v>1.6263E-2</v>
      </c>
      <c r="BT16" s="360">
        <v>1.6022000000000002E-2</v>
      </c>
      <c r="BU16" s="360">
        <v>1.6238499999999999E-2</v>
      </c>
      <c r="BV16" s="360">
        <v>1.6748300000000001E-2</v>
      </c>
    </row>
    <row r="17" spans="1:74" ht="12" customHeight="1" x14ac:dyDescent="0.25">
      <c r="A17" s="603" t="s">
        <v>787</v>
      </c>
      <c r="B17" s="604" t="s">
        <v>614</v>
      </c>
      <c r="C17" s="272">
        <v>3.5573799999999997E-4</v>
      </c>
      <c r="D17" s="272">
        <v>3.3278700000000002E-4</v>
      </c>
      <c r="E17" s="272">
        <v>3.5573799999999997E-4</v>
      </c>
      <c r="F17" s="272">
        <v>3.4426200000000002E-4</v>
      </c>
      <c r="G17" s="272">
        <v>3.5573799999999997E-4</v>
      </c>
      <c r="H17" s="272">
        <v>3.4426200000000002E-4</v>
      </c>
      <c r="I17" s="272">
        <v>3.5573799999999997E-4</v>
      </c>
      <c r="J17" s="272">
        <v>3.5573799999999997E-4</v>
      </c>
      <c r="K17" s="272">
        <v>3.4426200000000002E-4</v>
      </c>
      <c r="L17" s="272">
        <v>3.5573799999999997E-4</v>
      </c>
      <c r="M17" s="272">
        <v>3.4426200000000002E-4</v>
      </c>
      <c r="N17" s="272">
        <v>3.5573799999999997E-4</v>
      </c>
      <c r="O17" s="272">
        <v>3.5671200000000002E-4</v>
      </c>
      <c r="P17" s="272">
        <v>3.2219200000000001E-4</v>
      </c>
      <c r="Q17" s="272">
        <v>3.5671200000000002E-4</v>
      </c>
      <c r="R17" s="272">
        <v>3.4520500000000001E-4</v>
      </c>
      <c r="S17" s="272">
        <v>3.5671200000000002E-4</v>
      </c>
      <c r="T17" s="272">
        <v>3.4520500000000001E-4</v>
      </c>
      <c r="U17" s="272">
        <v>3.5671200000000002E-4</v>
      </c>
      <c r="V17" s="272">
        <v>3.5671200000000002E-4</v>
      </c>
      <c r="W17" s="272">
        <v>3.4520500000000001E-4</v>
      </c>
      <c r="X17" s="272">
        <v>3.5671200000000002E-4</v>
      </c>
      <c r="Y17" s="272">
        <v>3.4520500000000001E-4</v>
      </c>
      <c r="Z17" s="272">
        <v>3.5671200000000002E-4</v>
      </c>
      <c r="AA17" s="272">
        <v>3.5671200000000002E-4</v>
      </c>
      <c r="AB17" s="272">
        <v>3.2219200000000001E-4</v>
      </c>
      <c r="AC17" s="272">
        <v>3.5671200000000002E-4</v>
      </c>
      <c r="AD17" s="272">
        <v>3.4520500000000001E-4</v>
      </c>
      <c r="AE17" s="272">
        <v>3.5671200000000002E-4</v>
      </c>
      <c r="AF17" s="272">
        <v>3.4520500000000001E-4</v>
      </c>
      <c r="AG17" s="272">
        <v>3.5671200000000002E-4</v>
      </c>
      <c r="AH17" s="272">
        <v>3.5671200000000002E-4</v>
      </c>
      <c r="AI17" s="272">
        <v>3.4520500000000001E-4</v>
      </c>
      <c r="AJ17" s="272">
        <v>3.5671200000000002E-4</v>
      </c>
      <c r="AK17" s="272">
        <v>3.4520500000000001E-4</v>
      </c>
      <c r="AL17" s="272">
        <v>3.5671200000000002E-4</v>
      </c>
      <c r="AM17" s="272">
        <v>3.5671200000000002E-4</v>
      </c>
      <c r="AN17" s="272">
        <v>3.2219200000000001E-4</v>
      </c>
      <c r="AO17" s="272">
        <v>3.5671200000000002E-4</v>
      </c>
      <c r="AP17" s="272">
        <v>3.4520500000000001E-4</v>
      </c>
      <c r="AQ17" s="272">
        <v>3.5671200000000002E-4</v>
      </c>
      <c r="AR17" s="272">
        <v>3.4520500000000001E-4</v>
      </c>
      <c r="AS17" s="272">
        <v>3.5671200000000002E-4</v>
      </c>
      <c r="AT17" s="272">
        <v>3.5671200000000002E-4</v>
      </c>
      <c r="AU17" s="272">
        <v>3.4520500000000001E-4</v>
      </c>
      <c r="AV17" s="272">
        <v>3.5671200000000002E-4</v>
      </c>
      <c r="AW17" s="272">
        <v>3.4520500000000001E-4</v>
      </c>
      <c r="AX17" s="272">
        <v>3.5671200000000002E-4</v>
      </c>
      <c r="AY17" s="272">
        <v>3.4938900000000003E-4</v>
      </c>
      <c r="AZ17" s="272">
        <v>3.5186199999999999E-4</v>
      </c>
      <c r="BA17" s="272">
        <v>3.5142099999999998E-4</v>
      </c>
      <c r="BB17" s="360">
        <v>3.5198599999999999E-4</v>
      </c>
      <c r="BC17" s="360">
        <v>3.5155599999999999E-4</v>
      </c>
      <c r="BD17" s="360">
        <v>3.5213399999999999E-4</v>
      </c>
      <c r="BE17" s="360">
        <v>3.51718E-4</v>
      </c>
      <c r="BF17" s="360">
        <v>3.51264E-4</v>
      </c>
      <c r="BG17" s="360">
        <v>3.5181399999999999E-4</v>
      </c>
      <c r="BH17" s="360">
        <v>3.5136899999999998E-4</v>
      </c>
      <c r="BI17" s="360">
        <v>3.5192999999999997E-4</v>
      </c>
      <c r="BJ17" s="360">
        <v>3.5149500000000001E-4</v>
      </c>
      <c r="BK17" s="360">
        <v>3.5168599999999998E-4</v>
      </c>
      <c r="BL17" s="360">
        <v>3.5167E-4</v>
      </c>
      <c r="BM17" s="360">
        <v>3.5169299999999998E-4</v>
      </c>
      <c r="BN17" s="360">
        <v>3.5166599999999999E-4</v>
      </c>
      <c r="BO17" s="360">
        <v>3.5167599999999999E-4</v>
      </c>
      <c r="BP17" s="360">
        <v>3.5163499999999999E-4</v>
      </c>
      <c r="BQ17" s="360">
        <v>3.5162700000000003E-4</v>
      </c>
      <c r="BR17" s="360">
        <v>3.5166E-4</v>
      </c>
      <c r="BS17" s="360">
        <v>3.51646E-4</v>
      </c>
      <c r="BT17" s="360">
        <v>3.5167100000000001E-4</v>
      </c>
      <c r="BU17" s="360">
        <v>3.5164799999999998E-4</v>
      </c>
      <c r="BV17" s="360">
        <v>3.5166199999999998E-4</v>
      </c>
    </row>
    <row r="18" spans="1:74" ht="12" customHeight="1" x14ac:dyDescent="0.25">
      <c r="A18" s="603" t="s">
        <v>1249</v>
      </c>
      <c r="B18" s="604" t="s">
        <v>1250</v>
      </c>
      <c r="C18" s="272">
        <v>6.5545326000000001E-2</v>
      </c>
      <c r="D18" s="272">
        <v>6.0180289999999997E-2</v>
      </c>
      <c r="E18" s="272">
        <v>6.2308513000000003E-2</v>
      </c>
      <c r="F18" s="272">
        <v>5.9596968E-2</v>
      </c>
      <c r="G18" s="272">
        <v>6.2473365000000003E-2</v>
      </c>
      <c r="H18" s="272">
        <v>5.9963806000000001E-2</v>
      </c>
      <c r="I18" s="272">
        <v>5.7018535000000002E-2</v>
      </c>
      <c r="J18" s="272">
        <v>5.8937281000000001E-2</v>
      </c>
      <c r="K18" s="272">
        <v>5.5044336999999999E-2</v>
      </c>
      <c r="L18" s="272">
        <v>5.6338592999999999E-2</v>
      </c>
      <c r="M18" s="272">
        <v>5.5775713999999997E-2</v>
      </c>
      <c r="N18" s="272">
        <v>5.7689361000000002E-2</v>
      </c>
      <c r="O18" s="272">
        <v>5.5419782000000001E-2</v>
      </c>
      <c r="P18" s="272">
        <v>5.0314919999999999E-2</v>
      </c>
      <c r="Q18" s="272">
        <v>5.7376755000000002E-2</v>
      </c>
      <c r="R18" s="272">
        <v>5.7334465000000001E-2</v>
      </c>
      <c r="S18" s="272">
        <v>6.0927228999999999E-2</v>
      </c>
      <c r="T18" s="272">
        <v>5.9912959000000002E-2</v>
      </c>
      <c r="U18" s="272">
        <v>6.0375643999999999E-2</v>
      </c>
      <c r="V18" s="272">
        <v>5.8966605999999998E-2</v>
      </c>
      <c r="W18" s="272">
        <v>5.7321946999999998E-2</v>
      </c>
      <c r="X18" s="272">
        <v>6.2789190999999994E-2</v>
      </c>
      <c r="Y18" s="272">
        <v>6.2606360999999999E-2</v>
      </c>
      <c r="Z18" s="272">
        <v>6.5940108999999997E-2</v>
      </c>
      <c r="AA18" s="272">
        <v>6.2529896000000001E-2</v>
      </c>
      <c r="AB18" s="272">
        <v>5.6066194E-2</v>
      </c>
      <c r="AC18" s="272">
        <v>6.2441349E-2</v>
      </c>
      <c r="AD18" s="272">
        <v>6.1541433999999999E-2</v>
      </c>
      <c r="AE18" s="272">
        <v>6.4140648999999994E-2</v>
      </c>
      <c r="AF18" s="272">
        <v>6.3656784999999994E-2</v>
      </c>
      <c r="AG18" s="272">
        <v>6.5407233999999995E-2</v>
      </c>
      <c r="AH18" s="272">
        <v>6.3740805999999997E-2</v>
      </c>
      <c r="AI18" s="272">
        <v>6.1842695000000003E-2</v>
      </c>
      <c r="AJ18" s="272">
        <v>6.3761329000000005E-2</v>
      </c>
      <c r="AK18" s="272">
        <v>6.3525557999999996E-2</v>
      </c>
      <c r="AL18" s="272">
        <v>6.8460199999999999E-2</v>
      </c>
      <c r="AM18" s="272">
        <v>6.5372825999999995E-2</v>
      </c>
      <c r="AN18" s="272">
        <v>5.8865379000000002E-2</v>
      </c>
      <c r="AO18" s="272">
        <v>6.4870397999999996E-2</v>
      </c>
      <c r="AP18" s="272">
        <v>6.1445558999999997E-2</v>
      </c>
      <c r="AQ18" s="272">
        <v>6.5347554000000002E-2</v>
      </c>
      <c r="AR18" s="272">
        <v>6.5436378000000003E-2</v>
      </c>
      <c r="AS18" s="272">
        <v>6.6689697000000006E-2</v>
      </c>
      <c r="AT18" s="272">
        <v>6.5309249999999999E-2</v>
      </c>
      <c r="AU18" s="272">
        <v>6.2878598999999993E-2</v>
      </c>
      <c r="AV18" s="272">
        <v>6.6342514000000005E-2</v>
      </c>
      <c r="AW18" s="272">
        <v>6.5090862999999999E-2</v>
      </c>
      <c r="AX18" s="272">
        <v>6.8307037000000001E-2</v>
      </c>
      <c r="AY18" s="272">
        <v>6.80341E-2</v>
      </c>
      <c r="AZ18" s="272">
        <v>6.21571E-2</v>
      </c>
      <c r="BA18" s="272">
        <v>6.8069599999999994E-2</v>
      </c>
      <c r="BB18" s="360">
        <v>6.4258599999999999E-2</v>
      </c>
      <c r="BC18" s="360">
        <v>6.7272899999999997E-2</v>
      </c>
      <c r="BD18" s="360">
        <v>6.4360799999999996E-2</v>
      </c>
      <c r="BE18" s="360">
        <v>6.7956600000000006E-2</v>
      </c>
      <c r="BF18" s="360">
        <v>6.7246700000000006E-2</v>
      </c>
      <c r="BG18" s="360">
        <v>6.4171800000000001E-2</v>
      </c>
      <c r="BH18" s="360">
        <v>6.5403199999999995E-2</v>
      </c>
      <c r="BI18" s="360">
        <v>6.4718600000000001E-2</v>
      </c>
      <c r="BJ18" s="360">
        <v>6.6215999999999997E-2</v>
      </c>
      <c r="BK18" s="360">
        <v>6.8372600000000006E-2</v>
      </c>
      <c r="BL18" s="360">
        <v>5.9434399999999998E-2</v>
      </c>
      <c r="BM18" s="360">
        <v>6.7212300000000003E-2</v>
      </c>
      <c r="BN18" s="360">
        <v>6.3977500000000007E-2</v>
      </c>
      <c r="BO18" s="360">
        <v>6.7246700000000006E-2</v>
      </c>
      <c r="BP18" s="360">
        <v>6.3825499999999993E-2</v>
      </c>
      <c r="BQ18" s="360">
        <v>6.7466499999999999E-2</v>
      </c>
      <c r="BR18" s="360">
        <v>6.6980600000000001E-2</v>
      </c>
      <c r="BS18" s="360">
        <v>6.3416E-2</v>
      </c>
      <c r="BT18" s="360">
        <v>6.51481E-2</v>
      </c>
      <c r="BU18" s="360">
        <v>6.4814800000000006E-2</v>
      </c>
      <c r="BV18" s="360">
        <v>6.5964999999999996E-2</v>
      </c>
    </row>
    <row r="19" spans="1:74" ht="12" customHeight="1" x14ac:dyDescent="0.25">
      <c r="A19" s="603" t="s">
        <v>23</v>
      </c>
      <c r="B19" s="604" t="s">
        <v>501</v>
      </c>
      <c r="C19" s="272">
        <v>0.19805121278000001</v>
      </c>
      <c r="D19" s="272">
        <v>0.18519839503999999</v>
      </c>
      <c r="E19" s="272">
        <v>0.18989187898000001</v>
      </c>
      <c r="F19" s="272">
        <v>0.18062439691000001</v>
      </c>
      <c r="G19" s="272">
        <v>0.18949263014000001</v>
      </c>
      <c r="H19" s="272">
        <v>0.18428036913000001</v>
      </c>
      <c r="I19" s="272">
        <v>0.18628738987999999</v>
      </c>
      <c r="J19" s="272">
        <v>0.18964419672999999</v>
      </c>
      <c r="K19" s="272">
        <v>0.18224972192</v>
      </c>
      <c r="L19" s="272">
        <v>0.18687094741999999</v>
      </c>
      <c r="M19" s="272">
        <v>0.18662028595999999</v>
      </c>
      <c r="N19" s="272">
        <v>0.19321419201000001</v>
      </c>
      <c r="O19" s="272">
        <v>0.18887575464</v>
      </c>
      <c r="P19" s="272">
        <v>0.17094661539</v>
      </c>
      <c r="Q19" s="272">
        <v>0.18710489493999999</v>
      </c>
      <c r="R19" s="272">
        <v>0.18201754097</v>
      </c>
      <c r="S19" s="272">
        <v>0.18949417700999999</v>
      </c>
      <c r="T19" s="272">
        <v>0.18841808052</v>
      </c>
      <c r="U19" s="272">
        <v>0.19747295521</v>
      </c>
      <c r="V19" s="272">
        <v>0.19157627509</v>
      </c>
      <c r="W19" s="272">
        <v>0.18133855783</v>
      </c>
      <c r="X19" s="272">
        <v>0.19150136671000001</v>
      </c>
      <c r="Y19" s="272">
        <v>0.19204469767999999</v>
      </c>
      <c r="Z19" s="272">
        <v>0.20238730762000001</v>
      </c>
      <c r="AA19" s="272">
        <v>0.19462231674</v>
      </c>
      <c r="AB19" s="272">
        <v>0.17614397612999999</v>
      </c>
      <c r="AC19" s="272">
        <v>0.19322145418</v>
      </c>
      <c r="AD19" s="272">
        <v>0.18838083174</v>
      </c>
      <c r="AE19" s="272">
        <v>0.19116431805</v>
      </c>
      <c r="AF19" s="272">
        <v>0.19166610566</v>
      </c>
      <c r="AG19" s="272">
        <v>0.1976691243</v>
      </c>
      <c r="AH19" s="272">
        <v>0.19649059089000001</v>
      </c>
      <c r="AI19" s="272">
        <v>0.18572604609000001</v>
      </c>
      <c r="AJ19" s="272">
        <v>0.19301496327000001</v>
      </c>
      <c r="AK19" s="272">
        <v>0.19120906315</v>
      </c>
      <c r="AL19" s="272">
        <v>0.20354971078</v>
      </c>
      <c r="AM19" s="272">
        <v>0.20019662644</v>
      </c>
      <c r="AN19" s="272">
        <v>0.17770390728999999</v>
      </c>
      <c r="AO19" s="272">
        <v>0.19016116795999999</v>
      </c>
      <c r="AP19" s="272">
        <v>0.18665443722</v>
      </c>
      <c r="AQ19" s="272">
        <v>0.19298501638000001</v>
      </c>
      <c r="AR19" s="272">
        <v>0.19033086678</v>
      </c>
      <c r="AS19" s="272">
        <v>0.19714246847</v>
      </c>
      <c r="AT19" s="272">
        <v>0.19258507934999999</v>
      </c>
      <c r="AU19" s="272">
        <v>0.18586437552000001</v>
      </c>
      <c r="AV19" s="272">
        <v>0.19236329369999999</v>
      </c>
      <c r="AW19" s="272">
        <v>0.18805777817</v>
      </c>
      <c r="AX19" s="272">
        <v>0.19801958428999999</v>
      </c>
      <c r="AY19" s="272">
        <v>0.1961773</v>
      </c>
      <c r="AZ19" s="272">
        <v>0.1776964</v>
      </c>
      <c r="BA19" s="272">
        <v>0.18910850000000001</v>
      </c>
      <c r="BB19" s="360">
        <v>0.18214720000000001</v>
      </c>
      <c r="BC19" s="360">
        <v>0.18670120000000001</v>
      </c>
      <c r="BD19" s="360">
        <v>0.1828294</v>
      </c>
      <c r="BE19" s="360">
        <v>0.1929669</v>
      </c>
      <c r="BF19" s="360">
        <v>0.1905683</v>
      </c>
      <c r="BG19" s="360">
        <v>0.18284500000000001</v>
      </c>
      <c r="BH19" s="360">
        <v>0.18795880000000001</v>
      </c>
      <c r="BI19" s="360">
        <v>0.184306</v>
      </c>
      <c r="BJ19" s="360">
        <v>0.19155549999999999</v>
      </c>
      <c r="BK19" s="360">
        <v>0.19313079999999999</v>
      </c>
      <c r="BL19" s="360">
        <v>0.17399010000000001</v>
      </c>
      <c r="BM19" s="360">
        <v>0.18594830000000001</v>
      </c>
      <c r="BN19" s="360">
        <v>0.1810977</v>
      </c>
      <c r="BO19" s="360">
        <v>0.1855907</v>
      </c>
      <c r="BP19" s="360">
        <v>0.18248490000000001</v>
      </c>
      <c r="BQ19" s="360">
        <v>0.19208910000000001</v>
      </c>
      <c r="BR19" s="360">
        <v>0.19015319999999999</v>
      </c>
      <c r="BS19" s="360">
        <v>0.182897</v>
      </c>
      <c r="BT19" s="360">
        <v>0.18776229999999999</v>
      </c>
      <c r="BU19" s="360">
        <v>0.18548510000000001</v>
      </c>
      <c r="BV19" s="360">
        <v>0.19155059999999999</v>
      </c>
    </row>
    <row r="20" spans="1:74" ht="12" customHeight="1" x14ac:dyDescent="0.25">
      <c r="A20" s="603"/>
      <c r="B20" s="170" t="s">
        <v>503</v>
      </c>
      <c r="C20" s="238"/>
      <c r="D20" s="238"/>
      <c r="E20" s="238"/>
      <c r="F20" s="238"/>
      <c r="G20" s="238"/>
      <c r="H20" s="238"/>
      <c r="I20" s="238"/>
      <c r="J20" s="238"/>
      <c r="K20" s="238"/>
      <c r="L20" s="238"/>
      <c r="M20" s="238"/>
      <c r="N20" s="238"/>
      <c r="O20" s="238"/>
      <c r="P20" s="238"/>
      <c r="Q20" s="238"/>
      <c r="R20" s="238"/>
      <c r="S20" s="238"/>
      <c r="T20" s="238"/>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38"/>
      <c r="AV20" s="238"/>
      <c r="AW20" s="238"/>
      <c r="AX20" s="238"/>
      <c r="AY20" s="238"/>
      <c r="AZ20" s="238"/>
      <c r="BA20" s="238"/>
      <c r="BB20" s="361"/>
      <c r="BC20" s="361"/>
      <c r="BD20" s="361"/>
      <c r="BE20" s="361"/>
      <c r="BF20" s="361"/>
      <c r="BG20" s="361"/>
      <c r="BH20" s="361"/>
      <c r="BI20" s="361"/>
      <c r="BJ20" s="361"/>
      <c r="BK20" s="361"/>
      <c r="BL20" s="361"/>
      <c r="BM20" s="361"/>
      <c r="BN20" s="361"/>
      <c r="BO20" s="361"/>
      <c r="BP20" s="361"/>
      <c r="BQ20" s="361"/>
      <c r="BR20" s="361"/>
      <c r="BS20" s="361"/>
      <c r="BT20" s="361"/>
      <c r="BU20" s="361"/>
      <c r="BV20" s="361"/>
    </row>
    <row r="21" spans="1:74" ht="12" customHeight="1" x14ac:dyDescent="0.25">
      <c r="A21" s="557" t="s">
        <v>25</v>
      </c>
      <c r="B21" s="604" t="s">
        <v>1059</v>
      </c>
      <c r="C21" s="272">
        <v>5.1384559999999996E-3</v>
      </c>
      <c r="D21" s="272">
        <v>4.8116260000000003E-3</v>
      </c>
      <c r="E21" s="272">
        <v>5.1222459999999996E-3</v>
      </c>
      <c r="F21" s="272">
        <v>4.9728660000000003E-3</v>
      </c>
      <c r="G21" s="272">
        <v>5.1184660000000003E-3</v>
      </c>
      <c r="H21" s="272">
        <v>4.9850659999999998E-3</v>
      </c>
      <c r="I21" s="272">
        <v>5.1579959999999998E-3</v>
      </c>
      <c r="J21" s="272">
        <v>5.1564660000000002E-3</v>
      </c>
      <c r="K21" s="272">
        <v>4.9660959999999997E-3</v>
      </c>
      <c r="L21" s="272">
        <v>5.1195759999999998E-3</v>
      </c>
      <c r="M21" s="272">
        <v>4.9860060000000003E-3</v>
      </c>
      <c r="N21" s="272">
        <v>5.1477160000000001E-3</v>
      </c>
      <c r="O21" s="272">
        <v>5.9556610000000001E-3</v>
      </c>
      <c r="P21" s="272">
        <v>5.3852639999999998E-3</v>
      </c>
      <c r="Q21" s="272">
        <v>5.9653010000000001E-3</v>
      </c>
      <c r="R21" s="272">
        <v>5.6863820000000002E-3</v>
      </c>
      <c r="S21" s="272">
        <v>5.9155409999999999E-3</v>
      </c>
      <c r="T21" s="272">
        <v>5.7638919999999996E-3</v>
      </c>
      <c r="U21" s="272">
        <v>5.9579510000000004E-3</v>
      </c>
      <c r="V21" s="272">
        <v>5.9642209999999996E-3</v>
      </c>
      <c r="W21" s="272">
        <v>5.7227520000000002E-3</v>
      </c>
      <c r="X21" s="272">
        <v>5.990591E-3</v>
      </c>
      <c r="Y21" s="272">
        <v>5.817132E-3</v>
      </c>
      <c r="Z21" s="272">
        <v>6.0395010000000001E-3</v>
      </c>
      <c r="AA21" s="272">
        <v>6.2941710000000003E-3</v>
      </c>
      <c r="AB21" s="272">
        <v>5.6637939999999998E-3</v>
      </c>
      <c r="AC21" s="272">
        <v>6.2624109999999998E-3</v>
      </c>
      <c r="AD21" s="272">
        <v>5.9345819999999999E-3</v>
      </c>
      <c r="AE21" s="272">
        <v>6.2379810000000001E-3</v>
      </c>
      <c r="AF21" s="272">
        <v>6.1686420000000002E-3</v>
      </c>
      <c r="AG21" s="272">
        <v>6.2649209999999997E-3</v>
      </c>
      <c r="AH21" s="272">
        <v>6.247631E-3</v>
      </c>
      <c r="AI21" s="272">
        <v>5.9942820000000001E-3</v>
      </c>
      <c r="AJ21" s="272">
        <v>6.1813110000000001E-3</v>
      </c>
      <c r="AK21" s="272">
        <v>5.9618819999999999E-3</v>
      </c>
      <c r="AL21" s="272">
        <v>6.1932510000000003E-3</v>
      </c>
      <c r="AM21" s="272">
        <v>6.5636080000000003E-3</v>
      </c>
      <c r="AN21" s="272">
        <v>5.9434309999999999E-3</v>
      </c>
      <c r="AO21" s="272">
        <v>6.4765380000000004E-3</v>
      </c>
      <c r="AP21" s="272">
        <v>6.2660260000000001E-3</v>
      </c>
      <c r="AQ21" s="272">
        <v>6.3207480000000002E-3</v>
      </c>
      <c r="AR21" s="272">
        <v>6.2023959999999998E-3</v>
      </c>
      <c r="AS21" s="272">
        <v>6.543208E-3</v>
      </c>
      <c r="AT21" s="272">
        <v>6.4209280000000002E-3</v>
      </c>
      <c r="AU21" s="272">
        <v>6.278896E-3</v>
      </c>
      <c r="AV21" s="272">
        <v>6.4376579999999997E-3</v>
      </c>
      <c r="AW21" s="272">
        <v>6.223826E-3</v>
      </c>
      <c r="AX21" s="272">
        <v>6.4838279999999996E-3</v>
      </c>
      <c r="AY21" s="272">
        <v>6.5292400000000004E-3</v>
      </c>
      <c r="AZ21" s="272">
        <v>5.89209E-3</v>
      </c>
      <c r="BA21" s="272">
        <v>6.4743999999999999E-3</v>
      </c>
      <c r="BB21" s="360">
        <v>6.2571099999999998E-3</v>
      </c>
      <c r="BC21" s="360">
        <v>6.4762700000000001E-3</v>
      </c>
      <c r="BD21" s="360">
        <v>6.2993099999999998E-3</v>
      </c>
      <c r="BE21" s="360">
        <v>6.53295E-3</v>
      </c>
      <c r="BF21" s="360">
        <v>6.5258399999999998E-3</v>
      </c>
      <c r="BG21" s="360">
        <v>6.3090100000000003E-3</v>
      </c>
      <c r="BH21" s="360">
        <v>6.4910899999999997E-3</v>
      </c>
      <c r="BI21" s="360">
        <v>6.3077000000000003E-3</v>
      </c>
      <c r="BJ21" s="360">
        <v>6.5429099999999999E-3</v>
      </c>
      <c r="BK21" s="360">
        <v>6.52799E-3</v>
      </c>
      <c r="BL21" s="360">
        <v>6.4696800000000002E-3</v>
      </c>
      <c r="BM21" s="360">
        <v>6.4803100000000004E-3</v>
      </c>
      <c r="BN21" s="360">
        <v>6.46227E-3</v>
      </c>
      <c r="BO21" s="360">
        <v>6.4888000000000003E-3</v>
      </c>
      <c r="BP21" s="360">
        <v>6.5045299999999997E-3</v>
      </c>
      <c r="BQ21" s="360">
        <v>6.5381700000000003E-3</v>
      </c>
      <c r="BR21" s="360">
        <v>6.5369E-3</v>
      </c>
      <c r="BS21" s="360">
        <v>6.51412E-3</v>
      </c>
      <c r="BT21" s="360">
        <v>6.4989399999999999E-3</v>
      </c>
      <c r="BU21" s="360">
        <v>6.5128499999999997E-3</v>
      </c>
      <c r="BV21" s="360">
        <v>6.5450100000000004E-3</v>
      </c>
    </row>
    <row r="22" spans="1:74" ht="12" customHeight="1" x14ac:dyDescent="0.25">
      <c r="A22" s="557" t="s">
        <v>1082</v>
      </c>
      <c r="B22" s="604" t="s">
        <v>1060</v>
      </c>
      <c r="C22" s="272">
        <v>3.7770500000000001E-3</v>
      </c>
      <c r="D22" s="272">
        <v>3.6216099999999999E-3</v>
      </c>
      <c r="E22" s="272">
        <v>3.69586E-3</v>
      </c>
      <c r="F22" s="272">
        <v>3.6700000000000001E-3</v>
      </c>
      <c r="G22" s="272">
        <v>3.81694E-3</v>
      </c>
      <c r="H22" s="272">
        <v>3.6295199999999998E-3</v>
      </c>
      <c r="I22" s="272">
        <v>3.8176999999999998E-3</v>
      </c>
      <c r="J22" s="272">
        <v>3.9401699999999998E-3</v>
      </c>
      <c r="K22" s="272">
        <v>3.7634000000000001E-3</v>
      </c>
      <c r="L22" s="272">
        <v>3.89815E-3</v>
      </c>
      <c r="M22" s="272">
        <v>3.7103000000000001E-3</v>
      </c>
      <c r="N22" s="272">
        <v>3.9067800000000003E-3</v>
      </c>
      <c r="O22" s="272">
        <v>3.81146E-3</v>
      </c>
      <c r="P22" s="272">
        <v>3.4072400000000002E-3</v>
      </c>
      <c r="Q22" s="272">
        <v>3.9909699999999999E-3</v>
      </c>
      <c r="R22" s="272">
        <v>3.8526300000000001E-3</v>
      </c>
      <c r="S22" s="272">
        <v>4.0795199999999997E-3</v>
      </c>
      <c r="T22" s="272">
        <v>4.0623899999999999E-3</v>
      </c>
      <c r="U22" s="272">
        <v>4.1263699999999999E-3</v>
      </c>
      <c r="V22" s="272">
        <v>4.1321600000000002E-3</v>
      </c>
      <c r="W22" s="272">
        <v>3.9464900000000004E-3</v>
      </c>
      <c r="X22" s="272">
        <v>3.8894099999999998E-3</v>
      </c>
      <c r="Y22" s="272">
        <v>3.7624300000000002E-3</v>
      </c>
      <c r="Z22" s="272">
        <v>4.0153799999999998E-3</v>
      </c>
      <c r="AA22" s="272">
        <v>4.46855E-3</v>
      </c>
      <c r="AB22" s="272">
        <v>3.4573E-3</v>
      </c>
      <c r="AC22" s="272">
        <v>3.8006400000000001E-3</v>
      </c>
      <c r="AD22" s="272">
        <v>3.7563599999999998E-3</v>
      </c>
      <c r="AE22" s="272">
        <v>3.96525E-3</v>
      </c>
      <c r="AF22" s="272">
        <v>3.9349399999999996E-3</v>
      </c>
      <c r="AG22" s="272">
        <v>4.2034300000000002E-3</v>
      </c>
      <c r="AH22" s="272">
        <v>4.1548399999999999E-3</v>
      </c>
      <c r="AI22" s="272">
        <v>3.9355400000000004E-3</v>
      </c>
      <c r="AJ22" s="272">
        <v>3.8002999999999999E-3</v>
      </c>
      <c r="AK22" s="272">
        <v>3.6468899999999999E-3</v>
      </c>
      <c r="AL22" s="272">
        <v>3.8385200000000002E-3</v>
      </c>
      <c r="AM22" s="272">
        <v>4.4974200000000002E-3</v>
      </c>
      <c r="AN22" s="272">
        <v>3.9139400000000003E-3</v>
      </c>
      <c r="AO22" s="272">
        <v>4.2127500000000003E-3</v>
      </c>
      <c r="AP22" s="272">
        <v>3.2738400000000001E-3</v>
      </c>
      <c r="AQ22" s="272">
        <v>3.3730100000000001E-3</v>
      </c>
      <c r="AR22" s="272">
        <v>3.25151E-3</v>
      </c>
      <c r="AS22" s="272">
        <v>3.6035400000000001E-3</v>
      </c>
      <c r="AT22" s="272">
        <v>3.3606999999999999E-3</v>
      </c>
      <c r="AU22" s="272">
        <v>3.3285400000000001E-3</v>
      </c>
      <c r="AV22" s="272">
        <v>3.7781500000000001E-3</v>
      </c>
      <c r="AW22" s="272">
        <v>4.3449600000000001E-3</v>
      </c>
      <c r="AX22" s="272">
        <v>4.1192700000000004E-3</v>
      </c>
      <c r="AY22" s="272">
        <v>3.9938300000000003E-3</v>
      </c>
      <c r="AZ22" s="272">
        <v>3.4525100000000002E-3</v>
      </c>
      <c r="BA22" s="272">
        <v>3.3668399999999999E-3</v>
      </c>
      <c r="BB22" s="360">
        <v>3.1446199999999999E-3</v>
      </c>
      <c r="BC22" s="360">
        <v>3.3909500000000002E-3</v>
      </c>
      <c r="BD22" s="360">
        <v>3.5209799999999999E-3</v>
      </c>
      <c r="BE22" s="360">
        <v>3.85177E-3</v>
      </c>
      <c r="BF22" s="360">
        <v>3.8475599999999999E-3</v>
      </c>
      <c r="BG22" s="360">
        <v>3.64971E-3</v>
      </c>
      <c r="BH22" s="360">
        <v>3.5180200000000002E-3</v>
      </c>
      <c r="BI22" s="360">
        <v>3.6446999999999998E-3</v>
      </c>
      <c r="BJ22" s="360">
        <v>3.9181600000000004E-3</v>
      </c>
      <c r="BK22" s="360">
        <v>3.74012E-3</v>
      </c>
      <c r="BL22" s="360">
        <v>3.2547499999999998E-3</v>
      </c>
      <c r="BM22" s="360">
        <v>3.3627800000000001E-3</v>
      </c>
      <c r="BN22" s="360">
        <v>3.1733899999999999E-3</v>
      </c>
      <c r="BO22" s="360">
        <v>3.4413400000000002E-3</v>
      </c>
      <c r="BP22" s="360">
        <v>3.5954099999999998E-3</v>
      </c>
      <c r="BQ22" s="360">
        <v>3.9385999999999996E-3</v>
      </c>
      <c r="BR22" s="360">
        <v>3.9287599999999999E-3</v>
      </c>
      <c r="BS22" s="360">
        <v>3.69389E-3</v>
      </c>
      <c r="BT22" s="360">
        <v>3.5372099999999998E-3</v>
      </c>
      <c r="BU22" s="360">
        <v>3.6738299999999999E-3</v>
      </c>
      <c r="BV22" s="360">
        <v>3.9972899999999997E-3</v>
      </c>
    </row>
    <row r="23" spans="1:74" ht="12" customHeight="1" x14ac:dyDescent="0.25">
      <c r="A23" s="603" t="s">
        <v>68</v>
      </c>
      <c r="B23" s="604" t="s">
        <v>614</v>
      </c>
      <c r="C23" s="272">
        <v>1.6685789999999999E-3</v>
      </c>
      <c r="D23" s="272">
        <v>1.560929E-3</v>
      </c>
      <c r="E23" s="272">
        <v>1.6685789999999999E-3</v>
      </c>
      <c r="F23" s="272">
        <v>1.6147539999999999E-3</v>
      </c>
      <c r="G23" s="272">
        <v>1.6685789999999999E-3</v>
      </c>
      <c r="H23" s="272">
        <v>1.6147539999999999E-3</v>
      </c>
      <c r="I23" s="272">
        <v>1.6685789999999999E-3</v>
      </c>
      <c r="J23" s="272">
        <v>1.6685789999999999E-3</v>
      </c>
      <c r="K23" s="272">
        <v>1.6147539999999999E-3</v>
      </c>
      <c r="L23" s="272">
        <v>1.6685789999999999E-3</v>
      </c>
      <c r="M23" s="272">
        <v>1.6147539999999999E-3</v>
      </c>
      <c r="N23" s="272">
        <v>1.6685789999999999E-3</v>
      </c>
      <c r="O23" s="272">
        <v>1.6731509999999999E-3</v>
      </c>
      <c r="P23" s="272">
        <v>1.5112330000000001E-3</v>
      </c>
      <c r="Q23" s="272">
        <v>1.6731509999999999E-3</v>
      </c>
      <c r="R23" s="272">
        <v>1.619178E-3</v>
      </c>
      <c r="S23" s="272">
        <v>1.6731509999999999E-3</v>
      </c>
      <c r="T23" s="272">
        <v>1.619178E-3</v>
      </c>
      <c r="U23" s="272">
        <v>1.6731509999999999E-3</v>
      </c>
      <c r="V23" s="272">
        <v>1.6731509999999999E-3</v>
      </c>
      <c r="W23" s="272">
        <v>1.619178E-3</v>
      </c>
      <c r="X23" s="272">
        <v>1.6731509999999999E-3</v>
      </c>
      <c r="Y23" s="272">
        <v>1.619178E-3</v>
      </c>
      <c r="Z23" s="272">
        <v>1.6731509999999999E-3</v>
      </c>
      <c r="AA23" s="272">
        <v>1.6731509999999999E-3</v>
      </c>
      <c r="AB23" s="272">
        <v>1.5112330000000001E-3</v>
      </c>
      <c r="AC23" s="272">
        <v>1.6731509999999999E-3</v>
      </c>
      <c r="AD23" s="272">
        <v>1.619178E-3</v>
      </c>
      <c r="AE23" s="272">
        <v>1.6731509999999999E-3</v>
      </c>
      <c r="AF23" s="272">
        <v>1.619178E-3</v>
      </c>
      <c r="AG23" s="272">
        <v>1.6731509999999999E-3</v>
      </c>
      <c r="AH23" s="272">
        <v>1.6731509999999999E-3</v>
      </c>
      <c r="AI23" s="272">
        <v>1.619178E-3</v>
      </c>
      <c r="AJ23" s="272">
        <v>1.6731509999999999E-3</v>
      </c>
      <c r="AK23" s="272">
        <v>1.619178E-3</v>
      </c>
      <c r="AL23" s="272">
        <v>1.6731509999999999E-3</v>
      </c>
      <c r="AM23" s="272">
        <v>1.6731509999999999E-3</v>
      </c>
      <c r="AN23" s="272">
        <v>1.5112330000000001E-3</v>
      </c>
      <c r="AO23" s="272">
        <v>1.6731509999999999E-3</v>
      </c>
      <c r="AP23" s="272">
        <v>1.619178E-3</v>
      </c>
      <c r="AQ23" s="272">
        <v>1.6731509999999999E-3</v>
      </c>
      <c r="AR23" s="272">
        <v>1.619178E-3</v>
      </c>
      <c r="AS23" s="272">
        <v>1.6731509999999999E-3</v>
      </c>
      <c r="AT23" s="272">
        <v>1.6731509999999999E-3</v>
      </c>
      <c r="AU23" s="272">
        <v>1.619178E-3</v>
      </c>
      <c r="AV23" s="272">
        <v>1.6731509999999999E-3</v>
      </c>
      <c r="AW23" s="272">
        <v>1.619178E-3</v>
      </c>
      <c r="AX23" s="272">
        <v>1.6731509999999999E-3</v>
      </c>
      <c r="AY23" s="272">
        <v>1.6387999999999999E-3</v>
      </c>
      <c r="AZ23" s="272">
        <v>1.6504E-3</v>
      </c>
      <c r="BA23" s="272">
        <v>1.6483299999999999E-3</v>
      </c>
      <c r="BB23" s="360">
        <v>1.65098E-3</v>
      </c>
      <c r="BC23" s="360">
        <v>1.64897E-3</v>
      </c>
      <c r="BD23" s="360">
        <v>1.65168E-3</v>
      </c>
      <c r="BE23" s="360">
        <v>1.6497199999999999E-3</v>
      </c>
      <c r="BF23" s="360">
        <v>1.64759E-3</v>
      </c>
      <c r="BG23" s="360">
        <v>1.65018E-3</v>
      </c>
      <c r="BH23" s="360">
        <v>1.6480900000000001E-3</v>
      </c>
      <c r="BI23" s="360">
        <v>1.6507200000000001E-3</v>
      </c>
      <c r="BJ23" s="360">
        <v>1.64868E-3</v>
      </c>
      <c r="BK23" s="360">
        <v>1.6495800000000001E-3</v>
      </c>
      <c r="BL23" s="360">
        <v>1.6494999999999999E-3</v>
      </c>
      <c r="BM23" s="360">
        <v>1.6496099999999999E-3</v>
      </c>
      <c r="BN23" s="360">
        <v>1.64948E-3</v>
      </c>
      <c r="BO23" s="360">
        <v>1.64953E-3</v>
      </c>
      <c r="BP23" s="360">
        <v>1.6493300000000001E-3</v>
      </c>
      <c r="BQ23" s="360">
        <v>1.6493E-3</v>
      </c>
      <c r="BR23" s="360">
        <v>1.64945E-3</v>
      </c>
      <c r="BS23" s="360">
        <v>1.6493899999999999E-3</v>
      </c>
      <c r="BT23" s="360">
        <v>1.6495100000000001E-3</v>
      </c>
      <c r="BU23" s="360">
        <v>1.6494000000000001E-3</v>
      </c>
      <c r="BV23" s="360">
        <v>1.6494599999999999E-3</v>
      </c>
    </row>
    <row r="24" spans="1:74" ht="12" customHeight="1" x14ac:dyDescent="0.25">
      <c r="A24" s="603" t="s">
        <v>240</v>
      </c>
      <c r="B24" s="604" t="s">
        <v>501</v>
      </c>
      <c r="C24" s="272">
        <v>1.0850085291999999E-2</v>
      </c>
      <c r="D24" s="272">
        <v>1.0273592413E-2</v>
      </c>
      <c r="E24" s="272">
        <v>1.0816721608999999E-2</v>
      </c>
      <c r="F24" s="272">
        <v>1.0621625484000001E-2</v>
      </c>
      <c r="G24" s="272">
        <v>1.1022981586E-2</v>
      </c>
      <c r="H24" s="272">
        <v>1.0651761035E-2</v>
      </c>
      <c r="I24" s="272">
        <v>1.1048430429E-2</v>
      </c>
      <c r="J24" s="272">
        <v>1.1173075789E-2</v>
      </c>
      <c r="K24" s="272">
        <v>1.0746020891E-2</v>
      </c>
      <c r="L24" s="272">
        <v>1.1087505683E-2</v>
      </c>
      <c r="M24" s="272">
        <v>1.0649160381E-2</v>
      </c>
      <c r="N24" s="272">
        <v>1.1049028708E-2</v>
      </c>
      <c r="O24" s="272">
        <v>1.1787212174E-2</v>
      </c>
      <c r="P24" s="272">
        <v>1.0695935795E-2</v>
      </c>
      <c r="Q24" s="272">
        <v>1.2127135291000001E-2</v>
      </c>
      <c r="R24" s="272">
        <v>1.1691300242E-2</v>
      </c>
      <c r="S24" s="272">
        <v>1.2238357888E-2</v>
      </c>
      <c r="T24" s="272">
        <v>1.2041307941E-2</v>
      </c>
      <c r="U24" s="272">
        <v>1.2333553856999999E-2</v>
      </c>
      <c r="V24" s="272">
        <v>1.2344898070999999E-2</v>
      </c>
      <c r="W24" s="272">
        <v>1.1865755907E-2</v>
      </c>
      <c r="X24" s="272">
        <v>1.2141956767000001E-2</v>
      </c>
      <c r="Y24" s="272">
        <v>1.1704335777000001E-2</v>
      </c>
      <c r="Z24" s="272">
        <v>1.2237540598E-2</v>
      </c>
      <c r="AA24" s="272">
        <v>1.2955179557000001E-2</v>
      </c>
      <c r="AB24" s="272">
        <v>1.1165234445E-2</v>
      </c>
      <c r="AC24" s="272">
        <v>1.2380915247E-2</v>
      </c>
      <c r="AD24" s="272">
        <v>1.1994341864E-2</v>
      </c>
      <c r="AE24" s="272">
        <v>1.2626136741999999E-2</v>
      </c>
      <c r="AF24" s="272">
        <v>1.2468086289999999E-2</v>
      </c>
      <c r="AG24" s="272">
        <v>1.2891970199E-2</v>
      </c>
      <c r="AH24" s="272">
        <v>1.2830844068999999E-2</v>
      </c>
      <c r="AI24" s="272">
        <v>1.2241804306E-2</v>
      </c>
      <c r="AJ24" s="272">
        <v>1.2373978193E-2</v>
      </c>
      <c r="AK24" s="272">
        <v>1.1849850822E-2</v>
      </c>
      <c r="AL24" s="272">
        <v>1.2269702235000001E-2</v>
      </c>
      <c r="AM24" s="272">
        <v>1.3323126002E-2</v>
      </c>
      <c r="AN24" s="272">
        <v>1.2012346183999999E-2</v>
      </c>
      <c r="AO24" s="272">
        <v>1.3196876109E-2</v>
      </c>
      <c r="AP24" s="272">
        <v>1.2053005954000001E-2</v>
      </c>
      <c r="AQ24" s="272">
        <v>1.2291002650000001E-2</v>
      </c>
      <c r="AR24" s="272">
        <v>1.2048392909E-2</v>
      </c>
      <c r="AS24" s="272">
        <v>1.2781972236E-2</v>
      </c>
      <c r="AT24" s="272">
        <v>1.2435218620999999E-2</v>
      </c>
      <c r="AU24" s="272">
        <v>1.208945636E-2</v>
      </c>
      <c r="AV24" s="272">
        <v>1.2683160924E-2</v>
      </c>
      <c r="AW24" s="272">
        <v>1.296049237E-2</v>
      </c>
      <c r="AX24" s="272">
        <v>1.3003353824000001E-2</v>
      </c>
      <c r="AY24" s="272">
        <v>1.25398E-2</v>
      </c>
      <c r="AZ24" s="272">
        <v>1.13554E-2</v>
      </c>
      <c r="BA24" s="272">
        <v>1.1879900000000001E-2</v>
      </c>
      <c r="BB24" s="360">
        <v>1.1433199999999999E-2</v>
      </c>
      <c r="BC24" s="360">
        <v>1.19151E-2</v>
      </c>
      <c r="BD24" s="360">
        <v>1.1864400000000001E-2</v>
      </c>
      <c r="BE24" s="360">
        <v>1.24473E-2</v>
      </c>
      <c r="BF24" s="360">
        <v>1.2434000000000001E-2</v>
      </c>
      <c r="BG24" s="360">
        <v>1.1994400000000001E-2</v>
      </c>
      <c r="BH24" s="360">
        <v>1.2059500000000001E-2</v>
      </c>
      <c r="BI24" s="360">
        <v>1.19881E-2</v>
      </c>
      <c r="BJ24" s="360">
        <v>1.2505199999999999E-2</v>
      </c>
      <c r="BK24" s="360">
        <v>1.22997E-2</v>
      </c>
      <c r="BL24" s="360">
        <v>1.17197E-2</v>
      </c>
      <c r="BM24" s="360">
        <v>1.1880699999999999E-2</v>
      </c>
      <c r="BN24" s="360">
        <v>1.16662E-2</v>
      </c>
      <c r="BO24" s="360">
        <v>1.1981E-2</v>
      </c>
      <c r="BP24" s="360">
        <v>1.21408E-2</v>
      </c>
      <c r="BQ24" s="360">
        <v>1.2538799999999999E-2</v>
      </c>
      <c r="BR24" s="360">
        <v>1.2529500000000001E-2</v>
      </c>
      <c r="BS24" s="360">
        <v>1.2241E-2</v>
      </c>
      <c r="BT24" s="360">
        <v>1.20883E-2</v>
      </c>
      <c r="BU24" s="360">
        <v>1.2222800000000001E-2</v>
      </c>
      <c r="BV24" s="360">
        <v>1.2586399999999999E-2</v>
      </c>
    </row>
    <row r="25" spans="1:74" ht="12" customHeight="1" x14ac:dyDescent="0.25">
      <c r="A25" s="603"/>
      <c r="B25" s="170" t="s">
        <v>504</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361"/>
      <c r="BC25" s="361"/>
      <c r="BD25" s="361"/>
      <c r="BE25" s="361"/>
      <c r="BF25" s="361"/>
      <c r="BG25" s="361"/>
      <c r="BH25" s="361"/>
      <c r="BI25" s="361"/>
      <c r="BJ25" s="361"/>
      <c r="BK25" s="361"/>
      <c r="BL25" s="361"/>
      <c r="BM25" s="361"/>
      <c r="BN25" s="361"/>
      <c r="BO25" s="361"/>
      <c r="BP25" s="361"/>
      <c r="BQ25" s="361"/>
      <c r="BR25" s="361"/>
      <c r="BS25" s="361"/>
      <c r="BT25" s="361"/>
      <c r="BU25" s="361"/>
      <c r="BV25" s="361"/>
    </row>
    <row r="26" spans="1:74" ht="12" customHeight="1" x14ac:dyDescent="0.25">
      <c r="A26" s="603" t="s">
        <v>958</v>
      </c>
      <c r="B26" s="604" t="s">
        <v>1059</v>
      </c>
      <c r="C26" s="272">
        <v>3.5573769999999998E-2</v>
      </c>
      <c r="D26" s="272">
        <v>3.3278689E-2</v>
      </c>
      <c r="E26" s="272">
        <v>3.5573769999999998E-2</v>
      </c>
      <c r="F26" s="272">
        <v>3.4426230000000002E-2</v>
      </c>
      <c r="G26" s="272">
        <v>3.5573769999999998E-2</v>
      </c>
      <c r="H26" s="272">
        <v>3.4426230000000002E-2</v>
      </c>
      <c r="I26" s="272">
        <v>3.5573769999999998E-2</v>
      </c>
      <c r="J26" s="272">
        <v>3.5573769999999998E-2</v>
      </c>
      <c r="K26" s="272">
        <v>3.4426230000000002E-2</v>
      </c>
      <c r="L26" s="272">
        <v>3.5573769999999998E-2</v>
      </c>
      <c r="M26" s="272">
        <v>3.4426230000000002E-2</v>
      </c>
      <c r="N26" s="272">
        <v>3.5573769999999998E-2</v>
      </c>
      <c r="O26" s="272">
        <v>4.9260274E-2</v>
      </c>
      <c r="P26" s="272">
        <v>4.4493151000000002E-2</v>
      </c>
      <c r="Q26" s="272">
        <v>4.9260274E-2</v>
      </c>
      <c r="R26" s="272">
        <v>4.7671233E-2</v>
      </c>
      <c r="S26" s="272">
        <v>4.9260274E-2</v>
      </c>
      <c r="T26" s="272">
        <v>4.7671233E-2</v>
      </c>
      <c r="U26" s="272">
        <v>4.9260274E-2</v>
      </c>
      <c r="V26" s="272">
        <v>4.9260274E-2</v>
      </c>
      <c r="W26" s="272">
        <v>4.7671233E-2</v>
      </c>
      <c r="X26" s="272">
        <v>4.9260274E-2</v>
      </c>
      <c r="Y26" s="272">
        <v>4.7671233E-2</v>
      </c>
      <c r="Z26" s="272">
        <v>4.9260274E-2</v>
      </c>
      <c r="AA26" s="272">
        <v>4.9260274E-2</v>
      </c>
      <c r="AB26" s="272">
        <v>4.4493151000000002E-2</v>
      </c>
      <c r="AC26" s="272">
        <v>4.9260274E-2</v>
      </c>
      <c r="AD26" s="272">
        <v>4.7671233E-2</v>
      </c>
      <c r="AE26" s="272">
        <v>4.9260274E-2</v>
      </c>
      <c r="AF26" s="272">
        <v>4.7671233E-2</v>
      </c>
      <c r="AG26" s="272">
        <v>4.9260274E-2</v>
      </c>
      <c r="AH26" s="272">
        <v>4.9260274E-2</v>
      </c>
      <c r="AI26" s="272">
        <v>4.7671233E-2</v>
      </c>
      <c r="AJ26" s="272">
        <v>4.9260274E-2</v>
      </c>
      <c r="AK26" s="272">
        <v>4.7671233E-2</v>
      </c>
      <c r="AL26" s="272">
        <v>4.9260274E-2</v>
      </c>
      <c r="AM26" s="272">
        <v>3.7979671E-2</v>
      </c>
      <c r="AN26" s="272">
        <v>3.4304218999999997E-2</v>
      </c>
      <c r="AO26" s="272">
        <v>3.7979671E-2</v>
      </c>
      <c r="AP26" s="272">
        <v>3.6754520999999998E-2</v>
      </c>
      <c r="AQ26" s="272">
        <v>3.7979671E-2</v>
      </c>
      <c r="AR26" s="272">
        <v>3.6754520999999998E-2</v>
      </c>
      <c r="AS26" s="272">
        <v>3.7979671E-2</v>
      </c>
      <c r="AT26" s="272">
        <v>3.7979671E-2</v>
      </c>
      <c r="AU26" s="272">
        <v>3.6754520999999998E-2</v>
      </c>
      <c r="AV26" s="272">
        <v>3.7979671E-2</v>
      </c>
      <c r="AW26" s="272">
        <v>3.6754520999999998E-2</v>
      </c>
      <c r="AX26" s="272">
        <v>3.7979671E-2</v>
      </c>
      <c r="AY26" s="272">
        <v>3.5497672700000003E-2</v>
      </c>
      <c r="AZ26" s="272">
        <v>3.2062414260999997E-2</v>
      </c>
      <c r="BA26" s="272">
        <v>3.5497672700000003E-2</v>
      </c>
      <c r="BB26" s="360">
        <v>3.4352599999999997E-2</v>
      </c>
      <c r="BC26" s="360">
        <v>3.54977E-2</v>
      </c>
      <c r="BD26" s="360">
        <v>3.4352599999999997E-2</v>
      </c>
      <c r="BE26" s="360">
        <v>3.54977E-2</v>
      </c>
      <c r="BF26" s="360">
        <v>3.54977E-2</v>
      </c>
      <c r="BG26" s="360">
        <v>3.4352599999999997E-2</v>
      </c>
      <c r="BH26" s="360">
        <v>3.54977E-2</v>
      </c>
      <c r="BI26" s="360">
        <v>3.4352599999999997E-2</v>
      </c>
      <c r="BJ26" s="360">
        <v>3.54977E-2</v>
      </c>
      <c r="BK26" s="360">
        <v>3.54977E-2</v>
      </c>
      <c r="BL26" s="360">
        <v>3.54977E-2</v>
      </c>
      <c r="BM26" s="360">
        <v>3.54977E-2</v>
      </c>
      <c r="BN26" s="360">
        <v>3.54977E-2</v>
      </c>
      <c r="BO26" s="360">
        <v>3.54977E-2</v>
      </c>
      <c r="BP26" s="360">
        <v>3.54977E-2</v>
      </c>
      <c r="BQ26" s="360">
        <v>3.54977E-2</v>
      </c>
      <c r="BR26" s="360">
        <v>3.54977E-2</v>
      </c>
      <c r="BS26" s="360">
        <v>3.54977E-2</v>
      </c>
      <c r="BT26" s="360">
        <v>3.54977E-2</v>
      </c>
      <c r="BU26" s="360">
        <v>3.54977E-2</v>
      </c>
      <c r="BV26" s="360">
        <v>3.54977E-2</v>
      </c>
    </row>
    <row r="27" spans="1:74" ht="12" customHeight="1" x14ac:dyDescent="0.25">
      <c r="A27" s="603" t="s">
        <v>786</v>
      </c>
      <c r="B27" s="604" t="s">
        <v>614</v>
      </c>
      <c r="C27" s="272">
        <v>3.3540979999999998E-3</v>
      </c>
      <c r="D27" s="272">
        <v>3.1377050000000002E-3</v>
      </c>
      <c r="E27" s="272">
        <v>3.3540979999999998E-3</v>
      </c>
      <c r="F27" s="272">
        <v>3.2459020000000002E-3</v>
      </c>
      <c r="G27" s="272">
        <v>3.3540979999999998E-3</v>
      </c>
      <c r="H27" s="272">
        <v>3.2459020000000002E-3</v>
      </c>
      <c r="I27" s="272">
        <v>3.3540979999999998E-3</v>
      </c>
      <c r="J27" s="272">
        <v>3.3540979999999998E-3</v>
      </c>
      <c r="K27" s="272">
        <v>3.2459020000000002E-3</v>
      </c>
      <c r="L27" s="272">
        <v>3.3540979999999998E-3</v>
      </c>
      <c r="M27" s="272">
        <v>3.2459020000000002E-3</v>
      </c>
      <c r="N27" s="272">
        <v>3.3540979999999998E-3</v>
      </c>
      <c r="O27" s="272">
        <v>3.3632879999999999E-3</v>
      </c>
      <c r="P27" s="272">
        <v>3.0378079999999999E-3</v>
      </c>
      <c r="Q27" s="272">
        <v>3.3632879999999999E-3</v>
      </c>
      <c r="R27" s="272">
        <v>3.254795E-3</v>
      </c>
      <c r="S27" s="272">
        <v>3.3632879999999999E-3</v>
      </c>
      <c r="T27" s="272">
        <v>3.254795E-3</v>
      </c>
      <c r="U27" s="272">
        <v>3.3632879999999999E-3</v>
      </c>
      <c r="V27" s="272">
        <v>3.3632879999999999E-3</v>
      </c>
      <c r="W27" s="272">
        <v>3.254795E-3</v>
      </c>
      <c r="X27" s="272">
        <v>3.3632879999999999E-3</v>
      </c>
      <c r="Y27" s="272">
        <v>3.254795E-3</v>
      </c>
      <c r="Z27" s="272">
        <v>3.3632879999999999E-3</v>
      </c>
      <c r="AA27" s="272">
        <v>3.3632879999999999E-3</v>
      </c>
      <c r="AB27" s="272">
        <v>3.0378079999999999E-3</v>
      </c>
      <c r="AC27" s="272">
        <v>3.3632879999999999E-3</v>
      </c>
      <c r="AD27" s="272">
        <v>3.254795E-3</v>
      </c>
      <c r="AE27" s="272">
        <v>3.3632879999999999E-3</v>
      </c>
      <c r="AF27" s="272">
        <v>3.254795E-3</v>
      </c>
      <c r="AG27" s="272">
        <v>3.3632879999999999E-3</v>
      </c>
      <c r="AH27" s="272">
        <v>3.3632879999999999E-3</v>
      </c>
      <c r="AI27" s="272">
        <v>3.254795E-3</v>
      </c>
      <c r="AJ27" s="272">
        <v>3.3632879999999999E-3</v>
      </c>
      <c r="AK27" s="272">
        <v>3.254795E-3</v>
      </c>
      <c r="AL27" s="272">
        <v>3.3632879999999999E-3</v>
      </c>
      <c r="AM27" s="272">
        <v>3.4238269999999999E-3</v>
      </c>
      <c r="AN27" s="272">
        <v>3.0924889999999999E-3</v>
      </c>
      <c r="AO27" s="272">
        <v>3.4238269999999999E-3</v>
      </c>
      <c r="AP27" s="272">
        <v>3.3133809999999998E-3</v>
      </c>
      <c r="AQ27" s="272">
        <v>3.4238269999999999E-3</v>
      </c>
      <c r="AR27" s="272">
        <v>3.3133809999999998E-3</v>
      </c>
      <c r="AS27" s="272">
        <v>3.4238269999999999E-3</v>
      </c>
      <c r="AT27" s="272">
        <v>3.4238269999999999E-3</v>
      </c>
      <c r="AU27" s="272">
        <v>3.3133809999999998E-3</v>
      </c>
      <c r="AV27" s="272">
        <v>3.4238269999999999E-3</v>
      </c>
      <c r="AW27" s="272">
        <v>3.3133809999999998E-3</v>
      </c>
      <c r="AX27" s="272">
        <v>3.4238269999999999E-3</v>
      </c>
      <c r="AY27" s="272">
        <v>3.7515382581000001E-3</v>
      </c>
      <c r="AZ27" s="272">
        <v>3.3884855929E-3</v>
      </c>
      <c r="BA27" s="272">
        <v>3.7515382581000001E-3</v>
      </c>
      <c r="BB27" s="360">
        <v>3.6305199999999999E-3</v>
      </c>
      <c r="BC27" s="360">
        <v>3.7515399999999998E-3</v>
      </c>
      <c r="BD27" s="360">
        <v>3.6305199999999999E-3</v>
      </c>
      <c r="BE27" s="360">
        <v>3.7515399999999998E-3</v>
      </c>
      <c r="BF27" s="360">
        <v>3.7515399999999998E-3</v>
      </c>
      <c r="BG27" s="360">
        <v>3.6305199999999999E-3</v>
      </c>
      <c r="BH27" s="360">
        <v>3.7515399999999998E-3</v>
      </c>
      <c r="BI27" s="360">
        <v>3.6305199999999999E-3</v>
      </c>
      <c r="BJ27" s="360">
        <v>3.7515399999999998E-3</v>
      </c>
      <c r="BK27" s="360">
        <v>3.7515399999999998E-3</v>
      </c>
      <c r="BL27" s="360">
        <v>3.7515399999999998E-3</v>
      </c>
      <c r="BM27" s="360">
        <v>3.7515399999999998E-3</v>
      </c>
      <c r="BN27" s="360">
        <v>3.7515399999999998E-3</v>
      </c>
      <c r="BO27" s="360">
        <v>3.7515399999999998E-3</v>
      </c>
      <c r="BP27" s="360">
        <v>3.7515399999999998E-3</v>
      </c>
      <c r="BQ27" s="360">
        <v>3.7515399999999998E-3</v>
      </c>
      <c r="BR27" s="360">
        <v>3.7515399999999998E-3</v>
      </c>
      <c r="BS27" s="360">
        <v>3.7515399999999998E-3</v>
      </c>
      <c r="BT27" s="360">
        <v>3.7515399999999998E-3</v>
      </c>
      <c r="BU27" s="360">
        <v>3.7515399999999998E-3</v>
      </c>
      <c r="BV27" s="360">
        <v>3.7515399999999998E-3</v>
      </c>
    </row>
    <row r="28" spans="1:74" ht="12" customHeight="1" x14ac:dyDescent="0.25">
      <c r="A28" s="603" t="s">
        <v>26</v>
      </c>
      <c r="B28" s="604" t="s">
        <v>505</v>
      </c>
      <c r="C28" s="272">
        <v>1.5769099000000002E-2</v>
      </c>
      <c r="D28" s="272">
        <v>1.4751738E-2</v>
      </c>
      <c r="E28" s="272">
        <v>1.5769099000000002E-2</v>
      </c>
      <c r="F28" s="272">
        <v>1.5260418E-2</v>
      </c>
      <c r="G28" s="272">
        <v>1.5769099000000002E-2</v>
      </c>
      <c r="H28" s="272">
        <v>1.5260418E-2</v>
      </c>
      <c r="I28" s="272">
        <v>1.5769099000000002E-2</v>
      </c>
      <c r="J28" s="272">
        <v>1.5769099000000002E-2</v>
      </c>
      <c r="K28" s="272">
        <v>1.5260418E-2</v>
      </c>
      <c r="L28" s="272">
        <v>1.5769099000000002E-2</v>
      </c>
      <c r="M28" s="272">
        <v>1.5260418E-2</v>
      </c>
      <c r="N28" s="272">
        <v>1.5769099000000002E-2</v>
      </c>
      <c r="O28" s="272">
        <v>1.8598369999999999E-2</v>
      </c>
      <c r="P28" s="272">
        <v>1.6798527000000001E-2</v>
      </c>
      <c r="Q28" s="272">
        <v>1.8598369999999999E-2</v>
      </c>
      <c r="R28" s="272">
        <v>1.7998422E-2</v>
      </c>
      <c r="S28" s="272">
        <v>1.8598369999999999E-2</v>
      </c>
      <c r="T28" s="272">
        <v>1.7998422E-2</v>
      </c>
      <c r="U28" s="272">
        <v>1.8598369999999999E-2</v>
      </c>
      <c r="V28" s="272">
        <v>1.8598369999999999E-2</v>
      </c>
      <c r="W28" s="272">
        <v>1.7998422E-2</v>
      </c>
      <c r="X28" s="272">
        <v>1.8598369999999999E-2</v>
      </c>
      <c r="Y28" s="272">
        <v>1.7998422E-2</v>
      </c>
      <c r="Z28" s="272">
        <v>1.8598369999999999E-2</v>
      </c>
      <c r="AA28" s="272">
        <v>2.1388125000000001E-2</v>
      </c>
      <c r="AB28" s="272">
        <v>1.9318306E-2</v>
      </c>
      <c r="AC28" s="272">
        <v>2.1388125000000001E-2</v>
      </c>
      <c r="AD28" s="272">
        <v>2.0698185000000001E-2</v>
      </c>
      <c r="AE28" s="272">
        <v>2.1388125000000001E-2</v>
      </c>
      <c r="AF28" s="272">
        <v>2.0698185000000001E-2</v>
      </c>
      <c r="AG28" s="272">
        <v>2.1388125000000001E-2</v>
      </c>
      <c r="AH28" s="272">
        <v>2.1388125000000001E-2</v>
      </c>
      <c r="AI28" s="272">
        <v>2.0698185000000001E-2</v>
      </c>
      <c r="AJ28" s="272">
        <v>2.1388125000000001E-2</v>
      </c>
      <c r="AK28" s="272">
        <v>2.0698185000000001E-2</v>
      </c>
      <c r="AL28" s="272">
        <v>2.1388125000000001E-2</v>
      </c>
      <c r="AM28" s="272">
        <v>2.3826370999999999E-2</v>
      </c>
      <c r="AN28" s="272">
        <v>2.1520593000000001E-2</v>
      </c>
      <c r="AO28" s="272">
        <v>2.3826370999999999E-2</v>
      </c>
      <c r="AP28" s="272">
        <v>2.3057779E-2</v>
      </c>
      <c r="AQ28" s="272">
        <v>2.3826370999999999E-2</v>
      </c>
      <c r="AR28" s="272">
        <v>2.3057779E-2</v>
      </c>
      <c r="AS28" s="272">
        <v>2.3826370999999999E-2</v>
      </c>
      <c r="AT28" s="272">
        <v>2.3826370999999999E-2</v>
      </c>
      <c r="AU28" s="272">
        <v>2.3057779E-2</v>
      </c>
      <c r="AV28" s="272">
        <v>2.3826370999999999E-2</v>
      </c>
      <c r="AW28" s="272">
        <v>2.3057779E-2</v>
      </c>
      <c r="AX28" s="272">
        <v>2.3826370999999999E-2</v>
      </c>
      <c r="AY28" s="272">
        <v>2.6378769316999999E-2</v>
      </c>
      <c r="AZ28" s="272">
        <v>2.3825984633000001E-2</v>
      </c>
      <c r="BA28" s="272">
        <v>2.6378769316999999E-2</v>
      </c>
      <c r="BB28" s="360">
        <v>2.55278E-2</v>
      </c>
      <c r="BC28" s="360">
        <v>2.6378800000000001E-2</v>
      </c>
      <c r="BD28" s="360">
        <v>2.55278E-2</v>
      </c>
      <c r="BE28" s="360">
        <v>2.6378800000000001E-2</v>
      </c>
      <c r="BF28" s="360">
        <v>2.6378800000000001E-2</v>
      </c>
      <c r="BG28" s="360">
        <v>2.55278E-2</v>
      </c>
      <c r="BH28" s="360">
        <v>2.6378800000000001E-2</v>
      </c>
      <c r="BI28" s="360">
        <v>2.55278E-2</v>
      </c>
      <c r="BJ28" s="360">
        <v>2.6378800000000001E-2</v>
      </c>
      <c r="BK28" s="360">
        <v>3.0249399999999999E-2</v>
      </c>
      <c r="BL28" s="360">
        <v>2.7321999999999999E-2</v>
      </c>
      <c r="BM28" s="360">
        <v>3.0249399999999999E-2</v>
      </c>
      <c r="BN28" s="360">
        <v>2.92736E-2</v>
      </c>
      <c r="BO28" s="360">
        <v>3.0249399999999999E-2</v>
      </c>
      <c r="BP28" s="360">
        <v>2.92736E-2</v>
      </c>
      <c r="BQ28" s="360">
        <v>3.0249399999999999E-2</v>
      </c>
      <c r="BR28" s="360">
        <v>3.0249399999999999E-2</v>
      </c>
      <c r="BS28" s="360">
        <v>2.92736E-2</v>
      </c>
      <c r="BT28" s="360">
        <v>3.0249399999999999E-2</v>
      </c>
      <c r="BU28" s="360">
        <v>2.92736E-2</v>
      </c>
      <c r="BV28" s="360">
        <v>3.0249399999999999E-2</v>
      </c>
    </row>
    <row r="29" spans="1:74" ht="12" customHeight="1" x14ac:dyDescent="0.25">
      <c r="A29" s="602" t="s">
        <v>27</v>
      </c>
      <c r="B29" s="604" t="s">
        <v>501</v>
      </c>
      <c r="C29" s="272">
        <v>5.4696966999999999E-2</v>
      </c>
      <c r="D29" s="272">
        <v>5.1168131999999998E-2</v>
      </c>
      <c r="E29" s="272">
        <v>5.4696966999999999E-2</v>
      </c>
      <c r="F29" s="272">
        <v>5.2932550000000002E-2</v>
      </c>
      <c r="G29" s="272">
        <v>5.4696966999999999E-2</v>
      </c>
      <c r="H29" s="272">
        <v>5.2932550000000002E-2</v>
      </c>
      <c r="I29" s="272">
        <v>5.4696966999999999E-2</v>
      </c>
      <c r="J29" s="272">
        <v>5.4696966999999999E-2</v>
      </c>
      <c r="K29" s="272">
        <v>5.2932550000000002E-2</v>
      </c>
      <c r="L29" s="272">
        <v>5.4696966999999999E-2</v>
      </c>
      <c r="M29" s="272">
        <v>5.2932550000000002E-2</v>
      </c>
      <c r="N29" s="272">
        <v>5.4696966999999999E-2</v>
      </c>
      <c r="O29" s="272">
        <v>7.1221932000000002E-2</v>
      </c>
      <c r="P29" s="272">
        <v>6.4329486000000005E-2</v>
      </c>
      <c r="Q29" s="272">
        <v>7.1221932000000002E-2</v>
      </c>
      <c r="R29" s="272">
        <v>6.8924449999999998E-2</v>
      </c>
      <c r="S29" s="272">
        <v>7.1221932000000002E-2</v>
      </c>
      <c r="T29" s="272">
        <v>6.8924449999999998E-2</v>
      </c>
      <c r="U29" s="272">
        <v>7.1221932000000002E-2</v>
      </c>
      <c r="V29" s="272">
        <v>7.1221932000000002E-2</v>
      </c>
      <c r="W29" s="272">
        <v>6.8924449999999998E-2</v>
      </c>
      <c r="X29" s="272">
        <v>7.1221932000000002E-2</v>
      </c>
      <c r="Y29" s="272">
        <v>6.8924449999999998E-2</v>
      </c>
      <c r="Z29" s="272">
        <v>7.1221932000000002E-2</v>
      </c>
      <c r="AA29" s="272">
        <v>7.4011687000000007E-2</v>
      </c>
      <c r="AB29" s="272">
        <v>6.6849265000000005E-2</v>
      </c>
      <c r="AC29" s="272">
        <v>7.4011687000000007E-2</v>
      </c>
      <c r="AD29" s="272">
        <v>7.1624213000000006E-2</v>
      </c>
      <c r="AE29" s="272">
        <v>7.4011687000000007E-2</v>
      </c>
      <c r="AF29" s="272">
        <v>7.1624213000000006E-2</v>
      </c>
      <c r="AG29" s="272">
        <v>7.4011687000000007E-2</v>
      </c>
      <c r="AH29" s="272">
        <v>7.4011687000000007E-2</v>
      </c>
      <c r="AI29" s="272">
        <v>7.1624213000000006E-2</v>
      </c>
      <c r="AJ29" s="272">
        <v>7.4011687000000007E-2</v>
      </c>
      <c r="AK29" s="272">
        <v>7.1624213000000006E-2</v>
      </c>
      <c r="AL29" s="272">
        <v>7.4011687000000007E-2</v>
      </c>
      <c r="AM29" s="272">
        <v>6.5229868999999996E-2</v>
      </c>
      <c r="AN29" s="272">
        <v>5.8917300999999998E-2</v>
      </c>
      <c r="AO29" s="272">
        <v>6.5229868999999996E-2</v>
      </c>
      <c r="AP29" s="272">
        <v>6.3125681000000003E-2</v>
      </c>
      <c r="AQ29" s="272">
        <v>6.5229868999999996E-2</v>
      </c>
      <c r="AR29" s="272">
        <v>6.3125681000000003E-2</v>
      </c>
      <c r="AS29" s="272">
        <v>6.5229868999999996E-2</v>
      </c>
      <c r="AT29" s="272">
        <v>6.5229868999999996E-2</v>
      </c>
      <c r="AU29" s="272">
        <v>6.3125681000000003E-2</v>
      </c>
      <c r="AV29" s="272">
        <v>6.5229868999999996E-2</v>
      </c>
      <c r="AW29" s="272">
        <v>6.3125681000000003E-2</v>
      </c>
      <c r="AX29" s="272">
        <v>6.5229868999999996E-2</v>
      </c>
      <c r="AY29" s="272">
        <v>6.5627980274999997E-2</v>
      </c>
      <c r="AZ29" s="272">
        <v>5.9276884485999999E-2</v>
      </c>
      <c r="BA29" s="272">
        <v>6.5627980274999997E-2</v>
      </c>
      <c r="BB29" s="360">
        <v>6.3510899999999995E-2</v>
      </c>
      <c r="BC29" s="360">
        <v>6.5628000000000006E-2</v>
      </c>
      <c r="BD29" s="360">
        <v>6.3510899999999995E-2</v>
      </c>
      <c r="BE29" s="360">
        <v>6.5628000000000006E-2</v>
      </c>
      <c r="BF29" s="360">
        <v>6.5628000000000006E-2</v>
      </c>
      <c r="BG29" s="360">
        <v>6.3510899999999995E-2</v>
      </c>
      <c r="BH29" s="360">
        <v>6.5628000000000006E-2</v>
      </c>
      <c r="BI29" s="360">
        <v>6.3510899999999995E-2</v>
      </c>
      <c r="BJ29" s="360">
        <v>6.5628000000000006E-2</v>
      </c>
      <c r="BK29" s="360">
        <v>6.9498599999999994E-2</v>
      </c>
      <c r="BL29" s="360">
        <v>6.6571199999999997E-2</v>
      </c>
      <c r="BM29" s="360">
        <v>6.9498599999999994E-2</v>
      </c>
      <c r="BN29" s="360">
        <v>6.8522799999999995E-2</v>
      </c>
      <c r="BO29" s="360">
        <v>6.9498599999999994E-2</v>
      </c>
      <c r="BP29" s="360">
        <v>6.8522799999999995E-2</v>
      </c>
      <c r="BQ29" s="360">
        <v>6.9498599999999994E-2</v>
      </c>
      <c r="BR29" s="360">
        <v>6.9498599999999994E-2</v>
      </c>
      <c r="BS29" s="360">
        <v>6.8522799999999995E-2</v>
      </c>
      <c r="BT29" s="360">
        <v>6.9498599999999994E-2</v>
      </c>
      <c r="BU29" s="360">
        <v>6.8522799999999995E-2</v>
      </c>
      <c r="BV29" s="360">
        <v>6.9498599999999994E-2</v>
      </c>
    </row>
    <row r="30" spans="1:74" ht="12" customHeight="1" x14ac:dyDescent="0.25">
      <c r="A30" s="602"/>
      <c r="B30" s="170" t="s">
        <v>506</v>
      </c>
      <c r="C30" s="239"/>
      <c r="D30" s="239"/>
      <c r="E30" s="239"/>
      <c r="F30" s="239"/>
      <c r="G30" s="239"/>
      <c r="H30" s="239"/>
      <c r="I30" s="239"/>
      <c r="J30" s="239"/>
      <c r="K30" s="239"/>
      <c r="L30" s="239"/>
      <c r="M30" s="239"/>
      <c r="N30" s="239"/>
      <c r="O30" s="239"/>
      <c r="P30" s="239"/>
      <c r="Q30" s="239"/>
      <c r="R30" s="239"/>
      <c r="S30" s="239"/>
      <c r="T30" s="239"/>
      <c r="U30" s="239"/>
      <c r="V30" s="239"/>
      <c r="W30" s="239"/>
      <c r="X30" s="239"/>
      <c r="Y30" s="239"/>
      <c r="Z30" s="239"/>
      <c r="AA30" s="239"/>
      <c r="AB30" s="239"/>
      <c r="AC30" s="239"/>
      <c r="AD30" s="239"/>
      <c r="AE30" s="239"/>
      <c r="AF30" s="239"/>
      <c r="AG30" s="239"/>
      <c r="AH30" s="239"/>
      <c r="AI30" s="239"/>
      <c r="AJ30" s="239"/>
      <c r="AK30" s="239"/>
      <c r="AL30" s="239"/>
      <c r="AM30" s="239"/>
      <c r="AN30" s="239"/>
      <c r="AO30" s="239"/>
      <c r="AP30" s="239"/>
      <c r="AQ30" s="239"/>
      <c r="AR30" s="239"/>
      <c r="AS30" s="239"/>
      <c r="AT30" s="239"/>
      <c r="AU30" s="239"/>
      <c r="AV30" s="239"/>
      <c r="AW30" s="239"/>
      <c r="AX30" s="239"/>
      <c r="AY30" s="239"/>
      <c r="AZ30" s="239"/>
      <c r="BA30" s="239"/>
      <c r="BB30" s="362"/>
      <c r="BC30" s="362"/>
      <c r="BD30" s="362"/>
      <c r="BE30" s="362"/>
      <c r="BF30" s="362"/>
      <c r="BG30" s="362"/>
      <c r="BH30" s="362"/>
      <c r="BI30" s="362"/>
      <c r="BJ30" s="362"/>
      <c r="BK30" s="362"/>
      <c r="BL30" s="362"/>
      <c r="BM30" s="362"/>
      <c r="BN30" s="362"/>
      <c r="BO30" s="362"/>
      <c r="BP30" s="362"/>
      <c r="BQ30" s="362"/>
      <c r="BR30" s="362"/>
      <c r="BS30" s="362"/>
      <c r="BT30" s="362"/>
      <c r="BU30" s="362"/>
      <c r="BV30" s="362"/>
    </row>
    <row r="31" spans="1:74" ht="12" customHeight="1" x14ac:dyDescent="0.25">
      <c r="A31" s="602" t="s">
        <v>507</v>
      </c>
      <c r="B31" s="604" t="s">
        <v>508</v>
      </c>
      <c r="C31" s="272">
        <v>8.1457440529000003E-2</v>
      </c>
      <c r="D31" s="272">
        <v>8.1354048826000003E-2</v>
      </c>
      <c r="E31" s="272">
        <v>8.7625473792999994E-2</v>
      </c>
      <c r="F31" s="272">
        <v>8.6190548751999996E-2</v>
      </c>
      <c r="G31" s="272">
        <v>9.1953973804E-2</v>
      </c>
      <c r="H31" s="272">
        <v>8.9578386869999999E-2</v>
      </c>
      <c r="I31" s="272">
        <v>8.7679334844000006E-2</v>
      </c>
      <c r="J31" s="272">
        <v>9.4634738460999998E-2</v>
      </c>
      <c r="K31" s="272">
        <v>8.2723654297999993E-2</v>
      </c>
      <c r="L31" s="272">
        <v>9.1503587139000003E-2</v>
      </c>
      <c r="M31" s="272">
        <v>8.2881868989000004E-2</v>
      </c>
      <c r="N31" s="272">
        <v>8.5529976682000006E-2</v>
      </c>
      <c r="O31" s="272">
        <v>8.3220699408000004E-2</v>
      </c>
      <c r="P31" s="272">
        <v>7.7027845711999998E-2</v>
      </c>
      <c r="Q31" s="272">
        <v>8.8635025078000002E-2</v>
      </c>
      <c r="R31" s="272">
        <v>8.8737206188999995E-2</v>
      </c>
      <c r="S31" s="272">
        <v>9.3013553366999999E-2</v>
      </c>
      <c r="T31" s="272">
        <v>9.2592294227999999E-2</v>
      </c>
      <c r="U31" s="272">
        <v>9.1425824111000004E-2</v>
      </c>
      <c r="V31" s="272">
        <v>9.1218975711999994E-2</v>
      </c>
      <c r="W31" s="272">
        <v>8.9558018668000006E-2</v>
      </c>
      <c r="X31" s="272">
        <v>9.3362626359000001E-2</v>
      </c>
      <c r="Y31" s="272">
        <v>8.9007681165000005E-2</v>
      </c>
      <c r="Z31" s="272">
        <v>9.2062363967999994E-2</v>
      </c>
      <c r="AA31" s="272">
        <v>8.6509686727000004E-2</v>
      </c>
      <c r="AB31" s="272">
        <v>8.1974154347000006E-2</v>
      </c>
      <c r="AC31" s="272">
        <v>8.7335359082999997E-2</v>
      </c>
      <c r="AD31" s="272">
        <v>8.9205216648999996E-2</v>
      </c>
      <c r="AE31" s="272">
        <v>9.3417479794999994E-2</v>
      </c>
      <c r="AF31" s="272">
        <v>9.1516250987000003E-2</v>
      </c>
      <c r="AG31" s="272">
        <v>9.5295407255000006E-2</v>
      </c>
      <c r="AH31" s="272">
        <v>9.4863158446000004E-2</v>
      </c>
      <c r="AI31" s="272">
        <v>8.8272918524000002E-2</v>
      </c>
      <c r="AJ31" s="272">
        <v>9.5772689152000004E-2</v>
      </c>
      <c r="AK31" s="272">
        <v>9.1226076042999996E-2</v>
      </c>
      <c r="AL31" s="272">
        <v>9.3610271953999999E-2</v>
      </c>
      <c r="AM31" s="272">
        <v>8.9421555967999999E-2</v>
      </c>
      <c r="AN31" s="272">
        <v>8.2761677423999994E-2</v>
      </c>
      <c r="AO31" s="272">
        <v>9.3860476858000003E-2</v>
      </c>
      <c r="AP31" s="272">
        <v>8.9962776763999996E-2</v>
      </c>
      <c r="AQ31" s="272">
        <v>9.7969672640000005E-2</v>
      </c>
      <c r="AR31" s="272">
        <v>9.6405101627000001E-2</v>
      </c>
      <c r="AS31" s="272">
        <v>9.8252451721E-2</v>
      </c>
      <c r="AT31" s="272">
        <v>9.9125587362000001E-2</v>
      </c>
      <c r="AU31" s="272">
        <v>9.5177620057000006E-2</v>
      </c>
      <c r="AV31" s="272">
        <v>9.7137203653999998E-2</v>
      </c>
      <c r="AW31" s="272">
        <v>9.3751619174999995E-2</v>
      </c>
      <c r="AX31" s="272">
        <v>9.4586566939E-2</v>
      </c>
      <c r="AY31" s="272">
        <v>9.2775499999999997E-2</v>
      </c>
      <c r="AZ31" s="272">
        <v>8.8791099999999998E-2</v>
      </c>
      <c r="BA31" s="272">
        <v>9.6935400000000005E-2</v>
      </c>
      <c r="BB31" s="360">
        <v>9.4745499999999996E-2</v>
      </c>
      <c r="BC31" s="360">
        <v>9.9188700000000005E-2</v>
      </c>
      <c r="BD31" s="360">
        <v>9.7034899999999993E-2</v>
      </c>
      <c r="BE31" s="360">
        <v>0.1018353</v>
      </c>
      <c r="BF31" s="360">
        <v>0.10198699999999999</v>
      </c>
      <c r="BG31" s="360">
        <v>9.5073599999999994E-2</v>
      </c>
      <c r="BH31" s="360">
        <v>9.9806199999999998E-2</v>
      </c>
      <c r="BI31" s="360">
        <v>9.4669900000000001E-2</v>
      </c>
      <c r="BJ31" s="360">
        <v>9.6552899999999997E-2</v>
      </c>
      <c r="BK31" s="360">
        <v>9.3435400000000002E-2</v>
      </c>
      <c r="BL31" s="360">
        <v>8.5139000000000006E-2</v>
      </c>
      <c r="BM31" s="360">
        <v>9.62562E-2</v>
      </c>
      <c r="BN31" s="360">
        <v>9.48518E-2</v>
      </c>
      <c r="BO31" s="360">
        <v>9.96451E-2</v>
      </c>
      <c r="BP31" s="360">
        <v>9.6629499999999993E-2</v>
      </c>
      <c r="BQ31" s="360">
        <v>0.1014723</v>
      </c>
      <c r="BR31" s="360">
        <v>0.1019327</v>
      </c>
      <c r="BS31" s="360">
        <v>9.4213599999999995E-2</v>
      </c>
      <c r="BT31" s="360">
        <v>9.9708699999999997E-2</v>
      </c>
      <c r="BU31" s="360">
        <v>9.5076900000000006E-2</v>
      </c>
      <c r="BV31" s="360">
        <v>9.6398300000000006E-2</v>
      </c>
    </row>
    <row r="32" spans="1:74" ht="12" customHeight="1" x14ac:dyDescent="0.25">
      <c r="A32" s="602" t="s">
        <v>48</v>
      </c>
      <c r="B32" s="604" t="s">
        <v>1300</v>
      </c>
      <c r="C32" s="272">
        <v>5.5835581931000001E-3</v>
      </c>
      <c r="D32" s="272">
        <v>7.7687012093000003E-3</v>
      </c>
      <c r="E32" s="272">
        <v>1.1187132165E-2</v>
      </c>
      <c r="F32" s="272">
        <v>1.1785389597E-2</v>
      </c>
      <c r="G32" s="272">
        <v>1.2384804427000001E-2</v>
      </c>
      <c r="H32" s="272">
        <v>1.2772045750999999E-2</v>
      </c>
      <c r="I32" s="272">
        <v>1.0464090628E-2</v>
      </c>
      <c r="J32" s="272">
        <v>1.1139672898999999E-2</v>
      </c>
      <c r="K32" s="272">
        <v>9.5441699453999995E-3</v>
      </c>
      <c r="L32" s="272">
        <v>8.7358881113999993E-3</v>
      </c>
      <c r="M32" s="272">
        <v>8.9886453946000002E-3</v>
      </c>
      <c r="N32" s="272">
        <v>7.1354227667000001E-3</v>
      </c>
      <c r="O32" s="272">
        <v>8.8928478623999992E-3</v>
      </c>
      <c r="P32" s="272">
        <v>1.0387205050000001E-2</v>
      </c>
      <c r="Q32" s="272">
        <v>1.3227823299E-2</v>
      </c>
      <c r="R32" s="272">
        <v>1.3933357182000001E-2</v>
      </c>
      <c r="S32" s="272">
        <v>1.4048205899999999E-2</v>
      </c>
      <c r="T32" s="272">
        <v>1.8009927046000001E-2</v>
      </c>
      <c r="U32" s="272">
        <v>1.6806922615999999E-2</v>
      </c>
      <c r="V32" s="272">
        <v>1.7937558996999999E-2</v>
      </c>
      <c r="W32" s="272">
        <v>2.1209689430000001E-2</v>
      </c>
      <c r="X32" s="272">
        <v>2.4537574802000001E-2</v>
      </c>
      <c r="Y32" s="272">
        <v>2.1354409171E-2</v>
      </c>
      <c r="Z32" s="272">
        <v>2.5139090499999999E-2</v>
      </c>
      <c r="AA32" s="272">
        <v>1.1812645379E-2</v>
      </c>
      <c r="AB32" s="272">
        <v>1.0606495244E-2</v>
      </c>
      <c r="AC32" s="272">
        <v>1.5686886268000001E-2</v>
      </c>
      <c r="AD32" s="272">
        <v>1.484943536E-2</v>
      </c>
      <c r="AE32" s="272">
        <v>1.6691441578999999E-2</v>
      </c>
      <c r="AF32" s="272">
        <v>1.6070156503000001E-2</v>
      </c>
      <c r="AG32" s="272">
        <v>1.6980404083999999E-2</v>
      </c>
      <c r="AH32" s="272">
        <v>2.1437409471E-2</v>
      </c>
      <c r="AI32" s="272">
        <v>1.9926064183000001E-2</v>
      </c>
      <c r="AJ32" s="272">
        <v>1.8404681623000001E-2</v>
      </c>
      <c r="AK32" s="272">
        <v>1.6568232735000001E-2</v>
      </c>
      <c r="AL32" s="272">
        <v>1.8973217939E-2</v>
      </c>
      <c r="AM32" s="272">
        <v>8.3487861106999999E-3</v>
      </c>
      <c r="AN32" s="272">
        <v>1.2519663602999999E-2</v>
      </c>
      <c r="AO32" s="272">
        <v>1.347589142E-2</v>
      </c>
      <c r="AP32" s="272">
        <v>1.6051426851999999E-2</v>
      </c>
      <c r="AQ32" s="272">
        <v>1.9206859717000001E-2</v>
      </c>
      <c r="AR32" s="272">
        <v>2.2461734090000001E-2</v>
      </c>
      <c r="AS32" s="272">
        <v>2.1158500223999999E-2</v>
      </c>
      <c r="AT32" s="272">
        <v>2.1310004582999999E-2</v>
      </c>
      <c r="AU32" s="272">
        <v>2.1566400493000001E-2</v>
      </c>
      <c r="AV32" s="272">
        <v>1.9938046928999999E-2</v>
      </c>
      <c r="AW32" s="272">
        <v>1.7652020764E-2</v>
      </c>
      <c r="AX32" s="272">
        <v>2.0193783827E-2</v>
      </c>
      <c r="AY32" s="272">
        <v>1.392407534E-2</v>
      </c>
      <c r="AZ32" s="272">
        <v>1.8000800000000001E-2</v>
      </c>
      <c r="BA32" s="272">
        <v>2.2170599999999999E-2</v>
      </c>
      <c r="BB32" s="360">
        <v>2.1944600000000002E-2</v>
      </c>
      <c r="BC32" s="360">
        <v>2.3297600000000002E-2</v>
      </c>
      <c r="BD32" s="360">
        <v>2.39394E-2</v>
      </c>
      <c r="BE32" s="360">
        <v>2.59636E-2</v>
      </c>
      <c r="BF32" s="360">
        <v>2.69153E-2</v>
      </c>
      <c r="BG32" s="360">
        <v>2.5787999999999998E-2</v>
      </c>
      <c r="BH32" s="360">
        <v>2.5820800000000001E-2</v>
      </c>
      <c r="BI32" s="360">
        <v>2.63807E-2</v>
      </c>
      <c r="BJ32" s="360">
        <v>2.5845799999999999E-2</v>
      </c>
      <c r="BK32" s="360">
        <v>2.2742399999999999E-2</v>
      </c>
      <c r="BL32" s="360">
        <v>2.0541899999999998E-2</v>
      </c>
      <c r="BM32" s="360">
        <v>2.3777400000000001E-2</v>
      </c>
      <c r="BN32" s="360">
        <v>2.2649200000000001E-2</v>
      </c>
      <c r="BO32" s="360">
        <v>2.4052400000000002E-2</v>
      </c>
      <c r="BP32" s="360">
        <v>2.46882E-2</v>
      </c>
      <c r="BQ32" s="360">
        <v>2.6756800000000001E-2</v>
      </c>
      <c r="BR32" s="360">
        <v>2.7698899999999999E-2</v>
      </c>
      <c r="BS32" s="360">
        <v>2.6565100000000001E-2</v>
      </c>
      <c r="BT32" s="360">
        <v>2.66045E-2</v>
      </c>
      <c r="BU32" s="360">
        <v>2.7157899999999999E-2</v>
      </c>
      <c r="BV32" s="360">
        <v>2.6600700000000001E-2</v>
      </c>
    </row>
    <row r="33" spans="1:74" ht="12" customHeight="1" x14ac:dyDescent="0.25">
      <c r="A33" s="602" t="s">
        <v>509</v>
      </c>
      <c r="B33" s="604" t="s">
        <v>501</v>
      </c>
      <c r="C33" s="272">
        <v>8.7040998721999996E-2</v>
      </c>
      <c r="D33" s="272">
        <v>8.9122750035000003E-2</v>
      </c>
      <c r="E33" s="272">
        <v>9.8812605957999997E-2</v>
      </c>
      <c r="F33" s="272">
        <v>9.7975938348999994E-2</v>
      </c>
      <c r="G33" s="272">
        <v>0.10433877823</v>
      </c>
      <c r="H33" s="272">
        <v>0.10235043262</v>
      </c>
      <c r="I33" s="272">
        <v>9.8143425472000001E-2</v>
      </c>
      <c r="J33" s="272">
        <v>0.10577441136</v>
      </c>
      <c r="K33" s="272">
        <v>9.2267824243999999E-2</v>
      </c>
      <c r="L33" s="272">
        <v>0.10023947525</v>
      </c>
      <c r="M33" s="272">
        <v>9.1870514383999999E-2</v>
      </c>
      <c r="N33" s="272">
        <v>9.2665399448999999E-2</v>
      </c>
      <c r="O33" s="272">
        <v>9.2113547271000004E-2</v>
      </c>
      <c r="P33" s="272">
        <v>8.7415050761999999E-2</v>
      </c>
      <c r="Q33" s="272">
        <v>0.10186284838</v>
      </c>
      <c r="R33" s="272">
        <v>0.10267056337</v>
      </c>
      <c r="S33" s="272">
        <v>0.10706175927</v>
      </c>
      <c r="T33" s="272">
        <v>0.11060222127</v>
      </c>
      <c r="U33" s="272">
        <v>0.10823274673</v>
      </c>
      <c r="V33" s="272">
        <v>0.10915653471</v>
      </c>
      <c r="W33" s="272">
        <v>0.1107677081</v>
      </c>
      <c r="X33" s="272">
        <v>0.11790020116</v>
      </c>
      <c r="Y33" s="272">
        <v>0.11036209034</v>
      </c>
      <c r="Z33" s="272">
        <v>0.11720145446999999</v>
      </c>
      <c r="AA33" s="272">
        <v>9.8322332105999999E-2</v>
      </c>
      <c r="AB33" s="272">
        <v>9.2580649591E-2</v>
      </c>
      <c r="AC33" s="272">
        <v>0.10302224535</v>
      </c>
      <c r="AD33" s="272">
        <v>0.10405465201</v>
      </c>
      <c r="AE33" s="272">
        <v>0.11010892137</v>
      </c>
      <c r="AF33" s="272">
        <v>0.10758640748999999</v>
      </c>
      <c r="AG33" s="272">
        <v>0.11227581134</v>
      </c>
      <c r="AH33" s="272">
        <v>0.11630056792</v>
      </c>
      <c r="AI33" s="272">
        <v>0.10819898271</v>
      </c>
      <c r="AJ33" s="272">
        <v>0.11417737078</v>
      </c>
      <c r="AK33" s="272">
        <v>0.10779430878</v>
      </c>
      <c r="AL33" s="272">
        <v>0.11258348989</v>
      </c>
      <c r="AM33" s="272">
        <v>9.7770342078000005E-2</v>
      </c>
      <c r="AN33" s="272">
        <v>9.5281341027000005E-2</v>
      </c>
      <c r="AO33" s="272">
        <v>0.10733636828</v>
      </c>
      <c r="AP33" s="272">
        <v>0.10601420362</v>
      </c>
      <c r="AQ33" s="272">
        <v>0.11717653236</v>
      </c>
      <c r="AR33" s="272">
        <v>0.11886683571999999</v>
      </c>
      <c r="AS33" s="272">
        <v>0.11941095195</v>
      </c>
      <c r="AT33" s="272">
        <v>0.12043559194</v>
      </c>
      <c r="AU33" s="272">
        <v>0.11674402054999999</v>
      </c>
      <c r="AV33" s="272">
        <v>0.11707525058</v>
      </c>
      <c r="AW33" s="272">
        <v>0.11140363993999999</v>
      </c>
      <c r="AX33" s="272">
        <v>0.11478035077</v>
      </c>
      <c r="AY33" s="272">
        <v>0.1123586</v>
      </c>
      <c r="AZ33" s="272">
        <v>0.1067919</v>
      </c>
      <c r="BA33" s="272">
        <v>0.119106</v>
      </c>
      <c r="BB33" s="360">
        <v>0.1166901</v>
      </c>
      <c r="BC33" s="360">
        <v>0.12248630000000001</v>
      </c>
      <c r="BD33" s="360">
        <v>0.12097430000000001</v>
      </c>
      <c r="BE33" s="360">
        <v>0.12779889999999999</v>
      </c>
      <c r="BF33" s="360">
        <v>0.12890219999999999</v>
      </c>
      <c r="BG33" s="360">
        <v>0.1208616</v>
      </c>
      <c r="BH33" s="360">
        <v>0.12562699999999999</v>
      </c>
      <c r="BI33" s="360">
        <v>0.12105059999999999</v>
      </c>
      <c r="BJ33" s="360">
        <v>0.1223987</v>
      </c>
      <c r="BK33" s="360">
        <v>0.11617769999999999</v>
      </c>
      <c r="BL33" s="360">
        <v>0.10568089999999999</v>
      </c>
      <c r="BM33" s="360">
        <v>0.1200336</v>
      </c>
      <c r="BN33" s="360">
        <v>0.11750099999999999</v>
      </c>
      <c r="BO33" s="360">
        <v>0.1236975</v>
      </c>
      <c r="BP33" s="360">
        <v>0.1213178</v>
      </c>
      <c r="BQ33" s="360">
        <v>0.12822910000000001</v>
      </c>
      <c r="BR33" s="360">
        <v>0.12963150000000001</v>
      </c>
      <c r="BS33" s="360">
        <v>0.1207786</v>
      </c>
      <c r="BT33" s="360">
        <v>0.12631319999999999</v>
      </c>
      <c r="BU33" s="360">
        <v>0.1222348</v>
      </c>
      <c r="BV33" s="360">
        <v>0.122999</v>
      </c>
    </row>
    <row r="34" spans="1:74" s="169" customFormat="1" ht="12" customHeight="1" x14ac:dyDescent="0.25">
      <c r="A34" s="132"/>
      <c r="B34" s="170" t="s">
        <v>510</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421"/>
      <c r="BC34" s="421"/>
      <c r="BD34" s="421"/>
      <c r="BE34" s="421"/>
      <c r="BF34" s="421"/>
      <c r="BG34" s="421"/>
      <c r="BH34" s="421"/>
      <c r="BI34" s="421"/>
      <c r="BJ34" s="421"/>
      <c r="BK34" s="421"/>
      <c r="BL34" s="421"/>
      <c r="BM34" s="421"/>
      <c r="BN34" s="421"/>
      <c r="BO34" s="421"/>
      <c r="BP34" s="421"/>
      <c r="BQ34" s="421"/>
      <c r="BR34" s="421"/>
      <c r="BS34" s="421"/>
      <c r="BT34" s="421"/>
      <c r="BU34" s="421"/>
      <c r="BV34" s="421"/>
    </row>
    <row r="35" spans="1:74" s="169" customFormat="1" ht="12" customHeight="1" x14ac:dyDescent="0.25">
      <c r="A35" s="599" t="s">
        <v>34</v>
      </c>
      <c r="B35" s="604" t="s">
        <v>54</v>
      </c>
      <c r="C35" s="272">
        <v>0.21988793100000001</v>
      </c>
      <c r="D35" s="272">
        <v>0.193017037</v>
      </c>
      <c r="E35" s="272">
        <v>0.24654563500000001</v>
      </c>
      <c r="F35" s="272">
        <v>0.25021488400000003</v>
      </c>
      <c r="G35" s="272">
        <v>0.27256217399999999</v>
      </c>
      <c r="H35" s="272">
        <v>0.25368467500000003</v>
      </c>
      <c r="I35" s="272">
        <v>0.252091024</v>
      </c>
      <c r="J35" s="272">
        <v>0.219191684</v>
      </c>
      <c r="K35" s="272">
        <v>0.167517099</v>
      </c>
      <c r="L35" s="272">
        <v>0.15701980300000001</v>
      </c>
      <c r="M35" s="272">
        <v>0.17825706099999999</v>
      </c>
      <c r="N35" s="272">
        <v>0.21871295800000001</v>
      </c>
      <c r="O35" s="272">
        <v>0.236888982</v>
      </c>
      <c r="P35" s="272">
        <v>0.19481257599999999</v>
      </c>
      <c r="Q35" s="272">
        <v>0.19591831000000001</v>
      </c>
      <c r="R35" s="272">
        <v>0.239451476</v>
      </c>
      <c r="S35" s="272">
        <v>0.271442348</v>
      </c>
      <c r="T35" s="272">
        <v>0.26127137900000003</v>
      </c>
      <c r="U35" s="272">
        <v>0.26003586699999998</v>
      </c>
      <c r="V35" s="272">
        <v>0.20640346400000001</v>
      </c>
      <c r="W35" s="272">
        <v>0.16182635400000001</v>
      </c>
      <c r="X35" s="272">
        <v>0.16409178699999999</v>
      </c>
      <c r="Y35" s="272">
        <v>0.16865467200000001</v>
      </c>
      <c r="Z35" s="272">
        <v>0.20158510199999999</v>
      </c>
      <c r="AA35" s="272">
        <v>0.20573738699999999</v>
      </c>
      <c r="AB35" s="272">
        <v>0.16543718600000001</v>
      </c>
      <c r="AC35" s="272">
        <v>0.23068529900000001</v>
      </c>
      <c r="AD35" s="272">
        <v>0.24193351199999999</v>
      </c>
      <c r="AE35" s="272">
        <v>0.252432347</v>
      </c>
      <c r="AF35" s="272">
        <v>0.24482427700000001</v>
      </c>
      <c r="AG35" s="272">
        <v>0.23163889700000001</v>
      </c>
      <c r="AH35" s="272">
        <v>0.188366916</v>
      </c>
      <c r="AI35" s="272">
        <v>0.152866847</v>
      </c>
      <c r="AJ35" s="272">
        <v>0.16318410899999999</v>
      </c>
      <c r="AK35" s="272">
        <v>0.17712301699999999</v>
      </c>
      <c r="AL35" s="272">
        <v>0.21234678000000001</v>
      </c>
      <c r="AM35" s="272">
        <v>0.23424036200000001</v>
      </c>
      <c r="AN35" s="272">
        <v>0.21654163900000001</v>
      </c>
      <c r="AO35" s="272">
        <v>0.236646307</v>
      </c>
      <c r="AP35" s="272">
        <v>0.21452913400000001</v>
      </c>
      <c r="AQ35" s="272">
        <v>0.19219487900000001</v>
      </c>
      <c r="AR35" s="272">
        <v>0.19104708300000001</v>
      </c>
      <c r="AS35" s="272">
        <v>0.200792835</v>
      </c>
      <c r="AT35" s="272">
        <v>0.184817602</v>
      </c>
      <c r="AU35" s="272">
        <v>0.15445742600000001</v>
      </c>
      <c r="AV35" s="272">
        <v>0.15883290999999999</v>
      </c>
      <c r="AW35" s="272">
        <v>0.184312698</v>
      </c>
      <c r="AX35" s="272">
        <v>0.220199174</v>
      </c>
      <c r="AY35" s="272">
        <v>0.24287710000000001</v>
      </c>
      <c r="AZ35" s="272">
        <v>0.184694</v>
      </c>
      <c r="BA35" s="272">
        <v>0.23123630000000001</v>
      </c>
      <c r="BB35" s="360">
        <v>0.25243090000000001</v>
      </c>
      <c r="BC35" s="360">
        <v>0.2449942</v>
      </c>
      <c r="BD35" s="360">
        <v>0.24811859999999999</v>
      </c>
      <c r="BE35" s="360">
        <v>0.26125559999999998</v>
      </c>
      <c r="BF35" s="360">
        <v>0.22232589999999999</v>
      </c>
      <c r="BG35" s="360">
        <v>0.15701309999999999</v>
      </c>
      <c r="BH35" s="360">
        <v>0.17312939999999999</v>
      </c>
      <c r="BI35" s="360">
        <v>0.18217829999999999</v>
      </c>
      <c r="BJ35" s="360">
        <v>0.1962624</v>
      </c>
      <c r="BK35" s="360">
        <v>0.21316860000000001</v>
      </c>
      <c r="BL35" s="360">
        <v>0.17470330000000001</v>
      </c>
      <c r="BM35" s="360">
        <v>0.21619060000000001</v>
      </c>
      <c r="BN35" s="360">
        <v>0.2375198</v>
      </c>
      <c r="BO35" s="360">
        <v>0.25923249999999998</v>
      </c>
      <c r="BP35" s="360">
        <v>0.26282929999999999</v>
      </c>
      <c r="BQ35" s="360">
        <v>0.27031559999999999</v>
      </c>
      <c r="BR35" s="360">
        <v>0.23109469999999999</v>
      </c>
      <c r="BS35" s="360">
        <v>0.16226380000000001</v>
      </c>
      <c r="BT35" s="360">
        <v>0.17121030000000001</v>
      </c>
      <c r="BU35" s="360">
        <v>0.18688389999999999</v>
      </c>
      <c r="BV35" s="360">
        <v>0.20058329999999999</v>
      </c>
    </row>
    <row r="36" spans="1:74" s="169" customFormat="1" ht="12" customHeight="1" x14ac:dyDescent="0.25">
      <c r="A36" s="557" t="s">
        <v>38</v>
      </c>
      <c r="B36" s="604" t="s">
        <v>1059</v>
      </c>
      <c r="C36" s="272">
        <v>0.17286948599999999</v>
      </c>
      <c r="D36" s="272">
        <v>0.162400763</v>
      </c>
      <c r="E36" s="272">
        <v>0.16552919599999999</v>
      </c>
      <c r="F36" s="272">
        <v>0.15666033400000001</v>
      </c>
      <c r="G36" s="272">
        <v>0.165311816</v>
      </c>
      <c r="H36" s="272">
        <v>0.16483226400000001</v>
      </c>
      <c r="I36" s="272">
        <v>0.171851856</v>
      </c>
      <c r="J36" s="272">
        <v>0.17325934600000001</v>
      </c>
      <c r="K36" s="272">
        <v>0.167649514</v>
      </c>
      <c r="L36" s="272">
        <v>0.16830177599999999</v>
      </c>
      <c r="M36" s="272">
        <v>0.167166174</v>
      </c>
      <c r="N36" s="272">
        <v>0.17443319600000001</v>
      </c>
      <c r="O36" s="272">
        <v>0.18532937899999999</v>
      </c>
      <c r="P36" s="272">
        <v>0.16658778399999999</v>
      </c>
      <c r="Q36" s="272">
        <v>0.181588839</v>
      </c>
      <c r="R36" s="272">
        <v>0.17149376699999999</v>
      </c>
      <c r="S36" s="272">
        <v>0.17879098900000001</v>
      </c>
      <c r="T36" s="272">
        <v>0.17912784700000001</v>
      </c>
      <c r="U36" s="272">
        <v>0.190452069</v>
      </c>
      <c r="V36" s="272">
        <v>0.188042609</v>
      </c>
      <c r="W36" s="272">
        <v>0.17663361699999999</v>
      </c>
      <c r="X36" s="272">
        <v>0.18083106900000001</v>
      </c>
      <c r="Y36" s="272">
        <v>0.18120863700000001</v>
      </c>
      <c r="Z36" s="272">
        <v>0.18945687899999999</v>
      </c>
      <c r="AA36" s="272">
        <v>0.18990008899999999</v>
      </c>
      <c r="AB36" s="272">
        <v>0.17260890400000001</v>
      </c>
      <c r="AC36" s="272">
        <v>0.18919197900000001</v>
      </c>
      <c r="AD36" s="272">
        <v>0.17881738699999999</v>
      </c>
      <c r="AE36" s="272">
        <v>0.18161480899999999</v>
      </c>
      <c r="AF36" s="272">
        <v>0.18623230700000001</v>
      </c>
      <c r="AG36" s="272">
        <v>0.19212147900000001</v>
      </c>
      <c r="AH36" s="272">
        <v>0.193376559</v>
      </c>
      <c r="AI36" s="272">
        <v>0.181749407</v>
      </c>
      <c r="AJ36" s="272">
        <v>0.185923159</v>
      </c>
      <c r="AK36" s="272">
        <v>0.184550517</v>
      </c>
      <c r="AL36" s="272">
        <v>0.19352545900000001</v>
      </c>
      <c r="AM36" s="272">
        <v>0.18235584899999999</v>
      </c>
      <c r="AN36" s="272">
        <v>0.163579539</v>
      </c>
      <c r="AO36" s="272">
        <v>0.170586919</v>
      </c>
      <c r="AP36" s="272">
        <v>0.165735086</v>
      </c>
      <c r="AQ36" s="272">
        <v>0.17162453899999999</v>
      </c>
      <c r="AR36" s="272">
        <v>0.170097006</v>
      </c>
      <c r="AS36" s="272">
        <v>0.17858053900000001</v>
      </c>
      <c r="AT36" s="272">
        <v>0.17657310900000001</v>
      </c>
      <c r="AU36" s="272">
        <v>0.16721418599999999</v>
      </c>
      <c r="AV36" s="272">
        <v>0.169165489</v>
      </c>
      <c r="AW36" s="272">
        <v>0.16749328599999999</v>
      </c>
      <c r="AX36" s="272">
        <v>0.176211909</v>
      </c>
      <c r="AY36" s="272">
        <v>0.17188809999999999</v>
      </c>
      <c r="AZ36" s="272">
        <v>0.1554991</v>
      </c>
      <c r="BA36" s="272">
        <v>0.16402910000000001</v>
      </c>
      <c r="BB36" s="360">
        <v>0.15700890000000001</v>
      </c>
      <c r="BC36" s="360">
        <v>0.1606863</v>
      </c>
      <c r="BD36" s="360">
        <v>0.16208249999999999</v>
      </c>
      <c r="BE36" s="360">
        <v>0.17091249999999999</v>
      </c>
      <c r="BF36" s="360">
        <v>0.17010069999999999</v>
      </c>
      <c r="BG36" s="360">
        <v>0.16220589999999999</v>
      </c>
      <c r="BH36" s="360">
        <v>0.16526450000000001</v>
      </c>
      <c r="BI36" s="360">
        <v>0.1621698</v>
      </c>
      <c r="BJ36" s="360">
        <v>0.17064399999999999</v>
      </c>
      <c r="BK36" s="360">
        <v>0.1699956</v>
      </c>
      <c r="BL36" s="360">
        <v>0.1587635</v>
      </c>
      <c r="BM36" s="360">
        <v>0.1633097</v>
      </c>
      <c r="BN36" s="360">
        <v>0.15837660000000001</v>
      </c>
      <c r="BO36" s="360">
        <v>0.16077440000000001</v>
      </c>
      <c r="BP36" s="360">
        <v>0.16431850000000001</v>
      </c>
      <c r="BQ36" s="360">
        <v>0.17149819999999999</v>
      </c>
      <c r="BR36" s="360">
        <v>0.17078840000000001</v>
      </c>
      <c r="BS36" s="360">
        <v>0.1651087</v>
      </c>
      <c r="BT36" s="360">
        <v>0.1663066</v>
      </c>
      <c r="BU36" s="360">
        <v>0.16523360000000001</v>
      </c>
      <c r="BV36" s="360">
        <v>0.17161860000000001</v>
      </c>
    </row>
    <row r="37" spans="1:74" s="169" customFormat="1" ht="12" customHeight="1" x14ac:dyDescent="0.25">
      <c r="A37" s="557" t="s">
        <v>39</v>
      </c>
      <c r="B37" s="604" t="s">
        <v>1060</v>
      </c>
      <c r="C37" s="272">
        <v>3.8397112999999997E-2</v>
      </c>
      <c r="D37" s="272">
        <v>3.6327505000000003E-2</v>
      </c>
      <c r="E37" s="272">
        <v>3.9878052999999997E-2</v>
      </c>
      <c r="F37" s="272">
        <v>3.7232468999999997E-2</v>
      </c>
      <c r="G37" s="272">
        <v>3.8198013000000003E-2</v>
      </c>
      <c r="H37" s="272">
        <v>3.7006328999999998E-2</v>
      </c>
      <c r="I37" s="272">
        <v>3.9305943000000003E-2</v>
      </c>
      <c r="J37" s="272">
        <v>3.9276153000000001E-2</v>
      </c>
      <c r="K37" s="272">
        <v>3.7263179E-2</v>
      </c>
      <c r="L37" s="272">
        <v>4.0765762999999997E-2</v>
      </c>
      <c r="M37" s="272">
        <v>4.0671009000000001E-2</v>
      </c>
      <c r="N37" s="272">
        <v>4.2282733000000003E-2</v>
      </c>
      <c r="O37" s="272">
        <v>4.1431516000000002E-2</v>
      </c>
      <c r="P37" s="272">
        <v>3.6991824E-2</v>
      </c>
      <c r="Q37" s="272">
        <v>4.2159575999999997E-2</v>
      </c>
      <c r="R37" s="272">
        <v>4.0769808999999997E-2</v>
      </c>
      <c r="S37" s="272">
        <v>4.1470116000000001E-2</v>
      </c>
      <c r="T37" s="272">
        <v>4.0436619E-2</v>
      </c>
      <c r="U37" s="272">
        <v>4.1963236000000001E-2</v>
      </c>
      <c r="V37" s="272">
        <v>4.2197796000000003E-2</v>
      </c>
      <c r="W37" s="272">
        <v>3.9913839E-2</v>
      </c>
      <c r="X37" s="272">
        <v>4.1976326000000001E-2</v>
      </c>
      <c r="Y37" s="272">
        <v>4.2267869E-2</v>
      </c>
      <c r="Z37" s="272">
        <v>4.4857095999999999E-2</v>
      </c>
      <c r="AA37" s="272">
        <v>4.4923225999999997E-2</v>
      </c>
      <c r="AB37" s="272">
        <v>4.0826604000000002E-2</v>
      </c>
      <c r="AC37" s="272">
        <v>4.4531906000000003E-2</v>
      </c>
      <c r="AD37" s="272">
        <v>4.3898889000000003E-2</v>
      </c>
      <c r="AE37" s="272">
        <v>4.3127475999999998E-2</v>
      </c>
      <c r="AF37" s="272">
        <v>4.2412339E-2</v>
      </c>
      <c r="AG37" s="272">
        <v>4.4994416000000002E-2</v>
      </c>
      <c r="AH37" s="272">
        <v>4.2954166000000002E-2</v>
      </c>
      <c r="AI37" s="272">
        <v>4.0635078999999998E-2</v>
      </c>
      <c r="AJ37" s="272">
        <v>4.2466506000000001E-2</v>
      </c>
      <c r="AK37" s="272">
        <v>4.1548598999999999E-2</v>
      </c>
      <c r="AL37" s="272">
        <v>4.3557855999999999E-2</v>
      </c>
      <c r="AM37" s="272">
        <v>4.4987986000000001E-2</v>
      </c>
      <c r="AN37" s="272">
        <v>3.8613293E-2</v>
      </c>
      <c r="AO37" s="272">
        <v>4.2695426000000002E-2</v>
      </c>
      <c r="AP37" s="272">
        <v>4.1362904999999998E-2</v>
      </c>
      <c r="AQ37" s="272">
        <v>4.2375346000000001E-2</v>
      </c>
      <c r="AR37" s="272">
        <v>4.1675255000000001E-2</v>
      </c>
      <c r="AS37" s="272">
        <v>4.5075336000000001E-2</v>
      </c>
      <c r="AT37" s="272">
        <v>4.3331526000000002E-2</v>
      </c>
      <c r="AU37" s="272">
        <v>4.1285555000000002E-2</v>
      </c>
      <c r="AV37" s="272">
        <v>4.3598376000000001E-2</v>
      </c>
      <c r="AW37" s="272">
        <v>4.3178334999999998E-2</v>
      </c>
      <c r="AX37" s="272">
        <v>4.5662936000000001E-2</v>
      </c>
      <c r="AY37" s="272">
        <v>4.4280199999999999E-2</v>
      </c>
      <c r="AZ37" s="272">
        <v>4.0492199999999999E-2</v>
      </c>
      <c r="BA37" s="272">
        <v>4.2630899999999999E-2</v>
      </c>
      <c r="BB37" s="360">
        <v>4.0628299999999999E-2</v>
      </c>
      <c r="BC37" s="360">
        <v>4.2238699999999997E-2</v>
      </c>
      <c r="BD37" s="360">
        <v>4.2473400000000001E-2</v>
      </c>
      <c r="BE37" s="360">
        <v>4.4734099999999999E-2</v>
      </c>
      <c r="BF37" s="360">
        <v>4.4397499999999999E-2</v>
      </c>
      <c r="BG37" s="360">
        <v>4.1879199999999998E-2</v>
      </c>
      <c r="BH37" s="360">
        <v>4.1744900000000001E-2</v>
      </c>
      <c r="BI37" s="360">
        <v>4.18935E-2</v>
      </c>
      <c r="BJ37" s="360">
        <v>4.3959600000000001E-2</v>
      </c>
      <c r="BK37" s="360">
        <v>4.27675E-2</v>
      </c>
      <c r="BL37" s="360">
        <v>3.9479399999999998E-2</v>
      </c>
      <c r="BM37" s="360">
        <v>4.1990899999999998E-2</v>
      </c>
      <c r="BN37" s="360">
        <v>4.0604000000000001E-2</v>
      </c>
      <c r="BO37" s="360">
        <v>4.20834E-2</v>
      </c>
      <c r="BP37" s="360">
        <v>4.26845E-2</v>
      </c>
      <c r="BQ37" s="360">
        <v>4.4706900000000001E-2</v>
      </c>
      <c r="BR37" s="360">
        <v>4.4480600000000002E-2</v>
      </c>
      <c r="BS37" s="360">
        <v>4.2233899999999998E-2</v>
      </c>
      <c r="BT37" s="360">
        <v>4.1752299999999999E-2</v>
      </c>
      <c r="BU37" s="360">
        <v>4.2348700000000003E-2</v>
      </c>
      <c r="BV37" s="360">
        <v>4.4027900000000002E-2</v>
      </c>
    </row>
    <row r="38" spans="1:74" s="169" customFormat="1" ht="12" customHeight="1" x14ac:dyDescent="0.25">
      <c r="A38" s="599" t="s">
        <v>108</v>
      </c>
      <c r="B38" s="604" t="s">
        <v>616</v>
      </c>
      <c r="C38" s="272">
        <v>0.12964873662000001</v>
      </c>
      <c r="D38" s="272">
        <v>0.10510854906</v>
      </c>
      <c r="E38" s="272">
        <v>0.13340712460000001</v>
      </c>
      <c r="F38" s="272">
        <v>0.12087186287</v>
      </c>
      <c r="G38" s="272">
        <v>0.1192831536</v>
      </c>
      <c r="H38" s="272">
        <v>0.11387728542</v>
      </c>
      <c r="I38" s="272">
        <v>8.3910497114999996E-2</v>
      </c>
      <c r="J38" s="272">
        <v>8.0554875430999998E-2</v>
      </c>
      <c r="K38" s="272">
        <v>8.3599715402999999E-2</v>
      </c>
      <c r="L38" s="272">
        <v>0.1201714783</v>
      </c>
      <c r="M38" s="272">
        <v>0.11078825421999999</v>
      </c>
      <c r="N38" s="272">
        <v>0.13814315175</v>
      </c>
      <c r="O38" s="272">
        <v>0.14016473869000001</v>
      </c>
      <c r="P38" s="272">
        <v>0.1338726959</v>
      </c>
      <c r="Q38" s="272">
        <v>0.14985515020000001</v>
      </c>
      <c r="R38" s="272">
        <v>0.16622795949999999</v>
      </c>
      <c r="S38" s="272">
        <v>0.15444112055000001</v>
      </c>
      <c r="T38" s="272">
        <v>0.13076460103000001</v>
      </c>
      <c r="U38" s="272">
        <v>0.10551507845999999</v>
      </c>
      <c r="V38" s="272">
        <v>9.1634104512000006E-2</v>
      </c>
      <c r="W38" s="272">
        <v>0.11103148118</v>
      </c>
      <c r="X38" s="272">
        <v>0.12967160235</v>
      </c>
      <c r="Y38" s="272">
        <v>0.15025761221</v>
      </c>
      <c r="Z38" s="272">
        <v>0.13279395358000001</v>
      </c>
      <c r="AA38" s="272">
        <v>0.17028527605999999</v>
      </c>
      <c r="AB38" s="272">
        <v>0.13319122689999999</v>
      </c>
      <c r="AC38" s="272">
        <v>0.16864341534999999</v>
      </c>
      <c r="AD38" s="272">
        <v>0.17719984688000001</v>
      </c>
      <c r="AE38" s="272">
        <v>0.14835984173</v>
      </c>
      <c r="AF38" s="272">
        <v>0.15022154637999999</v>
      </c>
      <c r="AG38" s="272">
        <v>0.11587078029</v>
      </c>
      <c r="AH38" s="272">
        <v>9.6702844077E-2</v>
      </c>
      <c r="AI38" s="272">
        <v>0.10952738869</v>
      </c>
      <c r="AJ38" s="272">
        <v>0.13790833582000001</v>
      </c>
      <c r="AK38" s="272">
        <v>0.17935292676</v>
      </c>
      <c r="AL38" s="272">
        <v>0.13985158863</v>
      </c>
      <c r="AM38" s="272">
        <v>0.14509479377000001</v>
      </c>
      <c r="AN38" s="272">
        <v>0.14221972899999999</v>
      </c>
      <c r="AO38" s="272">
        <v>0.14574386567</v>
      </c>
      <c r="AP38" s="272">
        <v>0.17000156816000001</v>
      </c>
      <c r="AQ38" s="272">
        <v>0.16372477739999999</v>
      </c>
      <c r="AR38" s="272">
        <v>0.12812405724000001</v>
      </c>
      <c r="AS38" s="272">
        <v>0.1301118362</v>
      </c>
      <c r="AT38" s="272">
        <v>0.12428551507</v>
      </c>
      <c r="AU38" s="272">
        <v>0.13231457849</v>
      </c>
      <c r="AV38" s="272">
        <v>0.15582076824999999</v>
      </c>
      <c r="AW38" s="272">
        <v>0.18694301886</v>
      </c>
      <c r="AX38" s="272">
        <v>0.19077298864</v>
      </c>
      <c r="AY38" s="272">
        <v>0.17597794917000001</v>
      </c>
      <c r="AZ38" s="272">
        <v>0.16125829999999999</v>
      </c>
      <c r="BA38" s="272">
        <v>0.18894140000000001</v>
      </c>
      <c r="BB38" s="360">
        <v>0.20182900000000001</v>
      </c>
      <c r="BC38" s="360">
        <v>0.1916252</v>
      </c>
      <c r="BD38" s="360">
        <v>0.172626</v>
      </c>
      <c r="BE38" s="360">
        <v>0.14288980000000001</v>
      </c>
      <c r="BF38" s="360">
        <v>0.134384</v>
      </c>
      <c r="BG38" s="360">
        <v>0.14108570000000001</v>
      </c>
      <c r="BH38" s="360">
        <v>0.16933599999999999</v>
      </c>
      <c r="BI38" s="360">
        <v>0.177453</v>
      </c>
      <c r="BJ38" s="360">
        <v>0.18210689999999999</v>
      </c>
      <c r="BK38" s="360">
        <v>0.1899216</v>
      </c>
      <c r="BL38" s="360">
        <v>0.16788359999999999</v>
      </c>
      <c r="BM38" s="360">
        <v>0.20489599999999999</v>
      </c>
      <c r="BN38" s="360">
        <v>0.2182402</v>
      </c>
      <c r="BO38" s="360">
        <v>0.2071491</v>
      </c>
      <c r="BP38" s="360">
        <v>0.18566940000000001</v>
      </c>
      <c r="BQ38" s="360">
        <v>0.15402279999999999</v>
      </c>
      <c r="BR38" s="360">
        <v>0.14468549999999999</v>
      </c>
      <c r="BS38" s="360">
        <v>0.15206249999999999</v>
      </c>
      <c r="BT38" s="360">
        <v>0.18484539999999999</v>
      </c>
      <c r="BU38" s="360">
        <v>0.19313649999999999</v>
      </c>
      <c r="BV38" s="360">
        <v>0.1998154</v>
      </c>
    </row>
    <row r="39" spans="1:74" s="169" customFormat="1" ht="12" customHeight="1" x14ac:dyDescent="0.25">
      <c r="A39" s="599" t="s">
        <v>35</v>
      </c>
      <c r="B39" s="604" t="s">
        <v>614</v>
      </c>
      <c r="C39" s="272">
        <v>1.7399523E-2</v>
      </c>
      <c r="D39" s="272">
        <v>1.6387143999999999E-2</v>
      </c>
      <c r="E39" s="272">
        <v>1.7607898E-2</v>
      </c>
      <c r="F39" s="272">
        <v>1.7083734E-2</v>
      </c>
      <c r="G39" s="272">
        <v>1.7787236000000001E-2</v>
      </c>
      <c r="H39" s="272">
        <v>1.7361420999999998E-2</v>
      </c>
      <c r="I39" s="272">
        <v>1.7945699999999998E-2</v>
      </c>
      <c r="J39" s="272">
        <v>1.7785743999999999E-2</v>
      </c>
      <c r="K39" s="272">
        <v>1.7575554E-2</v>
      </c>
      <c r="L39" s="272">
        <v>1.8026599000000001E-2</v>
      </c>
      <c r="M39" s="272">
        <v>1.8023462000000001E-2</v>
      </c>
      <c r="N39" s="272">
        <v>1.8608026999999999E-2</v>
      </c>
      <c r="O39" s="272">
        <v>1.8577671E-2</v>
      </c>
      <c r="P39" s="272">
        <v>1.6666153999999999E-2</v>
      </c>
      <c r="Q39" s="272">
        <v>1.8542711999999999E-2</v>
      </c>
      <c r="R39" s="272">
        <v>1.7375921999999999E-2</v>
      </c>
      <c r="S39" s="272">
        <v>1.7870025000000001E-2</v>
      </c>
      <c r="T39" s="272">
        <v>1.7415004000000001E-2</v>
      </c>
      <c r="U39" s="272">
        <v>1.8148344E-2</v>
      </c>
      <c r="V39" s="272">
        <v>1.8010517E-2</v>
      </c>
      <c r="W39" s="272">
        <v>1.7615796E-2</v>
      </c>
      <c r="X39" s="272">
        <v>1.8402297000000001E-2</v>
      </c>
      <c r="Y39" s="272">
        <v>1.6959198000000002E-2</v>
      </c>
      <c r="Z39" s="272">
        <v>1.8422526000000002E-2</v>
      </c>
      <c r="AA39" s="272">
        <v>1.8279348000000001E-2</v>
      </c>
      <c r="AB39" s="272">
        <v>1.6341527000000002E-2</v>
      </c>
      <c r="AC39" s="272">
        <v>1.8114351000000001E-2</v>
      </c>
      <c r="AD39" s="272">
        <v>1.7710891999999999E-2</v>
      </c>
      <c r="AE39" s="272">
        <v>1.8063902E-2</v>
      </c>
      <c r="AF39" s="272">
        <v>1.7519175000000001E-2</v>
      </c>
      <c r="AG39" s="272">
        <v>1.7942280000000001E-2</v>
      </c>
      <c r="AH39" s="272">
        <v>1.8033925999999999E-2</v>
      </c>
      <c r="AI39" s="272">
        <v>1.7653687000000001E-2</v>
      </c>
      <c r="AJ39" s="272">
        <v>1.8184966E-2</v>
      </c>
      <c r="AK39" s="272">
        <v>1.817626E-2</v>
      </c>
      <c r="AL39" s="272">
        <v>1.8469394E-2</v>
      </c>
      <c r="AM39" s="272">
        <v>1.9482685999999999E-2</v>
      </c>
      <c r="AN39" s="272">
        <v>1.7725549E-2</v>
      </c>
      <c r="AO39" s="272">
        <v>1.9301829999999999E-2</v>
      </c>
      <c r="AP39" s="272">
        <v>1.8003271000000001E-2</v>
      </c>
      <c r="AQ39" s="272">
        <v>1.9391871000000001E-2</v>
      </c>
      <c r="AR39" s="272">
        <v>1.8406795E-2</v>
      </c>
      <c r="AS39" s="272">
        <v>1.9110458E-2</v>
      </c>
      <c r="AT39" s="272">
        <v>1.9023405E-2</v>
      </c>
      <c r="AU39" s="272">
        <v>1.7463716000000001E-2</v>
      </c>
      <c r="AV39" s="272">
        <v>1.8417956999999999E-2</v>
      </c>
      <c r="AW39" s="272">
        <v>1.8403872000000002E-2</v>
      </c>
      <c r="AX39" s="272">
        <v>1.8938920000000001E-2</v>
      </c>
      <c r="AY39" s="272">
        <v>1.9637100000000001E-2</v>
      </c>
      <c r="AZ39" s="272">
        <v>1.8186399999999998E-2</v>
      </c>
      <c r="BA39" s="272">
        <v>1.9572900000000001E-2</v>
      </c>
      <c r="BB39" s="360">
        <v>1.8755600000000001E-2</v>
      </c>
      <c r="BC39" s="360">
        <v>1.93633E-2</v>
      </c>
      <c r="BD39" s="360">
        <v>1.91951E-2</v>
      </c>
      <c r="BE39" s="360">
        <v>1.97839E-2</v>
      </c>
      <c r="BF39" s="360">
        <v>1.9746699999999999E-2</v>
      </c>
      <c r="BG39" s="360">
        <v>1.9186499999999999E-2</v>
      </c>
      <c r="BH39" s="360">
        <v>1.9694300000000001E-2</v>
      </c>
      <c r="BI39" s="360">
        <v>1.9266599999999998E-2</v>
      </c>
      <c r="BJ39" s="360">
        <v>2.0049600000000001E-2</v>
      </c>
      <c r="BK39" s="360">
        <v>2.01963E-2</v>
      </c>
      <c r="BL39" s="360">
        <v>1.85845E-2</v>
      </c>
      <c r="BM39" s="360">
        <v>1.9929599999999999E-2</v>
      </c>
      <c r="BN39" s="360">
        <v>1.91057E-2</v>
      </c>
      <c r="BO39" s="360">
        <v>1.9524400000000001E-2</v>
      </c>
      <c r="BP39" s="360">
        <v>1.9417500000000001E-2</v>
      </c>
      <c r="BQ39" s="360">
        <v>1.98558E-2</v>
      </c>
      <c r="BR39" s="360">
        <v>1.9797599999999999E-2</v>
      </c>
      <c r="BS39" s="360">
        <v>1.93382E-2</v>
      </c>
      <c r="BT39" s="360">
        <v>1.9717999999999999E-2</v>
      </c>
      <c r="BU39" s="360">
        <v>1.9400299999999999E-2</v>
      </c>
      <c r="BV39" s="360">
        <v>2.0060499999999998E-2</v>
      </c>
    </row>
    <row r="40" spans="1:74" s="169" customFormat="1" ht="12" customHeight="1" x14ac:dyDescent="0.25">
      <c r="A40" s="599" t="s">
        <v>36</v>
      </c>
      <c r="B40" s="604" t="s">
        <v>615</v>
      </c>
      <c r="C40" s="272">
        <v>1.6676163000000001E-2</v>
      </c>
      <c r="D40" s="272">
        <v>1.6038685E-2</v>
      </c>
      <c r="E40" s="272">
        <v>1.7969467999999999E-2</v>
      </c>
      <c r="F40" s="272">
        <v>1.8293389E-2</v>
      </c>
      <c r="G40" s="272">
        <v>2.0171171000000002E-2</v>
      </c>
      <c r="H40" s="272">
        <v>2.0275993999999999E-2</v>
      </c>
      <c r="I40" s="272">
        <v>2.0617599E-2</v>
      </c>
      <c r="J40" s="272">
        <v>2.0159884999999999E-2</v>
      </c>
      <c r="K40" s="272">
        <v>1.9619722999999999E-2</v>
      </c>
      <c r="L40" s="272">
        <v>1.9874558000000001E-2</v>
      </c>
      <c r="M40" s="272">
        <v>1.8565096E-2</v>
      </c>
      <c r="N40" s="272">
        <v>1.9088015E-2</v>
      </c>
      <c r="O40" s="272">
        <v>2.1554398999999998E-2</v>
      </c>
      <c r="P40" s="272">
        <v>2.0926370999999999E-2</v>
      </c>
      <c r="Q40" s="272">
        <v>2.4508056E-2</v>
      </c>
      <c r="R40" s="272">
        <v>2.4359776999999999E-2</v>
      </c>
      <c r="S40" s="272">
        <v>2.5779942E-2</v>
      </c>
      <c r="T40" s="272">
        <v>2.6305628000000001E-2</v>
      </c>
      <c r="U40" s="272">
        <v>2.6506400999999999E-2</v>
      </c>
      <c r="V40" s="272">
        <v>2.7605949000000001E-2</v>
      </c>
      <c r="W40" s="272">
        <v>2.7050719000000001E-2</v>
      </c>
      <c r="X40" s="272">
        <v>2.8020426000000001E-2</v>
      </c>
      <c r="Y40" s="272">
        <v>2.5863566000000001E-2</v>
      </c>
      <c r="Z40" s="272">
        <v>2.6708422999999998E-2</v>
      </c>
      <c r="AA40" s="272">
        <v>2.8531264000000001E-2</v>
      </c>
      <c r="AB40" s="272">
        <v>2.7259082E-2</v>
      </c>
      <c r="AC40" s="272">
        <v>3.3913685999999998E-2</v>
      </c>
      <c r="AD40" s="272">
        <v>3.484048E-2</v>
      </c>
      <c r="AE40" s="272">
        <v>3.802734E-2</v>
      </c>
      <c r="AF40" s="272">
        <v>3.8989015000000002E-2</v>
      </c>
      <c r="AG40" s="272">
        <v>3.8389141000000002E-2</v>
      </c>
      <c r="AH40" s="272">
        <v>3.9261998999999999E-2</v>
      </c>
      <c r="AI40" s="272">
        <v>3.8122982999999999E-2</v>
      </c>
      <c r="AJ40" s="272">
        <v>3.7716063000000001E-2</v>
      </c>
      <c r="AK40" s="272">
        <v>3.3818560999999997E-2</v>
      </c>
      <c r="AL40" s="272">
        <v>3.1200014000000002E-2</v>
      </c>
      <c r="AM40" s="272">
        <v>3.5408180999999997E-2</v>
      </c>
      <c r="AN40" s="272">
        <v>3.7050371999999998E-2</v>
      </c>
      <c r="AO40" s="272">
        <v>4.5132450999999997E-2</v>
      </c>
      <c r="AP40" s="272">
        <v>4.7473724000000002E-2</v>
      </c>
      <c r="AQ40" s="272">
        <v>4.8570043E-2</v>
      </c>
      <c r="AR40" s="272">
        <v>4.8897028000000002E-2</v>
      </c>
      <c r="AS40" s="272">
        <v>5.0018293999999998E-2</v>
      </c>
      <c r="AT40" s="272">
        <v>5.0781435999999999E-2</v>
      </c>
      <c r="AU40" s="272">
        <v>4.5482337999999997E-2</v>
      </c>
      <c r="AV40" s="272">
        <v>4.3130101999999997E-2</v>
      </c>
      <c r="AW40" s="272">
        <v>4.1085174000000002E-2</v>
      </c>
      <c r="AX40" s="272">
        <v>3.9264768999999998E-2</v>
      </c>
      <c r="AY40" s="272">
        <v>3.9231200000000001E-2</v>
      </c>
      <c r="AZ40" s="272">
        <v>3.9938899999999999E-2</v>
      </c>
      <c r="BA40" s="272">
        <v>5.0114600000000002E-2</v>
      </c>
      <c r="BB40" s="360">
        <v>5.3301000000000001E-2</v>
      </c>
      <c r="BC40" s="360">
        <v>5.8162800000000001E-2</v>
      </c>
      <c r="BD40" s="360">
        <v>5.9337899999999999E-2</v>
      </c>
      <c r="BE40" s="360">
        <v>5.9031100000000003E-2</v>
      </c>
      <c r="BF40" s="360">
        <v>6.0985699999999997E-2</v>
      </c>
      <c r="BG40" s="360">
        <v>5.88418E-2</v>
      </c>
      <c r="BH40" s="360">
        <v>5.5439500000000003E-2</v>
      </c>
      <c r="BI40" s="360">
        <v>4.9546600000000003E-2</v>
      </c>
      <c r="BJ40" s="360">
        <v>4.5962700000000002E-2</v>
      </c>
      <c r="BK40" s="360">
        <v>4.7696299999999997E-2</v>
      </c>
      <c r="BL40" s="360">
        <v>4.99164E-2</v>
      </c>
      <c r="BM40" s="360">
        <v>6.6187800000000005E-2</v>
      </c>
      <c r="BN40" s="360">
        <v>7.1558099999999999E-2</v>
      </c>
      <c r="BO40" s="360">
        <v>7.9172999999999993E-2</v>
      </c>
      <c r="BP40" s="360">
        <v>8.0192600000000003E-2</v>
      </c>
      <c r="BQ40" s="360">
        <v>7.7820200000000006E-2</v>
      </c>
      <c r="BR40" s="360">
        <v>7.8489600000000007E-2</v>
      </c>
      <c r="BS40" s="360">
        <v>7.1986499999999995E-2</v>
      </c>
      <c r="BT40" s="360">
        <v>6.7301799999999995E-2</v>
      </c>
      <c r="BU40" s="360">
        <v>6.0254599999999998E-2</v>
      </c>
      <c r="BV40" s="360">
        <v>5.3953800000000003E-2</v>
      </c>
    </row>
    <row r="41" spans="1:74" s="169" customFormat="1" ht="12" customHeight="1" x14ac:dyDescent="0.25">
      <c r="A41" s="602" t="s">
        <v>47</v>
      </c>
      <c r="B41" s="604" t="s">
        <v>508</v>
      </c>
      <c r="C41" s="272">
        <v>8.2957957346999997E-2</v>
      </c>
      <c r="D41" s="272">
        <v>8.2852654402000001E-2</v>
      </c>
      <c r="E41" s="272">
        <v>8.9239600949999998E-2</v>
      </c>
      <c r="F41" s="272">
        <v>8.7778241679999994E-2</v>
      </c>
      <c r="G41" s="272">
        <v>9.3647832434999995E-2</v>
      </c>
      <c r="H41" s="272">
        <v>9.1228483560000004E-2</v>
      </c>
      <c r="I41" s="272">
        <v>8.9294451910999995E-2</v>
      </c>
      <c r="J41" s="272">
        <v>9.637797629E-2</v>
      </c>
      <c r="K41" s="272">
        <v>8.424748755E-2</v>
      </c>
      <c r="L41" s="272">
        <v>9.3189149723000006E-2</v>
      </c>
      <c r="M41" s="272">
        <v>8.4408618219999995E-2</v>
      </c>
      <c r="N41" s="272">
        <v>8.7105502552999994E-2</v>
      </c>
      <c r="O41" s="272">
        <v>8.4790978857999993E-2</v>
      </c>
      <c r="P41" s="272">
        <v>7.8481274524E-2</v>
      </c>
      <c r="Q41" s="272">
        <v>9.0307465887999996E-2</v>
      </c>
      <c r="R41" s="272">
        <v>9.0411576189999995E-2</v>
      </c>
      <c r="S41" s="272">
        <v>9.4768616040000003E-2</v>
      </c>
      <c r="T41" s="272">
        <v>9.4339406119999997E-2</v>
      </c>
      <c r="U41" s="272">
        <v>9.3150928522999998E-2</v>
      </c>
      <c r="V41" s="272">
        <v>9.2940173995E-2</v>
      </c>
      <c r="W41" s="272">
        <v>9.124787728E-2</v>
      </c>
      <c r="X41" s="272">
        <v>9.5124274923000005E-2</v>
      </c>
      <c r="Y41" s="272">
        <v>9.068715812E-2</v>
      </c>
      <c r="Z41" s="272">
        <v>9.3799478584999998E-2</v>
      </c>
      <c r="AA41" s="272">
        <v>8.7972451383E-2</v>
      </c>
      <c r="AB41" s="272">
        <v>8.3360224859999998E-2</v>
      </c>
      <c r="AC41" s="272">
        <v>8.8812086210999994E-2</v>
      </c>
      <c r="AD41" s="272">
        <v>9.0713559060000004E-2</v>
      </c>
      <c r="AE41" s="272">
        <v>9.4997044333999997E-2</v>
      </c>
      <c r="AF41" s="272">
        <v>9.3063667399999994E-2</v>
      </c>
      <c r="AG41" s="272">
        <v>9.6906724124000004E-2</v>
      </c>
      <c r="AH41" s="272">
        <v>9.6467162629E-2</v>
      </c>
      <c r="AI41" s="272">
        <v>8.9765496350000001E-2</v>
      </c>
      <c r="AJ41" s="272">
        <v>9.7392069661999994E-2</v>
      </c>
      <c r="AK41" s="272">
        <v>9.2768585579999993E-2</v>
      </c>
      <c r="AL41" s="272">
        <v>9.5193101394999993E-2</v>
      </c>
      <c r="AM41" s="272">
        <v>9.0933560994999996E-2</v>
      </c>
      <c r="AN41" s="272">
        <v>8.4161072247999999E-2</v>
      </c>
      <c r="AO41" s="272">
        <v>9.5447534261E-2</v>
      </c>
      <c r="AP41" s="272">
        <v>9.1483928579999998E-2</v>
      </c>
      <c r="AQ41" s="272">
        <v>9.9626208511E-2</v>
      </c>
      <c r="AR41" s="272">
        <v>9.8035183819999996E-2</v>
      </c>
      <c r="AS41" s="272">
        <v>9.9913769956000001E-2</v>
      </c>
      <c r="AT41" s="272">
        <v>0.10080166612999999</v>
      </c>
      <c r="AU41" s="272">
        <v>9.6786943129999997E-2</v>
      </c>
      <c r="AV41" s="272">
        <v>9.8779665555000007E-2</v>
      </c>
      <c r="AW41" s="272">
        <v>9.5336837879999997E-2</v>
      </c>
      <c r="AX41" s="272">
        <v>9.6185907681999999E-2</v>
      </c>
      <c r="AY41" s="272">
        <v>9.1489467115000001E-2</v>
      </c>
      <c r="AZ41" s="272">
        <v>9.1239167396999998E-2</v>
      </c>
      <c r="BA41" s="272">
        <v>0.10186427889000001</v>
      </c>
      <c r="BB41" s="360">
        <v>9.6347600000000005E-2</v>
      </c>
      <c r="BC41" s="360">
        <v>0.10086589999999999</v>
      </c>
      <c r="BD41" s="360">
        <v>9.8675600000000002E-2</v>
      </c>
      <c r="BE41" s="360">
        <v>0.1035572</v>
      </c>
      <c r="BF41" s="360">
        <v>0.1037114</v>
      </c>
      <c r="BG41" s="360">
        <v>9.6681199999999995E-2</v>
      </c>
      <c r="BH41" s="360">
        <v>0.1014938</v>
      </c>
      <c r="BI41" s="360">
        <v>9.6270599999999998E-2</v>
      </c>
      <c r="BJ41" s="360">
        <v>9.8185499999999995E-2</v>
      </c>
      <c r="BK41" s="360">
        <v>9.5015299999999997E-2</v>
      </c>
      <c r="BL41" s="360">
        <v>8.6578600000000006E-2</v>
      </c>
      <c r="BM41" s="360">
        <v>9.7883800000000007E-2</v>
      </c>
      <c r="BN41" s="360">
        <v>9.6455600000000002E-2</v>
      </c>
      <c r="BO41" s="360">
        <v>0.10133</v>
      </c>
      <c r="BP41" s="360">
        <v>9.8263400000000001E-2</v>
      </c>
      <c r="BQ41" s="360">
        <v>0.103188</v>
      </c>
      <c r="BR41" s="360">
        <v>0.1036562</v>
      </c>
      <c r="BS41" s="360">
        <v>9.5806600000000006E-2</v>
      </c>
      <c r="BT41" s="360">
        <v>0.1013946</v>
      </c>
      <c r="BU41" s="360">
        <v>9.6684500000000007E-2</v>
      </c>
      <c r="BV41" s="360">
        <v>9.8028199999999996E-2</v>
      </c>
    </row>
    <row r="42" spans="1:74" s="169" customFormat="1" ht="12" customHeight="1" x14ac:dyDescent="0.25">
      <c r="A42" s="602" t="s">
        <v>48</v>
      </c>
      <c r="B42" s="604" t="s">
        <v>1300</v>
      </c>
      <c r="C42" s="272">
        <v>5.5835581931000001E-3</v>
      </c>
      <c r="D42" s="272">
        <v>7.7687012093000003E-3</v>
      </c>
      <c r="E42" s="272">
        <v>1.1187132165E-2</v>
      </c>
      <c r="F42" s="272">
        <v>1.1785389597E-2</v>
      </c>
      <c r="G42" s="272">
        <v>1.2384804427000001E-2</v>
      </c>
      <c r="H42" s="272">
        <v>1.2772045750999999E-2</v>
      </c>
      <c r="I42" s="272">
        <v>1.0464090628E-2</v>
      </c>
      <c r="J42" s="272">
        <v>1.1139672898999999E-2</v>
      </c>
      <c r="K42" s="272">
        <v>9.5441699453999995E-3</v>
      </c>
      <c r="L42" s="272">
        <v>8.7358881113999993E-3</v>
      </c>
      <c r="M42" s="272">
        <v>8.9886453946000002E-3</v>
      </c>
      <c r="N42" s="272">
        <v>7.1354227667000001E-3</v>
      </c>
      <c r="O42" s="272">
        <v>8.8928478623999992E-3</v>
      </c>
      <c r="P42" s="272">
        <v>1.0387205050000001E-2</v>
      </c>
      <c r="Q42" s="272">
        <v>1.3227823299E-2</v>
      </c>
      <c r="R42" s="272">
        <v>1.3933357182000001E-2</v>
      </c>
      <c r="S42" s="272">
        <v>1.4048205899999999E-2</v>
      </c>
      <c r="T42" s="272">
        <v>1.8009927046000001E-2</v>
      </c>
      <c r="U42" s="272">
        <v>1.6806922615999999E-2</v>
      </c>
      <c r="V42" s="272">
        <v>1.7937558996999999E-2</v>
      </c>
      <c r="W42" s="272">
        <v>2.1209689430000001E-2</v>
      </c>
      <c r="X42" s="272">
        <v>2.4537574802000001E-2</v>
      </c>
      <c r="Y42" s="272">
        <v>2.1354409171E-2</v>
      </c>
      <c r="Z42" s="272">
        <v>2.5139090499999999E-2</v>
      </c>
      <c r="AA42" s="272">
        <v>1.1812645379E-2</v>
      </c>
      <c r="AB42" s="272">
        <v>1.0606495244E-2</v>
      </c>
      <c r="AC42" s="272">
        <v>1.5686886268000001E-2</v>
      </c>
      <c r="AD42" s="272">
        <v>1.484943536E-2</v>
      </c>
      <c r="AE42" s="272">
        <v>1.6691441578999999E-2</v>
      </c>
      <c r="AF42" s="272">
        <v>1.6070156503000001E-2</v>
      </c>
      <c r="AG42" s="272">
        <v>1.6980404083999999E-2</v>
      </c>
      <c r="AH42" s="272">
        <v>2.1437409471E-2</v>
      </c>
      <c r="AI42" s="272">
        <v>1.9926064183000001E-2</v>
      </c>
      <c r="AJ42" s="272">
        <v>1.8404681623000001E-2</v>
      </c>
      <c r="AK42" s="272">
        <v>1.6568232735000001E-2</v>
      </c>
      <c r="AL42" s="272">
        <v>1.8973217939E-2</v>
      </c>
      <c r="AM42" s="272">
        <v>8.3487861106999999E-3</v>
      </c>
      <c r="AN42" s="272">
        <v>1.2519663602999999E-2</v>
      </c>
      <c r="AO42" s="272">
        <v>1.347589142E-2</v>
      </c>
      <c r="AP42" s="272">
        <v>1.6051426851999999E-2</v>
      </c>
      <c r="AQ42" s="272">
        <v>1.9206859717000001E-2</v>
      </c>
      <c r="AR42" s="272">
        <v>2.2461734090000001E-2</v>
      </c>
      <c r="AS42" s="272">
        <v>2.1158500223999999E-2</v>
      </c>
      <c r="AT42" s="272">
        <v>2.1310004582999999E-2</v>
      </c>
      <c r="AU42" s="272">
        <v>2.1566400493000001E-2</v>
      </c>
      <c r="AV42" s="272">
        <v>1.9938046928999999E-2</v>
      </c>
      <c r="AW42" s="272">
        <v>1.7652020764E-2</v>
      </c>
      <c r="AX42" s="272">
        <v>2.0193783827E-2</v>
      </c>
      <c r="AY42" s="272">
        <v>1.392407534E-2</v>
      </c>
      <c r="AZ42" s="272">
        <v>1.8000800000000001E-2</v>
      </c>
      <c r="BA42" s="272">
        <v>2.2170599999999999E-2</v>
      </c>
      <c r="BB42" s="360">
        <v>2.1944600000000002E-2</v>
      </c>
      <c r="BC42" s="360">
        <v>2.3297600000000002E-2</v>
      </c>
      <c r="BD42" s="360">
        <v>2.39394E-2</v>
      </c>
      <c r="BE42" s="360">
        <v>2.59636E-2</v>
      </c>
      <c r="BF42" s="360">
        <v>2.69153E-2</v>
      </c>
      <c r="BG42" s="360">
        <v>2.5787999999999998E-2</v>
      </c>
      <c r="BH42" s="360">
        <v>2.5820800000000001E-2</v>
      </c>
      <c r="BI42" s="360">
        <v>2.63807E-2</v>
      </c>
      <c r="BJ42" s="360">
        <v>2.5845799999999999E-2</v>
      </c>
      <c r="BK42" s="360">
        <v>2.2742399999999999E-2</v>
      </c>
      <c r="BL42" s="360">
        <v>2.0541899999999998E-2</v>
      </c>
      <c r="BM42" s="360">
        <v>2.3777400000000001E-2</v>
      </c>
      <c r="BN42" s="360">
        <v>2.2649200000000001E-2</v>
      </c>
      <c r="BO42" s="360">
        <v>2.4052400000000002E-2</v>
      </c>
      <c r="BP42" s="360">
        <v>2.46882E-2</v>
      </c>
      <c r="BQ42" s="360">
        <v>2.6756800000000001E-2</v>
      </c>
      <c r="BR42" s="360">
        <v>2.7698899999999999E-2</v>
      </c>
      <c r="BS42" s="360">
        <v>2.6565100000000001E-2</v>
      </c>
      <c r="BT42" s="360">
        <v>2.66045E-2</v>
      </c>
      <c r="BU42" s="360">
        <v>2.7157899999999999E-2</v>
      </c>
      <c r="BV42" s="360">
        <v>2.6600700000000001E-2</v>
      </c>
    </row>
    <row r="43" spans="1:74" s="169" customFormat="1" ht="12" customHeight="1" x14ac:dyDescent="0.25">
      <c r="A43" s="603" t="s">
        <v>1249</v>
      </c>
      <c r="B43" s="604" t="s">
        <v>1250</v>
      </c>
      <c r="C43" s="272">
        <v>6.5545326000000001E-2</v>
      </c>
      <c r="D43" s="272">
        <v>6.0180289999999997E-2</v>
      </c>
      <c r="E43" s="272">
        <v>6.2308513000000003E-2</v>
      </c>
      <c r="F43" s="272">
        <v>5.9596968E-2</v>
      </c>
      <c r="G43" s="272">
        <v>6.2473365000000003E-2</v>
      </c>
      <c r="H43" s="272">
        <v>5.9963806000000001E-2</v>
      </c>
      <c r="I43" s="272">
        <v>5.7018535000000002E-2</v>
      </c>
      <c r="J43" s="272">
        <v>5.8937281000000001E-2</v>
      </c>
      <c r="K43" s="272">
        <v>5.5044336999999999E-2</v>
      </c>
      <c r="L43" s="272">
        <v>5.6338592999999999E-2</v>
      </c>
      <c r="M43" s="272">
        <v>5.5775713999999997E-2</v>
      </c>
      <c r="N43" s="272">
        <v>5.7689361000000002E-2</v>
      </c>
      <c r="O43" s="272">
        <v>5.5419782000000001E-2</v>
      </c>
      <c r="P43" s="272">
        <v>5.0314919999999999E-2</v>
      </c>
      <c r="Q43" s="272">
        <v>5.7376755000000002E-2</v>
      </c>
      <c r="R43" s="272">
        <v>5.7334465000000001E-2</v>
      </c>
      <c r="S43" s="272">
        <v>6.0927228999999999E-2</v>
      </c>
      <c r="T43" s="272">
        <v>5.9912959000000002E-2</v>
      </c>
      <c r="U43" s="272">
        <v>6.0375643999999999E-2</v>
      </c>
      <c r="V43" s="272">
        <v>5.8966605999999998E-2</v>
      </c>
      <c r="W43" s="272">
        <v>5.7321946999999998E-2</v>
      </c>
      <c r="X43" s="272">
        <v>6.2789190999999994E-2</v>
      </c>
      <c r="Y43" s="272">
        <v>6.2606360999999999E-2</v>
      </c>
      <c r="Z43" s="272">
        <v>6.5940108999999997E-2</v>
      </c>
      <c r="AA43" s="272">
        <v>6.2529896000000001E-2</v>
      </c>
      <c r="AB43" s="272">
        <v>5.6066194E-2</v>
      </c>
      <c r="AC43" s="272">
        <v>6.2441349E-2</v>
      </c>
      <c r="AD43" s="272">
        <v>6.1541433999999999E-2</v>
      </c>
      <c r="AE43" s="272">
        <v>6.4140648999999994E-2</v>
      </c>
      <c r="AF43" s="272">
        <v>6.3656784999999994E-2</v>
      </c>
      <c r="AG43" s="272">
        <v>6.5407233999999995E-2</v>
      </c>
      <c r="AH43" s="272">
        <v>6.3740805999999997E-2</v>
      </c>
      <c r="AI43" s="272">
        <v>6.1842695000000003E-2</v>
      </c>
      <c r="AJ43" s="272">
        <v>6.3761329000000005E-2</v>
      </c>
      <c r="AK43" s="272">
        <v>6.3525557999999996E-2</v>
      </c>
      <c r="AL43" s="272">
        <v>6.8460199999999999E-2</v>
      </c>
      <c r="AM43" s="272">
        <v>6.5372825999999995E-2</v>
      </c>
      <c r="AN43" s="272">
        <v>5.8865379000000002E-2</v>
      </c>
      <c r="AO43" s="272">
        <v>6.4870397999999996E-2</v>
      </c>
      <c r="AP43" s="272">
        <v>6.1445558999999997E-2</v>
      </c>
      <c r="AQ43" s="272">
        <v>6.5347554000000002E-2</v>
      </c>
      <c r="AR43" s="272">
        <v>6.5436378000000003E-2</v>
      </c>
      <c r="AS43" s="272">
        <v>6.6689697000000006E-2</v>
      </c>
      <c r="AT43" s="272">
        <v>6.5309249999999999E-2</v>
      </c>
      <c r="AU43" s="272">
        <v>6.2878598999999993E-2</v>
      </c>
      <c r="AV43" s="272">
        <v>6.6342514000000005E-2</v>
      </c>
      <c r="AW43" s="272">
        <v>6.5090862999999999E-2</v>
      </c>
      <c r="AX43" s="272">
        <v>6.8307037000000001E-2</v>
      </c>
      <c r="AY43" s="272">
        <v>6.80341E-2</v>
      </c>
      <c r="AZ43" s="272">
        <v>6.21571E-2</v>
      </c>
      <c r="BA43" s="272">
        <v>6.8069599999999994E-2</v>
      </c>
      <c r="BB43" s="360">
        <v>6.4258599999999999E-2</v>
      </c>
      <c r="BC43" s="360">
        <v>6.7272899999999997E-2</v>
      </c>
      <c r="BD43" s="360">
        <v>6.4360799999999996E-2</v>
      </c>
      <c r="BE43" s="360">
        <v>6.7956600000000006E-2</v>
      </c>
      <c r="BF43" s="360">
        <v>6.7246700000000006E-2</v>
      </c>
      <c r="BG43" s="360">
        <v>6.4171800000000001E-2</v>
      </c>
      <c r="BH43" s="360">
        <v>6.5403199999999995E-2</v>
      </c>
      <c r="BI43" s="360">
        <v>6.4718600000000001E-2</v>
      </c>
      <c r="BJ43" s="360">
        <v>6.6215999999999997E-2</v>
      </c>
      <c r="BK43" s="360">
        <v>6.8372600000000006E-2</v>
      </c>
      <c r="BL43" s="360">
        <v>5.9434399999999998E-2</v>
      </c>
      <c r="BM43" s="360">
        <v>6.7212300000000003E-2</v>
      </c>
      <c r="BN43" s="360">
        <v>6.3977500000000007E-2</v>
      </c>
      <c r="BO43" s="360">
        <v>6.7246700000000006E-2</v>
      </c>
      <c r="BP43" s="360">
        <v>6.3825499999999993E-2</v>
      </c>
      <c r="BQ43" s="360">
        <v>6.7466499999999999E-2</v>
      </c>
      <c r="BR43" s="360">
        <v>6.6980600000000001E-2</v>
      </c>
      <c r="BS43" s="360">
        <v>6.3416E-2</v>
      </c>
      <c r="BT43" s="360">
        <v>6.51481E-2</v>
      </c>
      <c r="BU43" s="360">
        <v>6.4814800000000006E-2</v>
      </c>
      <c r="BV43" s="360">
        <v>6.5964999999999996E-2</v>
      </c>
    </row>
    <row r="44" spans="1:74" ht="12" customHeight="1" x14ac:dyDescent="0.25">
      <c r="A44" s="605" t="s">
        <v>28</v>
      </c>
      <c r="B44" s="606" t="s">
        <v>1008</v>
      </c>
      <c r="C44" s="273">
        <v>0.74896575515999997</v>
      </c>
      <c r="D44" s="273">
        <v>0.68008129566999997</v>
      </c>
      <c r="E44" s="273">
        <v>0.78367257672000001</v>
      </c>
      <c r="F44" s="273">
        <v>0.75951722715000003</v>
      </c>
      <c r="G44" s="273">
        <v>0.80181952345999996</v>
      </c>
      <c r="H44" s="273">
        <v>0.77100228172999996</v>
      </c>
      <c r="I44" s="273">
        <v>0.74249967065</v>
      </c>
      <c r="J44" s="273">
        <v>0.71668258762000003</v>
      </c>
      <c r="K44" s="273">
        <v>0.64206075389999995</v>
      </c>
      <c r="L44" s="273">
        <v>0.68242356312999997</v>
      </c>
      <c r="M44" s="273">
        <v>0.68264399083000005</v>
      </c>
      <c r="N44" s="273">
        <v>0.76319832406999999</v>
      </c>
      <c r="O44" s="273">
        <v>0.79305026441000004</v>
      </c>
      <c r="P44" s="273">
        <v>0.70904075346999995</v>
      </c>
      <c r="Q44" s="273">
        <v>0.77348465638999997</v>
      </c>
      <c r="R44" s="273">
        <v>0.82135805586999999</v>
      </c>
      <c r="S44" s="273">
        <v>0.85953854749000003</v>
      </c>
      <c r="T44" s="273">
        <v>0.82758332519</v>
      </c>
      <c r="U44" s="273">
        <v>0.81295444760000002</v>
      </c>
      <c r="V44" s="273">
        <v>0.74373874250000005</v>
      </c>
      <c r="W44" s="273">
        <v>0.70385126289</v>
      </c>
      <c r="X44" s="273">
        <v>0.74544450207000001</v>
      </c>
      <c r="Y44" s="273">
        <v>0.75985943349999996</v>
      </c>
      <c r="Z44" s="273">
        <v>0.79870261266999998</v>
      </c>
      <c r="AA44" s="273">
        <v>0.81997155582000003</v>
      </c>
      <c r="AB44" s="273">
        <v>0.70569738999999998</v>
      </c>
      <c r="AC44" s="273">
        <v>0.85202090782999995</v>
      </c>
      <c r="AD44" s="273">
        <v>0.86150538229999996</v>
      </c>
      <c r="AE44" s="273">
        <v>0.85745480963999998</v>
      </c>
      <c r="AF44" s="273">
        <v>0.85298922228999996</v>
      </c>
      <c r="AG44" s="273">
        <v>0.82025132649999999</v>
      </c>
      <c r="AH44" s="273">
        <v>0.76034176318000002</v>
      </c>
      <c r="AI44" s="273">
        <v>0.71208959923000004</v>
      </c>
      <c r="AJ44" s="273">
        <v>0.76494115409999996</v>
      </c>
      <c r="AK44" s="273">
        <v>0.80743221608000004</v>
      </c>
      <c r="AL44" s="273">
        <v>0.82157757796999997</v>
      </c>
      <c r="AM44" s="273">
        <v>0.82622502088000005</v>
      </c>
      <c r="AN44" s="273">
        <v>0.77127623084999997</v>
      </c>
      <c r="AO44" s="273">
        <v>0.83390063135000003</v>
      </c>
      <c r="AP44" s="273">
        <v>0.82608658758999998</v>
      </c>
      <c r="AQ44" s="273">
        <v>0.82206206962999995</v>
      </c>
      <c r="AR44" s="273">
        <v>0.78418051315000004</v>
      </c>
      <c r="AS44" s="273">
        <v>0.81145125338000001</v>
      </c>
      <c r="AT44" s="273">
        <v>0.78623349478000004</v>
      </c>
      <c r="AU44" s="273">
        <v>0.73944973710999995</v>
      </c>
      <c r="AV44" s="273">
        <v>0.77402583073999998</v>
      </c>
      <c r="AW44" s="273">
        <v>0.81949610651000004</v>
      </c>
      <c r="AX44" s="273">
        <v>0.87573743214999999</v>
      </c>
      <c r="AY44" s="273">
        <v>0.88273140000000005</v>
      </c>
      <c r="AZ44" s="273">
        <v>0.77010719999999999</v>
      </c>
      <c r="BA44" s="273">
        <v>0.88492490000000001</v>
      </c>
      <c r="BB44" s="358">
        <v>0.90611109999999995</v>
      </c>
      <c r="BC44" s="358">
        <v>0.90809070000000003</v>
      </c>
      <c r="BD44" s="358">
        <v>0.89038600000000001</v>
      </c>
      <c r="BE44" s="358">
        <v>0.89563749999999998</v>
      </c>
      <c r="BF44" s="358">
        <v>0.84937850000000004</v>
      </c>
      <c r="BG44" s="358">
        <v>0.76645560000000001</v>
      </c>
      <c r="BH44" s="358">
        <v>0.81695220000000002</v>
      </c>
      <c r="BI44" s="358">
        <v>0.81948960000000004</v>
      </c>
      <c r="BJ44" s="358">
        <v>0.84880840000000002</v>
      </c>
      <c r="BK44" s="358">
        <v>0.86946129999999999</v>
      </c>
      <c r="BL44" s="358">
        <v>0.77551199999999998</v>
      </c>
      <c r="BM44" s="358">
        <v>0.90099340000000006</v>
      </c>
      <c r="BN44" s="358">
        <v>0.92812570000000005</v>
      </c>
      <c r="BO44" s="358">
        <v>0.96017739999999996</v>
      </c>
      <c r="BP44" s="358">
        <v>0.94148589999999999</v>
      </c>
      <c r="BQ44" s="358">
        <v>0.93519189999999996</v>
      </c>
      <c r="BR44" s="358">
        <v>0.88723580000000002</v>
      </c>
      <c r="BS44" s="358">
        <v>0.79837179999999996</v>
      </c>
      <c r="BT44" s="358">
        <v>0.843889</v>
      </c>
      <c r="BU44" s="358">
        <v>0.85550539999999997</v>
      </c>
      <c r="BV44" s="358">
        <v>0.8802065</v>
      </c>
    </row>
    <row r="45" spans="1:74" ht="12" customHeight="1" x14ac:dyDescent="0.3">
      <c r="A45" s="605"/>
      <c r="B45" s="607" t="s">
        <v>1044</v>
      </c>
      <c r="C45" s="608"/>
      <c r="D45" s="608"/>
      <c r="E45" s="608"/>
      <c r="F45" s="608"/>
      <c r="G45" s="608"/>
      <c r="H45" s="608"/>
      <c r="I45" s="608"/>
      <c r="J45" s="608"/>
      <c r="K45" s="608"/>
      <c r="L45" s="608"/>
      <c r="M45" s="608"/>
      <c r="N45" s="608"/>
      <c r="O45" s="608"/>
      <c r="P45" s="608"/>
      <c r="Q45" s="608"/>
      <c r="R45" s="608"/>
      <c r="S45" s="608"/>
      <c r="T45" s="608"/>
      <c r="U45" s="608"/>
      <c r="V45" s="608"/>
      <c r="W45" s="608"/>
      <c r="X45" s="608"/>
      <c r="Y45" s="608"/>
      <c r="Z45" s="608"/>
      <c r="AA45" s="608"/>
      <c r="AB45" s="608"/>
      <c r="AC45" s="608"/>
      <c r="AD45" s="608"/>
      <c r="AE45" s="608"/>
      <c r="AF45" s="608"/>
      <c r="AG45" s="608"/>
      <c r="AH45" s="608"/>
      <c r="AI45" s="608"/>
      <c r="AJ45" s="608"/>
      <c r="AK45" s="608"/>
      <c r="AL45" s="608"/>
      <c r="AM45" s="608"/>
      <c r="AN45" s="608"/>
      <c r="AO45" s="608"/>
      <c r="AP45" s="608"/>
      <c r="AQ45" s="608"/>
      <c r="AR45" s="608"/>
      <c r="AS45" s="608"/>
      <c r="AT45" s="608"/>
      <c r="AU45" s="608"/>
      <c r="AV45" s="608"/>
      <c r="AW45" s="608"/>
      <c r="AX45" s="608"/>
      <c r="AY45" s="608"/>
      <c r="AZ45" s="608"/>
      <c r="BA45" s="608"/>
      <c r="BB45" s="608"/>
      <c r="BC45" s="608"/>
      <c r="BD45" s="608"/>
      <c r="BE45" s="608"/>
      <c r="BF45" s="721"/>
      <c r="BG45" s="608"/>
      <c r="BH45" s="608"/>
      <c r="BI45" s="608"/>
      <c r="BJ45" s="608"/>
      <c r="BK45" s="608"/>
      <c r="BL45" s="608"/>
      <c r="BM45" s="608"/>
      <c r="BN45" s="608"/>
      <c r="BO45" s="608"/>
      <c r="BP45" s="608"/>
      <c r="BQ45" s="608"/>
      <c r="BR45" s="608"/>
      <c r="BS45" s="608"/>
      <c r="BT45" s="608"/>
      <c r="BU45" s="608"/>
      <c r="BV45" s="608"/>
    </row>
    <row r="46" spans="1:74" s="612" customFormat="1" ht="12" customHeight="1" x14ac:dyDescent="0.25">
      <c r="A46" s="609"/>
      <c r="B46" s="610" t="s">
        <v>0</v>
      </c>
      <c r="C46" s="611"/>
      <c r="D46" s="611"/>
      <c r="E46" s="611"/>
      <c r="F46" s="611"/>
      <c r="G46" s="611"/>
      <c r="H46" s="611"/>
      <c r="I46" s="611"/>
      <c r="J46" s="611"/>
      <c r="K46" s="611"/>
      <c r="L46" s="611"/>
      <c r="M46" s="611"/>
      <c r="N46" s="611"/>
      <c r="O46" s="611"/>
      <c r="P46" s="611"/>
      <c r="Q46" s="611"/>
      <c r="R46" s="611"/>
      <c r="S46" s="611"/>
      <c r="T46" s="611"/>
      <c r="U46" s="611"/>
      <c r="V46" s="611"/>
      <c r="W46" s="611"/>
      <c r="X46" s="611"/>
      <c r="Y46" s="611"/>
      <c r="Z46" s="611"/>
      <c r="AA46" s="611"/>
      <c r="AB46" s="611"/>
      <c r="AC46" s="611"/>
      <c r="AD46" s="611"/>
      <c r="AE46" s="611"/>
      <c r="AF46" s="611"/>
      <c r="AG46" s="611"/>
      <c r="AH46" s="611"/>
      <c r="AI46" s="611"/>
      <c r="AJ46" s="611"/>
      <c r="AK46" s="611"/>
      <c r="AL46" s="611"/>
      <c r="AM46" s="611"/>
      <c r="AN46" s="611"/>
      <c r="AO46" s="611"/>
      <c r="AP46" s="611"/>
      <c r="AQ46" s="611"/>
      <c r="AR46" s="611"/>
      <c r="AS46" s="611"/>
      <c r="AT46" s="611"/>
      <c r="AU46" s="611"/>
      <c r="AV46" s="611"/>
      <c r="AW46" s="611"/>
      <c r="AX46" s="611"/>
      <c r="AY46" s="611"/>
      <c r="AZ46" s="611"/>
      <c r="BA46" s="611"/>
      <c r="BB46" s="611"/>
      <c r="BC46" s="611"/>
      <c r="BD46" s="611"/>
      <c r="BE46" s="611"/>
      <c r="BF46" s="722"/>
      <c r="BG46" s="611"/>
      <c r="BH46" s="611"/>
      <c r="BI46" s="611"/>
      <c r="BJ46" s="611"/>
      <c r="BK46" s="611"/>
      <c r="BL46" s="611"/>
      <c r="BM46" s="611"/>
      <c r="BN46" s="611"/>
      <c r="BO46" s="611"/>
      <c r="BP46" s="611"/>
      <c r="BQ46" s="611"/>
      <c r="BR46" s="611"/>
      <c r="BS46" s="611"/>
      <c r="BT46" s="611"/>
      <c r="BU46" s="611"/>
      <c r="BV46" s="611"/>
    </row>
    <row r="47" spans="1:74" s="612" customFormat="1" ht="12" customHeight="1" x14ac:dyDescent="0.25">
      <c r="A47" s="609"/>
      <c r="B47" s="610" t="s">
        <v>1061</v>
      </c>
      <c r="C47" s="611"/>
      <c r="D47" s="611"/>
      <c r="E47" s="611"/>
      <c r="F47" s="611"/>
      <c r="G47" s="611"/>
      <c r="H47" s="611"/>
      <c r="I47" s="611"/>
      <c r="J47" s="611"/>
      <c r="K47" s="611"/>
      <c r="L47" s="611"/>
      <c r="M47" s="611"/>
      <c r="N47" s="611"/>
      <c r="O47" s="611"/>
      <c r="P47" s="611"/>
      <c r="Q47" s="611"/>
      <c r="R47" s="611"/>
      <c r="S47" s="611"/>
      <c r="T47" s="611"/>
      <c r="U47" s="611"/>
      <c r="V47" s="611"/>
      <c r="W47" s="611"/>
      <c r="X47" s="611"/>
      <c r="Y47" s="611"/>
      <c r="Z47" s="611"/>
      <c r="AA47" s="611"/>
      <c r="AB47" s="611"/>
      <c r="AC47" s="611"/>
      <c r="AD47" s="611"/>
      <c r="AE47" s="611"/>
      <c r="AF47" s="611"/>
      <c r="AG47" s="611"/>
      <c r="AH47" s="611"/>
      <c r="AI47" s="611"/>
      <c r="AJ47" s="611"/>
      <c r="AK47" s="611"/>
      <c r="AL47" s="611"/>
      <c r="AM47" s="611"/>
      <c r="AN47" s="611"/>
      <c r="AO47" s="611"/>
      <c r="AP47" s="611"/>
      <c r="AQ47" s="611"/>
      <c r="AR47" s="611"/>
      <c r="AS47" s="611"/>
      <c r="AT47" s="611"/>
      <c r="AU47" s="611"/>
      <c r="AV47" s="611"/>
      <c r="AW47" s="611"/>
      <c r="AX47" s="611"/>
      <c r="AY47" s="611"/>
      <c r="AZ47" s="611"/>
      <c r="BA47" s="611"/>
      <c r="BB47" s="611"/>
      <c r="BC47" s="611"/>
      <c r="BD47" s="611"/>
      <c r="BE47" s="611"/>
      <c r="BF47" s="722"/>
      <c r="BG47" s="611"/>
      <c r="BH47" s="611"/>
      <c r="BI47" s="611"/>
      <c r="BJ47" s="611"/>
      <c r="BK47" s="611"/>
      <c r="BL47" s="611"/>
      <c r="BM47" s="611"/>
      <c r="BN47" s="611"/>
      <c r="BO47" s="611"/>
      <c r="BP47" s="611"/>
      <c r="BQ47" s="611"/>
      <c r="BR47" s="611"/>
      <c r="BS47" s="611"/>
      <c r="BT47" s="611"/>
      <c r="BU47" s="611"/>
      <c r="BV47" s="611"/>
    </row>
    <row r="48" spans="1:74" s="612" customFormat="1" ht="13" x14ac:dyDescent="0.25">
      <c r="A48" s="609"/>
      <c r="B48" s="610" t="s">
        <v>1062</v>
      </c>
      <c r="C48" s="611"/>
      <c r="D48" s="611"/>
      <c r="E48" s="611"/>
      <c r="F48" s="611"/>
      <c r="G48" s="611"/>
      <c r="H48" s="611"/>
      <c r="I48" s="611"/>
      <c r="J48" s="611"/>
      <c r="K48" s="611"/>
      <c r="L48" s="611"/>
      <c r="M48" s="611"/>
      <c r="N48" s="611"/>
      <c r="O48" s="611"/>
      <c r="P48" s="611"/>
      <c r="Q48" s="611"/>
      <c r="R48" s="611"/>
      <c r="S48" s="611"/>
      <c r="T48" s="611"/>
      <c r="U48" s="611"/>
      <c r="V48" s="611"/>
      <c r="W48" s="611"/>
      <c r="X48" s="611"/>
      <c r="Y48" s="611"/>
      <c r="Z48" s="611"/>
      <c r="AA48" s="611"/>
      <c r="AB48" s="611"/>
      <c r="AC48" s="611"/>
      <c r="AD48" s="611"/>
      <c r="AE48" s="611"/>
      <c r="AF48" s="611"/>
      <c r="AG48" s="611"/>
      <c r="AH48" s="611"/>
      <c r="AI48" s="611"/>
      <c r="AJ48" s="611"/>
      <c r="AK48" s="611"/>
      <c r="AL48" s="611"/>
      <c r="AM48" s="611"/>
      <c r="AN48" s="611"/>
      <c r="AO48" s="611"/>
      <c r="AP48" s="611"/>
      <c r="AQ48" s="611"/>
      <c r="AR48" s="611"/>
      <c r="AS48" s="611"/>
      <c r="AT48" s="611"/>
      <c r="AU48" s="611"/>
      <c r="AV48" s="611"/>
      <c r="AW48" s="611"/>
      <c r="AX48" s="611"/>
      <c r="AY48" s="611"/>
      <c r="AZ48" s="611"/>
      <c r="BA48" s="611"/>
      <c r="BB48" s="611"/>
      <c r="BC48" s="611"/>
      <c r="BD48" s="611"/>
      <c r="BE48" s="611"/>
      <c r="BF48" s="722"/>
      <c r="BG48" s="611"/>
      <c r="BH48" s="611"/>
      <c r="BI48" s="611"/>
      <c r="BJ48" s="611"/>
      <c r="BK48" s="611"/>
      <c r="BL48" s="611"/>
      <c r="BM48" s="611"/>
      <c r="BN48" s="611"/>
      <c r="BO48" s="611"/>
      <c r="BP48" s="611"/>
      <c r="BQ48" s="611"/>
      <c r="BR48" s="611"/>
      <c r="BS48" s="611"/>
      <c r="BT48" s="611"/>
      <c r="BU48" s="611"/>
      <c r="BV48" s="611"/>
    </row>
    <row r="49" spans="1:74" s="612" customFormat="1" x14ac:dyDescent="0.25">
      <c r="A49" s="609"/>
      <c r="B49" s="613" t="s">
        <v>333</v>
      </c>
      <c r="C49" s="614"/>
      <c r="D49" s="614"/>
      <c r="E49" s="614"/>
      <c r="F49" s="614"/>
      <c r="G49" s="614"/>
      <c r="H49" s="614"/>
      <c r="I49" s="614"/>
      <c r="J49" s="614"/>
      <c r="K49" s="614"/>
      <c r="L49" s="614"/>
      <c r="M49" s="614"/>
      <c r="N49" s="614"/>
      <c r="O49" s="614"/>
      <c r="P49" s="614"/>
      <c r="Q49" s="614"/>
      <c r="R49" s="614"/>
      <c r="S49" s="614"/>
      <c r="T49" s="614"/>
      <c r="U49" s="614"/>
      <c r="V49" s="614"/>
      <c r="W49" s="614"/>
      <c r="X49" s="614"/>
      <c r="Y49" s="614"/>
      <c r="Z49" s="614"/>
      <c r="AA49" s="614"/>
      <c r="AB49" s="614"/>
      <c r="AC49" s="614"/>
      <c r="AD49" s="614"/>
      <c r="AE49" s="614"/>
      <c r="AF49" s="614"/>
      <c r="AG49" s="614"/>
      <c r="AH49" s="614"/>
      <c r="AI49" s="614"/>
      <c r="AJ49" s="614"/>
      <c r="AK49" s="614"/>
      <c r="AL49" s="614"/>
      <c r="AM49" s="614"/>
      <c r="AN49" s="614"/>
      <c r="AO49" s="614"/>
      <c r="AP49" s="614"/>
      <c r="AQ49" s="614"/>
      <c r="AR49" s="614"/>
      <c r="AS49" s="614"/>
      <c r="AT49" s="614"/>
      <c r="AU49" s="614"/>
      <c r="AV49" s="614"/>
      <c r="AW49" s="614"/>
      <c r="AX49" s="614"/>
      <c r="AY49" s="614"/>
      <c r="AZ49" s="614"/>
      <c r="BA49" s="614"/>
      <c r="BB49" s="614"/>
      <c r="BC49" s="614"/>
      <c r="BD49" s="614"/>
      <c r="BE49" s="614"/>
      <c r="BF49" s="723"/>
      <c r="BG49" s="614"/>
      <c r="BH49" s="614"/>
      <c r="BI49" s="614"/>
      <c r="BJ49" s="614"/>
      <c r="BK49" s="614"/>
      <c r="BL49" s="614"/>
      <c r="BM49" s="614"/>
      <c r="BN49" s="614"/>
      <c r="BO49" s="614"/>
      <c r="BP49" s="614"/>
      <c r="BQ49" s="614"/>
      <c r="BR49" s="614"/>
      <c r="BS49" s="614"/>
      <c r="BT49" s="614"/>
      <c r="BU49" s="614"/>
      <c r="BV49" s="614"/>
    </row>
    <row r="50" spans="1:74" s="612" customFormat="1" ht="13" x14ac:dyDescent="0.25">
      <c r="A50" s="609"/>
      <c r="B50" s="610" t="s">
        <v>1299</v>
      </c>
      <c r="C50" s="611"/>
      <c r="D50" s="611"/>
      <c r="E50" s="611"/>
      <c r="F50" s="611"/>
      <c r="G50" s="611"/>
      <c r="H50" s="611"/>
      <c r="I50" s="611"/>
      <c r="J50" s="611"/>
      <c r="K50" s="611"/>
      <c r="L50" s="611"/>
      <c r="M50" s="611"/>
      <c r="N50" s="611"/>
      <c r="O50" s="611"/>
      <c r="P50" s="611"/>
      <c r="Q50" s="611"/>
      <c r="R50" s="611"/>
      <c r="S50" s="611"/>
      <c r="T50" s="611"/>
      <c r="U50" s="611"/>
      <c r="V50" s="611"/>
      <c r="W50" s="611"/>
      <c r="X50" s="611"/>
      <c r="Y50" s="611"/>
      <c r="Z50" s="611"/>
      <c r="AA50" s="611"/>
      <c r="AB50" s="611"/>
      <c r="AC50" s="611"/>
      <c r="AD50" s="611"/>
      <c r="AE50" s="611"/>
      <c r="AF50" s="611"/>
      <c r="AG50" s="611"/>
      <c r="AH50" s="611"/>
      <c r="AI50" s="611"/>
      <c r="AJ50" s="611"/>
      <c r="AK50" s="611"/>
      <c r="AL50" s="611"/>
      <c r="AM50" s="611"/>
      <c r="AN50" s="611"/>
      <c r="AO50" s="611"/>
      <c r="AP50" s="611"/>
      <c r="AQ50" s="611"/>
      <c r="AR50" s="611"/>
      <c r="AS50" s="611"/>
      <c r="AT50" s="611"/>
      <c r="AU50" s="611"/>
      <c r="AV50" s="611"/>
      <c r="AW50" s="611"/>
      <c r="AX50" s="611"/>
      <c r="AY50" s="611"/>
      <c r="AZ50" s="611"/>
      <c r="BA50" s="611"/>
      <c r="BB50" s="611"/>
      <c r="BC50" s="611"/>
      <c r="BD50" s="611"/>
      <c r="BE50" s="611"/>
      <c r="BF50" s="722"/>
      <c r="BG50" s="611"/>
      <c r="BH50" s="611"/>
      <c r="BI50" s="611"/>
      <c r="BJ50" s="611"/>
      <c r="BK50" s="611"/>
      <c r="BL50" s="611"/>
      <c r="BM50" s="611"/>
      <c r="BN50" s="611"/>
      <c r="BO50" s="611"/>
      <c r="BP50" s="611"/>
      <c r="BQ50" s="611"/>
      <c r="BR50" s="611"/>
      <c r="BS50" s="611"/>
      <c r="BT50" s="611"/>
      <c r="BU50" s="611"/>
      <c r="BV50" s="611"/>
    </row>
    <row r="51" spans="1:74" s="612" customFormat="1" ht="13" x14ac:dyDescent="0.25">
      <c r="A51" s="609"/>
      <c r="B51" s="823" t="s">
        <v>1301</v>
      </c>
      <c r="C51" s="767"/>
      <c r="D51" s="767"/>
      <c r="E51" s="767"/>
      <c r="F51" s="767"/>
      <c r="G51" s="767"/>
      <c r="H51" s="767"/>
      <c r="I51" s="767"/>
      <c r="J51" s="767"/>
      <c r="K51" s="767"/>
      <c r="L51" s="767"/>
      <c r="M51" s="767"/>
      <c r="N51" s="767"/>
      <c r="O51" s="767"/>
      <c r="P51" s="767"/>
      <c r="Q51" s="763"/>
      <c r="R51" s="611"/>
      <c r="S51" s="611"/>
      <c r="T51" s="611"/>
      <c r="U51" s="611"/>
      <c r="V51" s="611"/>
      <c r="W51" s="611"/>
      <c r="X51" s="611"/>
      <c r="Y51" s="611"/>
      <c r="Z51" s="611"/>
      <c r="AA51" s="611"/>
      <c r="AB51" s="611"/>
      <c r="AC51" s="611"/>
      <c r="AD51" s="611"/>
      <c r="AE51" s="611"/>
      <c r="AF51" s="611"/>
      <c r="AG51" s="611"/>
      <c r="AH51" s="611"/>
      <c r="AI51" s="611"/>
      <c r="AJ51" s="611"/>
      <c r="AK51" s="611"/>
      <c r="AL51" s="611"/>
      <c r="AM51" s="611"/>
      <c r="AN51" s="611"/>
      <c r="AO51" s="611"/>
      <c r="AP51" s="611"/>
      <c r="AQ51" s="611"/>
      <c r="AR51" s="611"/>
      <c r="AS51" s="611"/>
      <c r="AT51" s="611"/>
      <c r="AU51" s="611"/>
      <c r="AV51" s="611"/>
      <c r="AW51" s="611"/>
      <c r="AX51" s="611"/>
      <c r="AY51" s="611"/>
      <c r="AZ51" s="611"/>
      <c r="BA51" s="611"/>
      <c r="BB51" s="611"/>
      <c r="BC51" s="611"/>
      <c r="BD51" s="611"/>
      <c r="BE51" s="611"/>
      <c r="BF51" s="722"/>
      <c r="BG51" s="611"/>
      <c r="BH51" s="611"/>
      <c r="BI51" s="611"/>
      <c r="BJ51" s="611"/>
      <c r="BK51" s="611"/>
      <c r="BL51" s="611"/>
      <c r="BM51" s="611"/>
      <c r="BN51" s="611"/>
      <c r="BO51" s="611"/>
      <c r="BP51" s="611"/>
      <c r="BQ51" s="611"/>
      <c r="BR51" s="611"/>
      <c r="BS51" s="611"/>
      <c r="BT51" s="611"/>
      <c r="BU51" s="611"/>
      <c r="BV51" s="611"/>
    </row>
    <row r="52" spans="1:74" s="612" customFormat="1" ht="12" customHeight="1" x14ac:dyDescent="0.25">
      <c r="A52" s="609"/>
      <c r="B52" s="615" t="s">
        <v>511</v>
      </c>
      <c r="C52" s="611"/>
      <c r="D52" s="611"/>
      <c r="E52" s="611"/>
      <c r="F52" s="611"/>
      <c r="G52" s="611"/>
      <c r="H52" s="611"/>
      <c r="I52" s="611"/>
      <c r="J52" s="611"/>
      <c r="K52" s="611"/>
      <c r="L52" s="611"/>
      <c r="M52" s="611"/>
      <c r="N52" s="611"/>
      <c r="O52" s="611"/>
      <c r="P52" s="611"/>
      <c r="Q52" s="611"/>
      <c r="R52" s="611"/>
      <c r="S52" s="611"/>
      <c r="T52" s="611"/>
      <c r="U52" s="611"/>
      <c r="V52" s="611"/>
      <c r="W52" s="611"/>
      <c r="X52" s="611"/>
      <c r="Y52" s="611"/>
      <c r="Z52" s="611"/>
      <c r="AA52" s="611"/>
      <c r="AB52" s="611"/>
      <c r="AC52" s="611"/>
      <c r="AD52" s="611"/>
      <c r="AE52" s="611"/>
      <c r="AF52" s="611"/>
      <c r="AG52" s="611"/>
      <c r="AH52" s="611"/>
      <c r="AI52" s="611"/>
      <c r="AJ52" s="611"/>
      <c r="AK52" s="611"/>
      <c r="AL52" s="611"/>
      <c r="AM52" s="611"/>
      <c r="AN52" s="611"/>
      <c r="AO52" s="611"/>
      <c r="AP52" s="611"/>
      <c r="AQ52" s="611"/>
      <c r="AR52" s="611"/>
      <c r="AS52" s="611"/>
      <c r="AT52" s="611"/>
      <c r="AU52" s="611"/>
      <c r="AV52" s="611"/>
      <c r="AW52" s="611"/>
      <c r="AX52" s="611"/>
      <c r="AY52" s="611"/>
      <c r="AZ52" s="611"/>
      <c r="BA52" s="611"/>
      <c r="BB52" s="611"/>
      <c r="BC52" s="611"/>
      <c r="BD52" s="611"/>
      <c r="BE52" s="611"/>
      <c r="BF52" s="722"/>
      <c r="BG52" s="611"/>
      <c r="BH52" s="611"/>
      <c r="BI52" s="611"/>
      <c r="BJ52" s="611"/>
      <c r="BK52" s="611"/>
      <c r="BL52" s="611"/>
      <c r="BM52" s="611"/>
      <c r="BN52" s="611"/>
      <c r="BO52" s="611"/>
      <c r="BP52" s="611"/>
      <c r="BQ52" s="611"/>
      <c r="BR52" s="611"/>
      <c r="BS52" s="611"/>
      <c r="BT52" s="611"/>
      <c r="BU52" s="611"/>
      <c r="BV52" s="611"/>
    </row>
    <row r="53" spans="1:74" s="612" customFormat="1" ht="22.4" customHeight="1" x14ac:dyDescent="0.25">
      <c r="A53" s="609"/>
      <c r="B53" s="616" t="s">
        <v>512</v>
      </c>
      <c r="C53" s="611"/>
      <c r="D53" s="611"/>
      <c r="E53" s="611"/>
      <c r="F53" s="611"/>
      <c r="G53" s="611"/>
      <c r="H53" s="611"/>
      <c r="I53" s="611"/>
      <c r="J53" s="611"/>
      <c r="K53" s="611"/>
      <c r="L53" s="611"/>
      <c r="M53" s="611"/>
      <c r="N53" s="611"/>
      <c r="O53" s="611"/>
      <c r="P53" s="611"/>
      <c r="Q53" s="611"/>
      <c r="R53" s="611"/>
      <c r="S53" s="611"/>
      <c r="T53" s="611"/>
      <c r="U53" s="611"/>
      <c r="V53" s="611"/>
      <c r="W53" s="611"/>
      <c r="X53" s="611"/>
      <c r="Y53" s="611"/>
      <c r="Z53" s="611"/>
      <c r="AA53" s="611"/>
      <c r="AB53" s="611"/>
      <c r="AC53" s="611"/>
      <c r="AD53" s="611"/>
      <c r="AE53" s="611"/>
      <c r="AF53" s="611"/>
      <c r="AG53" s="611"/>
      <c r="AH53" s="611"/>
      <c r="AI53" s="611"/>
      <c r="AJ53" s="611"/>
      <c r="AK53" s="611"/>
      <c r="AL53" s="611"/>
      <c r="AM53" s="611"/>
      <c r="AN53" s="611"/>
      <c r="AO53" s="611"/>
      <c r="AP53" s="611"/>
      <c r="AQ53" s="611"/>
      <c r="AR53" s="611"/>
      <c r="AS53" s="611"/>
      <c r="AT53" s="611"/>
      <c r="AU53" s="611"/>
      <c r="AV53" s="611"/>
      <c r="AW53" s="611"/>
      <c r="AX53" s="611"/>
      <c r="AY53" s="611"/>
      <c r="AZ53" s="611"/>
      <c r="BA53" s="611"/>
      <c r="BB53" s="611"/>
      <c r="BC53" s="611"/>
      <c r="BD53" s="611"/>
      <c r="BE53" s="611"/>
      <c r="BF53" s="722"/>
      <c r="BG53" s="611"/>
      <c r="BH53" s="611"/>
      <c r="BI53" s="611"/>
      <c r="BJ53" s="611"/>
      <c r="BK53" s="611"/>
      <c r="BL53" s="611"/>
      <c r="BM53" s="611"/>
      <c r="BN53" s="611"/>
      <c r="BO53" s="611"/>
      <c r="BP53" s="611"/>
      <c r="BQ53" s="611"/>
      <c r="BR53" s="611"/>
      <c r="BS53" s="611"/>
      <c r="BT53" s="611"/>
      <c r="BU53" s="611"/>
      <c r="BV53" s="611"/>
    </row>
    <row r="54" spans="1:74" s="612" customFormat="1" ht="12" customHeight="1" x14ac:dyDescent="0.25">
      <c r="A54" s="609"/>
      <c r="B54" s="617" t="s">
        <v>1075</v>
      </c>
      <c r="C54" s="618"/>
      <c r="D54" s="618"/>
      <c r="E54" s="618"/>
      <c r="F54" s="618"/>
      <c r="G54" s="618"/>
      <c r="H54" s="618"/>
      <c r="I54" s="618"/>
      <c r="J54" s="618"/>
      <c r="K54" s="618"/>
      <c r="L54" s="618"/>
      <c r="M54" s="618"/>
      <c r="N54" s="618"/>
      <c r="O54" s="618"/>
      <c r="P54" s="618"/>
      <c r="Q54" s="618"/>
      <c r="R54" s="618"/>
      <c r="S54" s="618"/>
      <c r="T54" s="618"/>
      <c r="U54" s="618"/>
      <c r="V54" s="618"/>
      <c r="W54" s="618"/>
      <c r="X54" s="618"/>
      <c r="Y54" s="618"/>
      <c r="Z54" s="618"/>
      <c r="AA54" s="618"/>
      <c r="AB54" s="618"/>
      <c r="AC54" s="618"/>
      <c r="AD54" s="618"/>
      <c r="AE54" s="618"/>
      <c r="AF54" s="618"/>
      <c r="AG54" s="618"/>
      <c r="AH54" s="618"/>
      <c r="AI54" s="618"/>
      <c r="AJ54" s="618"/>
      <c r="AK54" s="618"/>
      <c r="AL54" s="618"/>
      <c r="AM54" s="618"/>
      <c r="AN54" s="618"/>
      <c r="AO54" s="618"/>
      <c r="AP54" s="618"/>
      <c r="AQ54" s="618"/>
      <c r="AR54" s="618"/>
      <c r="AS54" s="618"/>
      <c r="AT54" s="618"/>
      <c r="AU54" s="618"/>
      <c r="AV54" s="618"/>
      <c r="AW54" s="618"/>
      <c r="AX54" s="618"/>
      <c r="AY54" s="618"/>
      <c r="AZ54" s="618"/>
      <c r="BA54" s="618"/>
      <c r="BB54" s="618"/>
      <c r="BC54" s="618"/>
      <c r="BD54" s="618"/>
      <c r="BE54" s="618"/>
      <c r="BF54" s="724"/>
      <c r="BG54" s="618"/>
      <c r="BH54" s="618"/>
      <c r="BI54" s="618"/>
      <c r="BJ54" s="618"/>
      <c r="BK54" s="618"/>
      <c r="BL54" s="618"/>
      <c r="BM54" s="618"/>
      <c r="BN54" s="618"/>
      <c r="BO54" s="618"/>
      <c r="BP54" s="618"/>
      <c r="BQ54" s="618"/>
      <c r="BR54" s="618"/>
      <c r="BS54" s="618"/>
      <c r="BT54" s="618"/>
      <c r="BU54" s="618"/>
      <c r="BV54" s="618"/>
    </row>
    <row r="55" spans="1:74" s="612" customFormat="1" ht="12" customHeight="1" x14ac:dyDescent="0.25">
      <c r="A55" s="609"/>
      <c r="B55" s="783" t="s">
        <v>1186</v>
      </c>
      <c r="C55" s="763"/>
      <c r="D55" s="763"/>
      <c r="E55" s="763"/>
      <c r="F55" s="763"/>
      <c r="G55" s="763"/>
      <c r="H55" s="763"/>
      <c r="I55" s="763"/>
      <c r="J55" s="763"/>
      <c r="K55" s="763"/>
      <c r="L55" s="763"/>
      <c r="M55" s="763"/>
      <c r="N55" s="763"/>
      <c r="O55" s="763"/>
      <c r="P55" s="763"/>
      <c r="Q55" s="763"/>
      <c r="R55" s="619"/>
      <c r="S55" s="619"/>
      <c r="T55" s="619"/>
      <c r="U55" s="619"/>
      <c r="V55" s="619"/>
      <c r="W55" s="619"/>
      <c r="X55" s="619"/>
      <c r="Y55" s="619"/>
      <c r="Z55" s="619"/>
      <c r="AA55" s="619"/>
      <c r="AB55" s="619"/>
      <c r="AC55" s="619"/>
      <c r="AD55" s="619"/>
      <c r="AE55" s="619"/>
      <c r="AF55" s="619"/>
      <c r="AG55" s="619"/>
      <c r="AH55" s="619"/>
      <c r="AI55" s="619"/>
      <c r="AJ55" s="619"/>
      <c r="AK55" s="619"/>
      <c r="AL55" s="619"/>
      <c r="AM55" s="619"/>
      <c r="AN55" s="619"/>
      <c r="AO55" s="619"/>
      <c r="AP55" s="619"/>
      <c r="AQ55" s="619"/>
      <c r="AR55" s="619"/>
      <c r="AS55" s="619"/>
      <c r="AT55" s="619"/>
      <c r="AU55" s="619"/>
      <c r="AV55" s="619"/>
      <c r="AW55" s="619"/>
      <c r="AX55" s="619"/>
      <c r="AY55" s="619"/>
      <c r="AZ55" s="619"/>
      <c r="BA55" s="619"/>
      <c r="BB55" s="619"/>
      <c r="BC55" s="619"/>
      <c r="BD55" s="619"/>
      <c r="BE55" s="619"/>
      <c r="BF55" s="724"/>
      <c r="BG55" s="619"/>
      <c r="BH55" s="619"/>
      <c r="BI55" s="619"/>
      <c r="BJ55" s="619"/>
      <c r="BK55" s="619"/>
      <c r="BL55" s="619"/>
      <c r="BM55" s="619"/>
      <c r="BN55" s="619"/>
      <c r="BO55" s="619"/>
      <c r="BP55" s="619"/>
      <c r="BQ55" s="619"/>
      <c r="BR55" s="619"/>
      <c r="BS55" s="619"/>
      <c r="BT55" s="619"/>
      <c r="BU55" s="619"/>
      <c r="BV55" s="619"/>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6">
    <pageSetUpPr fitToPage="1"/>
  </sheetPr>
  <dimension ref="A1:BV160"/>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A6" sqref="BA6"/>
    </sheetView>
  </sheetViews>
  <sheetFormatPr defaultColWidth="9.54296875" defaultRowHeight="10.5" x14ac:dyDescent="0.25"/>
  <cols>
    <col min="1" max="1" width="8.453125" style="135" customWidth="1"/>
    <col min="2" max="2" width="42.54296875" style="135" customWidth="1"/>
    <col min="3" max="50" width="7.453125" style="135" customWidth="1"/>
    <col min="51" max="57" width="7.453125" style="359" customWidth="1"/>
    <col min="58" max="58" width="7.453125" style="725" customWidth="1"/>
    <col min="59" max="62" width="7.453125" style="359" customWidth="1"/>
    <col min="63" max="74" width="7.453125" style="135" customWidth="1"/>
    <col min="75" max="16384" width="9.54296875" style="135"/>
  </cols>
  <sheetData>
    <row r="1" spans="1:74" ht="13.4" customHeight="1" x14ac:dyDescent="0.4">
      <c r="A1" s="769" t="s">
        <v>1023</v>
      </c>
      <c r="B1" s="824" t="s">
        <v>110</v>
      </c>
      <c r="C1" s="825"/>
      <c r="D1" s="825"/>
      <c r="E1" s="825"/>
      <c r="F1" s="825"/>
      <c r="G1" s="825"/>
      <c r="H1" s="825"/>
      <c r="I1" s="825"/>
      <c r="J1" s="825"/>
      <c r="K1" s="825"/>
      <c r="L1" s="825"/>
      <c r="M1" s="825"/>
      <c r="N1" s="825"/>
      <c r="O1" s="825"/>
      <c r="P1" s="825"/>
      <c r="Q1" s="825"/>
      <c r="R1" s="825"/>
      <c r="S1" s="825"/>
      <c r="T1" s="825"/>
      <c r="U1" s="825"/>
      <c r="V1" s="825"/>
      <c r="W1" s="825"/>
      <c r="X1" s="825"/>
      <c r="Y1" s="825"/>
      <c r="Z1" s="825"/>
      <c r="AA1" s="825"/>
      <c r="AB1" s="825"/>
      <c r="AC1" s="825"/>
      <c r="AD1" s="825"/>
      <c r="AE1" s="825"/>
      <c r="AF1" s="825"/>
      <c r="AG1" s="825"/>
      <c r="AH1" s="825"/>
      <c r="AI1" s="825"/>
      <c r="AJ1" s="825"/>
      <c r="AK1" s="825"/>
      <c r="AL1" s="825"/>
      <c r="AM1" s="260"/>
    </row>
    <row r="2" spans="1:74" s="47" customFormat="1" ht="12.5" x14ac:dyDescent="0.25">
      <c r="A2" s="770"/>
      <c r="B2" s="542" t="str">
        <f>"U.S. Energy Information Administration  |  Short-Term Energy Outlook  - "&amp;Dates!D1</f>
        <v>U.S. Energy Information Administration  |  Short-Term Energy Outlook  - April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c r="AY2" s="408"/>
      <c r="AZ2" s="408"/>
      <c r="BA2" s="408"/>
      <c r="BB2" s="408"/>
      <c r="BC2" s="408"/>
      <c r="BD2" s="408"/>
      <c r="BE2" s="408"/>
      <c r="BF2" s="668"/>
      <c r="BG2" s="408"/>
      <c r="BH2" s="408"/>
      <c r="BI2" s="408"/>
      <c r="BJ2" s="408"/>
    </row>
    <row r="3" spans="1:74" s="12" customFormat="1" ht="13" x14ac:dyDescent="0.3">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5">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5" customHeight="1" x14ac:dyDescent="0.25">
      <c r="A5" s="140"/>
      <c r="B5" s="136" t="s">
        <v>1018</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419"/>
      <c r="BE5" s="419"/>
      <c r="BF5" s="726"/>
      <c r="BG5" s="419"/>
      <c r="BH5" s="419"/>
      <c r="BI5" s="419"/>
      <c r="BJ5" s="419"/>
      <c r="BK5" s="419"/>
      <c r="BL5" s="419"/>
      <c r="BM5" s="419"/>
      <c r="BN5" s="419"/>
      <c r="BO5" s="419"/>
      <c r="BP5" s="419"/>
      <c r="BQ5" s="419"/>
      <c r="BR5" s="419"/>
      <c r="BS5" s="419"/>
      <c r="BT5" s="419"/>
      <c r="BU5" s="419"/>
      <c r="BV5" s="419"/>
    </row>
    <row r="6" spans="1:74" ht="11.15" customHeight="1" x14ac:dyDescent="0.25">
      <c r="A6" s="140"/>
      <c r="B6" s="36" t="s">
        <v>719</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420"/>
      <c r="BE6" s="546"/>
      <c r="BF6" s="546"/>
      <c r="BG6" s="420"/>
      <c r="BH6" s="546"/>
      <c r="BI6" s="420"/>
      <c r="BJ6" s="420"/>
      <c r="BK6" s="420"/>
      <c r="BL6" s="420"/>
      <c r="BM6" s="420"/>
      <c r="BN6" s="420"/>
      <c r="BO6" s="420"/>
      <c r="BP6" s="420"/>
      <c r="BQ6" s="420"/>
      <c r="BR6" s="420"/>
      <c r="BS6" s="420"/>
      <c r="BT6" s="420"/>
      <c r="BU6" s="420"/>
      <c r="BV6" s="420"/>
    </row>
    <row r="7" spans="1:74" ht="11.15" customHeight="1" x14ac:dyDescent="0.25">
      <c r="A7" s="140" t="s">
        <v>720</v>
      </c>
      <c r="B7" s="39" t="s">
        <v>1148</v>
      </c>
      <c r="C7" s="240">
        <v>15261.774074000001</v>
      </c>
      <c r="D7" s="240">
        <v>15292.085185</v>
      </c>
      <c r="E7" s="240">
        <v>15319.140740999999</v>
      </c>
      <c r="F7" s="240">
        <v>15346.451852</v>
      </c>
      <c r="G7" s="240">
        <v>15364.362963</v>
      </c>
      <c r="H7" s="240">
        <v>15376.385184999999</v>
      </c>
      <c r="I7" s="240">
        <v>15376.874073999999</v>
      </c>
      <c r="J7" s="240">
        <v>15381.351852</v>
      </c>
      <c r="K7" s="240">
        <v>15384.174074</v>
      </c>
      <c r="L7" s="240">
        <v>15372.851852</v>
      </c>
      <c r="M7" s="240">
        <v>15381.72963</v>
      </c>
      <c r="N7" s="240">
        <v>15398.318519</v>
      </c>
      <c r="O7" s="240">
        <v>15437.32963</v>
      </c>
      <c r="P7" s="240">
        <v>15458.307407</v>
      </c>
      <c r="Q7" s="240">
        <v>15475.962963</v>
      </c>
      <c r="R7" s="240">
        <v>15475.318519</v>
      </c>
      <c r="S7" s="240">
        <v>15497.562963</v>
      </c>
      <c r="T7" s="240">
        <v>15527.718519</v>
      </c>
      <c r="U7" s="240">
        <v>15571.459258999999</v>
      </c>
      <c r="V7" s="240">
        <v>15613.181481</v>
      </c>
      <c r="W7" s="240">
        <v>15658.559259</v>
      </c>
      <c r="X7" s="240">
        <v>15739.681481</v>
      </c>
      <c r="Y7" s="240">
        <v>15768.303704</v>
      </c>
      <c r="Z7" s="240">
        <v>15776.514815</v>
      </c>
      <c r="AA7" s="240">
        <v>15705.514815</v>
      </c>
      <c r="AB7" s="240">
        <v>15717.003704000001</v>
      </c>
      <c r="AC7" s="240">
        <v>15752.181481</v>
      </c>
      <c r="AD7" s="240">
        <v>15844.011111</v>
      </c>
      <c r="AE7" s="240">
        <v>15901.844444</v>
      </c>
      <c r="AF7" s="240">
        <v>15958.644444</v>
      </c>
      <c r="AG7" s="240">
        <v>16025.581480999999</v>
      </c>
      <c r="AH7" s="240">
        <v>16071.937037</v>
      </c>
      <c r="AI7" s="240">
        <v>16108.881481</v>
      </c>
      <c r="AJ7" s="240">
        <v>16132.266667</v>
      </c>
      <c r="AK7" s="240">
        <v>16153.5</v>
      </c>
      <c r="AL7" s="240">
        <v>16168.433333000001</v>
      </c>
      <c r="AM7" s="240">
        <v>16149.348147999999</v>
      </c>
      <c r="AN7" s="240">
        <v>16172.470369999999</v>
      </c>
      <c r="AO7" s="240">
        <v>16210.081480999999</v>
      </c>
      <c r="AP7" s="240">
        <v>16292.744444</v>
      </c>
      <c r="AQ7" s="240">
        <v>16336.411110999999</v>
      </c>
      <c r="AR7" s="240">
        <v>16371.644444</v>
      </c>
      <c r="AS7" s="240">
        <v>16398.444444000001</v>
      </c>
      <c r="AT7" s="240">
        <v>16416.811110999999</v>
      </c>
      <c r="AU7" s="240">
        <v>16426.744444</v>
      </c>
      <c r="AV7" s="240">
        <v>16433.465185000001</v>
      </c>
      <c r="AW7" s="240">
        <v>16453.116296</v>
      </c>
      <c r="AX7" s="240">
        <v>16478.718518999998</v>
      </c>
      <c r="AY7" s="240">
        <v>16520.188889000001</v>
      </c>
      <c r="AZ7" s="240">
        <v>16550.255556</v>
      </c>
      <c r="BA7" s="240">
        <v>16578.835556000002</v>
      </c>
      <c r="BB7" s="333">
        <v>16600.55</v>
      </c>
      <c r="BC7" s="333">
        <v>16630.189999999999</v>
      </c>
      <c r="BD7" s="333">
        <v>16662.38</v>
      </c>
      <c r="BE7" s="333">
        <v>16697.759999999998</v>
      </c>
      <c r="BF7" s="333">
        <v>16734.580000000002</v>
      </c>
      <c r="BG7" s="333">
        <v>16773.48</v>
      </c>
      <c r="BH7" s="333">
        <v>16817.12</v>
      </c>
      <c r="BI7" s="333">
        <v>16858.169999999998</v>
      </c>
      <c r="BJ7" s="333">
        <v>16899.310000000001</v>
      </c>
      <c r="BK7" s="333">
        <v>16938.52</v>
      </c>
      <c r="BL7" s="333">
        <v>16981.3</v>
      </c>
      <c r="BM7" s="333">
        <v>17025.669999999998</v>
      </c>
      <c r="BN7" s="333">
        <v>17074.82</v>
      </c>
      <c r="BO7" s="333">
        <v>17119.93</v>
      </c>
      <c r="BP7" s="333">
        <v>17164.2</v>
      </c>
      <c r="BQ7" s="333">
        <v>17209.3</v>
      </c>
      <c r="BR7" s="333">
        <v>17250.650000000001</v>
      </c>
      <c r="BS7" s="333">
        <v>17289.900000000001</v>
      </c>
      <c r="BT7" s="333">
        <v>17321.68</v>
      </c>
      <c r="BU7" s="333">
        <v>17360.79</v>
      </c>
      <c r="BV7" s="333">
        <v>17401.849999999999</v>
      </c>
    </row>
    <row r="8" spans="1:74" ht="11.15" customHeight="1" x14ac:dyDescent="0.25">
      <c r="A8" s="140"/>
      <c r="B8" s="36" t="s">
        <v>1049</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333"/>
      <c r="BC8" s="333"/>
      <c r="BD8" s="333"/>
      <c r="BE8" s="333"/>
      <c r="BF8" s="333"/>
      <c r="BG8" s="333"/>
      <c r="BH8" s="333"/>
      <c r="BI8" s="333"/>
      <c r="BJ8" s="333"/>
      <c r="BK8" s="333"/>
      <c r="BL8" s="333"/>
      <c r="BM8" s="333"/>
      <c r="BN8" s="333"/>
      <c r="BO8" s="333"/>
      <c r="BP8" s="333"/>
      <c r="BQ8" s="333"/>
      <c r="BR8" s="333"/>
      <c r="BS8" s="333"/>
      <c r="BT8" s="333"/>
      <c r="BU8" s="333"/>
      <c r="BV8" s="333"/>
    </row>
    <row r="9" spans="1:74" ht="11.15" customHeight="1" x14ac:dyDescent="0.25">
      <c r="A9" s="140" t="s">
        <v>1050</v>
      </c>
      <c r="B9" s="39" t="s">
        <v>1148</v>
      </c>
      <c r="C9" s="240">
        <v>10354.383838</v>
      </c>
      <c r="D9" s="240">
        <v>10398.005913000001</v>
      </c>
      <c r="E9" s="240">
        <v>10384.614035000001</v>
      </c>
      <c r="F9" s="240">
        <v>10399.482959000001</v>
      </c>
      <c r="G9" s="240">
        <v>10400.172247</v>
      </c>
      <c r="H9" s="240">
        <v>10390.226806999999</v>
      </c>
      <c r="I9" s="240">
        <v>10422.130988000001</v>
      </c>
      <c r="J9" s="240">
        <v>10405.981959000001</v>
      </c>
      <c r="K9" s="240">
        <v>10444.28667</v>
      </c>
      <c r="L9" s="240">
        <v>10426.857534000001</v>
      </c>
      <c r="M9" s="240">
        <v>10454.232109</v>
      </c>
      <c r="N9" s="240">
        <v>10478.455653999999</v>
      </c>
      <c r="O9" s="240">
        <v>10504.845531999999</v>
      </c>
      <c r="P9" s="240">
        <v>10519.222108</v>
      </c>
      <c r="Q9" s="240">
        <v>10530.447652999999</v>
      </c>
      <c r="R9" s="240">
        <v>10530.152244000001</v>
      </c>
      <c r="S9" s="240">
        <v>10556.246713</v>
      </c>
      <c r="T9" s="240">
        <v>10576.53147</v>
      </c>
      <c r="U9" s="240">
        <v>10584.605985</v>
      </c>
      <c r="V9" s="240">
        <v>10582.045773</v>
      </c>
      <c r="W9" s="240">
        <v>10630.000515</v>
      </c>
      <c r="X9" s="240">
        <v>10650.974560000001</v>
      </c>
      <c r="Y9" s="240">
        <v>10702.47421</v>
      </c>
      <c r="Z9" s="240">
        <v>10717.540073</v>
      </c>
      <c r="AA9" s="240">
        <v>10662.298575000001</v>
      </c>
      <c r="AB9" s="240">
        <v>10732.212057999999</v>
      </c>
      <c r="AC9" s="240">
        <v>10779.674451000001</v>
      </c>
      <c r="AD9" s="240">
        <v>10804.685754</v>
      </c>
      <c r="AE9" s="240">
        <v>10813.449556</v>
      </c>
      <c r="AF9" s="240">
        <v>10860.813480000001</v>
      </c>
      <c r="AG9" s="240">
        <v>10868.887994999999</v>
      </c>
      <c r="AH9" s="240">
        <v>10938.30913</v>
      </c>
      <c r="AI9" s="240">
        <v>10948.648448</v>
      </c>
      <c r="AJ9" s="240">
        <v>10996.012371000001</v>
      </c>
      <c r="AK9" s="240">
        <v>11042.785475999999</v>
      </c>
      <c r="AL9" s="240">
        <v>11061.00237</v>
      </c>
      <c r="AM9" s="240">
        <v>11067.796779</v>
      </c>
      <c r="AN9" s="240">
        <v>11071.538627</v>
      </c>
      <c r="AO9" s="240">
        <v>11104.329035000001</v>
      </c>
      <c r="AP9" s="240">
        <v>11135.15005</v>
      </c>
      <c r="AQ9" s="240">
        <v>11196.49667</v>
      </c>
      <c r="AR9" s="240">
        <v>11205.162002999999</v>
      </c>
      <c r="AS9" s="240">
        <v>11229.287077999999</v>
      </c>
      <c r="AT9" s="240">
        <v>11265.228517</v>
      </c>
      <c r="AU9" s="240">
        <v>11292.701562</v>
      </c>
      <c r="AV9" s="240">
        <v>11289.944411</v>
      </c>
      <c r="AW9" s="240">
        <v>11323.424107000001</v>
      </c>
      <c r="AX9" s="240">
        <v>11342.339275</v>
      </c>
      <c r="AY9" s="240">
        <v>11372.688275</v>
      </c>
      <c r="AZ9" s="240">
        <v>11398.276275</v>
      </c>
      <c r="BA9" s="240">
        <v>11423.208608000001</v>
      </c>
      <c r="BB9" s="333">
        <v>11445.36</v>
      </c>
      <c r="BC9" s="333">
        <v>11470.57</v>
      </c>
      <c r="BD9" s="333">
        <v>11496.73</v>
      </c>
      <c r="BE9" s="333">
        <v>11523.49</v>
      </c>
      <c r="BF9" s="333">
        <v>11551.79</v>
      </c>
      <c r="BG9" s="333">
        <v>11581.28</v>
      </c>
      <c r="BH9" s="333">
        <v>11611.89</v>
      </c>
      <c r="BI9" s="333">
        <v>11643.85</v>
      </c>
      <c r="BJ9" s="333">
        <v>11677.06</v>
      </c>
      <c r="BK9" s="333">
        <v>11715.02</v>
      </c>
      <c r="BL9" s="333">
        <v>11748.14</v>
      </c>
      <c r="BM9" s="333">
        <v>11779.91</v>
      </c>
      <c r="BN9" s="333">
        <v>11808.19</v>
      </c>
      <c r="BO9" s="333">
        <v>11838.86</v>
      </c>
      <c r="BP9" s="333">
        <v>11869.79</v>
      </c>
      <c r="BQ9" s="333">
        <v>11902.04</v>
      </c>
      <c r="BR9" s="333">
        <v>11932.67</v>
      </c>
      <c r="BS9" s="333">
        <v>11962.75</v>
      </c>
      <c r="BT9" s="333">
        <v>11990.82</v>
      </c>
      <c r="BU9" s="333">
        <v>12020.9</v>
      </c>
      <c r="BV9" s="333">
        <v>12051.54</v>
      </c>
    </row>
    <row r="10" spans="1:74" ht="11.15" customHeight="1" x14ac:dyDescent="0.25">
      <c r="A10" s="140"/>
      <c r="B10" s="139" t="s">
        <v>734</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354"/>
      <c r="BC10" s="354"/>
      <c r="BD10" s="354"/>
      <c r="BE10" s="354"/>
      <c r="BF10" s="354"/>
      <c r="BG10" s="354"/>
      <c r="BH10" s="354"/>
      <c r="BI10" s="354"/>
      <c r="BJ10" s="354"/>
      <c r="BK10" s="354"/>
      <c r="BL10" s="354"/>
      <c r="BM10" s="354"/>
      <c r="BN10" s="354"/>
      <c r="BO10" s="354"/>
      <c r="BP10" s="354"/>
      <c r="BQ10" s="354"/>
      <c r="BR10" s="354"/>
      <c r="BS10" s="354"/>
      <c r="BT10" s="354"/>
      <c r="BU10" s="354"/>
      <c r="BV10" s="354"/>
    </row>
    <row r="11" spans="1:74" ht="11.15" customHeight="1" x14ac:dyDescent="0.25">
      <c r="A11" s="140" t="s">
        <v>735</v>
      </c>
      <c r="B11" s="39" t="s">
        <v>1148</v>
      </c>
      <c r="C11" s="240">
        <v>2339.7851851999999</v>
      </c>
      <c r="D11" s="240">
        <v>2361.8962962999999</v>
      </c>
      <c r="E11" s="240">
        <v>2379.5185185</v>
      </c>
      <c r="F11" s="240">
        <v>2392.4148147999999</v>
      </c>
      <c r="G11" s="240">
        <v>2401.2370369999999</v>
      </c>
      <c r="H11" s="240">
        <v>2405.7481481</v>
      </c>
      <c r="I11" s="240">
        <v>2394.2740740999998</v>
      </c>
      <c r="J11" s="240">
        <v>2398.9185185000001</v>
      </c>
      <c r="K11" s="240">
        <v>2408.0074073999999</v>
      </c>
      <c r="L11" s="240">
        <v>2429.0962963000002</v>
      </c>
      <c r="M11" s="240">
        <v>2441.4074074</v>
      </c>
      <c r="N11" s="240">
        <v>2452.4962962999998</v>
      </c>
      <c r="O11" s="240">
        <v>2462.7925925999998</v>
      </c>
      <c r="P11" s="240">
        <v>2471.1148148000002</v>
      </c>
      <c r="Q11" s="240">
        <v>2477.8925926000002</v>
      </c>
      <c r="R11" s="240">
        <v>2479.9555556</v>
      </c>
      <c r="S11" s="240">
        <v>2486.0222222000002</v>
      </c>
      <c r="T11" s="240">
        <v>2492.9222221999999</v>
      </c>
      <c r="U11" s="240">
        <v>2500.5370370000001</v>
      </c>
      <c r="V11" s="240">
        <v>2509.1925925999999</v>
      </c>
      <c r="W11" s="240">
        <v>2518.7703704</v>
      </c>
      <c r="X11" s="240">
        <v>2529.6407407000002</v>
      </c>
      <c r="Y11" s="240">
        <v>2540.7851851999999</v>
      </c>
      <c r="Z11" s="240">
        <v>2552.5740741</v>
      </c>
      <c r="AA11" s="240">
        <v>2566.1925925999999</v>
      </c>
      <c r="AB11" s="240">
        <v>2578.3814815000001</v>
      </c>
      <c r="AC11" s="240">
        <v>2590.3259259000001</v>
      </c>
      <c r="AD11" s="240">
        <v>2599.4777777999998</v>
      </c>
      <c r="AE11" s="240">
        <v>2612.8444444000002</v>
      </c>
      <c r="AF11" s="240">
        <v>2627.8777777999999</v>
      </c>
      <c r="AG11" s="240">
        <v>2651.8222221999999</v>
      </c>
      <c r="AH11" s="240">
        <v>2664.7555556000002</v>
      </c>
      <c r="AI11" s="240">
        <v>2673.9222221999999</v>
      </c>
      <c r="AJ11" s="240">
        <v>2673.4851852000002</v>
      </c>
      <c r="AK11" s="240">
        <v>2679.4962962999998</v>
      </c>
      <c r="AL11" s="240">
        <v>2686.1185184999999</v>
      </c>
      <c r="AM11" s="240">
        <v>2692.3296295999999</v>
      </c>
      <c r="AN11" s="240">
        <v>2700.9407406999999</v>
      </c>
      <c r="AO11" s="240">
        <v>2710.9296296000002</v>
      </c>
      <c r="AP11" s="240">
        <v>2725.4518518999998</v>
      </c>
      <c r="AQ11" s="240">
        <v>2735.8296295999999</v>
      </c>
      <c r="AR11" s="240">
        <v>2745.2185184999998</v>
      </c>
      <c r="AS11" s="240">
        <v>2753.6185184999999</v>
      </c>
      <c r="AT11" s="240">
        <v>2761.0296296000001</v>
      </c>
      <c r="AU11" s="240">
        <v>2767.4518518999998</v>
      </c>
      <c r="AV11" s="240">
        <v>2757.2648889000002</v>
      </c>
      <c r="AW11" s="240">
        <v>2760.5078889000001</v>
      </c>
      <c r="AX11" s="240">
        <v>2766.7272222000001</v>
      </c>
      <c r="AY11" s="240">
        <v>2778.9307407000001</v>
      </c>
      <c r="AZ11" s="240">
        <v>2788.8468518999998</v>
      </c>
      <c r="BA11" s="240">
        <v>2799.4834074</v>
      </c>
      <c r="BB11" s="333">
        <v>2812.0160000000001</v>
      </c>
      <c r="BC11" s="333">
        <v>2823.212</v>
      </c>
      <c r="BD11" s="333">
        <v>2834.2469999999998</v>
      </c>
      <c r="BE11" s="333">
        <v>2844.5929999999998</v>
      </c>
      <c r="BF11" s="333">
        <v>2855.703</v>
      </c>
      <c r="BG11" s="333">
        <v>2867.047</v>
      </c>
      <c r="BH11" s="333">
        <v>2877.0219999999999</v>
      </c>
      <c r="BI11" s="333">
        <v>2890.0410000000002</v>
      </c>
      <c r="BJ11" s="333">
        <v>2904.4969999999998</v>
      </c>
      <c r="BK11" s="333">
        <v>2921.5149999999999</v>
      </c>
      <c r="BL11" s="333">
        <v>2938.0059999999999</v>
      </c>
      <c r="BM11" s="333">
        <v>2955.0940000000001</v>
      </c>
      <c r="BN11" s="333">
        <v>2974.0259999999998</v>
      </c>
      <c r="BO11" s="333">
        <v>2991.3719999999998</v>
      </c>
      <c r="BP11" s="333">
        <v>3008.38</v>
      </c>
      <c r="BQ11" s="333">
        <v>3025.2310000000002</v>
      </c>
      <c r="BR11" s="333">
        <v>3041.4250000000002</v>
      </c>
      <c r="BS11" s="333">
        <v>3057.145</v>
      </c>
      <c r="BT11" s="333">
        <v>3072.277</v>
      </c>
      <c r="BU11" s="333">
        <v>3087.1309999999999</v>
      </c>
      <c r="BV11" s="333">
        <v>3101.5949999999998</v>
      </c>
    </row>
    <row r="12" spans="1:74" ht="11.15" customHeight="1" x14ac:dyDescent="0.25">
      <c r="A12" s="140"/>
      <c r="B12" s="141" t="s">
        <v>740</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332"/>
      <c r="BC12" s="332"/>
      <c r="BD12" s="332"/>
      <c r="BE12" s="332"/>
      <c r="BF12" s="332"/>
      <c r="BG12" s="332"/>
      <c r="BH12" s="332"/>
      <c r="BI12" s="332"/>
      <c r="BJ12" s="332"/>
      <c r="BK12" s="332"/>
      <c r="BL12" s="332"/>
      <c r="BM12" s="332"/>
      <c r="BN12" s="332"/>
      <c r="BO12" s="332"/>
      <c r="BP12" s="332"/>
      <c r="BQ12" s="332"/>
      <c r="BR12" s="332"/>
      <c r="BS12" s="332"/>
      <c r="BT12" s="332"/>
      <c r="BU12" s="332"/>
      <c r="BV12" s="332"/>
    </row>
    <row r="13" spans="1:74" ht="11.15" customHeight="1" x14ac:dyDescent="0.25">
      <c r="A13" s="140" t="s">
        <v>741</v>
      </c>
      <c r="B13" s="39" t="s">
        <v>1148</v>
      </c>
      <c r="C13" s="635">
        <v>66.896296296000003</v>
      </c>
      <c r="D13" s="635">
        <v>63.507407407000002</v>
      </c>
      <c r="E13" s="635">
        <v>65.796296295999994</v>
      </c>
      <c r="F13" s="635">
        <v>87.125925925999994</v>
      </c>
      <c r="G13" s="635">
        <v>90.748148147999999</v>
      </c>
      <c r="H13" s="635">
        <v>90.025925925999999</v>
      </c>
      <c r="I13" s="635">
        <v>85.166666667000001</v>
      </c>
      <c r="J13" s="635">
        <v>75.599999999999994</v>
      </c>
      <c r="K13" s="635">
        <v>61.533333333000002</v>
      </c>
      <c r="L13" s="635">
        <v>26.033333333000002</v>
      </c>
      <c r="M13" s="635">
        <v>15.666666666999999</v>
      </c>
      <c r="N13" s="635">
        <v>13.5</v>
      </c>
      <c r="O13" s="635">
        <v>31.340740741000001</v>
      </c>
      <c r="P13" s="635">
        <v>36.718518519</v>
      </c>
      <c r="Q13" s="635">
        <v>41.440740740999999</v>
      </c>
      <c r="R13" s="635">
        <v>38.011111110999998</v>
      </c>
      <c r="S13" s="635">
        <v>47.044444444</v>
      </c>
      <c r="T13" s="635">
        <v>61.044444444</v>
      </c>
      <c r="U13" s="635">
        <v>96.425925926000005</v>
      </c>
      <c r="V13" s="635">
        <v>108.04814815</v>
      </c>
      <c r="W13" s="635">
        <v>112.32592593</v>
      </c>
      <c r="X13" s="635">
        <v>106.05925926</v>
      </c>
      <c r="Y13" s="635">
        <v>98.048148147999996</v>
      </c>
      <c r="Z13" s="635">
        <v>85.092592593000006</v>
      </c>
      <c r="AA13" s="635">
        <v>45.8</v>
      </c>
      <c r="AB13" s="635">
        <v>39</v>
      </c>
      <c r="AC13" s="635">
        <v>43.3</v>
      </c>
      <c r="AD13" s="635">
        <v>80.433333332999993</v>
      </c>
      <c r="AE13" s="635">
        <v>90.633333332999996</v>
      </c>
      <c r="AF13" s="635">
        <v>95.633333332999996</v>
      </c>
      <c r="AG13" s="635">
        <v>88.381481480999994</v>
      </c>
      <c r="AH13" s="635">
        <v>88.270370369999995</v>
      </c>
      <c r="AI13" s="635">
        <v>88.248148147999999</v>
      </c>
      <c r="AJ13" s="635">
        <v>82.714814814999997</v>
      </c>
      <c r="AK13" s="635">
        <v>87.070370370000006</v>
      </c>
      <c r="AL13" s="635">
        <v>95.714814814999997</v>
      </c>
      <c r="AM13" s="635">
        <v>120.08518519</v>
      </c>
      <c r="AN13" s="635">
        <v>128.72962963000001</v>
      </c>
      <c r="AO13" s="635">
        <v>133.08518519</v>
      </c>
      <c r="AP13" s="635">
        <v>132.23333332999999</v>
      </c>
      <c r="AQ13" s="635">
        <v>128.69999999999999</v>
      </c>
      <c r="AR13" s="635">
        <v>121.56666667</v>
      </c>
      <c r="AS13" s="635">
        <v>110.83333333</v>
      </c>
      <c r="AT13" s="635">
        <v>96.5</v>
      </c>
      <c r="AU13" s="635">
        <v>78.566666667000007</v>
      </c>
      <c r="AV13" s="635">
        <v>95.927309629999996</v>
      </c>
      <c r="AW13" s="635">
        <v>91.540160740999994</v>
      </c>
      <c r="AX13" s="635">
        <v>84.332529629999996</v>
      </c>
      <c r="AY13" s="635">
        <v>70.341620741</v>
      </c>
      <c r="AZ13" s="635">
        <v>60.465121852000003</v>
      </c>
      <c r="BA13" s="635">
        <v>50.740237407000002</v>
      </c>
      <c r="BB13" s="636">
        <v>38.639317036999998</v>
      </c>
      <c r="BC13" s="636">
        <v>31.113399259000001</v>
      </c>
      <c r="BD13" s="636">
        <v>25.634833703999998</v>
      </c>
      <c r="BE13" s="636">
        <v>23.464842593</v>
      </c>
      <c r="BF13" s="636">
        <v>21.135064815</v>
      </c>
      <c r="BG13" s="636">
        <v>19.906722593000001</v>
      </c>
      <c r="BH13" s="636">
        <v>21.584811480999999</v>
      </c>
      <c r="BI13" s="636">
        <v>21.205593704000002</v>
      </c>
      <c r="BJ13" s="636">
        <v>20.574064815</v>
      </c>
      <c r="BK13" s="636">
        <v>16.154587778</v>
      </c>
      <c r="BL13" s="636">
        <v>17.670164444000001</v>
      </c>
      <c r="BM13" s="636">
        <v>21.585157777999999</v>
      </c>
      <c r="BN13" s="636">
        <v>31.888874443999999</v>
      </c>
      <c r="BO13" s="636">
        <v>37.610721110999997</v>
      </c>
      <c r="BP13" s="636">
        <v>42.740004444</v>
      </c>
      <c r="BQ13" s="636">
        <v>47.248099259</v>
      </c>
      <c r="BR13" s="636">
        <v>51.213724814999999</v>
      </c>
      <c r="BS13" s="636">
        <v>54.608255925999998</v>
      </c>
      <c r="BT13" s="636">
        <v>56.171196295999998</v>
      </c>
      <c r="BU13" s="636">
        <v>59.368910741000001</v>
      </c>
      <c r="BV13" s="636">
        <v>62.940902962999999</v>
      </c>
    </row>
    <row r="14" spans="1:74" ht="11.15" customHeight="1" x14ac:dyDescent="0.25">
      <c r="A14" s="140"/>
      <c r="B14" s="141" t="s">
        <v>1176</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355"/>
      <c r="BC14" s="355"/>
      <c r="BD14" s="355"/>
      <c r="BE14" s="355"/>
      <c r="BF14" s="355"/>
      <c r="BG14" s="355"/>
      <c r="BH14" s="355"/>
      <c r="BI14" s="355"/>
      <c r="BJ14" s="355"/>
      <c r="BK14" s="355"/>
      <c r="BL14" s="355"/>
      <c r="BM14" s="355"/>
      <c r="BN14" s="355"/>
      <c r="BO14" s="355"/>
      <c r="BP14" s="355"/>
      <c r="BQ14" s="355"/>
      <c r="BR14" s="355"/>
      <c r="BS14" s="355"/>
      <c r="BT14" s="355"/>
      <c r="BU14" s="355"/>
      <c r="BV14" s="355"/>
    </row>
    <row r="15" spans="1:74" ht="11.15" customHeight="1" x14ac:dyDescent="0.25">
      <c r="A15" s="140" t="s">
        <v>1178</v>
      </c>
      <c r="B15" s="39" t="s">
        <v>1148</v>
      </c>
      <c r="C15" s="240">
        <v>2968.5222222000002</v>
      </c>
      <c r="D15" s="240">
        <v>2963.6888889000002</v>
      </c>
      <c r="E15" s="240">
        <v>2958.8888889</v>
      </c>
      <c r="F15" s="240">
        <v>2953.3074074000001</v>
      </c>
      <c r="G15" s="240">
        <v>2949.1851852</v>
      </c>
      <c r="H15" s="240">
        <v>2945.7074074000002</v>
      </c>
      <c r="I15" s="240">
        <v>2946.7111110999999</v>
      </c>
      <c r="J15" s="240">
        <v>2941.6444443999999</v>
      </c>
      <c r="K15" s="240">
        <v>2934.3444444000002</v>
      </c>
      <c r="L15" s="240">
        <v>2922.5592593000001</v>
      </c>
      <c r="M15" s="240">
        <v>2912.4814815</v>
      </c>
      <c r="N15" s="240">
        <v>2901.8592592999998</v>
      </c>
      <c r="O15" s="240">
        <v>2887.1814814999998</v>
      </c>
      <c r="P15" s="240">
        <v>2878.1037037000001</v>
      </c>
      <c r="Q15" s="240">
        <v>2871.1148148000002</v>
      </c>
      <c r="R15" s="240">
        <v>2869.1925925999999</v>
      </c>
      <c r="S15" s="240">
        <v>2864.1481481000001</v>
      </c>
      <c r="T15" s="240">
        <v>2858.9592593000002</v>
      </c>
      <c r="U15" s="240">
        <v>2853.9666667000001</v>
      </c>
      <c r="V15" s="240">
        <v>2848.2333333000001</v>
      </c>
      <c r="W15" s="240">
        <v>2842.1</v>
      </c>
      <c r="X15" s="240">
        <v>2832.1444443999999</v>
      </c>
      <c r="Y15" s="240">
        <v>2827.7777778</v>
      </c>
      <c r="Z15" s="240">
        <v>2825.5777778000001</v>
      </c>
      <c r="AA15" s="240">
        <v>2827.2185184999998</v>
      </c>
      <c r="AB15" s="240">
        <v>2828.0962963000002</v>
      </c>
      <c r="AC15" s="240">
        <v>2829.8851851999998</v>
      </c>
      <c r="AD15" s="240">
        <v>2833.1185184999999</v>
      </c>
      <c r="AE15" s="240">
        <v>2836.3296295999999</v>
      </c>
      <c r="AF15" s="240">
        <v>2840.0518519000002</v>
      </c>
      <c r="AG15" s="240">
        <v>2848.3592592999998</v>
      </c>
      <c r="AH15" s="240">
        <v>2850.0481481000002</v>
      </c>
      <c r="AI15" s="240">
        <v>2849.1925925999999</v>
      </c>
      <c r="AJ15" s="240">
        <v>2840.9629629999999</v>
      </c>
      <c r="AK15" s="240">
        <v>2838.6407407000002</v>
      </c>
      <c r="AL15" s="240">
        <v>2837.3962962999999</v>
      </c>
      <c r="AM15" s="240">
        <v>2835.8666667000002</v>
      </c>
      <c r="AN15" s="240">
        <v>2837.8</v>
      </c>
      <c r="AO15" s="240">
        <v>2841.8333333</v>
      </c>
      <c r="AP15" s="240">
        <v>2851.5962963000002</v>
      </c>
      <c r="AQ15" s="240">
        <v>2857.1074073999998</v>
      </c>
      <c r="AR15" s="240">
        <v>2861.9962962999998</v>
      </c>
      <c r="AS15" s="240">
        <v>2866.2629630000001</v>
      </c>
      <c r="AT15" s="240">
        <v>2869.9074074</v>
      </c>
      <c r="AU15" s="240">
        <v>2872.9296296000002</v>
      </c>
      <c r="AV15" s="240">
        <v>2863.4068148000001</v>
      </c>
      <c r="AW15" s="240">
        <v>2867.7933704000002</v>
      </c>
      <c r="AX15" s="240">
        <v>2876.6998147999998</v>
      </c>
      <c r="AY15" s="240">
        <v>2900.9799259000001</v>
      </c>
      <c r="AZ15" s="240">
        <v>2910.7858148</v>
      </c>
      <c r="BA15" s="240">
        <v>2916.9712592999999</v>
      </c>
      <c r="BB15" s="333">
        <v>2915.067</v>
      </c>
      <c r="BC15" s="333">
        <v>2917.364</v>
      </c>
      <c r="BD15" s="333">
        <v>2919.3910000000001</v>
      </c>
      <c r="BE15" s="333">
        <v>2920.7240000000002</v>
      </c>
      <c r="BF15" s="333">
        <v>2922.5329999999999</v>
      </c>
      <c r="BG15" s="333">
        <v>2924.393</v>
      </c>
      <c r="BH15" s="333">
        <v>2927.6889999999999</v>
      </c>
      <c r="BI15" s="333">
        <v>2928.6109999999999</v>
      </c>
      <c r="BJ15" s="333">
        <v>2928.5430000000001</v>
      </c>
      <c r="BK15" s="333">
        <v>2924.9050000000002</v>
      </c>
      <c r="BL15" s="333">
        <v>2924.7950000000001</v>
      </c>
      <c r="BM15" s="333">
        <v>2925.6320000000001</v>
      </c>
      <c r="BN15" s="333">
        <v>2928.9560000000001</v>
      </c>
      <c r="BO15" s="333">
        <v>2930.5309999999999</v>
      </c>
      <c r="BP15" s="333">
        <v>2931.8969999999999</v>
      </c>
      <c r="BQ15" s="333">
        <v>2934.3470000000002</v>
      </c>
      <c r="BR15" s="333">
        <v>2934.326</v>
      </c>
      <c r="BS15" s="333">
        <v>2933.1260000000002</v>
      </c>
      <c r="BT15" s="333">
        <v>2927.1840000000002</v>
      </c>
      <c r="BU15" s="333">
        <v>2926.3020000000001</v>
      </c>
      <c r="BV15" s="333">
        <v>2926.915</v>
      </c>
    </row>
    <row r="16" spans="1:74" ht="11.15" customHeight="1" x14ac:dyDescent="0.25">
      <c r="A16" s="140"/>
      <c r="B16" s="141" t="s">
        <v>1177</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355"/>
      <c r="BC16" s="355"/>
      <c r="BD16" s="355"/>
      <c r="BE16" s="355"/>
      <c r="BF16" s="355"/>
      <c r="BG16" s="355"/>
      <c r="BH16" s="355"/>
      <c r="BI16" s="355"/>
      <c r="BJ16" s="355"/>
      <c r="BK16" s="355"/>
      <c r="BL16" s="355"/>
      <c r="BM16" s="355"/>
      <c r="BN16" s="355"/>
      <c r="BO16" s="355"/>
      <c r="BP16" s="355"/>
      <c r="BQ16" s="355"/>
      <c r="BR16" s="355"/>
      <c r="BS16" s="355"/>
      <c r="BT16" s="355"/>
      <c r="BU16" s="355"/>
      <c r="BV16" s="355"/>
    </row>
    <row r="17" spans="1:74" ht="11.15" customHeight="1" x14ac:dyDescent="0.25">
      <c r="A17" s="140" t="s">
        <v>1179</v>
      </c>
      <c r="B17" s="39" t="s">
        <v>1148</v>
      </c>
      <c r="C17" s="240">
        <v>1936.9792963</v>
      </c>
      <c r="D17" s="240">
        <v>1942.2690740999999</v>
      </c>
      <c r="E17" s="240">
        <v>1948.5396295999999</v>
      </c>
      <c r="F17" s="240">
        <v>1958.8844443999999</v>
      </c>
      <c r="G17" s="240">
        <v>1964.7964443999999</v>
      </c>
      <c r="H17" s="240">
        <v>1969.3691111000001</v>
      </c>
      <c r="I17" s="240">
        <v>1972.5963704000001</v>
      </c>
      <c r="J17" s="240">
        <v>1974.4949259</v>
      </c>
      <c r="K17" s="240">
        <v>1975.0587037</v>
      </c>
      <c r="L17" s="240">
        <v>1971.4407407000001</v>
      </c>
      <c r="M17" s="240">
        <v>1971.4701852000001</v>
      </c>
      <c r="N17" s="240">
        <v>1972.3000741000001</v>
      </c>
      <c r="O17" s="240">
        <v>1972.1834444000001</v>
      </c>
      <c r="P17" s="240">
        <v>1975.9244444000001</v>
      </c>
      <c r="Q17" s="240">
        <v>1981.7761111</v>
      </c>
      <c r="R17" s="240">
        <v>1993.0468889000001</v>
      </c>
      <c r="S17" s="240">
        <v>2000.6385556</v>
      </c>
      <c r="T17" s="240">
        <v>2007.8595556</v>
      </c>
      <c r="U17" s="240">
        <v>2009.3867777999999</v>
      </c>
      <c r="V17" s="240">
        <v>2019.8587778000001</v>
      </c>
      <c r="W17" s="240">
        <v>2033.9524444000001</v>
      </c>
      <c r="X17" s="240">
        <v>2069.6385925999998</v>
      </c>
      <c r="Y17" s="240">
        <v>2077.4974815</v>
      </c>
      <c r="Z17" s="240">
        <v>2075.4999259000001</v>
      </c>
      <c r="AA17" s="240">
        <v>2038.0951110999999</v>
      </c>
      <c r="AB17" s="240">
        <v>2035.5477777999999</v>
      </c>
      <c r="AC17" s="240">
        <v>2042.3071110999999</v>
      </c>
      <c r="AD17" s="240">
        <v>2076.5674815000002</v>
      </c>
      <c r="AE17" s="240">
        <v>2088.2943703999999</v>
      </c>
      <c r="AF17" s="240">
        <v>2095.6821481000002</v>
      </c>
      <c r="AG17" s="240">
        <v>2090.1641481000001</v>
      </c>
      <c r="AH17" s="240">
        <v>2095.2987036999998</v>
      </c>
      <c r="AI17" s="240">
        <v>2102.5191481000002</v>
      </c>
      <c r="AJ17" s="240">
        <v>2123.5648888999999</v>
      </c>
      <c r="AK17" s="240">
        <v>2126.1525556000001</v>
      </c>
      <c r="AL17" s="240">
        <v>2122.0215555999998</v>
      </c>
      <c r="AM17" s="240">
        <v>2093.5135184999999</v>
      </c>
      <c r="AN17" s="240">
        <v>2089.1889630000001</v>
      </c>
      <c r="AO17" s="240">
        <v>2091.3895185000001</v>
      </c>
      <c r="AP17" s="240">
        <v>2112.1708889000001</v>
      </c>
      <c r="AQ17" s="240">
        <v>2118.3798889</v>
      </c>
      <c r="AR17" s="240">
        <v>2122.0722221999999</v>
      </c>
      <c r="AS17" s="240">
        <v>2123.2478888999999</v>
      </c>
      <c r="AT17" s="240">
        <v>2121.9068889</v>
      </c>
      <c r="AU17" s="240">
        <v>2118.0492221999998</v>
      </c>
      <c r="AV17" s="240">
        <v>2108.8515556000002</v>
      </c>
      <c r="AW17" s="240">
        <v>2105.9738889</v>
      </c>
      <c r="AX17" s="240">
        <v>2105.0345556000002</v>
      </c>
      <c r="AY17" s="240">
        <v>2106.2177037000001</v>
      </c>
      <c r="AZ17" s="240">
        <v>2109.0169258999999</v>
      </c>
      <c r="BA17" s="240">
        <v>2113.6163704000001</v>
      </c>
      <c r="BB17" s="333">
        <v>2121.9609999999998</v>
      </c>
      <c r="BC17" s="333">
        <v>2128.7020000000002</v>
      </c>
      <c r="BD17" s="333">
        <v>2135.7849999999999</v>
      </c>
      <c r="BE17" s="333">
        <v>2142.5630000000001</v>
      </c>
      <c r="BF17" s="333">
        <v>2150.8130000000001</v>
      </c>
      <c r="BG17" s="333">
        <v>2159.8879999999999</v>
      </c>
      <c r="BH17" s="333">
        <v>2171.5219999999999</v>
      </c>
      <c r="BI17" s="333">
        <v>2180.9470000000001</v>
      </c>
      <c r="BJ17" s="333">
        <v>2189.8969999999999</v>
      </c>
      <c r="BK17" s="333">
        <v>2197.8510000000001</v>
      </c>
      <c r="BL17" s="333">
        <v>2206.2420000000002</v>
      </c>
      <c r="BM17" s="333">
        <v>2214.549</v>
      </c>
      <c r="BN17" s="333">
        <v>2222.636</v>
      </c>
      <c r="BO17" s="333">
        <v>2230.875</v>
      </c>
      <c r="BP17" s="333">
        <v>2239.1309999999999</v>
      </c>
      <c r="BQ17" s="333">
        <v>2247.2809999999999</v>
      </c>
      <c r="BR17" s="333">
        <v>2255.6619999999998</v>
      </c>
      <c r="BS17" s="333">
        <v>2264.1509999999998</v>
      </c>
      <c r="BT17" s="333">
        <v>2272.951</v>
      </c>
      <c r="BU17" s="333">
        <v>2281.5039999999999</v>
      </c>
      <c r="BV17" s="333">
        <v>2290.0120000000002</v>
      </c>
    </row>
    <row r="18" spans="1:74" ht="11.15" customHeight="1" x14ac:dyDescent="0.25">
      <c r="A18" s="140"/>
      <c r="B18" s="141" t="s">
        <v>1181</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355"/>
      <c r="BC18" s="355"/>
      <c r="BD18" s="355"/>
      <c r="BE18" s="355"/>
      <c r="BF18" s="355"/>
      <c r="BG18" s="355"/>
      <c r="BH18" s="355"/>
      <c r="BI18" s="355"/>
      <c r="BJ18" s="355"/>
      <c r="BK18" s="355"/>
      <c r="BL18" s="355"/>
      <c r="BM18" s="355"/>
      <c r="BN18" s="355"/>
      <c r="BO18" s="355"/>
      <c r="BP18" s="355"/>
      <c r="BQ18" s="355"/>
      <c r="BR18" s="355"/>
      <c r="BS18" s="355"/>
      <c r="BT18" s="355"/>
      <c r="BU18" s="355"/>
      <c r="BV18" s="355"/>
    </row>
    <row r="19" spans="1:74" ht="11.15" customHeight="1" x14ac:dyDescent="0.25">
      <c r="A19" s="630" t="s">
        <v>1180</v>
      </c>
      <c r="B19" s="39" t="s">
        <v>1148</v>
      </c>
      <c r="C19" s="240">
        <v>2400.9696296000002</v>
      </c>
      <c r="D19" s="240">
        <v>2405.3734073999999</v>
      </c>
      <c r="E19" s="240">
        <v>2409.5329630000001</v>
      </c>
      <c r="F19" s="240">
        <v>2414.2977777999999</v>
      </c>
      <c r="G19" s="240">
        <v>2417.3317778000001</v>
      </c>
      <c r="H19" s="240">
        <v>2419.4844444</v>
      </c>
      <c r="I19" s="240">
        <v>2423.5636295999998</v>
      </c>
      <c r="J19" s="240">
        <v>2421.8477407</v>
      </c>
      <c r="K19" s="240">
        <v>2417.1446295999999</v>
      </c>
      <c r="L19" s="240">
        <v>2401.3464444000001</v>
      </c>
      <c r="M19" s="240">
        <v>2396.7497778000002</v>
      </c>
      <c r="N19" s="240">
        <v>2395.2467778</v>
      </c>
      <c r="O19" s="240">
        <v>2396.9103332999998</v>
      </c>
      <c r="P19" s="240">
        <v>2401.54</v>
      </c>
      <c r="Q19" s="240">
        <v>2409.2086666999999</v>
      </c>
      <c r="R19" s="240">
        <v>2426.5501110999999</v>
      </c>
      <c r="S19" s="240">
        <v>2435.3214444</v>
      </c>
      <c r="T19" s="240">
        <v>2442.1564444000001</v>
      </c>
      <c r="U19" s="240">
        <v>2445.7074074000002</v>
      </c>
      <c r="V19" s="240">
        <v>2449.6805184999998</v>
      </c>
      <c r="W19" s="240">
        <v>2452.7280741</v>
      </c>
      <c r="X19" s="240">
        <v>2452.0502222</v>
      </c>
      <c r="Y19" s="240">
        <v>2455.3465556000001</v>
      </c>
      <c r="Z19" s="240">
        <v>2459.8172221999998</v>
      </c>
      <c r="AA19" s="240">
        <v>2461.0254814999998</v>
      </c>
      <c r="AB19" s="240">
        <v>2471.1723704000001</v>
      </c>
      <c r="AC19" s="240">
        <v>2485.8211480999998</v>
      </c>
      <c r="AD19" s="240">
        <v>2520.2278148</v>
      </c>
      <c r="AE19" s="240">
        <v>2532.4383704000002</v>
      </c>
      <c r="AF19" s="240">
        <v>2537.7088147999998</v>
      </c>
      <c r="AG19" s="240">
        <v>2516.7984074000001</v>
      </c>
      <c r="AH19" s="240">
        <v>2522.6191852000002</v>
      </c>
      <c r="AI19" s="240">
        <v>2535.9304074000001</v>
      </c>
      <c r="AJ19" s="240">
        <v>2569.2987407000001</v>
      </c>
      <c r="AK19" s="240">
        <v>2588.1658518999998</v>
      </c>
      <c r="AL19" s="240">
        <v>2605.0984073999998</v>
      </c>
      <c r="AM19" s="240">
        <v>2621.2801110999999</v>
      </c>
      <c r="AN19" s="240">
        <v>2633.4557777999999</v>
      </c>
      <c r="AO19" s="240">
        <v>2642.8091110999999</v>
      </c>
      <c r="AP19" s="240">
        <v>2646.2495926000001</v>
      </c>
      <c r="AQ19" s="240">
        <v>2652.2761480999998</v>
      </c>
      <c r="AR19" s="240">
        <v>2657.7982593000002</v>
      </c>
      <c r="AS19" s="240">
        <v>2662.8159258999999</v>
      </c>
      <c r="AT19" s="240">
        <v>2667.3291481000001</v>
      </c>
      <c r="AU19" s="240">
        <v>2671.3379258999998</v>
      </c>
      <c r="AV19" s="240">
        <v>2659.5410741000001</v>
      </c>
      <c r="AW19" s="240">
        <v>2662.1401851999999</v>
      </c>
      <c r="AX19" s="240">
        <v>2668.5847407000001</v>
      </c>
      <c r="AY19" s="240">
        <v>2684.7067407</v>
      </c>
      <c r="AZ19" s="240">
        <v>2694.4681851999999</v>
      </c>
      <c r="BA19" s="240">
        <v>2703.7010740999999</v>
      </c>
      <c r="BB19" s="333">
        <v>2711.4169999999999</v>
      </c>
      <c r="BC19" s="333">
        <v>2720.3339999999998</v>
      </c>
      <c r="BD19" s="333">
        <v>2729.4639999999999</v>
      </c>
      <c r="BE19" s="333">
        <v>2737.3580000000002</v>
      </c>
      <c r="BF19" s="333">
        <v>2748</v>
      </c>
      <c r="BG19" s="333">
        <v>2759.94</v>
      </c>
      <c r="BH19" s="333">
        <v>2773.614</v>
      </c>
      <c r="BI19" s="333">
        <v>2787.8270000000002</v>
      </c>
      <c r="BJ19" s="333">
        <v>2803.0120000000002</v>
      </c>
      <c r="BK19" s="333">
        <v>2819.3879999999999</v>
      </c>
      <c r="BL19" s="333">
        <v>2836.357</v>
      </c>
      <c r="BM19" s="333">
        <v>2854.136</v>
      </c>
      <c r="BN19" s="333">
        <v>2873.7829999999999</v>
      </c>
      <c r="BO19" s="333">
        <v>2892.3910000000001</v>
      </c>
      <c r="BP19" s="333">
        <v>2911.0169999999998</v>
      </c>
      <c r="BQ19" s="333">
        <v>2930.5129999999999</v>
      </c>
      <c r="BR19" s="333">
        <v>2948.5369999999998</v>
      </c>
      <c r="BS19" s="333">
        <v>2965.94</v>
      </c>
      <c r="BT19" s="333">
        <v>2981.8339999999998</v>
      </c>
      <c r="BU19" s="333">
        <v>2998.6610000000001</v>
      </c>
      <c r="BV19" s="333">
        <v>3015.5329999999999</v>
      </c>
    </row>
    <row r="20" spans="1:74" ht="11.15" customHeight="1" x14ac:dyDescent="0.25">
      <c r="A20" s="140"/>
      <c r="B20" s="36" t="s">
        <v>723</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753"/>
      <c r="AZ20" s="753"/>
      <c r="BA20" s="753"/>
      <c r="BB20" s="353"/>
      <c r="BC20" s="353"/>
      <c r="BD20" s="353"/>
      <c r="BE20" s="353"/>
      <c r="BF20" s="353"/>
      <c r="BG20" s="353"/>
      <c r="BH20" s="353"/>
      <c r="BI20" s="353"/>
      <c r="BJ20" s="353"/>
      <c r="BK20" s="353"/>
      <c r="BL20" s="353"/>
      <c r="BM20" s="353"/>
      <c r="BN20" s="353"/>
      <c r="BO20" s="353"/>
      <c r="BP20" s="353"/>
      <c r="BQ20" s="353"/>
      <c r="BR20" s="353"/>
      <c r="BS20" s="353"/>
      <c r="BT20" s="353"/>
      <c r="BU20" s="353"/>
      <c r="BV20" s="353"/>
    </row>
    <row r="21" spans="1:74" ht="11.15" customHeight="1" x14ac:dyDescent="0.25">
      <c r="A21" s="140" t="s">
        <v>724</v>
      </c>
      <c r="B21" s="39" t="s">
        <v>1148</v>
      </c>
      <c r="C21" s="240">
        <v>11495.2</v>
      </c>
      <c r="D21" s="240">
        <v>11559</v>
      </c>
      <c r="E21" s="240">
        <v>11589</v>
      </c>
      <c r="F21" s="240">
        <v>11620</v>
      </c>
      <c r="G21" s="240">
        <v>11632.1</v>
      </c>
      <c r="H21" s="240">
        <v>11657.8</v>
      </c>
      <c r="I21" s="240">
        <v>11626.4</v>
      </c>
      <c r="J21" s="240">
        <v>11605.6</v>
      </c>
      <c r="K21" s="240">
        <v>11660.2</v>
      </c>
      <c r="L21" s="240">
        <v>11729.1</v>
      </c>
      <c r="M21" s="240">
        <v>11884.7</v>
      </c>
      <c r="N21" s="240">
        <v>12194.8</v>
      </c>
      <c r="O21" s="240">
        <v>11411.4</v>
      </c>
      <c r="P21" s="240">
        <v>11431</v>
      </c>
      <c r="Q21" s="240">
        <v>11451.3</v>
      </c>
      <c r="R21" s="240">
        <v>11461.4</v>
      </c>
      <c r="S21" s="240">
        <v>11517.8</v>
      </c>
      <c r="T21" s="240">
        <v>11540.4</v>
      </c>
      <c r="U21" s="240">
        <v>11538.3</v>
      </c>
      <c r="V21" s="240">
        <v>11570.2</v>
      </c>
      <c r="W21" s="240">
        <v>11599.4</v>
      </c>
      <c r="X21" s="240">
        <v>11559.1</v>
      </c>
      <c r="Y21" s="240">
        <v>11595</v>
      </c>
      <c r="Z21" s="240">
        <v>11602.8</v>
      </c>
      <c r="AA21" s="240">
        <v>11646.4</v>
      </c>
      <c r="AB21" s="240">
        <v>11704.9</v>
      </c>
      <c r="AC21" s="240">
        <v>11745</v>
      </c>
      <c r="AD21" s="240">
        <v>11758.1</v>
      </c>
      <c r="AE21" s="240">
        <v>11776.7</v>
      </c>
      <c r="AF21" s="240">
        <v>11819.3</v>
      </c>
      <c r="AG21" s="240">
        <v>11829.6</v>
      </c>
      <c r="AH21" s="240">
        <v>11874.4</v>
      </c>
      <c r="AI21" s="240">
        <v>11885.4</v>
      </c>
      <c r="AJ21" s="240">
        <v>11929.9</v>
      </c>
      <c r="AK21" s="240">
        <v>12001.1</v>
      </c>
      <c r="AL21" s="240">
        <v>12065.3</v>
      </c>
      <c r="AM21" s="240">
        <v>12110.6</v>
      </c>
      <c r="AN21" s="240">
        <v>12131.4</v>
      </c>
      <c r="AO21" s="240">
        <v>12102.2</v>
      </c>
      <c r="AP21" s="240">
        <v>12164.6</v>
      </c>
      <c r="AQ21" s="240">
        <v>12193.2</v>
      </c>
      <c r="AR21" s="240">
        <v>12223.2</v>
      </c>
      <c r="AS21" s="240">
        <v>12266.2</v>
      </c>
      <c r="AT21" s="240">
        <v>12312.7</v>
      </c>
      <c r="AU21" s="240">
        <v>12346.3</v>
      </c>
      <c r="AV21" s="240">
        <v>12388.7</v>
      </c>
      <c r="AW21" s="240">
        <v>12416.7</v>
      </c>
      <c r="AX21" s="240">
        <v>12418.257406999999</v>
      </c>
      <c r="AY21" s="240">
        <v>12475.617778</v>
      </c>
      <c r="AZ21" s="240">
        <v>12510.221111000001</v>
      </c>
      <c r="BA21" s="240">
        <v>12538.131111000001</v>
      </c>
      <c r="BB21" s="333">
        <v>12546.22</v>
      </c>
      <c r="BC21" s="333">
        <v>12570.59</v>
      </c>
      <c r="BD21" s="333">
        <v>12598.11</v>
      </c>
      <c r="BE21" s="333">
        <v>12631.73</v>
      </c>
      <c r="BF21" s="333">
        <v>12663.36</v>
      </c>
      <c r="BG21" s="333">
        <v>12695.95</v>
      </c>
      <c r="BH21" s="333">
        <v>12728.51</v>
      </c>
      <c r="BI21" s="333">
        <v>12763.74</v>
      </c>
      <c r="BJ21" s="333">
        <v>12800.66</v>
      </c>
      <c r="BK21" s="333">
        <v>12841.09</v>
      </c>
      <c r="BL21" s="333">
        <v>12880.02</v>
      </c>
      <c r="BM21" s="333">
        <v>12919.27</v>
      </c>
      <c r="BN21" s="333">
        <v>12960.24</v>
      </c>
      <c r="BO21" s="333">
        <v>12999.07</v>
      </c>
      <c r="BP21" s="333">
        <v>13037.17</v>
      </c>
      <c r="BQ21" s="333">
        <v>13075.34</v>
      </c>
      <c r="BR21" s="333">
        <v>13111.37</v>
      </c>
      <c r="BS21" s="333">
        <v>13146.07</v>
      </c>
      <c r="BT21" s="333">
        <v>13169.64</v>
      </c>
      <c r="BU21" s="333">
        <v>13209.02</v>
      </c>
      <c r="BV21" s="333">
        <v>13254.43</v>
      </c>
    </row>
    <row r="22" spans="1:74" ht="11.15" customHeight="1" x14ac:dyDescent="0.25">
      <c r="A22" s="140"/>
      <c r="B22" s="139" t="s">
        <v>745</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332"/>
      <c r="BC22" s="332"/>
      <c r="BD22" s="332"/>
      <c r="BE22" s="332"/>
      <c r="BF22" s="332"/>
      <c r="BG22" s="332"/>
      <c r="BH22" s="332"/>
      <c r="BI22" s="332"/>
      <c r="BJ22" s="332"/>
      <c r="BK22" s="332"/>
      <c r="BL22" s="332"/>
      <c r="BM22" s="332"/>
      <c r="BN22" s="332"/>
      <c r="BO22" s="332"/>
      <c r="BP22" s="332"/>
      <c r="BQ22" s="332"/>
      <c r="BR22" s="332"/>
      <c r="BS22" s="332"/>
      <c r="BT22" s="332"/>
      <c r="BU22" s="332"/>
      <c r="BV22" s="332"/>
    </row>
    <row r="23" spans="1:74" ht="11.15" customHeight="1" x14ac:dyDescent="0.25">
      <c r="A23" s="140" t="s">
        <v>746</v>
      </c>
      <c r="B23" s="209" t="s">
        <v>617</v>
      </c>
      <c r="C23" s="258">
        <v>133.21100000000001</v>
      </c>
      <c r="D23" s="258">
        <v>133.458</v>
      </c>
      <c r="E23" s="258">
        <v>133.67400000000001</v>
      </c>
      <c r="F23" s="258">
        <v>133.761</v>
      </c>
      <c r="G23" s="258">
        <v>133.874</v>
      </c>
      <c r="H23" s="258">
        <v>133.90899999999999</v>
      </c>
      <c r="I23" s="258">
        <v>134.08600000000001</v>
      </c>
      <c r="J23" s="258">
        <v>134.274</v>
      </c>
      <c r="K23" s="258">
        <v>134.41800000000001</v>
      </c>
      <c r="L23" s="258">
        <v>134.631</v>
      </c>
      <c r="M23" s="258">
        <v>134.79499999999999</v>
      </c>
      <c r="N23" s="258">
        <v>135.08799999999999</v>
      </c>
      <c r="O23" s="258">
        <v>135.29300000000001</v>
      </c>
      <c r="P23" s="258">
        <v>135.607</v>
      </c>
      <c r="Q23" s="258">
        <v>135.72200000000001</v>
      </c>
      <c r="R23" s="258">
        <v>135.90899999999999</v>
      </c>
      <c r="S23" s="258">
        <v>136.12799999999999</v>
      </c>
      <c r="T23" s="258">
        <v>136.255</v>
      </c>
      <c r="U23" s="258">
        <v>136.41900000000001</v>
      </c>
      <c r="V23" s="258">
        <v>136.67500000000001</v>
      </c>
      <c r="W23" s="258">
        <v>136.82499999999999</v>
      </c>
      <c r="X23" s="258">
        <v>137.05000000000001</v>
      </c>
      <c r="Y23" s="258">
        <v>137.36699999999999</v>
      </c>
      <c r="Z23" s="258">
        <v>137.476</v>
      </c>
      <c r="AA23" s="258">
        <v>137.642</v>
      </c>
      <c r="AB23" s="258">
        <v>137.83000000000001</v>
      </c>
      <c r="AC23" s="258">
        <v>138.05500000000001</v>
      </c>
      <c r="AD23" s="258">
        <v>138.38499999999999</v>
      </c>
      <c r="AE23" s="258">
        <v>138.62100000000001</v>
      </c>
      <c r="AF23" s="258">
        <v>138.90700000000001</v>
      </c>
      <c r="AG23" s="258">
        <v>139.15600000000001</v>
      </c>
      <c r="AH23" s="258">
        <v>139.369</v>
      </c>
      <c r="AI23" s="258">
        <v>139.619</v>
      </c>
      <c r="AJ23" s="258">
        <v>139.84</v>
      </c>
      <c r="AK23" s="258">
        <v>140.26300000000001</v>
      </c>
      <c r="AL23" s="258">
        <v>140.59200000000001</v>
      </c>
      <c r="AM23" s="258">
        <v>140.79300000000001</v>
      </c>
      <c r="AN23" s="258">
        <v>141.059</v>
      </c>
      <c r="AO23" s="258">
        <v>141.178</v>
      </c>
      <c r="AP23" s="258">
        <v>141.36500000000001</v>
      </c>
      <c r="AQ23" s="258">
        <v>141.625</v>
      </c>
      <c r="AR23" s="258">
        <v>141.87</v>
      </c>
      <c r="AS23" s="258">
        <v>142.09299999999999</v>
      </c>
      <c r="AT23" s="258">
        <v>142.24600000000001</v>
      </c>
      <c r="AU23" s="258">
        <v>142.39099999999999</v>
      </c>
      <c r="AV23" s="258">
        <v>142.69800000000001</v>
      </c>
      <c r="AW23" s="258">
        <v>142.94999999999999</v>
      </c>
      <c r="AX23" s="258">
        <v>143.24199999999999</v>
      </c>
      <c r="AY23" s="258">
        <v>143.37597778</v>
      </c>
      <c r="AZ23" s="258">
        <v>143.56591111</v>
      </c>
      <c r="BA23" s="258">
        <v>143.74601111000001</v>
      </c>
      <c r="BB23" s="346">
        <v>143.90270000000001</v>
      </c>
      <c r="BC23" s="346">
        <v>144.07329999999999</v>
      </c>
      <c r="BD23" s="346">
        <v>144.24430000000001</v>
      </c>
      <c r="BE23" s="346">
        <v>144.40559999999999</v>
      </c>
      <c r="BF23" s="346">
        <v>144.5849</v>
      </c>
      <c r="BG23" s="346">
        <v>144.77209999999999</v>
      </c>
      <c r="BH23" s="346">
        <v>144.98570000000001</v>
      </c>
      <c r="BI23" s="346">
        <v>145.17490000000001</v>
      </c>
      <c r="BJ23" s="346">
        <v>145.35820000000001</v>
      </c>
      <c r="BK23" s="346">
        <v>145.5412</v>
      </c>
      <c r="BL23" s="346">
        <v>145.70849999999999</v>
      </c>
      <c r="BM23" s="346">
        <v>145.8657</v>
      </c>
      <c r="BN23" s="346">
        <v>146.0085</v>
      </c>
      <c r="BO23" s="346">
        <v>146.14869999999999</v>
      </c>
      <c r="BP23" s="346">
        <v>146.28210000000001</v>
      </c>
      <c r="BQ23" s="346">
        <v>146.3965</v>
      </c>
      <c r="BR23" s="346">
        <v>146.52529999999999</v>
      </c>
      <c r="BS23" s="346">
        <v>146.65629999999999</v>
      </c>
      <c r="BT23" s="346">
        <v>146.79910000000001</v>
      </c>
      <c r="BU23" s="346">
        <v>146.9273</v>
      </c>
      <c r="BV23" s="346">
        <v>147.0505</v>
      </c>
    </row>
    <row r="24" spans="1:74" s="143" customFormat="1" ht="11.15" customHeight="1" x14ac:dyDescent="0.25">
      <c r="A24" s="140"/>
      <c r="B24" s="139" t="s">
        <v>1051</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346"/>
      <c r="BC24" s="346"/>
      <c r="BD24" s="346"/>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5" customHeight="1" x14ac:dyDescent="0.25">
      <c r="A25" s="140" t="s">
        <v>1053</v>
      </c>
      <c r="B25" s="209" t="s">
        <v>1052</v>
      </c>
      <c r="C25" s="258">
        <v>8.3000000000000007</v>
      </c>
      <c r="D25" s="258">
        <v>8.3000000000000007</v>
      </c>
      <c r="E25" s="258">
        <v>8.1999999999999993</v>
      </c>
      <c r="F25" s="258">
        <v>8.1999999999999993</v>
      </c>
      <c r="G25" s="258">
        <v>8.1999999999999993</v>
      </c>
      <c r="H25" s="258">
        <v>8.1999999999999993</v>
      </c>
      <c r="I25" s="258">
        <v>8.1999999999999993</v>
      </c>
      <c r="J25" s="258">
        <v>8.1</v>
      </c>
      <c r="K25" s="258">
        <v>7.8</v>
      </c>
      <c r="L25" s="258">
        <v>7.8</v>
      </c>
      <c r="M25" s="258">
        <v>7.7</v>
      </c>
      <c r="N25" s="258">
        <v>7.9</v>
      </c>
      <c r="O25" s="258">
        <v>8</v>
      </c>
      <c r="P25" s="258">
        <v>7.7</v>
      </c>
      <c r="Q25" s="258">
        <v>7.5</v>
      </c>
      <c r="R25" s="258">
        <v>7.6</v>
      </c>
      <c r="S25" s="258">
        <v>7.5</v>
      </c>
      <c r="T25" s="258">
        <v>7.5</v>
      </c>
      <c r="U25" s="258">
        <v>7.3</v>
      </c>
      <c r="V25" s="258">
        <v>7.3</v>
      </c>
      <c r="W25" s="258">
        <v>7.3</v>
      </c>
      <c r="X25" s="258">
        <v>7.2</v>
      </c>
      <c r="Y25" s="258">
        <v>6.9</v>
      </c>
      <c r="Z25" s="258">
        <v>6.7</v>
      </c>
      <c r="AA25" s="258">
        <v>6.6</v>
      </c>
      <c r="AB25" s="258">
        <v>6.7</v>
      </c>
      <c r="AC25" s="258">
        <v>6.7</v>
      </c>
      <c r="AD25" s="258">
        <v>6.2</v>
      </c>
      <c r="AE25" s="258">
        <v>6.2</v>
      </c>
      <c r="AF25" s="258">
        <v>6.1</v>
      </c>
      <c r="AG25" s="258">
        <v>6.2</v>
      </c>
      <c r="AH25" s="258">
        <v>6.2</v>
      </c>
      <c r="AI25" s="258">
        <v>6</v>
      </c>
      <c r="AJ25" s="258">
        <v>5.7</v>
      </c>
      <c r="AK25" s="258">
        <v>5.8</v>
      </c>
      <c r="AL25" s="258">
        <v>5.6</v>
      </c>
      <c r="AM25" s="258">
        <v>5.7</v>
      </c>
      <c r="AN25" s="258">
        <v>5.5</v>
      </c>
      <c r="AO25" s="258">
        <v>5.5</v>
      </c>
      <c r="AP25" s="258">
        <v>5.4</v>
      </c>
      <c r="AQ25" s="258">
        <v>5.5</v>
      </c>
      <c r="AR25" s="258">
        <v>5.3</v>
      </c>
      <c r="AS25" s="258">
        <v>5.3</v>
      </c>
      <c r="AT25" s="258">
        <v>5.0999999999999996</v>
      </c>
      <c r="AU25" s="258">
        <v>5.0999999999999996</v>
      </c>
      <c r="AV25" s="258">
        <v>5</v>
      </c>
      <c r="AW25" s="258">
        <v>5</v>
      </c>
      <c r="AX25" s="258">
        <v>5</v>
      </c>
      <c r="AY25" s="258">
        <v>4.9337042963000002</v>
      </c>
      <c r="AZ25" s="258">
        <v>4.9013377406999998</v>
      </c>
      <c r="BA25" s="258">
        <v>4.8694399629999996</v>
      </c>
      <c r="BB25" s="346">
        <v>4.8309319999999998</v>
      </c>
      <c r="BC25" s="346">
        <v>4.8052809999999999</v>
      </c>
      <c r="BD25" s="346">
        <v>4.7854080000000003</v>
      </c>
      <c r="BE25" s="346">
        <v>4.782044</v>
      </c>
      <c r="BF25" s="346">
        <v>4.7656799999999997</v>
      </c>
      <c r="BG25" s="346">
        <v>4.747045</v>
      </c>
      <c r="BH25" s="346">
        <v>4.7194880000000001</v>
      </c>
      <c r="BI25" s="346">
        <v>4.7013040000000004</v>
      </c>
      <c r="BJ25" s="346">
        <v>4.6858409999999999</v>
      </c>
      <c r="BK25" s="346">
        <v>4.6771649999999996</v>
      </c>
      <c r="BL25" s="346">
        <v>4.6640899999999998</v>
      </c>
      <c r="BM25" s="346">
        <v>4.6506850000000002</v>
      </c>
      <c r="BN25" s="346">
        <v>4.6293420000000003</v>
      </c>
      <c r="BO25" s="346">
        <v>4.6209809999999996</v>
      </c>
      <c r="BP25" s="346">
        <v>4.6179930000000002</v>
      </c>
      <c r="BQ25" s="346">
        <v>4.6258169999999996</v>
      </c>
      <c r="BR25" s="346">
        <v>4.6295000000000002</v>
      </c>
      <c r="BS25" s="346">
        <v>4.6344789999999998</v>
      </c>
      <c r="BT25" s="346">
        <v>4.6478989999999998</v>
      </c>
      <c r="BU25" s="346">
        <v>4.650112</v>
      </c>
      <c r="BV25" s="346">
        <v>4.648263</v>
      </c>
    </row>
    <row r="26" spans="1:74" ht="11.15" customHeight="1" x14ac:dyDescent="0.25">
      <c r="A26" s="140"/>
      <c r="B26" s="139" t="s">
        <v>1054</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356"/>
      <c r="BC26" s="356"/>
      <c r="BD26" s="356"/>
      <c r="BE26" s="356"/>
      <c r="BF26" s="356"/>
      <c r="BG26" s="356"/>
      <c r="BH26" s="356"/>
      <c r="BI26" s="356"/>
      <c r="BJ26" s="356"/>
      <c r="BK26" s="356"/>
      <c r="BL26" s="356"/>
      <c r="BM26" s="356"/>
      <c r="BN26" s="356"/>
      <c r="BO26" s="356"/>
      <c r="BP26" s="356"/>
      <c r="BQ26" s="356"/>
      <c r="BR26" s="356"/>
      <c r="BS26" s="356"/>
      <c r="BT26" s="356"/>
      <c r="BU26" s="356"/>
      <c r="BV26" s="356"/>
    </row>
    <row r="27" spans="1:74" ht="11.15" customHeight="1" x14ac:dyDescent="0.25">
      <c r="A27" s="140" t="s">
        <v>1055</v>
      </c>
      <c r="B27" s="209" t="s">
        <v>1056</v>
      </c>
      <c r="C27" s="486">
        <v>0.72299999999999998</v>
      </c>
      <c r="D27" s="486">
        <v>0.70399999999999996</v>
      </c>
      <c r="E27" s="486">
        <v>0.69499999999999995</v>
      </c>
      <c r="F27" s="486">
        <v>0.753</v>
      </c>
      <c r="G27" s="486">
        <v>0.70799999999999996</v>
      </c>
      <c r="H27" s="486">
        <v>0.75700000000000001</v>
      </c>
      <c r="I27" s="486">
        <v>0.74</v>
      </c>
      <c r="J27" s="486">
        <v>0.754</v>
      </c>
      <c r="K27" s="486">
        <v>0.84699999999999998</v>
      </c>
      <c r="L27" s="486">
        <v>0.91500000000000004</v>
      </c>
      <c r="M27" s="486">
        <v>0.83299999999999996</v>
      </c>
      <c r="N27" s="486">
        <v>0.97599999999999998</v>
      </c>
      <c r="O27" s="486">
        <v>0.88800000000000001</v>
      </c>
      <c r="P27" s="486">
        <v>0.97</v>
      </c>
      <c r="Q27" s="486">
        <v>0.999</v>
      </c>
      <c r="R27" s="486">
        <v>0.82599999999999996</v>
      </c>
      <c r="S27" s="486">
        <v>0.92</v>
      </c>
      <c r="T27" s="486">
        <v>0.85199999999999998</v>
      </c>
      <c r="U27" s="486">
        <v>0.89100000000000001</v>
      </c>
      <c r="V27" s="486">
        <v>0.89800000000000002</v>
      </c>
      <c r="W27" s="486">
        <v>0.86</v>
      </c>
      <c r="X27" s="486">
        <v>0.92100000000000004</v>
      </c>
      <c r="Y27" s="486">
        <v>1.1040000000000001</v>
      </c>
      <c r="Z27" s="486">
        <v>1.01</v>
      </c>
      <c r="AA27" s="486">
        <v>0.88800000000000001</v>
      </c>
      <c r="AB27" s="486">
        <v>0.95099999999999996</v>
      </c>
      <c r="AC27" s="486">
        <v>0.96299999999999997</v>
      </c>
      <c r="AD27" s="486">
        <v>1.0389999999999999</v>
      </c>
      <c r="AE27" s="486">
        <v>0.98599999999999999</v>
      </c>
      <c r="AF27" s="486">
        <v>0.92700000000000005</v>
      </c>
      <c r="AG27" s="486">
        <v>1.095</v>
      </c>
      <c r="AH27" s="486">
        <v>0.96599999999999997</v>
      </c>
      <c r="AI27" s="486">
        <v>1.026</v>
      </c>
      <c r="AJ27" s="486">
        <v>1.079</v>
      </c>
      <c r="AK27" s="486">
        <v>1.0069999999999999</v>
      </c>
      <c r="AL27" s="486">
        <v>1.08</v>
      </c>
      <c r="AM27" s="486">
        <v>1.08</v>
      </c>
      <c r="AN27" s="486">
        <v>0.9</v>
      </c>
      <c r="AO27" s="486">
        <v>0.95399999999999996</v>
      </c>
      <c r="AP27" s="486">
        <v>1.19</v>
      </c>
      <c r="AQ27" s="486">
        <v>1.0720000000000001</v>
      </c>
      <c r="AR27" s="486">
        <v>1.2110000000000001</v>
      </c>
      <c r="AS27" s="486">
        <v>1.1519999999999999</v>
      </c>
      <c r="AT27" s="486">
        <v>1.1160000000000001</v>
      </c>
      <c r="AU27" s="486">
        <v>1.2070000000000001</v>
      </c>
      <c r="AV27" s="486">
        <v>1.0620000000000001</v>
      </c>
      <c r="AW27" s="486">
        <v>1.173</v>
      </c>
      <c r="AX27" s="486">
        <v>1.1259508025</v>
      </c>
      <c r="AY27" s="486">
        <v>1.1238886667000001</v>
      </c>
      <c r="AZ27" s="486">
        <v>1.1291396667</v>
      </c>
      <c r="BA27" s="486">
        <v>1.1393746667</v>
      </c>
      <c r="BB27" s="487">
        <v>1.1652119999999999</v>
      </c>
      <c r="BC27" s="487">
        <v>1.177451</v>
      </c>
      <c r="BD27" s="487">
        <v>1.1867110000000001</v>
      </c>
      <c r="BE27" s="487">
        <v>1.183414</v>
      </c>
      <c r="BF27" s="487">
        <v>1.193899</v>
      </c>
      <c r="BG27" s="487">
        <v>1.2085870000000001</v>
      </c>
      <c r="BH27" s="487">
        <v>1.229428</v>
      </c>
      <c r="BI27" s="487">
        <v>1.251061</v>
      </c>
      <c r="BJ27" s="487">
        <v>1.275436</v>
      </c>
      <c r="BK27" s="487">
        <v>1.310468</v>
      </c>
      <c r="BL27" s="487">
        <v>1.334389</v>
      </c>
      <c r="BM27" s="487">
        <v>1.3551150000000001</v>
      </c>
      <c r="BN27" s="487">
        <v>1.3708199999999999</v>
      </c>
      <c r="BO27" s="487">
        <v>1.3865240000000001</v>
      </c>
      <c r="BP27" s="487">
        <v>1.400401</v>
      </c>
      <c r="BQ27" s="487">
        <v>1.4090389999999999</v>
      </c>
      <c r="BR27" s="487">
        <v>1.421824</v>
      </c>
      <c r="BS27" s="487">
        <v>1.435344</v>
      </c>
      <c r="BT27" s="487">
        <v>1.4539930000000001</v>
      </c>
      <c r="BU27" s="487">
        <v>1.4656830000000001</v>
      </c>
      <c r="BV27" s="487">
        <v>1.4748110000000001</v>
      </c>
    </row>
    <row r="28" spans="1:74" s="143" customFormat="1" ht="11.15" customHeight="1" x14ac:dyDescent="0.25">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346"/>
      <c r="BC28" s="346"/>
      <c r="BD28" s="346"/>
      <c r="BE28" s="346"/>
      <c r="BF28" s="346"/>
      <c r="BG28" s="346"/>
      <c r="BH28" s="346"/>
      <c r="BI28" s="346"/>
      <c r="BJ28" s="346"/>
      <c r="BK28" s="346"/>
      <c r="BL28" s="346"/>
      <c r="BM28" s="346"/>
      <c r="BN28" s="346"/>
      <c r="BO28" s="346"/>
      <c r="BP28" s="346"/>
      <c r="BQ28" s="346"/>
      <c r="BR28" s="346"/>
      <c r="BS28" s="346"/>
      <c r="BT28" s="346"/>
      <c r="BU28" s="346"/>
      <c r="BV28" s="346"/>
    </row>
    <row r="29" spans="1:74" ht="11.15" customHeight="1" x14ac:dyDescent="0.25">
      <c r="A29" s="134"/>
      <c r="B29" s="324" t="s">
        <v>1268</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334"/>
      <c r="BC29" s="334"/>
      <c r="BD29" s="334"/>
      <c r="BE29" s="334"/>
      <c r="BF29" s="334"/>
      <c r="BG29" s="334"/>
      <c r="BH29" s="334"/>
      <c r="BI29" s="334"/>
      <c r="BJ29" s="334"/>
      <c r="BK29" s="334"/>
      <c r="BL29" s="334"/>
      <c r="BM29" s="334"/>
      <c r="BN29" s="334"/>
      <c r="BO29" s="334"/>
      <c r="BP29" s="334"/>
      <c r="BQ29" s="334"/>
      <c r="BR29" s="334"/>
      <c r="BS29" s="334"/>
      <c r="BT29" s="334"/>
      <c r="BU29" s="334"/>
      <c r="BV29" s="334"/>
    </row>
    <row r="30" spans="1:74" ht="11.15" customHeight="1" x14ac:dyDescent="0.25">
      <c r="A30" s="630" t="s">
        <v>748</v>
      </c>
      <c r="B30" s="631" t="s">
        <v>747</v>
      </c>
      <c r="C30" s="258">
        <v>99.509600000000006</v>
      </c>
      <c r="D30" s="258">
        <v>99.738900000000001</v>
      </c>
      <c r="E30" s="258">
        <v>99.088700000000003</v>
      </c>
      <c r="F30" s="258">
        <v>99.927999999999997</v>
      </c>
      <c r="G30" s="258">
        <v>100.0508</v>
      </c>
      <c r="H30" s="258">
        <v>99.969099999999997</v>
      </c>
      <c r="I30" s="258">
        <v>100.2736</v>
      </c>
      <c r="J30" s="258">
        <v>99.832999999999998</v>
      </c>
      <c r="K30" s="258">
        <v>99.918899999999994</v>
      </c>
      <c r="L30" s="258">
        <v>100.1878</v>
      </c>
      <c r="M30" s="258">
        <v>100.6435</v>
      </c>
      <c r="N30" s="258">
        <v>100.858</v>
      </c>
      <c r="O30" s="258">
        <v>100.93300000000001</v>
      </c>
      <c r="P30" s="258">
        <v>101.3425</v>
      </c>
      <c r="Q30" s="258">
        <v>101.56100000000001</v>
      </c>
      <c r="R30" s="258">
        <v>101.5385</v>
      </c>
      <c r="S30" s="258">
        <v>101.4689</v>
      </c>
      <c r="T30" s="258">
        <v>101.6621</v>
      </c>
      <c r="U30" s="258">
        <v>101.2685</v>
      </c>
      <c r="V30" s="258">
        <v>102.0442</v>
      </c>
      <c r="W30" s="258">
        <v>102.6361</v>
      </c>
      <c r="X30" s="258">
        <v>102.6534</v>
      </c>
      <c r="Y30" s="258">
        <v>102.91630000000001</v>
      </c>
      <c r="Z30" s="258">
        <v>103.1889</v>
      </c>
      <c r="AA30" s="258">
        <v>103.0047</v>
      </c>
      <c r="AB30" s="258">
        <v>103.8079</v>
      </c>
      <c r="AC30" s="258">
        <v>104.6615</v>
      </c>
      <c r="AD30" s="258">
        <v>104.8595</v>
      </c>
      <c r="AE30" s="258">
        <v>105.2461</v>
      </c>
      <c r="AF30" s="258">
        <v>105.71599999999999</v>
      </c>
      <c r="AG30" s="258">
        <v>106.08029999999999</v>
      </c>
      <c r="AH30" s="258">
        <v>106.1138</v>
      </c>
      <c r="AI30" s="258">
        <v>106.6776</v>
      </c>
      <c r="AJ30" s="258">
        <v>106.8463</v>
      </c>
      <c r="AK30" s="258">
        <v>107.7996</v>
      </c>
      <c r="AL30" s="258">
        <v>107.91079999999999</v>
      </c>
      <c r="AM30" s="258">
        <v>107.6003</v>
      </c>
      <c r="AN30" s="258">
        <v>107.43680000000001</v>
      </c>
      <c r="AO30" s="258">
        <v>107.23739999999999</v>
      </c>
      <c r="AP30" s="258">
        <v>107.0599</v>
      </c>
      <c r="AQ30" s="258">
        <v>106.6799</v>
      </c>
      <c r="AR30" s="258">
        <v>106.6628</v>
      </c>
      <c r="AS30" s="258">
        <v>107.4746</v>
      </c>
      <c r="AT30" s="258">
        <v>107.57299999999999</v>
      </c>
      <c r="AU30" s="258">
        <v>107.55070000000001</v>
      </c>
      <c r="AV30" s="258">
        <v>107.3797</v>
      </c>
      <c r="AW30" s="258">
        <v>106.408</v>
      </c>
      <c r="AX30" s="258">
        <v>106.0222</v>
      </c>
      <c r="AY30" s="258">
        <v>106.73712963</v>
      </c>
      <c r="AZ30" s="258">
        <v>106.65334074</v>
      </c>
      <c r="BA30" s="258">
        <v>106.47912963</v>
      </c>
      <c r="BB30" s="346">
        <v>106.0061</v>
      </c>
      <c r="BC30" s="346">
        <v>105.8073</v>
      </c>
      <c r="BD30" s="346">
        <v>105.67440000000001</v>
      </c>
      <c r="BE30" s="346">
        <v>105.557</v>
      </c>
      <c r="BF30" s="346">
        <v>105.5936</v>
      </c>
      <c r="BG30" s="346">
        <v>105.73399999999999</v>
      </c>
      <c r="BH30" s="346">
        <v>106.0248</v>
      </c>
      <c r="BI30" s="346">
        <v>106.33750000000001</v>
      </c>
      <c r="BJ30" s="346">
        <v>106.7189</v>
      </c>
      <c r="BK30" s="346">
        <v>107.3511</v>
      </c>
      <c r="BL30" s="346">
        <v>107.7333</v>
      </c>
      <c r="BM30" s="346">
        <v>108.0476</v>
      </c>
      <c r="BN30" s="346">
        <v>108.1405</v>
      </c>
      <c r="BO30" s="346">
        <v>108.4341</v>
      </c>
      <c r="BP30" s="346">
        <v>108.7748</v>
      </c>
      <c r="BQ30" s="346">
        <v>109.2478</v>
      </c>
      <c r="BR30" s="346">
        <v>109.6191</v>
      </c>
      <c r="BS30" s="346">
        <v>109.9738</v>
      </c>
      <c r="BT30" s="346">
        <v>110.3172</v>
      </c>
      <c r="BU30" s="346">
        <v>110.6347</v>
      </c>
      <c r="BV30" s="346">
        <v>110.9318</v>
      </c>
    </row>
    <row r="31" spans="1:74" ht="11.15" customHeight="1" x14ac:dyDescent="0.25">
      <c r="A31" s="325" t="s">
        <v>725</v>
      </c>
      <c r="B31" s="41" t="s">
        <v>1165</v>
      </c>
      <c r="C31" s="258">
        <v>99.812600000000003</v>
      </c>
      <c r="D31" s="258">
        <v>100.0802</v>
      </c>
      <c r="E31" s="258">
        <v>99.504599999999996</v>
      </c>
      <c r="F31" s="258">
        <v>100.2423</v>
      </c>
      <c r="G31" s="258">
        <v>99.839299999999994</v>
      </c>
      <c r="H31" s="258">
        <v>100.0201</v>
      </c>
      <c r="I31" s="258">
        <v>100.0766</v>
      </c>
      <c r="J31" s="258">
        <v>99.793599999999998</v>
      </c>
      <c r="K31" s="258">
        <v>99.824700000000007</v>
      </c>
      <c r="L31" s="258">
        <v>99.610299999999995</v>
      </c>
      <c r="M31" s="258">
        <v>100.253</v>
      </c>
      <c r="N31" s="258">
        <v>100.94280000000001</v>
      </c>
      <c r="O31" s="258">
        <v>100.7141</v>
      </c>
      <c r="P31" s="258">
        <v>101.15560000000001</v>
      </c>
      <c r="Q31" s="258">
        <v>100.92610000000001</v>
      </c>
      <c r="R31" s="258">
        <v>100.63290000000001</v>
      </c>
      <c r="S31" s="258">
        <v>100.8096</v>
      </c>
      <c r="T31" s="258">
        <v>100.9845</v>
      </c>
      <c r="U31" s="258">
        <v>100.1574</v>
      </c>
      <c r="V31" s="258">
        <v>101.0992</v>
      </c>
      <c r="W31" s="258">
        <v>101.3293</v>
      </c>
      <c r="X31" s="258">
        <v>101.62779999999999</v>
      </c>
      <c r="Y31" s="258">
        <v>101.6407</v>
      </c>
      <c r="Z31" s="258">
        <v>101.7084</v>
      </c>
      <c r="AA31" s="258">
        <v>100.899</v>
      </c>
      <c r="AB31" s="258">
        <v>102.014</v>
      </c>
      <c r="AC31" s="258">
        <v>102.8292</v>
      </c>
      <c r="AD31" s="258">
        <v>103.1617</v>
      </c>
      <c r="AE31" s="258">
        <v>103.41200000000001</v>
      </c>
      <c r="AF31" s="258">
        <v>103.86360000000001</v>
      </c>
      <c r="AG31" s="258">
        <v>104.7118</v>
      </c>
      <c r="AH31" s="258">
        <v>104.37860000000001</v>
      </c>
      <c r="AI31" s="258">
        <v>104.6785</v>
      </c>
      <c r="AJ31" s="258">
        <v>104.9781</v>
      </c>
      <c r="AK31" s="258">
        <v>105.94070000000001</v>
      </c>
      <c r="AL31" s="258">
        <v>105.9414</v>
      </c>
      <c r="AM31" s="258">
        <v>105.6759</v>
      </c>
      <c r="AN31" s="258">
        <v>105.28100000000001</v>
      </c>
      <c r="AO31" s="258">
        <v>105.4991</v>
      </c>
      <c r="AP31" s="258">
        <v>105.91249999999999</v>
      </c>
      <c r="AQ31" s="258">
        <v>105.8699</v>
      </c>
      <c r="AR31" s="258">
        <v>105.71210000000001</v>
      </c>
      <c r="AS31" s="258">
        <v>106.7659</v>
      </c>
      <c r="AT31" s="258">
        <v>106.696</v>
      </c>
      <c r="AU31" s="258">
        <v>106.55549999999999</v>
      </c>
      <c r="AV31" s="258">
        <v>106.94499999999999</v>
      </c>
      <c r="AW31" s="258">
        <v>106.77630000000001</v>
      </c>
      <c r="AX31" s="258">
        <v>106.7218</v>
      </c>
      <c r="AY31" s="258">
        <v>107.04982593</v>
      </c>
      <c r="AZ31" s="258">
        <v>107.00614815</v>
      </c>
      <c r="BA31" s="258">
        <v>106.86562592999999</v>
      </c>
      <c r="BB31" s="346">
        <v>106.44110000000001</v>
      </c>
      <c r="BC31" s="346">
        <v>106.2473</v>
      </c>
      <c r="BD31" s="346">
        <v>106.09690000000001</v>
      </c>
      <c r="BE31" s="346">
        <v>105.8809</v>
      </c>
      <c r="BF31" s="346">
        <v>105.8994</v>
      </c>
      <c r="BG31" s="346">
        <v>106.0432</v>
      </c>
      <c r="BH31" s="346">
        <v>106.38420000000001</v>
      </c>
      <c r="BI31" s="346">
        <v>106.7247</v>
      </c>
      <c r="BJ31" s="346">
        <v>107.13679999999999</v>
      </c>
      <c r="BK31" s="346">
        <v>107.8378</v>
      </c>
      <c r="BL31" s="346">
        <v>108.2296</v>
      </c>
      <c r="BM31" s="346">
        <v>108.52979999999999</v>
      </c>
      <c r="BN31" s="346">
        <v>108.5299</v>
      </c>
      <c r="BO31" s="346">
        <v>108.803</v>
      </c>
      <c r="BP31" s="346">
        <v>109.1405</v>
      </c>
      <c r="BQ31" s="346">
        <v>109.6433</v>
      </c>
      <c r="BR31" s="346">
        <v>110.03440000000001</v>
      </c>
      <c r="BS31" s="346">
        <v>110.41459999999999</v>
      </c>
      <c r="BT31" s="346">
        <v>110.82899999999999</v>
      </c>
      <c r="BU31" s="346">
        <v>111.1533</v>
      </c>
      <c r="BV31" s="346">
        <v>111.4327</v>
      </c>
    </row>
    <row r="32" spans="1:74" ht="11.15" customHeight="1" x14ac:dyDescent="0.25">
      <c r="A32" s="632" t="s">
        <v>1140</v>
      </c>
      <c r="B32" s="633" t="s">
        <v>1166</v>
      </c>
      <c r="C32" s="258">
        <v>99.359800000000007</v>
      </c>
      <c r="D32" s="258">
        <v>99.58</v>
      </c>
      <c r="E32" s="258">
        <v>99.227199999999996</v>
      </c>
      <c r="F32" s="258">
        <v>99.352999999999994</v>
      </c>
      <c r="G32" s="258">
        <v>99.503799999999998</v>
      </c>
      <c r="H32" s="258">
        <v>99.346400000000003</v>
      </c>
      <c r="I32" s="258">
        <v>100.7914</v>
      </c>
      <c r="J32" s="258">
        <v>101.3257</v>
      </c>
      <c r="K32" s="258">
        <v>101.72069999999999</v>
      </c>
      <c r="L32" s="258">
        <v>99.940700000000007</v>
      </c>
      <c r="M32" s="258">
        <v>99.731499999999997</v>
      </c>
      <c r="N32" s="258">
        <v>100.11969999999999</v>
      </c>
      <c r="O32" s="258">
        <v>100.69159999999999</v>
      </c>
      <c r="P32" s="258">
        <v>100.79949999999999</v>
      </c>
      <c r="Q32" s="258">
        <v>100.4442</v>
      </c>
      <c r="R32" s="258">
        <v>101.3681</v>
      </c>
      <c r="S32" s="258">
        <v>101.215</v>
      </c>
      <c r="T32" s="258">
        <v>101.8815</v>
      </c>
      <c r="U32" s="258">
        <v>102.2623</v>
      </c>
      <c r="V32" s="258">
        <v>102.0868</v>
      </c>
      <c r="W32" s="258">
        <v>101.6491</v>
      </c>
      <c r="X32" s="258">
        <v>102.1472</v>
      </c>
      <c r="Y32" s="258">
        <v>102.1259</v>
      </c>
      <c r="Z32" s="258">
        <v>103.4855</v>
      </c>
      <c r="AA32" s="258">
        <v>101.7649</v>
      </c>
      <c r="AB32" s="258">
        <v>103.4378</v>
      </c>
      <c r="AC32" s="258">
        <v>102.703</v>
      </c>
      <c r="AD32" s="258">
        <v>103.4512</v>
      </c>
      <c r="AE32" s="258">
        <v>102.9898</v>
      </c>
      <c r="AF32" s="258">
        <v>102.8224</v>
      </c>
      <c r="AG32" s="258">
        <v>102.33929999999999</v>
      </c>
      <c r="AH32" s="258">
        <v>102.1978</v>
      </c>
      <c r="AI32" s="258">
        <v>102.1974</v>
      </c>
      <c r="AJ32" s="258">
        <v>102.72709999999999</v>
      </c>
      <c r="AK32" s="258">
        <v>104.44199999999999</v>
      </c>
      <c r="AL32" s="258">
        <v>104.4975</v>
      </c>
      <c r="AM32" s="258">
        <v>104.5027</v>
      </c>
      <c r="AN32" s="258">
        <v>104.3463</v>
      </c>
      <c r="AO32" s="258">
        <v>105.1835</v>
      </c>
      <c r="AP32" s="258">
        <v>105.1318</v>
      </c>
      <c r="AQ32" s="258">
        <v>104.5611</v>
      </c>
      <c r="AR32" s="258">
        <v>104.39660000000001</v>
      </c>
      <c r="AS32" s="258">
        <v>105.00660000000001</v>
      </c>
      <c r="AT32" s="258">
        <v>106.09350000000001</v>
      </c>
      <c r="AU32" s="258">
        <v>106.5239</v>
      </c>
      <c r="AV32" s="258">
        <v>105.1742</v>
      </c>
      <c r="AW32" s="258">
        <v>106.3446</v>
      </c>
      <c r="AX32" s="258">
        <v>106.2559</v>
      </c>
      <c r="AY32" s="258">
        <v>106.45908765</v>
      </c>
      <c r="AZ32" s="258">
        <v>106.67050247</v>
      </c>
      <c r="BA32" s="258">
        <v>106.84850987999999</v>
      </c>
      <c r="BB32" s="346">
        <v>106.9457</v>
      </c>
      <c r="BC32" s="346">
        <v>107.0924</v>
      </c>
      <c r="BD32" s="346">
        <v>107.2414</v>
      </c>
      <c r="BE32" s="346">
        <v>107.37690000000001</v>
      </c>
      <c r="BF32" s="346">
        <v>107.5419</v>
      </c>
      <c r="BG32" s="346">
        <v>107.7206</v>
      </c>
      <c r="BH32" s="346">
        <v>107.91849999999999</v>
      </c>
      <c r="BI32" s="346">
        <v>108.121</v>
      </c>
      <c r="BJ32" s="346">
        <v>108.3336</v>
      </c>
      <c r="BK32" s="346">
        <v>108.58540000000001</v>
      </c>
      <c r="BL32" s="346">
        <v>108.7959</v>
      </c>
      <c r="BM32" s="346">
        <v>108.9943</v>
      </c>
      <c r="BN32" s="346">
        <v>109.1538</v>
      </c>
      <c r="BO32" s="346">
        <v>109.3484</v>
      </c>
      <c r="BP32" s="346">
        <v>109.55119999999999</v>
      </c>
      <c r="BQ32" s="346">
        <v>109.7709</v>
      </c>
      <c r="BR32" s="346">
        <v>109.98350000000001</v>
      </c>
      <c r="BS32" s="346">
        <v>110.1978</v>
      </c>
      <c r="BT32" s="346">
        <v>110.4354</v>
      </c>
      <c r="BU32" s="346">
        <v>110.6369</v>
      </c>
      <c r="BV32" s="346">
        <v>110.82389999999999</v>
      </c>
    </row>
    <row r="33" spans="1:74" ht="11.15" customHeight="1" x14ac:dyDescent="0.25">
      <c r="A33" s="632" t="s">
        <v>1141</v>
      </c>
      <c r="B33" s="633" t="s">
        <v>1167</v>
      </c>
      <c r="C33" s="258">
        <v>99.209500000000006</v>
      </c>
      <c r="D33" s="258">
        <v>100.4312</v>
      </c>
      <c r="E33" s="258">
        <v>99.211699999999993</v>
      </c>
      <c r="F33" s="258">
        <v>100.1163</v>
      </c>
      <c r="G33" s="258">
        <v>100.3762</v>
      </c>
      <c r="H33" s="258">
        <v>98.939400000000006</v>
      </c>
      <c r="I33" s="258">
        <v>99.492500000000007</v>
      </c>
      <c r="J33" s="258">
        <v>100.23860000000001</v>
      </c>
      <c r="K33" s="258">
        <v>99.546300000000002</v>
      </c>
      <c r="L33" s="258">
        <v>100.7462</v>
      </c>
      <c r="M33" s="258">
        <v>100.97799999999999</v>
      </c>
      <c r="N33" s="258">
        <v>100.7141</v>
      </c>
      <c r="O33" s="258">
        <v>101.054</v>
      </c>
      <c r="P33" s="258">
        <v>101.9145</v>
      </c>
      <c r="Q33" s="258">
        <v>101.1305</v>
      </c>
      <c r="R33" s="258">
        <v>100.66070000000001</v>
      </c>
      <c r="S33" s="258">
        <v>102.0419</v>
      </c>
      <c r="T33" s="258">
        <v>100.989</v>
      </c>
      <c r="U33" s="258">
        <v>101.1459</v>
      </c>
      <c r="V33" s="258">
        <v>100.87220000000001</v>
      </c>
      <c r="W33" s="258">
        <v>99.275800000000004</v>
      </c>
      <c r="X33" s="258">
        <v>99.899799999999999</v>
      </c>
      <c r="Y33" s="258">
        <v>98.358699999999999</v>
      </c>
      <c r="Z33" s="258">
        <v>98.230400000000003</v>
      </c>
      <c r="AA33" s="258">
        <v>98.370999999999995</v>
      </c>
      <c r="AB33" s="258">
        <v>96.942599999999999</v>
      </c>
      <c r="AC33" s="258">
        <v>96.730500000000006</v>
      </c>
      <c r="AD33" s="258">
        <v>99.060199999999995</v>
      </c>
      <c r="AE33" s="258">
        <v>97.428299999999993</v>
      </c>
      <c r="AF33" s="258">
        <v>97.7834</v>
      </c>
      <c r="AG33" s="258">
        <v>97.234999999999999</v>
      </c>
      <c r="AH33" s="258">
        <v>97.478300000000004</v>
      </c>
      <c r="AI33" s="258">
        <v>97.709500000000006</v>
      </c>
      <c r="AJ33" s="258">
        <v>97.413300000000007</v>
      </c>
      <c r="AK33" s="258">
        <v>97.962999999999994</v>
      </c>
      <c r="AL33" s="258">
        <v>98.472200000000001</v>
      </c>
      <c r="AM33" s="258">
        <v>97.5124</v>
      </c>
      <c r="AN33" s="258">
        <v>96.543899999999994</v>
      </c>
      <c r="AO33" s="258">
        <v>97.543700000000001</v>
      </c>
      <c r="AP33" s="258">
        <v>97.519099999999995</v>
      </c>
      <c r="AQ33" s="258">
        <v>97.537700000000001</v>
      </c>
      <c r="AR33" s="258">
        <v>96.274500000000003</v>
      </c>
      <c r="AS33" s="258">
        <v>96.046099999999996</v>
      </c>
      <c r="AT33" s="258">
        <v>95.444500000000005</v>
      </c>
      <c r="AU33" s="258">
        <v>96.313199999999995</v>
      </c>
      <c r="AV33" s="258">
        <v>96.325900000000004</v>
      </c>
      <c r="AW33" s="258">
        <v>95.638400000000004</v>
      </c>
      <c r="AX33" s="258">
        <v>94.875500000000002</v>
      </c>
      <c r="AY33" s="258">
        <v>94.466011851999994</v>
      </c>
      <c r="AZ33" s="258">
        <v>94.040169629999994</v>
      </c>
      <c r="BA33" s="258">
        <v>93.702998519000005</v>
      </c>
      <c r="BB33" s="346">
        <v>93.51285</v>
      </c>
      <c r="BC33" s="346">
        <v>93.309259999999995</v>
      </c>
      <c r="BD33" s="346">
        <v>93.150570000000002</v>
      </c>
      <c r="BE33" s="346">
        <v>93.067989999999995</v>
      </c>
      <c r="BF33" s="346">
        <v>92.975710000000007</v>
      </c>
      <c r="BG33" s="346">
        <v>92.904929999999993</v>
      </c>
      <c r="BH33" s="346">
        <v>92.845070000000007</v>
      </c>
      <c r="BI33" s="346">
        <v>92.825230000000005</v>
      </c>
      <c r="BJ33" s="346">
        <v>92.834810000000004</v>
      </c>
      <c r="BK33" s="346">
        <v>92.957470000000001</v>
      </c>
      <c r="BL33" s="346">
        <v>92.963200000000001</v>
      </c>
      <c r="BM33" s="346">
        <v>92.935640000000006</v>
      </c>
      <c r="BN33" s="346">
        <v>92.776610000000005</v>
      </c>
      <c r="BO33" s="346">
        <v>92.75609</v>
      </c>
      <c r="BP33" s="346">
        <v>92.775909999999996</v>
      </c>
      <c r="BQ33" s="346">
        <v>92.887839999999997</v>
      </c>
      <c r="BR33" s="346">
        <v>92.949489999999997</v>
      </c>
      <c r="BS33" s="346">
        <v>93.012640000000005</v>
      </c>
      <c r="BT33" s="346">
        <v>93.113770000000002</v>
      </c>
      <c r="BU33" s="346">
        <v>93.152559999999994</v>
      </c>
      <c r="BV33" s="346">
        <v>93.165480000000002</v>
      </c>
    </row>
    <row r="34" spans="1:74" ht="11.15" customHeight="1" x14ac:dyDescent="0.25">
      <c r="A34" s="632" t="s">
        <v>1142</v>
      </c>
      <c r="B34" s="633" t="s">
        <v>1168</v>
      </c>
      <c r="C34" s="258">
        <v>100.1828</v>
      </c>
      <c r="D34" s="258">
        <v>101.4893</v>
      </c>
      <c r="E34" s="258">
        <v>100.16379999999999</v>
      </c>
      <c r="F34" s="258">
        <v>99.166899999999998</v>
      </c>
      <c r="G34" s="258">
        <v>99.496799999999993</v>
      </c>
      <c r="H34" s="258">
        <v>99.561700000000002</v>
      </c>
      <c r="I34" s="258">
        <v>98.982200000000006</v>
      </c>
      <c r="J34" s="258">
        <v>98.915099999999995</v>
      </c>
      <c r="K34" s="258">
        <v>99.116200000000006</v>
      </c>
      <c r="L34" s="258">
        <v>101.2347</v>
      </c>
      <c r="M34" s="258">
        <v>100.41160000000001</v>
      </c>
      <c r="N34" s="258">
        <v>101.27889999999999</v>
      </c>
      <c r="O34" s="258">
        <v>104.32640000000001</v>
      </c>
      <c r="P34" s="258">
        <v>104.6965</v>
      </c>
      <c r="Q34" s="258">
        <v>104.53400000000001</v>
      </c>
      <c r="R34" s="258">
        <v>104.4603</v>
      </c>
      <c r="S34" s="258">
        <v>105.08329999999999</v>
      </c>
      <c r="T34" s="258">
        <v>105.4603</v>
      </c>
      <c r="U34" s="258">
        <v>105.83029999999999</v>
      </c>
      <c r="V34" s="258">
        <v>105.5847</v>
      </c>
      <c r="W34" s="258">
        <v>107.1114</v>
      </c>
      <c r="X34" s="258">
        <v>107.1323</v>
      </c>
      <c r="Y34" s="258">
        <v>106.51560000000001</v>
      </c>
      <c r="Z34" s="258">
        <v>106.3008</v>
      </c>
      <c r="AA34" s="258">
        <v>106.54949999999999</v>
      </c>
      <c r="AB34" s="258">
        <v>106.7704</v>
      </c>
      <c r="AC34" s="258">
        <v>107.84869999999999</v>
      </c>
      <c r="AD34" s="258">
        <v>109.3044</v>
      </c>
      <c r="AE34" s="258">
        <v>107.0236</v>
      </c>
      <c r="AF34" s="258">
        <v>105.6857</v>
      </c>
      <c r="AG34" s="258">
        <v>107.7692</v>
      </c>
      <c r="AH34" s="258">
        <v>107.1263</v>
      </c>
      <c r="AI34" s="258">
        <v>106.63420000000001</v>
      </c>
      <c r="AJ34" s="258">
        <v>105.2527</v>
      </c>
      <c r="AK34" s="258">
        <v>106.9134</v>
      </c>
      <c r="AL34" s="258">
        <v>108.04049999999999</v>
      </c>
      <c r="AM34" s="258">
        <v>107.113</v>
      </c>
      <c r="AN34" s="258">
        <v>108.5873</v>
      </c>
      <c r="AO34" s="258">
        <v>108.1241</v>
      </c>
      <c r="AP34" s="258">
        <v>110.0544</v>
      </c>
      <c r="AQ34" s="258">
        <v>108.97020000000001</v>
      </c>
      <c r="AR34" s="258">
        <v>107.633</v>
      </c>
      <c r="AS34" s="258">
        <v>109.1452</v>
      </c>
      <c r="AT34" s="258">
        <v>109.0767</v>
      </c>
      <c r="AU34" s="258">
        <v>109.6621</v>
      </c>
      <c r="AV34" s="258">
        <v>111.1622</v>
      </c>
      <c r="AW34" s="258">
        <v>110.7124</v>
      </c>
      <c r="AX34" s="258">
        <v>109.3952</v>
      </c>
      <c r="AY34" s="258">
        <v>109.82772099</v>
      </c>
      <c r="AZ34" s="258">
        <v>109.71260246999999</v>
      </c>
      <c r="BA34" s="258">
        <v>109.70707654</v>
      </c>
      <c r="BB34" s="346">
        <v>109.90949999999999</v>
      </c>
      <c r="BC34" s="346">
        <v>110.04940000000001</v>
      </c>
      <c r="BD34" s="346">
        <v>110.22499999999999</v>
      </c>
      <c r="BE34" s="346">
        <v>110.4563</v>
      </c>
      <c r="BF34" s="346">
        <v>110.6887</v>
      </c>
      <c r="BG34" s="346">
        <v>110.9419</v>
      </c>
      <c r="BH34" s="346">
        <v>111.2488</v>
      </c>
      <c r="BI34" s="346">
        <v>111.5192</v>
      </c>
      <c r="BJ34" s="346">
        <v>111.78579999999999</v>
      </c>
      <c r="BK34" s="346">
        <v>112.07170000000001</v>
      </c>
      <c r="BL34" s="346">
        <v>112.3135</v>
      </c>
      <c r="BM34" s="346">
        <v>112.5342</v>
      </c>
      <c r="BN34" s="346">
        <v>112.71899999999999</v>
      </c>
      <c r="BO34" s="346">
        <v>112.9087</v>
      </c>
      <c r="BP34" s="346">
        <v>113.08839999999999</v>
      </c>
      <c r="BQ34" s="346">
        <v>113.2599</v>
      </c>
      <c r="BR34" s="346">
        <v>113.41840000000001</v>
      </c>
      <c r="BS34" s="346">
        <v>113.5656</v>
      </c>
      <c r="BT34" s="346">
        <v>113.69450000000001</v>
      </c>
      <c r="BU34" s="346">
        <v>113.8244</v>
      </c>
      <c r="BV34" s="346">
        <v>113.9481</v>
      </c>
    </row>
    <row r="35" spans="1:74" ht="11.15" customHeight="1" x14ac:dyDescent="0.25">
      <c r="A35" s="632" t="s">
        <v>1143</v>
      </c>
      <c r="B35" s="633" t="s">
        <v>1169</v>
      </c>
      <c r="C35" s="258">
        <v>103.0218</v>
      </c>
      <c r="D35" s="258">
        <v>101.6468</v>
      </c>
      <c r="E35" s="258">
        <v>101.1455</v>
      </c>
      <c r="F35" s="258">
        <v>101.05159999999999</v>
      </c>
      <c r="G35" s="258">
        <v>99.4392</v>
      </c>
      <c r="H35" s="258">
        <v>99.224699999999999</v>
      </c>
      <c r="I35" s="258">
        <v>98.451400000000007</v>
      </c>
      <c r="J35" s="258">
        <v>98.378200000000007</v>
      </c>
      <c r="K35" s="258">
        <v>99.058999999999997</v>
      </c>
      <c r="L35" s="258">
        <v>99.264600000000002</v>
      </c>
      <c r="M35" s="258">
        <v>99.231999999999999</v>
      </c>
      <c r="N35" s="258">
        <v>100.0853</v>
      </c>
      <c r="O35" s="258">
        <v>99.249300000000005</v>
      </c>
      <c r="P35" s="258">
        <v>98.248900000000006</v>
      </c>
      <c r="Q35" s="258">
        <v>98.443899999999999</v>
      </c>
      <c r="R35" s="258">
        <v>98.2684</v>
      </c>
      <c r="S35" s="258">
        <v>99.083399999999997</v>
      </c>
      <c r="T35" s="258">
        <v>98.635300000000001</v>
      </c>
      <c r="U35" s="258">
        <v>98.268799999999999</v>
      </c>
      <c r="V35" s="258">
        <v>97.940299999999993</v>
      </c>
      <c r="W35" s="258">
        <v>97.245900000000006</v>
      </c>
      <c r="X35" s="258">
        <v>97.458200000000005</v>
      </c>
      <c r="Y35" s="258">
        <v>97.439599999999999</v>
      </c>
      <c r="Z35" s="258">
        <v>97.932400000000001</v>
      </c>
      <c r="AA35" s="258">
        <v>97.512600000000006</v>
      </c>
      <c r="AB35" s="258">
        <v>97.631399999999999</v>
      </c>
      <c r="AC35" s="258">
        <v>98.686300000000003</v>
      </c>
      <c r="AD35" s="258">
        <v>98.739900000000006</v>
      </c>
      <c r="AE35" s="258">
        <v>98.385400000000004</v>
      </c>
      <c r="AF35" s="258">
        <v>99.948999999999998</v>
      </c>
      <c r="AG35" s="258">
        <v>100.6241</v>
      </c>
      <c r="AH35" s="258">
        <v>101.13249999999999</v>
      </c>
      <c r="AI35" s="258">
        <v>101.2265</v>
      </c>
      <c r="AJ35" s="258">
        <v>101.2801</v>
      </c>
      <c r="AK35" s="258">
        <v>102.0883</v>
      </c>
      <c r="AL35" s="258">
        <v>102.66370000000001</v>
      </c>
      <c r="AM35" s="258">
        <v>102.7032</v>
      </c>
      <c r="AN35" s="258">
        <v>102.8951</v>
      </c>
      <c r="AO35" s="258">
        <v>102.7598</v>
      </c>
      <c r="AP35" s="258">
        <v>103.036</v>
      </c>
      <c r="AQ35" s="258">
        <v>102.43680000000001</v>
      </c>
      <c r="AR35" s="258">
        <v>103.7582</v>
      </c>
      <c r="AS35" s="258">
        <v>103.7889</v>
      </c>
      <c r="AT35" s="258">
        <v>102.75830000000001</v>
      </c>
      <c r="AU35" s="258">
        <v>103.27719999999999</v>
      </c>
      <c r="AV35" s="258">
        <v>103.92619999999999</v>
      </c>
      <c r="AW35" s="258">
        <v>104.44410000000001</v>
      </c>
      <c r="AX35" s="258">
        <v>103.8763</v>
      </c>
      <c r="AY35" s="258">
        <v>105.16479753</v>
      </c>
      <c r="AZ35" s="258">
        <v>105.44646049000001</v>
      </c>
      <c r="BA35" s="258">
        <v>105.57234198</v>
      </c>
      <c r="BB35" s="346">
        <v>105.2503</v>
      </c>
      <c r="BC35" s="346">
        <v>105.2837</v>
      </c>
      <c r="BD35" s="346">
        <v>105.38039999999999</v>
      </c>
      <c r="BE35" s="346">
        <v>105.5998</v>
      </c>
      <c r="BF35" s="346">
        <v>105.7786</v>
      </c>
      <c r="BG35" s="346">
        <v>105.97620000000001</v>
      </c>
      <c r="BH35" s="346">
        <v>106.176</v>
      </c>
      <c r="BI35" s="346">
        <v>106.4237</v>
      </c>
      <c r="BJ35" s="346">
        <v>106.70269999999999</v>
      </c>
      <c r="BK35" s="346">
        <v>107.0753</v>
      </c>
      <c r="BL35" s="346">
        <v>107.37009999999999</v>
      </c>
      <c r="BM35" s="346">
        <v>107.6494</v>
      </c>
      <c r="BN35" s="346">
        <v>107.8344</v>
      </c>
      <c r="BO35" s="346">
        <v>108.1417</v>
      </c>
      <c r="BP35" s="346">
        <v>108.4926</v>
      </c>
      <c r="BQ35" s="346">
        <v>108.9179</v>
      </c>
      <c r="BR35" s="346">
        <v>109.3327</v>
      </c>
      <c r="BS35" s="346">
        <v>109.7677</v>
      </c>
      <c r="BT35" s="346">
        <v>110.29519999999999</v>
      </c>
      <c r="BU35" s="346">
        <v>110.71680000000001</v>
      </c>
      <c r="BV35" s="346">
        <v>111.1046</v>
      </c>
    </row>
    <row r="36" spans="1:74" ht="11.15" customHeight="1" x14ac:dyDescent="0.25">
      <c r="A36" s="632" t="s">
        <v>1144</v>
      </c>
      <c r="B36" s="633" t="s">
        <v>1170</v>
      </c>
      <c r="C36" s="258">
        <v>98.372900000000001</v>
      </c>
      <c r="D36" s="258">
        <v>100.3715</v>
      </c>
      <c r="E36" s="258">
        <v>99.794200000000004</v>
      </c>
      <c r="F36" s="258">
        <v>100.4483</v>
      </c>
      <c r="G36" s="258">
        <v>99.360200000000006</v>
      </c>
      <c r="H36" s="258">
        <v>99.878900000000002</v>
      </c>
      <c r="I36" s="258">
        <v>98.819699999999997</v>
      </c>
      <c r="J36" s="258">
        <v>99.178299999999993</v>
      </c>
      <c r="K36" s="258">
        <v>99.325900000000004</v>
      </c>
      <c r="L36" s="258">
        <v>99.989699999999999</v>
      </c>
      <c r="M36" s="258">
        <v>101.2732</v>
      </c>
      <c r="N36" s="258">
        <v>103.1874</v>
      </c>
      <c r="O36" s="258">
        <v>102.511</v>
      </c>
      <c r="P36" s="258">
        <v>104.8355</v>
      </c>
      <c r="Q36" s="258">
        <v>104.96510000000001</v>
      </c>
      <c r="R36" s="258">
        <v>102.7518</v>
      </c>
      <c r="S36" s="258">
        <v>104.5141</v>
      </c>
      <c r="T36" s="258">
        <v>104.53270000000001</v>
      </c>
      <c r="U36" s="258">
        <v>104.1947</v>
      </c>
      <c r="V36" s="258">
        <v>104.5189</v>
      </c>
      <c r="W36" s="258">
        <v>104.86499999999999</v>
      </c>
      <c r="X36" s="258">
        <v>105.2718</v>
      </c>
      <c r="Y36" s="258">
        <v>106.3622</v>
      </c>
      <c r="Z36" s="258">
        <v>103.75579999999999</v>
      </c>
      <c r="AA36" s="258">
        <v>104.6463</v>
      </c>
      <c r="AB36" s="258">
        <v>104.57470000000001</v>
      </c>
      <c r="AC36" s="258">
        <v>106.1079</v>
      </c>
      <c r="AD36" s="258">
        <v>106.69240000000001</v>
      </c>
      <c r="AE36" s="258">
        <v>107.82980000000001</v>
      </c>
      <c r="AF36" s="258">
        <v>108.8588</v>
      </c>
      <c r="AG36" s="258">
        <v>110.3771</v>
      </c>
      <c r="AH36" s="258">
        <v>110.4037</v>
      </c>
      <c r="AI36" s="258">
        <v>110.8955</v>
      </c>
      <c r="AJ36" s="258">
        <v>110.2843</v>
      </c>
      <c r="AK36" s="258">
        <v>110.10299999999999</v>
      </c>
      <c r="AL36" s="258">
        <v>111.4027</v>
      </c>
      <c r="AM36" s="258">
        <v>112.125</v>
      </c>
      <c r="AN36" s="258">
        <v>111.5384</v>
      </c>
      <c r="AO36" s="258">
        <v>110.2153</v>
      </c>
      <c r="AP36" s="258">
        <v>111.185</v>
      </c>
      <c r="AQ36" s="258">
        <v>110.8746</v>
      </c>
      <c r="AR36" s="258">
        <v>111.21980000000001</v>
      </c>
      <c r="AS36" s="258">
        <v>111.67749999999999</v>
      </c>
      <c r="AT36" s="258">
        <v>112.9969</v>
      </c>
      <c r="AU36" s="258">
        <v>111.8537</v>
      </c>
      <c r="AV36" s="258">
        <v>115.05159999999999</v>
      </c>
      <c r="AW36" s="258">
        <v>116.53440000000001</v>
      </c>
      <c r="AX36" s="258">
        <v>117.1788</v>
      </c>
      <c r="AY36" s="258">
        <v>116.64074074</v>
      </c>
      <c r="AZ36" s="258">
        <v>116.80371852</v>
      </c>
      <c r="BA36" s="258">
        <v>116.94874074000001</v>
      </c>
      <c r="BB36" s="346">
        <v>117.0005</v>
      </c>
      <c r="BC36" s="346">
        <v>117.1661</v>
      </c>
      <c r="BD36" s="346">
        <v>117.3703</v>
      </c>
      <c r="BE36" s="346">
        <v>117.6294</v>
      </c>
      <c r="BF36" s="346">
        <v>117.8984</v>
      </c>
      <c r="BG36" s="346">
        <v>118.19370000000001</v>
      </c>
      <c r="BH36" s="346">
        <v>118.50190000000001</v>
      </c>
      <c r="BI36" s="346">
        <v>118.8597</v>
      </c>
      <c r="BJ36" s="346">
        <v>119.2539</v>
      </c>
      <c r="BK36" s="346">
        <v>119.74590000000001</v>
      </c>
      <c r="BL36" s="346">
        <v>120.16630000000001</v>
      </c>
      <c r="BM36" s="346">
        <v>120.57689999999999</v>
      </c>
      <c r="BN36" s="346">
        <v>120.9387</v>
      </c>
      <c r="BO36" s="346">
        <v>121.35850000000001</v>
      </c>
      <c r="BP36" s="346">
        <v>121.79730000000001</v>
      </c>
      <c r="BQ36" s="346">
        <v>122.2764</v>
      </c>
      <c r="BR36" s="346">
        <v>122.73779999999999</v>
      </c>
      <c r="BS36" s="346">
        <v>123.2025</v>
      </c>
      <c r="BT36" s="346">
        <v>123.68729999999999</v>
      </c>
      <c r="BU36" s="346">
        <v>124.14619999999999</v>
      </c>
      <c r="BV36" s="346">
        <v>124.5959</v>
      </c>
    </row>
    <row r="37" spans="1:74" ht="11.15" customHeight="1" x14ac:dyDescent="0.25">
      <c r="A37" s="632" t="s">
        <v>1145</v>
      </c>
      <c r="B37" s="633" t="s">
        <v>1171</v>
      </c>
      <c r="C37" s="258">
        <v>103.4046</v>
      </c>
      <c r="D37" s="258">
        <v>104.2608</v>
      </c>
      <c r="E37" s="258">
        <v>100.59520000000001</v>
      </c>
      <c r="F37" s="258">
        <v>101.8156</v>
      </c>
      <c r="G37" s="258">
        <v>99.691699999999997</v>
      </c>
      <c r="H37" s="258">
        <v>98.265699999999995</v>
      </c>
      <c r="I37" s="258">
        <v>99.322299999999998</v>
      </c>
      <c r="J37" s="258">
        <v>99.937899999999999</v>
      </c>
      <c r="K37" s="258">
        <v>95.749399999999994</v>
      </c>
      <c r="L37" s="258">
        <v>96.201400000000007</v>
      </c>
      <c r="M37" s="258">
        <v>99.680499999999995</v>
      </c>
      <c r="N37" s="258">
        <v>101.0748</v>
      </c>
      <c r="O37" s="258">
        <v>102.3476</v>
      </c>
      <c r="P37" s="258">
        <v>101.79600000000001</v>
      </c>
      <c r="Q37" s="258">
        <v>101.9058</v>
      </c>
      <c r="R37" s="258">
        <v>101.3929</v>
      </c>
      <c r="S37" s="258">
        <v>102.06100000000001</v>
      </c>
      <c r="T37" s="258">
        <v>101.32850000000001</v>
      </c>
      <c r="U37" s="258">
        <v>103.01609999999999</v>
      </c>
      <c r="V37" s="258">
        <v>102.8734</v>
      </c>
      <c r="W37" s="258">
        <v>103.0774</v>
      </c>
      <c r="X37" s="258">
        <v>105.2587</v>
      </c>
      <c r="Y37" s="258">
        <v>103.9901</v>
      </c>
      <c r="Z37" s="258">
        <v>104.05929999999999</v>
      </c>
      <c r="AA37" s="258">
        <v>101.79649999999999</v>
      </c>
      <c r="AB37" s="258">
        <v>103.7449</v>
      </c>
      <c r="AC37" s="258">
        <v>104.5124</v>
      </c>
      <c r="AD37" s="258">
        <v>104.5907</v>
      </c>
      <c r="AE37" s="258">
        <v>104.7972</v>
      </c>
      <c r="AF37" s="258">
        <v>107.3539</v>
      </c>
      <c r="AG37" s="258">
        <v>107.45699999999999</v>
      </c>
      <c r="AH37" s="258">
        <v>106.7897</v>
      </c>
      <c r="AI37" s="258">
        <v>107.20180000000001</v>
      </c>
      <c r="AJ37" s="258">
        <v>106.2436</v>
      </c>
      <c r="AK37" s="258">
        <v>104.6267</v>
      </c>
      <c r="AL37" s="258">
        <v>106.1223</v>
      </c>
      <c r="AM37" s="258">
        <v>101.86109999999999</v>
      </c>
      <c r="AN37" s="258">
        <v>101.164</v>
      </c>
      <c r="AO37" s="258">
        <v>99.127300000000005</v>
      </c>
      <c r="AP37" s="258">
        <v>98.735200000000006</v>
      </c>
      <c r="AQ37" s="258">
        <v>98.856899999999996</v>
      </c>
      <c r="AR37" s="258">
        <v>102.64060000000001</v>
      </c>
      <c r="AS37" s="258">
        <v>102.1494</v>
      </c>
      <c r="AT37" s="258">
        <v>99.629800000000003</v>
      </c>
      <c r="AU37" s="258">
        <v>98.0702</v>
      </c>
      <c r="AV37" s="258">
        <v>99.734499999999997</v>
      </c>
      <c r="AW37" s="258">
        <v>98.084199999999996</v>
      </c>
      <c r="AX37" s="258">
        <v>94.647499999999994</v>
      </c>
      <c r="AY37" s="258">
        <v>96.323815061999994</v>
      </c>
      <c r="AZ37" s="258">
        <v>95.654550987999997</v>
      </c>
      <c r="BA37" s="258">
        <v>94.933203950999996</v>
      </c>
      <c r="BB37" s="346">
        <v>93.890150000000006</v>
      </c>
      <c r="BC37" s="346">
        <v>93.266850000000005</v>
      </c>
      <c r="BD37" s="346">
        <v>92.793700000000001</v>
      </c>
      <c r="BE37" s="346">
        <v>92.493200000000002</v>
      </c>
      <c r="BF37" s="346">
        <v>92.303420000000003</v>
      </c>
      <c r="BG37" s="346">
        <v>92.246870000000001</v>
      </c>
      <c r="BH37" s="346">
        <v>92.421639999999996</v>
      </c>
      <c r="BI37" s="346">
        <v>92.558000000000007</v>
      </c>
      <c r="BJ37" s="346">
        <v>92.75403</v>
      </c>
      <c r="BK37" s="346">
        <v>93.27252</v>
      </c>
      <c r="BL37" s="346">
        <v>93.390810000000002</v>
      </c>
      <c r="BM37" s="346">
        <v>93.371669999999995</v>
      </c>
      <c r="BN37" s="346">
        <v>92.842100000000002</v>
      </c>
      <c r="BO37" s="346">
        <v>92.827870000000004</v>
      </c>
      <c r="BP37" s="346">
        <v>92.95599</v>
      </c>
      <c r="BQ37" s="346">
        <v>93.456329999999994</v>
      </c>
      <c r="BR37" s="346">
        <v>93.696690000000004</v>
      </c>
      <c r="BS37" s="346">
        <v>93.906970000000001</v>
      </c>
      <c r="BT37" s="346">
        <v>94.141080000000002</v>
      </c>
      <c r="BU37" s="346">
        <v>94.250749999999996</v>
      </c>
      <c r="BV37" s="346">
        <v>94.289900000000003</v>
      </c>
    </row>
    <row r="38" spans="1:74" ht="11.15" customHeight="1" x14ac:dyDescent="0.25">
      <c r="A38" s="325" t="s">
        <v>1135</v>
      </c>
      <c r="B38" s="41" t="s">
        <v>1172</v>
      </c>
      <c r="C38" s="258">
        <v>100.88204707</v>
      </c>
      <c r="D38" s="258">
        <v>101.3616883</v>
      </c>
      <c r="E38" s="258">
        <v>99.829561929999997</v>
      </c>
      <c r="F38" s="258">
        <v>100.4336323</v>
      </c>
      <c r="G38" s="258">
        <v>99.310050410000002</v>
      </c>
      <c r="H38" s="258">
        <v>98.926983669999998</v>
      </c>
      <c r="I38" s="258">
        <v>99.173434850000007</v>
      </c>
      <c r="J38" s="258">
        <v>99.698307339999999</v>
      </c>
      <c r="K38" s="258">
        <v>98.840633639999993</v>
      </c>
      <c r="L38" s="258">
        <v>99.371381220000004</v>
      </c>
      <c r="M38" s="258">
        <v>100.6441823</v>
      </c>
      <c r="N38" s="258">
        <v>101.5280903</v>
      </c>
      <c r="O38" s="258">
        <v>101.90829805</v>
      </c>
      <c r="P38" s="258">
        <v>102.36623953</v>
      </c>
      <c r="Q38" s="258">
        <v>102.23732376</v>
      </c>
      <c r="R38" s="258">
        <v>101.67123707</v>
      </c>
      <c r="S38" s="258">
        <v>102.82566198000001</v>
      </c>
      <c r="T38" s="258">
        <v>102.40470279</v>
      </c>
      <c r="U38" s="258">
        <v>102.75192518</v>
      </c>
      <c r="V38" s="258">
        <v>102.77399677</v>
      </c>
      <c r="W38" s="258">
        <v>102.55512417</v>
      </c>
      <c r="X38" s="258">
        <v>103.43933683</v>
      </c>
      <c r="Y38" s="258">
        <v>103.02151005</v>
      </c>
      <c r="Z38" s="258">
        <v>102.79685148</v>
      </c>
      <c r="AA38" s="258">
        <v>102.11313088999999</v>
      </c>
      <c r="AB38" s="258">
        <v>102.53022068999999</v>
      </c>
      <c r="AC38" s="258">
        <v>103.07435295000001</v>
      </c>
      <c r="AD38" s="258">
        <v>103.86328555999999</v>
      </c>
      <c r="AE38" s="258">
        <v>103.52521</v>
      </c>
      <c r="AF38" s="258">
        <v>104.27361353000001</v>
      </c>
      <c r="AG38" s="258">
        <v>104.74821804</v>
      </c>
      <c r="AH38" s="258">
        <v>104.52258539</v>
      </c>
      <c r="AI38" s="258">
        <v>104.7654972</v>
      </c>
      <c r="AJ38" s="258">
        <v>104.2236971</v>
      </c>
      <c r="AK38" s="258">
        <v>104.32131404</v>
      </c>
      <c r="AL38" s="258">
        <v>105.26269297</v>
      </c>
      <c r="AM38" s="258">
        <v>103.92030758999999</v>
      </c>
      <c r="AN38" s="258">
        <v>103.71396254</v>
      </c>
      <c r="AO38" s="258">
        <v>103.17127809</v>
      </c>
      <c r="AP38" s="258">
        <v>103.58407506</v>
      </c>
      <c r="AQ38" s="258">
        <v>103.4199311</v>
      </c>
      <c r="AR38" s="258">
        <v>104.30537879000001</v>
      </c>
      <c r="AS38" s="258">
        <v>104.56739773</v>
      </c>
      <c r="AT38" s="258">
        <v>103.92509689000001</v>
      </c>
      <c r="AU38" s="258">
        <v>103.62178423</v>
      </c>
      <c r="AV38" s="258">
        <v>104.6268934</v>
      </c>
      <c r="AW38" s="258">
        <v>104.60292943</v>
      </c>
      <c r="AX38" s="258">
        <v>103.53285781</v>
      </c>
      <c r="AY38" s="258">
        <v>104.04503507</v>
      </c>
      <c r="AZ38" s="258">
        <v>103.88253896000001</v>
      </c>
      <c r="BA38" s="258">
        <v>103.68530273</v>
      </c>
      <c r="BB38" s="346">
        <v>103.2978</v>
      </c>
      <c r="BC38" s="346">
        <v>103.1477</v>
      </c>
      <c r="BD38" s="346">
        <v>103.0796</v>
      </c>
      <c r="BE38" s="346">
        <v>103.13120000000001</v>
      </c>
      <c r="BF38" s="346">
        <v>103.1986</v>
      </c>
      <c r="BG38" s="346">
        <v>103.3198</v>
      </c>
      <c r="BH38" s="346">
        <v>103.5214</v>
      </c>
      <c r="BI38" s="346">
        <v>103.72969999999999</v>
      </c>
      <c r="BJ38" s="346">
        <v>103.9716</v>
      </c>
      <c r="BK38" s="346">
        <v>104.37139999999999</v>
      </c>
      <c r="BL38" s="346">
        <v>104.5872</v>
      </c>
      <c r="BM38" s="346">
        <v>104.7433</v>
      </c>
      <c r="BN38" s="346">
        <v>104.66459999999999</v>
      </c>
      <c r="BO38" s="346">
        <v>104.8326</v>
      </c>
      <c r="BP38" s="346">
        <v>105.0723</v>
      </c>
      <c r="BQ38" s="346">
        <v>105.4853</v>
      </c>
      <c r="BR38" s="346">
        <v>105.7921</v>
      </c>
      <c r="BS38" s="346">
        <v>106.0942</v>
      </c>
      <c r="BT38" s="346">
        <v>106.44589999999999</v>
      </c>
      <c r="BU38" s="346">
        <v>106.6982</v>
      </c>
      <c r="BV38" s="346">
        <v>106.90519999999999</v>
      </c>
    </row>
    <row r="39" spans="1:74" ht="11.15" customHeight="1" x14ac:dyDescent="0.25">
      <c r="A39" s="325" t="s">
        <v>1136</v>
      </c>
      <c r="B39" s="41" t="s">
        <v>1173</v>
      </c>
      <c r="C39" s="258">
        <v>99.528956460000003</v>
      </c>
      <c r="D39" s="258">
        <v>100.197508</v>
      </c>
      <c r="E39" s="258">
        <v>99.534995179999996</v>
      </c>
      <c r="F39" s="258">
        <v>100.05207498999999</v>
      </c>
      <c r="G39" s="258">
        <v>99.956300479999996</v>
      </c>
      <c r="H39" s="258">
        <v>99.585084300000005</v>
      </c>
      <c r="I39" s="258">
        <v>99.587099530000003</v>
      </c>
      <c r="J39" s="258">
        <v>99.805741040000001</v>
      </c>
      <c r="K39" s="258">
        <v>99.41558225</v>
      </c>
      <c r="L39" s="258">
        <v>99.907322669999999</v>
      </c>
      <c r="M39" s="258">
        <v>100.79258264000001</v>
      </c>
      <c r="N39" s="258">
        <v>101.63675245</v>
      </c>
      <c r="O39" s="258">
        <v>102.3726693</v>
      </c>
      <c r="P39" s="258">
        <v>103.20471876000001</v>
      </c>
      <c r="Q39" s="258">
        <v>102.87990597</v>
      </c>
      <c r="R39" s="258">
        <v>102.16443559</v>
      </c>
      <c r="S39" s="258">
        <v>102.72078564</v>
      </c>
      <c r="T39" s="258">
        <v>102.8171102</v>
      </c>
      <c r="U39" s="258">
        <v>102.8302747</v>
      </c>
      <c r="V39" s="258">
        <v>103.31930456000001</v>
      </c>
      <c r="W39" s="258">
        <v>103.86495527</v>
      </c>
      <c r="X39" s="258">
        <v>104.36176496</v>
      </c>
      <c r="Y39" s="258">
        <v>104.46298848000001</v>
      </c>
      <c r="Z39" s="258">
        <v>103.85591616000001</v>
      </c>
      <c r="AA39" s="258">
        <v>103.17006557000001</v>
      </c>
      <c r="AB39" s="258">
        <v>103.77167805000001</v>
      </c>
      <c r="AC39" s="258">
        <v>104.69813899</v>
      </c>
      <c r="AD39" s="258">
        <v>105.40733444999999</v>
      </c>
      <c r="AE39" s="258">
        <v>105.45960405</v>
      </c>
      <c r="AF39" s="258">
        <v>105.70283684</v>
      </c>
      <c r="AG39" s="258">
        <v>106.67266521000001</v>
      </c>
      <c r="AH39" s="258">
        <v>106.61810131999999</v>
      </c>
      <c r="AI39" s="258">
        <v>106.5330865</v>
      </c>
      <c r="AJ39" s="258">
        <v>106.56826765</v>
      </c>
      <c r="AK39" s="258">
        <v>107.07995173</v>
      </c>
      <c r="AL39" s="258">
        <v>107.76497508999999</v>
      </c>
      <c r="AM39" s="258">
        <v>106.89218089000001</v>
      </c>
      <c r="AN39" s="258">
        <v>106.70047544000001</v>
      </c>
      <c r="AO39" s="258">
        <v>106.27275655</v>
      </c>
      <c r="AP39" s="258">
        <v>106.79442923000001</v>
      </c>
      <c r="AQ39" s="258">
        <v>106.36076522</v>
      </c>
      <c r="AR39" s="258">
        <v>106.37726754000001</v>
      </c>
      <c r="AS39" s="258">
        <v>107.2892684</v>
      </c>
      <c r="AT39" s="258">
        <v>107.64700913</v>
      </c>
      <c r="AU39" s="258">
        <v>107.47144421</v>
      </c>
      <c r="AV39" s="258">
        <v>108.62648253</v>
      </c>
      <c r="AW39" s="258">
        <v>108.81961264</v>
      </c>
      <c r="AX39" s="258">
        <v>108.47548009</v>
      </c>
      <c r="AY39" s="258">
        <v>108.89291168</v>
      </c>
      <c r="AZ39" s="258">
        <v>108.94894952</v>
      </c>
      <c r="BA39" s="258">
        <v>108.9628941</v>
      </c>
      <c r="BB39" s="346">
        <v>108.8137</v>
      </c>
      <c r="BC39" s="346">
        <v>108.8342</v>
      </c>
      <c r="BD39" s="346">
        <v>108.90349999999999</v>
      </c>
      <c r="BE39" s="346">
        <v>109.0158</v>
      </c>
      <c r="BF39" s="346">
        <v>109.1867</v>
      </c>
      <c r="BG39" s="346">
        <v>109.4105</v>
      </c>
      <c r="BH39" s="346">
        <v>109.72020000000001</v>
      </c>
      <c r="BI39" s="346">
        <v>110.02509999999999</v>
      </c>
      <c r="BJ39" s="346">
        <v>110.3582</v>
      </c>
      <c r="BK39" s="346">
        <v>110.7958</v>
      </c>
      <c r="BL39" s="346">
        <v>111.12820000000001</v>
      </c>
      <c r="BM39" s="346">
        <v>111.4316</v>
      </c>
      <c r="BN39" s="346">
        <v>111.6284</v>
      </c>
      <c r="BO39" s="346">
        <v>111.93210000000001</v>
      </c>
      <c r="BP39" s="346">
        <v>112.2651</v>
      </c>
      <c r="BQ39" s="346">
        <v>112.68559999999999</v>
      </c>
      <c r="BR39" s="346">
        <v>113.03360000000001</v>
      </c>
      <c r="BS39" s="346">
        <v>113.3673</v>
      </c>
      <c r="BT39" s="346">
        <v>113.70050000000001</v>
      </c>
      <c r="BU39" s="346">
        <v>113.9952</v>
      </c>
      <c r="BV39" s="346">
        <v>114.26519999999999</v>
      </c>
    </row>
    <row r="40" spans="1:74" ht="11.15" customHeight="1" x14ac:dyDescent="0.25">
      <c r="A40" s="325" t="s">
        <v>1137</v>
      </c>
      <c r="B40" s="41" t="s">
        <v>1174</v>
      </c>
      <c r="C40" s="258">
        <v>100.21172344999999</v>
      </c>
      <c r="D40" s="258">
        <v>100.52503780000001</v>
      </c>
      <c r="E40" s="258">
        <v>99.535346959999998</v>
      </c>
      <c r="F40" s="258">
        <v>100.21544165</v>
      </c>
      <c r="G40" s="258">
        <v>99.359046800000002</v>
      </c>
      <c r="H40" s="258">
        <v>99.360863039999998</v>
      </c>
      <c r="I40" s="258">
        <v>99.713254190000001</v>
      </c>
      <c r="J40" s="258">
        <v>99.934976340000006</v>
      </c>
      <c r="K40" s="258">
        <v>99.390030429999996</v>
      </c>
      <c r="L40" s="258">
        <v>99.698227279999998</v>
      </c>
      <c r="M40" s="258">
        <v>100.66397161</v>
      </c>
      <c r="N40" s="258">
        <v>101.39205382</v>
      </c>
      <c r="O40" s="258">
        <v>101.50521521</v>
      </c>
      <c r="P40" s="258">
        <v>101.822329</v>
      </c>
      <c r="Q40" s="258">
        <v>101.6654056</v>
      </c>
      <c r="R40" s="258">
        <v>101.36369465999999</v>
      </c>
      <c r="S40" s="258">
        <v>102.06134124</v>
      </c>
      <c r="T40" s="258">
        <v>101.81957688</v>
      </c>
      <c r="U40" s="258">
        <v>101.67589656</v>
      </c>
      <c r="V40" s="258">
        <v>102.17325361</v>
      </c>
      <c r="W40" s="258">
        <v>102.18252979</v>
      </c>
      <c r="X40" s="258">
        <v>102.86158383</v>
      </c>
      <c r="Y40" s="258">
        <v>102.66222211</v>
      </c>
      <c r="Z40" s="258">
        <v>102.6799274</v>
      </c>
      <c r="AA40" s="258">
        <v>101.77567452</v>
      </c>
      <c r="AB40" s="258">
        <v>102.59190725000001</v>
      </c>
      <c r="AC40" s="258">
        <v>103.20596933</v>
      </c>
      <c r="AD40" s="258">
        <v>103.71768138</v>
      </c>
      <c r="AE40" s="258">
        <v>103.82893369</v>
      </c>
      <c r="AF40" s="258">
        <v>104.46479149</v>
      </c>
      <c r="AG40" s="258">
        <v>105.04444088</v>
      </c>
      <c r="AH40" s="258">
        <v>104.75446094</v>
      </c>
      <c r="AI40" s="258">
        <v>105.00824229</v>
      </c>
      <c r="AJ40" s="258">
        <v>104.90419072</v>
      </c>
      <c r="AK40" s="258">
        <v>105.38913045</v>
      </c>
      <c r="AL40" s="258">
        <v>105.84751197</v>
      </c>
      <c r="AM40" s="258">
        <v>104.88631509</v>
      </c>
      <c r="AN40" s="258">
        <v>104.68826237</v>
      </c>
      <c r="AO40" s="258">
        <v>104.47044378</v>
      </c>
      <c r="AP40" s="258">
        <v>104.83640554</v>
      </c>
      <c r="AQ40" s="258">
        <v>104.93415117000001</v>
      </c>
      <c r="AR40" s="258">
        <v>105.27312341</v>
      </c>
      <c r="AS40" s="258">
        <v>106.00560212000001</v>
      </c>
      <c r="AT40" s="258">
        <v>105.38772444999999</v>
      </c>
      <c r="AU40" s="258">
        <v>105.27386591</v>
      </c>
      <c r="AV40" s="258">
        <v>105.7437549</v>
      </c>
      <c r="AW40" s="258">
        <v>105.58717485</v>
      </c>
      <c r="AX40" s="258">
        <v>104.98289832</v>
      </c>
      <c r="AY40" s="258">
        <v>105.46837272</v>
      </c>
      <c r="AZ40" s="258">
        <v>105.39279431</v>
      </c>
      <c r="BA40" s="258">
        <v>105.26273985</v>
      </c>
      <c r="BB40" s="346">
        <v>104.9089</v>
      </c>
      <c r="BC40" s="346">
        <v>104.79689999999999</v>
      </c>
      <c r="BD40" s="346">
        <v>104.7573</v>
      </c>
      <c r="BE40" s="346">
        <v>104.7818</v>
      </c>
      <c r="BF40" s="346">
        <v>104.89360000000001</v>
      </c>
      <c r="BG40" s="346">
        <v>105.0842</v>
      </c>
      <c r="BH40" s="346">
        <v>105.401</v>
      </c>
      <c r="BI40" s="346">
        <v>105.7137</v>
      </c>
      <c r="BJ40" s="346">
        <v>106.0698</v>
      </c>
      <c r="BK40" s="346">
        <v>106.6391</v>
      </c>
      <c r="BL40" s="346">
        <v>106.95440000000001</v>
      </c>
      <c r="BM40" s="346">
        <v>107.1855</v>
      </c>
      <c r="BN40" s="346">
        <v>107.1152</v>
      </c>
      <c r="BO40" s="346">
        <v>107.34099999999999</v>
      </c>
      <c r="BP40" s="346">
        <v>107.64579999999999</v>
      </c>
      <c r="BQ40" s="346">
        <v>108.1305</v>
      </c>
      <c r="BR40" s="346">
        <v>108.5172</v>
      </c>
      <c r="BS40" s="346">
        <v>108.907</v>
      </c>
      <c r="BT40" s="346">
        <v>109.3862</v>
      </c>
      <c r="BU40" s="346">
        <v>109.71720000000001</v>
      </c>
      <c r="BV40" s="346">
        <v>109.9864</v>
      </c>
    </row>
    <row r="41" spans="1:74" ht="11.15" customHeight="1" x14ac:dyDescent="0.25">
      <c r="A41" s="325" t="s">
        <v>1138</v>
      </c>
      <c r="B41" s="41" t="s">
        <v>1175</v>
      </c>
      <c r="C41" s="258">
        <v>100.34788428</v>
      </c>
      <c r="D41" s="258">
        <v>100.10246678999999</v>
      </c>
      <c r="E41" s="258">
        <v>99.472473629999996</v>
      </c>
      <c r="F41" s="258">
        <v>99.780927779999999</v>
      </c>
      <c r="G41" s="258">
        <v>98.929081080000003</v>
      </c>
      <c r="H41" s="258">
        <v>99.101220530000006</v>
      </c>
      <c r="I41" s="258">
        <v>99.273646389999996</v>
      </c>
      <c r="J41" s="258">
        <v>99.710195339999999</v>
      </c>
      <c r="K41" s="258">
        <v>99.841650029999997</v>
      </c>
      <c r="L41" s="258">
        <v>100.46832856</v>
      </c>
      <c r="M41" s="258">
        <v>101.12515008</v>
      </c>
      <c r="N41" s="258">
        <v>101.84696062</v>
      </c>
      <c r="O41" s="258">
        <v>102.37550021</v>
      </c>
      <c r="P41" s="258">
        <v>102.59897014000001</v>
      </c>
      <c r="Q41" s="258">
        <v>102.51139405000001</v>
      </c>
      <c r="R41" s="258">
        <v>102.31866699</v>
      </c>
      <c r="S41" s="258">
        <v>103.43492179</v>
      </c>
      <c r="T41" s="258">
        <v>103.31135397</v>
      </c>
      <c r="U41" s="258">
        <v>102.87152488</v>
      </c>
      <c r="V41" s="258">
        <v>103.29002097</v>
      </c>
      <c r="W41" s="258">
        <v>103.19762442</v>
      </c>
      <c r="X41" s="258">
        <v>103.91013823</v>
      </c>
      <c r="Y41" s="258">
        <v>103.49518439000001</v>
      </c>
      <c r="Z41" s="258">
        <v>103.66602073</v>
      </c>
      <c r="AA41" s="258">
        <v>102.81283479</v>
      </c>
      <c r="AB41" s="258">
        <v>103.16961322</v>
      </c>
      <c r="AC41" s="258">
        <v>103.50775648</v>
      </c>
      <c r="AD41" s="258">
        <v>104.01796021</v>
      </c>
      <c r="AE41" s="258">
        <v>103.44560786</v>
      </c>
      <c r="AF41" s="258">
        <v>103.66964104</v>
      </c>
      <c r="AG41" s="258">
        <v>104.62867534</v>
      </c>
      <c r="AH41" s="258">
        <v>104.41663862999999</v>
      </c>
      <c r="AI41" s="258">
        <v>104.36006466000001</v>
      </c>
      <c r="AJ41" s="258">
        <v>104.34188546999999</v>
      </c>
      <c r="AK41" s="258">
        <v>104.81608463000001</v>
      </c>
      <c r="AL41" s="258">
        <v>105.44508148</v>
      </c>
      <c r="AM41" s="258">
        <v>104.47053832</v>
      </c>
      <c r="AN41" s="258">
        <v>104.59706349</v>
      </c>
      <c r="AO41" s="258">
        <v>104.33790083</v>
      </c>
      <c r="AP41" s="258">
        <v>105.20567819999999</v>
      </c>
      <c r="AQ41" s="258">
        <v>105.40534551</v>
      </c>
      <c r="AR41" s="258">
        <v>105.47095727</v>
      </c>
      <c r="AS41" s="258">
        <v>105.87666837</v>
      </c>
      <c r="AT41" s="258">
        <v>105.23581138999999</v>
      </c>
      <c r="AU41" s="258">
        <v>105.53927582999999</v>
      </c>
      <c r="AV41" s="258">
        <v>106.14248203</v>
      </c>
      <c r="AW41" s="258">
        <v>106.03757845</v>
      </c>
      <c r="AX41" s="258">
        <v>105.3209696</v>
      </c>
      <c r="AY41" s="258">
        <v>105.98255987</v>
      </c>
      <c r="AZ41" s="258">
        <v>105.95831299</v>
      </c>
      <c r="BA41" s="258">
        <v>105.87485303</v>
      </c>
      <c r="BB41" s="346">
        <v>105.5369</v>
      </c>
      <c r="BC41" s="346">
        <v>105.4815</v>
      </c>
      <c r="BD41" s="346">
        <v>105.5134</v>
      </c>
      <c r="BE41" s="346">
        <v>105.6724</v>
      </c>
      <c r="BF41" s="346">
        <v>105.849</v>
      </c>
      <c r="BG41" s="346">
        <v>106.0829</v>
      </c>
      <c r="BH41" s="346">
        <v>106.3995</v>
      </c>
      <c r="BI41" s="346">
        <v>106.7291</v>
      </c>
      <c r="BJ41" s="346">
        <v>107.0971</v>
      </c>
      <c r="BK41" s="346">
        <v>107.6309</v>
      </c>
      <c r="BL41" s="346">
        <v>107.98009999999999</v>
      </c>
      <c r="BM41" s="346">
        <v>108.27209999999999</v>
      </c>
      <c r="BN41" s="346">
        <v>108.3329</v>
      </c>
      <c r="BO41" s="346">
        <v>108.6412</v>
      </c>
      <c r="BP41" s="346">
        <v>109.02290000000001</v>
      </c>
      <c r="BQ41" s="346">
        <v>109.57040000000001</v>
      </c>
      <c r="BR41" s="346">
        <v>110.0296</v>
      </c>
      <c r="BS41" s="346">
        <v>110.4928</v>
      </c>
      <c r="BT41" s="346">
        <v>111.04730000000001</v>
      </c>
      <c r="BU41" s="346">
        <v>111.45350000000001</v>
      </c>
      <c r="BV41" s="346">
        <v>111.7984</v>
      </c>
    </row>
    <row r="42" spans="1:74" ht="11.15" customHeight="1" x14ac:dyDescent="0.25">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346"/>
      <c r="BC42" s="346"/>
      <c r="BD42" s="346"/>
      <c r="BE42" s="346"/>
      <c r="BF42" s="346"/>
      <c r="BG42" s="346"/>
      <c r="BH42" s="346"/>
      <c r="BI42" s="346"/>
      <c r="BJ42" s="346"/>
      <c r="BK42" s="346"/>
      <c r="BL42" s="346"/>
      <c r="BM42" s="346"/>
      <c r="BN42" s="346"/>
      <c r="BO42" s="346"/>
      <c r="BP42" s="346"/>
      <c r="BQ42" s="346"/>
      <c r="BR42" s="346"/>
      <c r="BS42" s="346"/>
      <c r="BT42" s="346"/>
      <c r="BU42" s="346"/>
      <c r="BV42" s="346"/>
    </row>
    <row r="43" spans="1:74" ht="11.15" customHeight="1" x14ac:dyDescent="0.25">
      <c r="A43" s="140"/>
      <c r="B43" s="144" t="s">
        <v>21</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329"/>
      <c r="BC43" s="329"/>
      <c r="BD43" s="329"/>
      <c r="BE43" s="329"/>
      <c r="BF43" s="329"/>
      <c r="BG43" s="329"/>
      <c r="BH43" s="329"/>
      <c r="BI43" s="329"/>
      <c r="BJ43" s="329"/>
      <c r="BK43" s="329"/>
      <c r="BL43" s="329"/>
      <c r="BM43" s="329"/>
      <c r="BN43" s="329"/>
      <c r="BO43" s="329"/>
      <c r="BP43" s="329"/>
      <c r="BQ43" s="329"/>
      <c r="BR43" s="329"/>
      <c r="BS43" s="329"/>
      <c r="BT43" s="329"/>
      <c r="BU43" s="329"/>
      <c r="BV43" s="329"/>
    </row>
    <row r="44" spans="1:74" ht="11.15" customHeight="1" x14ac:dyDescent="0.25">
      <c r="A44" s="134"/>
      <c r="B44" s="139" t="s">
        <v>1133</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357"/>
      <c r="BC44" s="357"/>
      <c r="BD44" s="357"/>
      <c r="BE44" s="357"/>
      <c r="BF44" s="357"/>
      <c r="BG44" s="357"/>
      <c r="BH44" s="357"/>
      <c r="BI44" s="357"/>
      <c r="BJ44" s="357"/>
      <c r="BK44" s="357"/>
      <c r="BL44" s="357"/>
      <c r="BM44" s="357"/>
      <c r="BN44" s="357"/>
      <c r="BO44" s="357"/>
      <c r="BP44" s="357"/>
      <c r="BQ44" s="357"/>
      <c r="BR44" s="357"/>
      <c r="BS44" s="357"/>
      <c r="BT44" s="357"/>
      <c r="BU44" s="357"/>
      <c r="BV44" s="357"/>
    </row>
    <row r="45" spans="1:74" ht="11.15" customHeight="1" x14ac:dyDescent="0.25">
      <c r="A45" s="140" t="s">
        <v>743</v>
      </c>
      <c r="B45" s="209" t="s">
        <v>618</v>
      </c>
      <c r="C45" s="214">
        <v>2.27759</v>
      </c>
      <c r="D45" s="214">
        <v>2.2828499999999998</v>
      </c>
      <c r="E45" s="214">
        <v>2.2886600000000001</v>
      </c>
      <c r="F45" s="214">
        <v>2.2917200000000002</v>
      </c>
      <c r="G45" s="214">
        <v>2.2878500000000002</v>
      </c>
      <c r="H45" s="214">
        <v>2.28626</v>
      </c>
      <c r="I45" s="214">
        <v>2.2858399999999999</v>
      </c>
      <c r="J45" s="214">
        <v>2.2991100000000002</v>
      </c>
      <c r="K45" s="214">
        <v>2.3110400000000002</v>
      </c>
      <c r="L45" s="214">
        <v>2.3174100000000002</v>
      </c>
      <c r="M45" s="214">
        <v>2.31202</v>
      </c>
      <c r="N45" s="214">
        <v>2.3116500000000002</v>
      </c>
      <c r="O45" s="214">
        <v>2.3144399999999998</v>
      </c>
      <c r="P45" s="214">
        <v>2.32803</v>
      </c>
      <c r="Q45" s="214">
        <v>2.3224499999999999</v>
      </c>
      <c r="R45" s="214">
        <v>2.3167200000000001</v>
      </c>
      <c r="S45" s="214">
        <v>2.3199000000000001</v>
      </c>
      <c r="T45" s="214">
        <v>2.3258299999999998</v>
      </c>
      <c r="U45" s="214">
        <v>2.3298000000000001</v>
      </c>
      <c r="V45" s="214">
        <v>2.33413</v>
      </c>
      <c r="W45" s="214">
        <v>2.3377300000000001</v>
      </c>
      <c r="X45" s="214">
        <v>2.3390300000000002</v>
      </c>
      <c r="Y45" s="214">
        <v>2.3403800000000001</v>
      </c>
      <c r="Z45" s="214">
        <v>2.3469699999999998</v>
      </c>
      <c r="AA45" s="214">
        <v>2.35128</v>
      </c>
      <c r="AB45" s="214">
        <v>2.3535599999999999</v>
      </c>
      <c r="AC45" s="214">
        <v>2.3578999999999999</v>
      </c>
      <c r="AD45" s="214">
        <v>2.3624000000000001</v>
      </c>
      <c r="AE45" s="214">
        <v>2.3694999999999999</v>
      </c>
      <c r="AF45" s="214">
        <v>2.3734799999999998</v>
      </c>
      <c r="AG45" s="214">
        <v>2.3759600000000001</v>
      </c>
      <c r="AH45" s="214">
        <v>2.3740899999999998</v>
      </c>
      <c r="AI45" s="214">
        <v>2.3762599999999998</v>
      </c>
      <c r="AJ45" s="214">
        <v>2.3775300000000001</v>
      </c>
      <c r="AK45" s="214">
        <v>2.3706700000000001</v>
      </c>
      <c r="AL45" s="214">
        <v>2.3628399999999998</v>
      </c>
      <c r="AM45" s="214">
        <v>2.3467699999999998</v>
      </c>
      <c r="AN45" s="214">
        <v>2.3518599999999998</v>
      </c>
      <c r="AO45" s="214">
        <v>2.3574000000000002</v>
      </c>
      <c r="AP45" s="214">
        <v>2.35982</v>
      </c>
      <c r="AQ45" s="214">
        <v>2.3703099999999999</v>
      </c>
      <c r="AR45" s="214">
        <v>2.3778600000000001</v>
      </c>
      <c r="AS45" s="214">
        <v>2.3809900000000002</v>
      </c>
      <c r="AT45" s="214">
        <v>2.3793099999999998</v>
      </c>
      <c r="AU45" s="214">
        <v>2.3756599999999999</v>
      </c>
      <c r="AV45" s="214">
        <v>2.38042</v>
      </c>
      <c r="AW45" s="214">
        <v>2.3811100000000001</v>
      </c>
      <c r="AX45" s="214">
        <v>2.3833954320999999</v>
      </c>
      <c r="AY45" s="214">
        <v>2.3802323951000002</v>
      </c>
      <c r="AZ45" s="214">
        <v>2.3802769876999998</v>
      </c>
      <c r="BA45" s="214">
        <v>2.3812406173</v>
      </c>
      <c r="BB45" s="355">
        <v>2.3838699999999999</v>
      </c>
      <c r="BC45" s="355">
        <v>2.3861119999999998</v>
      </c>
      <c r="BD45" s="355">
        <v>2.3887130000000001</v>
      </c>
      <c r="BE45" s="355">
        <v>2.391813</v>
      </c>
      <c r="BF45" s="355">
        <v>2.3950279999999999</v>
      </c>
      <c r="BG45" s="355">
        <v>2.3984969999999999</v>
      </c>
      <c r="BH45" s="355">
        <v>2.4018519999999999</v>
      </c>
      <c r="BI45" s="355">
        <v>2.4061059999999999</v>
      </c>
      <c r="BJ45" s="355">
        <v>2.4108890000000001</v>
      </c>
      <c r="BK45" s="355">
        <v>2.417287</v>
      </c>
      <c r="BL45" s="355">
        <v>2.4223180000000002</v>
      </c>
      <c r="BM45" s="355">
        <v>2.4270659999999999</v>
      </c>
      <c r="BN45" s="355">
        <v>2.4313760000000002</v>
      </c>
      <c r="BO45" s="355">
        <v>2.4356749999999998</v>
      </c>
      <c r="BP45" s="355">
        <v>2.4398070000000001</v>
      </c>
      <c r="BQ45" s="355">
        <v>2.4429759999999998</v>
      </c>
      <c r="BR45" s="355">
        <v>2.4473739999999999</v>
      </c>
      <c r="BS45" s="355">
        <v>2.4522050000000002</v>
      </c>
      <c r="BT45" s="355">
        <v>2.4583330000000001</v>
      </c>
      <c r="BU45" s="355">
        <v>2.4633790000000002</v>
      </c>
      <c r="BV45" s="355">
        <v>2.468207</v>
      </c>
    </row>
    <row r="46" spans="1:74" ht="11.15" customHeight="1" x14ac:dyDescent="0.25">
      <c r="A46" s="145"/>
      <c r="B46" s="139" t="s">
        <v>22</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332"/>
      <c r="BC46" s="332"/>
      <c r="BD46" s="332"/>
      <c r="BE46" s="332"/>
      <c r="BF46" s="332"/>
      <c r="BG46" s="332"/>
      <c r="BH46" s="332"/>
      <c r="BI46" s="332"/>
      <c r="BJ46" s="332"/>
      <c r="BK46" s="332"/>
      <c r="BL46" s="332"/>
      <c r="BM46" s="332"/>
      <c r="BN46" s="332"/>
      <c r="BO46" s="332"/>
      <c r="BP46" s="332"/>
      <c r="BQ46" s="332"/>
      <c r="BR46" s="332"/>
      <c r="BS46" s="332"/>
      <c r="BT46" s="332"/>
      <c r="BU46" s="332"/>
      <c r="BV46" s="332"/>
    </row>
    <row r="47" spans="1:74" ht="11.15" customHeight="1" x14ac:dyDescent="0.25">
      <c r="A47" s="140" t="s">
        <v>742</v>
      </c>
      <c r="B47" s="209" t="s">
        <v>619</v>
      </c>
      <c r="C47" s="214">
        <v>2.0324840029</v>
      </c>
      <c r="D47" s="214">
        <v>2.0307890976</v>
      </c>
      <c r="E47" s="214">
        <v>2.0258353561</v>
      </c>
      <c r="F47" s="214">
        <v>2.0084123554</v>
      </c>
      <c r="G47" s="214">
        <v>2.0038487586999998</v>
      </c>
      <c r="H47" s="214">
        <v>2.0029341430000001</v>
      </c>
      <c r="I47" s="214">
        <v>2.0081182076999999</v>
      </c>
      <c r="J47" s="214">
        <v>2.0126642796000001</v>
      </c>
      <c r="K47" s="214">
        <v>2.019022058</v>
      </c>
      <c r="L47" s="214">
        <v>2.0323207968000001</v>
      </c>
      <c r="M47" s="214">
        <v>2.0384550480999999</v>
      </c>
      <c r="N47" s="214">
        <v>2.0425540656000001</v>
      </c>
      <c r="O47" s="214">
        <v>2.0451267787999998</v>
      </c>
      <c r="P47" s="214">
        <v>2.0447736316</v>
      </c>
      <c r="Q47" s="214">
        <v>2.0420035533999998</v>
      </c>
      <c r="R47" s="214">
        <v>2.0309837153000001</v>
      </c>
      <c r="S47" s="214">
        <v>2.0277543968999998</v>
      </c>
      <c r="T47" s="214">
        <v>2.0264827690999998</v>
      </c>
      <c r="U47" s="214">
        <v>2.0298242688000001</v>
      </c>
      <c r="V47" s="214">
        <v>2.0304764448000001</v>
      </c>
      <c r="W47" s="214">
        <v>2.0310947339999998</v>
      </c>
      <c r="X47" s="214">
        <v>2.0271288050999998</v>
      </c>
      <c r="Y47" s="214">
        <v>2.0310920689</v>
      </c>
      <c r="Z47" s="214">
        <v>2.0384341942000002</v>
      </c>
      <c r="AA47" s="214">
        <v>2.0573579167</v>
      </c>
      <c r="AB47" s="214">
        <v>2.0653057131999999</v>
      </c>
      <c r="AC47" s="214">
        <v>2.0704803194000001</v>
      </c>
      <c r="AD47" s="214">
        <v>2.0721204698000002</v>
      </c>
      <c r="AE47" s="214">
        <v>2.0723196446999999</v>
      </c>
      <c r="AF47" s="214">
        <v>2.0703165783999999</v>
      </c>
      <c r="AG47" s="214">
        <v>2.0676095438000002</v>
      </c>
      <c r="AH47" s="214">
        <v>2.0600782905999999</v>
      </c>
      <c r="AI47" s="214">
        <v>2.0492210917000002</v>
      </c>
      <c r="AJ47" s="214">
        <v>2.0378488332</v>
      </c>
      <c r="AK47" s="214">
        <v>2.0182315781</v>
      </c>
      <c r="AL47" s="214">
        <v>1.9931802126</v>
      </c>
      <c r="AM47" s="214">
        <v>1.9424465161</v>
      </c>
      <c r="AN47" s="214">
        <v>1.9217130951000001</v>
      </c>
      <c r="AO47" s="214">
        <v>1.9107317291999999</v>
      </c>
      <c r="AP47" s="214">
        <v>1.9244818397000001</v>
      </c>
      <c r="AQ47" s="214">
        <v>1.9217700177000001</v>
      </c>
      <c r="AR47" s="214">
        <v>1.9175756847000001</v>
      </c>
      <c r="AS47" s="214">
        <v>1.9126341663999999</v>
      </c>
      <c r="AT47" s="214">
        <v>1.9049233171</v>
      </c>
      <c r="AU47" s="214">
        <v>1.8951784624000001</v>
      </c>
      <c r="AV47" s="214">
        <v>1.8793209515</v>
      </c>
      <c r="AW47" s="214">
        <v>1.8685670743</v>
      </c>
      <c r="AX47" s="214">
        <v>1.8588381798</v>
      </c>
      <c r="AY47" s="214">
        <v>1.8475919139000001</v>
      </c>
      <c r="AZ47" s="214">
        <v>1.8418197505</v>
      </c>
      <c r="BA47" s="214">
        <v>1.8389793354999999</v>
      </c>
      <c r="BB47" s="355">
        <v>1.841855</v>
      </c>
      <c r="BC47" s="355">
        <v>1.8427899999999999</v>
      </c>
      <c r="BD47" s="355">
        <v>1.844568</v>
      </c>
      <c r="BE47" s="355">
        <v>1.8473919999999999</v>
      </c>
      <c r="BF47" s="355">
        <v>1.850705</v>
      </c>
      <c r="BG47" s="355">
        <v>1.8547100000000001</v>
      </c>
      <c r="BH47" s="355">
        <v>1.8583730000000001</v>
      </c>
      <c r="BI47" s="355">
        <v>1.8645370000000001</v>
      </c>
      <c r="BJ47" s="355">
        <v>1.8721669999999999</v>
      </c>
      <c r="BK47" s="355">
        <v>1.8861380000000001</v>
      </c>
      <c r="BL47" s="355">
        <v>1.8930469999999999</v>
      </c>
      <c r="BM47" s="355">
        <v>1.897769</v>
      </c>
      <c r="BN47" s="355">
        <v>1.8965909999999999</v>
      </c>
      <c r="BO47" s="355">
        <v>1.899721</v>
      </c>
      <c r="BP47" s="355">
        <v>1.903448</v>
      </c>
      <c r="BQ47" s="355">
        <v>1.9071739999999999</v>
      </c>
      <c r="BR47" s="355">
        <v>1.912542</v>
      </c>
      <c r="BS47" s="355">
        <v>1.918954</v>
      </c>
      <c r="BT47" s="355">
        <v>1.9288369999999999</v>
      </c>
      <c r="BU47" s="355">
        <v>1.9355180000000001</v>
      </c>
      <c r="BV47" s="355">
        <v>1.941424</v>
      </c>
    </row>
    <row r="48" spans="1:74" ht="11.15" customHeight="1" x14ac:dyDescent="0.25">
      <c r="A48" s="134"/>
      <c r="B48" s="139" t="s">
        <v>904</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357"/>
      <c r="BC48" s="357"/>
      <c r="BD48" s="357"/>
      <c r="BE48" s="357"/>
      <c r="BF48" s="357"/>
      <c r="BG48" s="357"/>
      <c r="BH48" s="357"/>
      <c r="BI48" s="357"/>
      <c r="BJ48" s="357"/>
      <c r="BK48" s="357"/>
      <c r="BL48" s="357"/>
      <c r="BM48" s="357"/>
      <c r="BN48" s="357"/>
      <c r="BO48" s="357"/>
      <c r="BP48" s="357"/>
      <c r="BQ48" s="357"/>
      <c r="BR48" s="357"/>
      <c r="BS48" s="357"/>
      <c r="BT48" s="357"/>
      <c r="BU48" s="357"/>
      <c r="BV48" s="357"/>
    </row>
    <row r="49" spans="1:74" ht="11.15" customHeight="1" x14ac:dyDescent="0.25">
      <c r="A49" s="140" t="s">
        <v>744</v>
      </c>
      <c r="B49" s="209" t="s">
        <v>619</v>
      </c>
      <c r="C49" s="214">
        <v>2.95</v>
      </c>
      <c r="D49" s="214">
        <v>3.0670000000000002</v>
      </c>
      <c r="E49" s="214">
        <v>3.2429999999999999</v>
      </c>
      <c r="F49" s="214">
        <v>3.27</v>
      </c>
      <c r="G49" s="214">
        <v>3.1309999999999998</v>
      </c>
      <c r="H49" s="214">
        <v>2.9169999999999998</v>
      </c>
      <c r="I49" s="214">
        <v>2.863</v>
      </c>
      <c r="J49" s="214">
        <v>3.097</v>
      </c>
      <c r="K49" s="214">
        <v>3.278</v>
      </c>
      <c r="L49" s="214">
        <v>3.2080000000000002</v>
      </c>
      <c r="M49" s="214">
        <v>2.9239999999999999</v>
      </c>
      <c r="N49" s="214">
        <v>2.8330000000000002</v>
      </c>
      <c r="O49" s="214">
        <v>2.8759999999999999</v>
      </c>
      <c r="P49" s="214">
        <v>3.113</v>
      </c>
      <c r="Q49" s="214">
        <v>3.0379999999999998</v>
      </c>
      <c r="R49" s="214">
        <v>2.976</v>
      </c>
      <c r="S49" s="214">
        <v>2.9609999999999999</v>
      </c>
      <c r="T49" s="214">
        <v>2.9420000000000002</v>
      </c>
      <c r="U49" s="214">
        <v>2.944</v>
      </c>
      <c r="V49" s="214">
        <v>3.0129999999999999</v>
      </c>
      <c r="W49" s="214">
        <v>3.0070000000000001</v>
      </c>
      <c r="X49" s="214">
        <v>2.9079999999999999</v>
      </c>
      <c r="Y49" s="214">
        <v>2.7789999999999999</v>
      </c>
      <c r="Z49" s="214">
        <v>2.8079999999999998</v>
      </c>
      <c r="AA49" s="214">
        <v>2.8180000000000001</v>
      </c>
      <c r="AB49" s="214">
        <v>2.871</v>
      </c>
      <c r="AC49" s="214">
        <v>2.9409999999999998</v>
      </c>
      <c r="AD49" s="214">
        <v>3.0110000000000001</v>
      </c>
      <c r="AE49" s="214">
        <v>2.9860000000000002</v>
      </c>
      <c r="AF49" s="214">
        <v>2.9830000000000001</v>
      </c>
      <c r="AG49" s="214">
        <v>2.9409999999999998</v>
      </c>
      <c r="AH49" s="214">
        <v>2.9169999999999998</v>
      </c>
      <c r="AI49" s="214">
        <v>2.851</v>
      </c>
      <c r="AJ49" s="214">
        <v>2.6019999999999999</v>
      </c>
      <c r="AK49" s="214">
        <v>2.4020000000000001</v>
      </c>
      <c r="AL49" s="214">
        <v>2.0409999999999999</v>
      </c>
      <c r="AM49" s="214">
        <v>1.627</v>
      </c>
      <c r="AN49" s="214">
        <v>1.6950000000000001</v>
      </c>
      <c r="AO49" s="214">
        <v>1.819</v>
      </c>
      <c r="AP49" s="214">
        <v>1.7829999999999999</v>
      </c>
      <c r="AQ49" s="214">
        <v>2.0339999999999998</v>
      </c>
      <c r="AR49" s="214">
        <v>2.048</v>
      </c>
      <c r="AS49" s="214">
        <v>2.0139999999999998</v>
      </c>
      <c r="AT49" s="214">
        <v>1.8839999999999999</v>
      </c>
      <c r="AU49" s="214">
        <v>1.6579999999999999</v>
      </c>
      <c r="AV49" s="214">
        <v>1.6180000000000001</v>
      </c>
      <c r="AW49" s="214">
        <v>1.569</v>
      </c>
      <c r="AX49" s="214">
        <v>1.391</v>
      </c>
      <c r="AY49" s="214">
        <v>1.244</v>
      </c>
      <c r="AZ49" s="214">
        <v>1.1661079999999999</v>
      </c>
      <c r="BA49" s="214">
        <v>1.317007</v>
      </c>
      <c r="BB49" s="355">
        <v>1.3282719999999999</v>
      </c>
      <c r="BC49" s="355">
        <v>1.336832</v>
      </c>
      <c r="BD49" s="355">
        <v>1.3410679999999999</v>
      </c>
      <c r="BE49" s="355">
        <v>1.335</v>
      </c>
      <c r="BF49" s="355">
        <v>1.3447039999999999</v>
      </c>
      <c r="BG49" s="355">
        <v>1.2844640000000001</v>
      </c>
      <c r="BH49" s="355">
        <v>1.238863</v>
      </c>
      <c r="BI49" s="355">
        <v>1.2281740000000001</v>
      </c>
      <c r="BJ49" s="355">
        <v>1.2037340000000001</v>
      </c>
      <c r="BK49" s="355">
        <v>1.2180740000000001</v>
      </c>
      <c r="BL49" s="355">
        <v>1.241773</v>
      </c>
      <c r="BM49" s="355">
        <v>1.3068200000000001</v>
      </c>
      <c r="BN49" s="355">
        <v>1.353432</v>
      </c>
      <c r="BO49" s="355">
        <v>1.3910819999999999</v>
      </c>
      <c r="BP49" s="355">
        <v>1.4235530000000001</v>
      </c>
      <c r="BQ49" s="355">
        <v>1.4515340000000001</v>
      </c>
      <c r="BR49" s="355">
        <v>1.4803770000000001</v>
      </c>
      <c r="BS49" s="355">
        <v>1.4596309999999999</v>
      </c>
      <c r="BT49" s="355">
        <v>1.4657720000000001</v>
      </c>
      <c r="BU49" s="355">
        <v>1.4779439999999999</v>
      </c>
      <c r="BV49" s="355">
        <v>1.47238</v>
      </c>
    </row>
    <row r="50" spans="1:74" ht="11.15" customHeight="1" x14ac:dyDescent="0.25">
      <c r="A50" s="140"/>
      <c r="B50" s="139" t="s">
        <v>721</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329"/>
      <c r="BC50" s="329"/>
      <c r="BD50" s="329"/>
      <c r="BE50" s="329"/>
      <c r="BF50" s="329"/>
      <c r="BG50" s="329"/>
      <c r="BH50" s="329"/>
      <c r="BI50" s="329"/>
      <c r="BJ50" s="329"/>
      <c r="BK50" s="329"/>
      <c r="BL50" s="329"/>
      <c r="BM50" s="329"/>
      <c r="BN50" s="329"/>
      <c r="BO50" s="329"/>
      <c r="BP50" s="329"/>
      <c r="BQ50" s="329"/>
      <c r="BR50" s="329"/>
      <c r="BS50" s="329"/>
      <c r="BT50" s="329"/>
      <c r="BU50" s="329"/>
      <c r="BV50" s="329"/>
    </row>
    <row r="51" spans="1:74" ht="11.15" customHeight="1" x14ac:dyDescent="0.25">
      <c r="A51" s="37" t="s">
        <v>722</v>
      </c>
      <c r="B51" s="209" t="s">
        <v>1149</v>
      </c>
      <c r="C51" s="258">
        <v>104.29485185</v>
      </c>
      <c r="D51" s="258">
        <v>104.4692963</v>
      </c>
      <c r="E51" s="258">
        <v>104.63385185</v>
      </c>
      <c r="F51" s="258">
        <v>104.75266667</v>
      </c>
      <c r="G51" s="258">
        <v>104.92433333</v>
      </c>
      <c r="H51" s="258">
        <v>105.113</v>
      </c>
      <c r="I51" s="258">
        <v>105.37496296</v>
      </c>
      <c r="J51" s="258">
        <v>105.55540741</v>
      </c>
      <c r="K51" s="258">
        <v>105.71062963</v>
      </c>
      <c r="L51" s="258">
        <v>105.80611111</v>
      </c>
      <c r="M51" s="258">
        <v>105.93677778</v>
      </c>
      <c r="N51" s="258">
        <v>106.06811111</v>
      </c>
      <c r="O51" s="258">
        <v>106.21640741</v>
      </c>
      <c r="P51" s="258">
        <v>106.33685185</v>
      </c>
      <c r="Q51" s="258">
        <v>106.44574074000001</v>
      </c>
      <c r="R51" s="258">
        <v>106.49255556</v>
      </c>
      <c r="S51" s="258">
        <v>106.61622222</v>
      </c>
      <c r="T51" s="258">
        <v>106.76622222</v>
      </c>
      <c r="U51" s="258">
        <v>106.98551852</v>
      </c>
      <c r="V51" s="258">
        <v>107.15596296</v>
      </c>
      <c r="W51" s="258">
        <v>107.32051851999999</v>
      </c>
      <c r="X51" s="258">
        <v>107.48333332999999</v>
      </c>
      <c r="Y51" s="258">
        <v>107.633</v>
      </c>
      <c r="Z51" s="258">
        <v>107.77366667</v>
      </c>
      <c r="AA51" s="258">
        <v>107.86355555999999</v>
      </c>
      <c r="AB51" s="258">
        <v>108.01755556000001</v>
      </c>
      <c r="AC51" s="258">
        <v>108.19388889</v>
      </c>
      <c r="AD51" s="258">
        <v>108.44722222</v>
      </c>
      <c r="AE51" s="258">
        <v>108.62722221999999</v>
      </c>
      <c r="AF51" s="258">
        <v>108.78855556000001</v>
      </c>
      <c r="AG51" s="258">
        <v>108.965</v>
      </c>
      <c r="AH51" s="258">
        <v>109.06366667</v>
      </c>
      <c r="AI51" s="258">
        <v>109.11833333</v>
      </c>
      <c r="AJ51" s="258">
        <v>109.07048148</v>
      </c>
      <c r="AK51" s="258">
        <v>109.08103704</v>
      </c>
      <c r="AL51" s="258">
        <v>109.09148148</v>
      </c>
      <c r="AM51" s="258">
        <v>109.02137037</v>
      </c>
      <c r="AN51" s="258">
        <v>109.09192593</v>
      </c>
      <c r="AO51" s="258">
        <v>109.2227037</v>
      </c>
      <c r="AP51" s="258">
        <v>109.52555556</v>
      </c>
      <c r="AQ51" s="258">
        <v>109.69288889000001</v>
      </c>
      <c r="AR51" s="258">
        <v>109.83655555999999</v>
      </c>
      <c r="AS51" s="258">
        <v>109.95655556</v>
      </c>
      <c r="AT51" s="258">
        <v>110.05288889000001</v>
      </c>
      <c r="AU51" s="258">
        <v>110.12555556</v>
      </c>
      <c r="AV51" s="258">
        <v>110.16402222000001</v>
      </c>
      <c r="AW51" s="258">
        <v>110.27892222</v>
      </c>
      <c r="AX51" s="258">
        <v>110.42705556</v>
      </c>
      <c r="AY51" s="258">
        <v>110.66480740999999</v>
      </c>
      <c r="AZ51" s="258">
        <v>110.83711852</v>
      </c>
      <c r="BA51" s="258">
        <v>111.00037407000001</v>
      </c>
      <c r="BB51" s="346">
        <v>111.1472</v>
      </c>
      <c r="BC51" s="346">
        <v>111.2979</v>
      </c>
      <c r="BD51" s="346">
        <v>111.44499999999999</v>
      </c>
      <c r="BE51" s="346">
        <v>111.57170000000001</v>
      </c>
      <c r="BF51" s="346">
        <v>111.7243</v>
      </c>
      <c r="BG51" s="346">
        <v>111.88590000000001</v>
      </c>
      <c r="BH51" s="346">
        <v>112.0458</v>
      </c>
      <c r="BI51" s="346">
        <v>112.2336</v>
      </c>
      <c r="BJ51" s="346">
        <v>112.4385</v>
      </c>
      <c r="BK51" s="346">
        <v>112.7037</v>
      </c>
      <c r="BL51" s="346">
        <v>112.91070000000001</v>
      </c>
      <c r="BM51" s="346">
        <v>113.1024</v>
      </c>
      <c r="BN51" s="346">
        <v>113.26309999999999</v>
      </c>
      <c r="BO51" s="346">
        <v>113.4365</v>
      </c>
      <c r="BP51" s="346">
        <v>113.6067</v>
      </c>
      <c r="BQ51" s="346">
        <v>113.758</v>
      </c>
      <c r="BR51" s="346">
        <v>113.9336</v>
      </c>
      <c r="BS51" s="346">
        <v>114.11790000000001</v>
      </c>
      <c r="BT51" s="346">
        <v>114.322</v>
      </c>
      <c r="BU51" s="346">
        <v>114.515</v>
      </c>
      <c r="BV51" s="346">
        <v>114.70820000000001</v>
      </c>
    </row>
    <row r="52" spans="1:74" ht="11.15" customHeight="1" x14ac:dyDescent="0.25">
      <c r="A52" s="134"/>
      <c r="B52" s="139" t="s">
        <v>661</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332"/>
      <c r="BC52" s="332"/>
      <c r="BD52" s="332"/>
      <c r="BE52" s="332"/>
      <c r="BF52" s="332"/>
      <c r="BG52" s="332"/>
      <c r="BH52" s="332"/>
      <c r="BI52" s="332"/>
      <c r="BJ52" s="332"/>
      <c r="BK52" s="332"/>
      <c r="BL52" s="332"/>
      <c r="BM52" s="332"/>
      <c r="BN52" s="332"/>
      <c r="BO52" s="332"/>
      <c r="BP52" s="332"/>
      <c r="BQ52" s="332"/>
      <c r="BR52" s="332"/>
      <c r="BS52" s="332"/>
      <c r="BT52" s="332"/>
      <c r="BU52" s="332"/>
      <c r="BV52" s="332"/>
    </row>
    <row r="53" spans="1:74" ht="11.15" customHeight="1" x14ac:dyDescent="0.25">
      <c r="A53" s="134"/>
      <c r="B53" s="144" t="s">
        <v>749</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5" customHeight="1" x14ac:dyDescent="0.25">
      <c r="A54" s="134"/>
      <c r="B54" s="139" t="s">
        <v>55</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332"/>
      <c r="BC54" s="332"/>
      <c r="BD54" s="332"/>
      <c r="BE54" s="332"/>
      <c r="BF54" s="332"/>
      <c r="BG54" s="332"/>
      <c r="BH54" s="332"/>
      <c r="BI54" s="332"/>
      <c r="BJ54" s="332"/>
      <c r="BK54" s="332"/>
      <c r="BL54" s="332"/>
      <c r="BM54" s="332"/>
      <c r="BN54" s="332"/>
      <c r="BO54" s="332"/>
      <c r="BP54" s="332"/>
      <c r="BQ54" s="332"/>
      <c r="BR54" s="332"/>
      <c r="BS54" s="332"/>
      <c r="BT54" s="332"/>
      <c r="BU54" s="332"/>
      <c r="BV54" s="332"/>
    </row>
    <row r="55" spans="1:74" ht="11.15" customHeight="1" x14ac:dyDescent="0.25">
      <c r="A55" s="146" t="s">
        <v>750</v>
      </c>
      <c r="B55" s="209" t="s">
        <v>620</v>
      </c>
      <c r="C55" s="240">
        <v>7317.2258064999996</v>
      </c>
      <c r="D55" s="240">
        <v>7541.8620689999998</v>
      </c>
      <c r="E55" s="240">
        <v>8186.6129031999999</v>
      </c>
      <c r="F55" s="240">
        <v>8318.9</v>
      </c>
      <c r="G55" s="240">
        <v>8430.8064515999995</v>
      </c>
      <c r="H55" s="240">
        <v>8684.4666667000001</v>
      </c>
      <c r="I55" s="240">
        <v>8415.4838710000004</v>
      </c>
      <c r="J55" s="240">
        <v>8547.8387096999995</v>
      </c>
      <c r="K55" s="240">
        <v>7966.7</v>
      </c>
      <c r="L55" s="240">
        <v>8199.0322581</v>
      </c>
      <c r="M55" s="240">
        <v>8024.4666667000001</v>
      </c>
      <c r="N55" s="240">
        <v>7705.6774194</v>
      </c>
      <c r="O55" s="240">
        <v>7374.4193548000003</v>
      </c>
      <c r="P55" s="240">
        <v>7725.2142856999999</v>
      </c>
      <c r="Q55" s="240">
        <v>8081.8709676999997</v>
      </c>
      <c r="R55" s="240">
        <v>8405.3666666999998</v>
      </c>
      <c r="S55" s="240">
        <v>8514.9677419</v>
      </c>
      <c r="T55" s="240">
        <v>8668.5</v>
      </c>
      <c r="U55" s="240">
        <v>8534.5161289999996</v>
      </c>
      <c r="V55" s="240">
        <v>8665.7741934999995</v>
      </c>
      <c r="W55" s="240">
        <v>8086.0666666999996</v>
      </c>
      <c r="X55" s="240">
        <v>8365.1290322999994</v>
      </c>
      <c r="Y55" s="240">
        <v>8006.0333332999999</v>
      </c>
      <c r="Z55" s="240">
        <v>7787.1612902999996</v>
      </c>
      <c r="AA55" s="240">
        <v>7304.6774194</v>
      </c>
      <c r="AB55" s="240">
        <v>7684.5</v>
      </c>
      <c r="AC55" s="240">
        <v>8131.9032257999997</v>
      </c>
      <c r="AD55" s="240">
        <v>8598.2666666999994</v>
      </c>
      <c r="AE55" s="240">
        <v>8647.5806451999997</v>
      </c>
      <c r="AF55" s="240">
        <v>8828.9666667000001</v>
      </c>
      <c r="AG55" s="240">
        <v>8785</v>
      </c>
      <c r="AH55" s="240">
        <v>8742.4516129000003</v>
      </c>
      <c r="AI55" s="240">
        <v>8304.1333333000002</v>
      </c>
      <c r="AJ55" s="240">
        <v>8617.8064515999995</v>
      </c>
      <c r="AK55" s="240">
        <v>8093.5666666999996</v>
      </c>
      <c r="AL55" s="240">
        <v>8181.4516129000003</v>
      </c>
      <c r="AM55" s="240">
        <v>7611.2903225999999</v>
      </c>
      <c r="AN55" s="240">
        <v>7851.7857143000001</v>
      </c>
      <c r="AO55" s="240">
        <v>8397.8387096999995</v>
      </c>
      <c r="AP55" s="240">
        <v>8864.5</v>
      </c>
      <c r="AQ55" s="240">
        <v>8837.7741934999995</v>
      </c>
      <c r="AR55" s="240">
        <v>9122.2000000000007</v>
      </c>
      <c r="AS55" s="240">
        <v>9091.9677419</v>
      </c>
      <c r="AT55" s="240">
        <v>8886.8387096999995</v>
      </c>
      <c r="AU55" s="240">
        <v>8602.9333332999995</v>
      </c>
      <c r="AV55" s="240">
        <v>8764.7419355000002</v>
      </c>
      <c r="AW55" s="240">
        <v>8382.2000000000007</v>
      </c>
      <c r="AX55" s="240">
        <v>8464.0645160999993</v>
      </c>
      <c r="AY55" s="240">
        <v>7765.4193548000003</v>
      </c>
      <c r="AZ55" s="240">
        <v>8194.2019999999993</v>
      </c>
      <c r="BA55" s="240">
        <v>8821.7720000000008</v>
      </c>
      <c r="BB55" s="333">
        <v>9144.4130000000005</v>
      </c>
      <c r="BC55" s="333">
        <v>9104.15</v>
      </c>
      <c r="BD55" s="333">
        <v>9287.3050000000003</v>
      </c>
      <c r="BE55" s="333">
        <v>9242.4969999999994</v>
      </c>
      <c r="BF55" s="333">
        <v>9109.7090000000007</v>
      </c>
      <c r="BG55" s="333">
        <v>8758.8189999999995</v>
      </c>
      <c r="BH55" s="333">
        <v>8997.1610000000001</v>
      </c>
      <c r="BI55" s="333">
        <v>8594.6229999999996</v>
      </c>
      <c r="BJ55" s="333">
        <v>8523.3960000000006</v>
      </c>
      <c r="BK55" s="333">
        <v>7954.7219999999998</v>
      </c>
      <c r="BL55" s="333">
        <v>8330.6689999999999</v>
      </c>
      <c r="BM55" s="333">
        <v>8776.0720000000001</v>
      </c>
      <c r="BN55" s="333">
        <v>9165.1830000000009</v>
      </c>
      <c r="BO55" s="333">
        <v>9208.42</v>
      </c>
      <c r="BP55" s="333">
        <v>9417.643</v>
      </c>
      <c r="BQ55" s="333">
        <v>9328.09</v>
      </c>
      <c r="BR55" s="333">
        <v>9272.473</v>
      </c>
      <c r="BS55" s="333">
        <v>8818.9680000000008</v>
      </c>
      <c r="BT55" s="333">
        <v>9081.7970000000005</v>
      </c>
      <c r="BU55" s="333">
        <v>8676.7639999999992</v>
      </c>
      <c r="BV55" s="333">
        <v>8599.5059999999994</v>
      </c>
    </row>
    <row r="56" spans="1:74" ht="11.15" customHeight="1" x14ac:dyDescent="0.25">
      <c r="A56" s="134"/>
      <c r="B56" s="139" t="s">
        <v>751</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332"/>
      <c r="BC56" s="332"/>
      <c r="BD56" s="332"/>
      <c r="BE56" s="332"/>
      <c r="BF56" s="332"/>
      <c r="BG56" s="332"/>
      <c r="BH56" s="332"/>
      <c r="BI56" s="332"/>
      <c r="BJ56" s="332"/>
      <c r="BK56" s="332"/>
      <c r="BL56" s="332"/>
      <c r="BM56" s="332"/>
      <c r="BN56" s="332"/>
      <c r="BO56" s="332"/>
      <c r="BP56" s="332"/>
      <c r="BQ56" s="332"/>
      <c r="BR56" s="332"/>
      <c r="BS56" s="332"/>
      <c r="BT56" s="332"/>
      <c r="BU56" s="332"/>
      <c r="BV56" s="332"/>
    </row>
    <row r="57" spans="1:74" ht="11.15" customHeight="1" x14ac:dyDescent="0.25">
      <c r="A57" s="140" t="s">
        <v>752</v>
      </c>
      <c r="B57" s="209" t="s">
        <v>1030</v>
      </c>
      <c r="C57" s="240">
        <v>494.55527439000002</v>
      </c>
      <c r="D57" s="240">
        <v>510.2416589</v>
      </c>
      <c r="E57" s="240">
        <v>541.48216803000003</v>
      </c>
      <c r="F57" s="240">
        <v>535.43366430000003</v>
      </c>
      <c r="G57" s="240">
        <v>538.51351222999995</v>
      </c>
      <c r="H57" s="240">
        <v>566.56663647000005</v>
      </c>
      <c r="I57" s="240">
        <v>563.51294639000002</v>
      </c>
      <c r="J57" s="240">
        <v>555.97258319000002</v>
      </c>
      <c r="K57" s="240">
        <v>523.78839617000006</v>
      </c>
      <c r="L57" s="240">
        <v>510.81807426</v>
      </c>
      <c r="M57" s="240">
        <v>511.57231999999999</v>
      </c>
      <c r="N57" s="240">
        <v>513.06289851999998</v>
      </c>
      <c r="O57" s="240">
        <v>495.99896810000001</v>
      </c>
      <c r="P57" s="240">
        <v>500.56277896</v>
      </c>
      <c r="Q57" s="240">
        <v>523.57515396999997</v>
      </c>
      <c r="R57" s="240">
        <v>529.99917367</v>
      </c>
      <c r="S57" s="240">
        <v>525.02817576999996</v>
      </c>
      <c r="T57" s="240">
        <v>554.83526170000005</v>
      </c>
      <c r="U57" s="240">
        <v>558.79140547999998</v>
      </c>
      <c r="V57" s="240">
        <v>553.16165383999999</v>
      </c>
      <c r="W57" s="240">
        <v>513.16472969999995</v>
      </c>
      <c r="X57" s="240">
        <v>519.92584483999997</v>
      </c>
      <c r="Y57" s="240">
        <v>505.85794299999998</v>
      </c>
      <c r="Z57" s="240">
        <v>523.05052390000003</v>
      </c>
      <c r="AA57" s="240">
        <v>491.50802170999998</v>
      </c>
      <c r="AB57" s="240">
        <v>488.01089245999998</v>
      </c>
      <c r="AC57" s="240">
        <v>528.54323122999995</v>
      </c>
      <c r="AD57" s="240">
        <v>535.84783373000005</v>
      </c>
      <c r="AE57" s="240">
        <v>538.57137258</v>
      </c>
      <c r="AF57" s="240">
        <v>570.9344304</v>
      </c>
      <c r="AG57" s="240">
        <v>590.47548210000002</v>
      </c>
      <c r="AH57" s="240">
        <v>564.28933934999998</v>
      </c>
      <c r="AI57" s="240">
        <v>528.34657379999999</v>
      </c>
      <c r="AJ57" s="240">
        <v>534.76660700000002</v>
      </c>
      <c r="AK57" s="240">
        <v>523.43344330000002</v>
      </c>
      <c r="AL57" s="240">
        <v>546.28345113</v>
      </c>
      <c r="AM57" s="240">
        <v>500.91931819000001</v>
      </c>
      <c r="AN57" s="240">
        <v>506.21093229000002</v>
      </c>
      <c r="AO57" s="240">
        <v>543.49509448000003</v>
      </c>
      <c r="AP57" s="240">
        <v>557.39808722999999</v>
      </c>
      <c r="AQ57" s="240">
        <v>568.56963260999999</v>
      </c>
      <c r="AR57" s="240">
        <v>597.01128730000005</v>
      </c>
      <c r="AS57" s="240">
        <v>600.88429552000002</v>
      </c>
      <c r="AT57" s="240">
        <v>591.59862252000005</v>
      </c>
      <c r="AU57" s="240">
        <v>560.87974837000002</v>
      </c>
      <c r="AV57" s="240">
        <v>552.73187976999998</v>
      </c>
      <c r="AW57" s="240">
        <v>553.06618062999996</v>
      </c>
      <c r="AX57" s="240">
        <v>573.75337432000003</v>
      </c>
      <c r="AY57" s="240">
        <v>511.3888</v>
      </c>
      <c r="AZ57" s="240">
        <v>511.16770000000002</v>
      </c>
      <c r="BA57" s="240">
        <v>544.97699999999998</v>
      </c>
      <c r="BB57" s="333">
        <v>550.42819999999995</v>
      </c>
      <c r="BC57" s="333">
        <v>558.92089999999996</v>
      </c>
      <c r="BD57" s="333">
        <v>588.66420000000005</v>
      </c>
      <c r="BE57" s="333">
        <v>596.13509999999997</v>
      </c>
      <c r="BF57" s="333">
        <v>590.39020000000005</v>
      </c>
      <c r="BG57" s="333">
        <v>561.69669999999996</v>
      </c>
      <c r="BH57" s="333">
        <v>559.55110000000002</v>
      </c>
      <c r="BI57" s="333">
        <v>549.64459999999997</v>
      </c>
      <c r="BJ57" s="333">
        <v>558.3809</v>
      </c>
      <c r="BK57" s="333">
        <v>511.75369999999998</v>
      </c>
      <c r="BL57" s="333">
        <v>512.28430000000003</v>
      </c>
      <c r="BM57" s="333">
        <v>546.19849999999997</v>
      </c>
      <c r="BN57" s="333">
        <v>550.96569999999997</v>
      </c>
      <c r="BO57" s="333">
        <v>560.7183</v>
      </c>
      <c r="BP57" s="333">
        <v>591.98950000000002</v>
      </c>
      <c r="BQ57" s="333">
        <v>599.27620000000002</v>
      </c>
      <c r="BR57" s="333">
        <v>592.62729999999999</v>
      </c>
      <c r="BS57" s="333">
        <v>563.64739999999995</v>
      </c>
      <c r="BT57" s="333">
        <v>562.49450000000002</v>
      </c>
      <c r="BU57" s="333">
        <v>553.20410000000004</v>
      </c>
      <c r="BV57" s="333">
        <v>563.37189999999998</v>
      </c>
    </row>
    <row r="58" spans="1:74" ht="11.15" customHeight="1" x14ac:dyDescent="0.25">
      <c r="A58" s="134"/>
      <c r="B58" s="139" t="s">
        <v>753</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354"/>
      <c r="BC58" s="354"/>
      <c r="BD58" s="354"/>
      <c r="BE58" s="354"/>
      <c r="BF58" s="354"/>
      <c r="BG58" s="354"/>
      <c r="BH58" s="354"/>
      <c r="BI58" s="354"/>
      <c r="BJ58" s="354"/>
      <c r="BK58" s="354"/>
      <c r="BL58" s="354"/>
      <c r="BM58" s="354"/>
      <c r="BN58" s="354"/>
      <c r="BO58" s="354"/>
      <c r="BP58" s="354"/>
      <c r="BQ58" s="354"/>
      <c r="BR58" s="354"/>
      <c r="BS58" s="354"/>
      <c r="BT58" s="354"/>
      <c r="BU58" s="354"/>
      <c r="BV58" s="354"/>
    </row>
    <row r="59" spans="1:74" ht="11.15" customHeight="1" x14ac:dyDescent="0.25">
      <c r="A59" s="140" t="s">
        <v>754</v>
      </c>
      <c r="B59" s="209" t="s">
        <v>1031</v>
      </c>
      <c r="C59" s="240">
        <v>285.90944812999999</v>
      </c>
      <c r="D59" s="240">
        <v>297.72040165999999</v>
      </c>
      <c r="E59" s="240">
        <v>337.97011942</v>
      </c>
      <c r="F59" s="240">
        <v>328.57339059999998</v>
      </c>
      <c r="G59" s="240">
        <v>332.73860939000002</v>
      </c>
      <c r="H59" s="240">
        <v>358.90593282999998</v>
      </c>
      <c r="I59" s="240">
        <v>356.41318371</v>
      </c>
      <c r="J59" s="240">
        <v>350.94173755000003</v>
      </c>
      <c r="K59" s="240">
        <v>319.01393562999999</v>
      </c>
      <c r="L59" s="240">
        <v>315.38191605999998</v>
      </c>
      <c r="M59" s="240">
        <v>316.77865507000001</v>
      </c>
      <c r="N59" s="240">
        <v>314.23167852</v>
      </c>
      <c r="O59" s="240">
        <v>294.81257971000002</v>
      </c>
      <c r="P59" s="240">
        <v>299.11159249999997</v>
      </c>
      <c r="Q59" s="240">
        <v>332.90806777</v>
      </c>
      <c r="R59" s="240">
        <v>325.92913086999999</v>
      </c>
      <c r="S59" s="240">
        <v>329.57039513000001</v>
      </c>
      <c r="T59" s="240">
        <v>357.24337277000001</v>
      </c>
      <c r="U59" s="240">
        <v>356.83429396999998</v>
      </c>
      <c r="V59" s="240">
        <v>351.42451455000003</v>
      </c>
      <c r="W59" s="240">
        <v>316.8405376</v>
      </c>
      <c r="X59" s="240">
        <v>324.53545929000001</v>
      </c>
      <c r="Y59" s="240">
        <v>312.34784357000001</v>
      </c>
      <c r="Z59" s="240">
        <v>327.92342758000001</v>
      </c>
      <c r="AA59" s="240">
        <v>296.61346268</v>
      </c>
      <c r="AB59" s="240">
        <v>295.44756835999999</v>
      </c>
      <c r="AC59" s="240">
        <v>337.61014732000001</v>
      </c>
      <c r="AD59" s="240">
        <v>335.07335460000002</v>
      </c>
      <c r="AE59" s="240">
        <v>341.74224542000002</v>
      </c>
      <c r="AF59" s="240">
        <v>364.64329787000003</v>
      </c>
      <c r="AG59" s="240">
        <v>371.68249351999998</v>
      </c>
      <c r="AH59" s="240">
        <v>360.05295387000001</v>
      </c>
      <c r="AI59" s="240">
        <v>326.69522032999998</v>
      </c>
      <c r="AJ59" s="240">
        <v>335.20518113000003</v>
      </c>
      <c r="AK59" s="240">
        <v>323.85613737</v>
      </c>
      <c r="AL59" s="240">
        <v>337.56047683999998</v>
      </c>
      <c r="AM59" s="240">
        <v>305.72955576999999</v>
      </c>
      <c r="AN59" s="240">
        <v>312.55857071000003</v>
      </c>
      <c r="AO59" s="240">
        <v>345.99352926</v>
      </c>
      <c r="AP59" s="240">
        <v>345.19556703000001</v>
      </c>
      <c r="AQ59" s="240">
        <v>348.09557876999997</v>
      </c>
      <c r="AR59" s="240">
        <v>375.04093673</v>
      </c>
      <c r="AS59" s="240">
        <v>382.90449687</v>
      </c>
      <c r="AT59" s="240">
        <v>368.30953909999999</v>
      </c>
      <c r="AU59" s="240">
        <v>342.10391256999998</v>
      </c>
      <c r="AV59" s="240">
        <v>348.41770355</v>
      </c>
      <c r="AW59" s="240">
        <v>336.62663022999999</v>
      </c>
      <c r="AX59" s="240">
        <v>344.61630255</v>
      </c>
      <c r="AY59" s="240">
        <v>309.03230000000002</v>
      </c>
      <c r="AZ59" s="240">
        <v>311.27539999999999</v>
      </c>
      <c r="BA59" s="240">
        <v>346.20370000000003</v>
      </c>
      <c r="BB59" s="333">
        <v>341.09039999999999</v>
      </c>
      <c r="BC59" s="333">
        <v>347.41309999999999</v>
      </c>
      <c r="BD59" s="333">
        <v>375.90719999999999</v>
      </c>
      <c r="BE59" s="333">
        <v>384.45530000000002</v>
      </c>
      <c r="BF59" s="333">
        <v>372.12439999999998</v>
      </c>
      <c r="BG59" s="333">
        <v>343.83949999999999</v>
      </c>
      <c r="BH59" s="333">
        <v>351.91739999999999</v>
      </c>
      <c r="BI59" s="333">
        <v>341.03320000000002</v>
      </c>
      <c r="BJ59" s="333">
        <v>349.12970000000001</v>
      </c>
      <c r="BK59" s="333">
        <v>312.18920000000003</v>
      </c>
      <c r="BL59" s="333">
        <v>313.91000000000003</v>
      </c>
      <c r="BM59" s="333">
        <v>348.82580000000002</v>
      </c>
      <c r="BN59" s="333">
        <v>341.73849999999999</v>
      </c>
      <c r="BO59" s="333">
        <v>350.32319999999999</v>
      </c>
      <c r="BP59" s="333">
        <v>379.22559999999999</v>
      </c>
      <c r="BQ59" s="333">
        <v>388.74610000000001</v>
      </c>
      <c r="BR59" s="333">
        <v>375.85169999999999</v>
      </c>
      <c r="BS59" s="333">
        <v>348.86529999999999</v>
      </c>
      <c r="BT59" s="333">
        <v>356.98200000000003</v>
      </c>
      <c r="BU59" s="333">
        <v>346.25510000000003</v>
      </c>
      <c r="BV59" s="333">
        <v>353.60930000000002</v>
      </c>
    </row>
    <row r="60" spans="1:74" ht="11.15" customHeight="1" x14ac:dyDescent="0.25">
      <c r="A60" s="134"/>
      <c r="B60" s="139" t="s">
        <v>755</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332"/>
      <c r="BC60" s="332"/>
      <c r="BD60" s="332"/>
      <c r="BE60" s="332"/>
      <c r="BF60" s="332"/>
      <c r="BG60" s="332"/>
      <c r="BH60" s="332"/>
      <c r="BI60" s="332"/>
      <c r="BJ60" s="332"/>
      <c r="BK60" s="332"/>
      <c r="BL60" s="332"/>
      <c r="BM60" s="332"/>
      <c r="BN60" s="332"/>
      <c r="BO60" s="332"/>
      <c r="BP60" s="332"/>
      <c r="BQ60" s="332"/>
      <c r="BR60" s="332"/>
      <c r="BS60" s="332"/>
      <c r="BT60" s="332"/>
      <c r="BU60" s="332"/>
      <c r="BV60" s="332"/>
    </row>
    <row r="61" spans="1:74" ht="11.15" customHeight="1" x14ac:dyDescent="0.25">
      <c r="A61" s="140" t="s">
        <v>756</v>
      </c>
      <c r="B61" s="209" t="s">
        <v>621</v>
      </c>
      <c r="C61" s="258">
        <v>295.42899999999997</v>
      </c>
      <c r="D61" s="258">
        <v>298.47699999999998</v>
      </c>
      <c r="E61" s="258">
        <v>303.84300000000002</v>
      </c>
      <c r="F61" s="258">
        <v>312.84500000000003</v>
      </c>
      <c r="G61" s="258">
        <v>317.06599999999997</v>
      </c>
      <c r="H61" s="258">
        <v>313.92</v>
      </c>
      <c r="I61" s="258">
        <v>305.68900000000002</v>
      </c>
      <c r="J61" s="258">
        <v>299.28399999999999</v>
      </c>
      <c r="K61" s="258">
        <v>299.22800000000001</v>
      </c>
      <c r="L61" s="258">
        <v>302.53300000000002</v>
      </c>
      <c r="M61" s="258">
        <v>305.35399999999998</v>
      </c>
      <c r="N61" s="258">
        <v>305.733</v>
      </c>
      <c r="O61" s="258">
        <v>306.60300000000001</v>
      </c>
      <c r="P61" s="258">
        <v>309.28300000000002</v>
      </c>
      <c r="Q61" s="258">
        <v>315.303</v>
      </c>
      <c r="R61" s="258">
        <v>318.815</v>
      </c>
      <c r="S61" s="258">
        <v>326.5</v>
      </c>
      <c r="T61" s="258">
        <v>325.32100000000003</v>
      </c>
      <c r="U61" s="258">
        <v>315.78899999999999</v>
      </c>
      <c r="V61" s="258">
        <v>303.84800000000001</v>
      </c>
      <c r="W61" s="258">
        <v>301.476</v>
      </c>
      <c r="X61" s="258">
        <v>310.012</v>
      </c>
      <c r="Y61" s="258">
        <v>318.197</v>
      </c>
      <c r="Z61" s="258">
        <v>301.35700000000003</v>
      </c>
      <c r="AA61" s="258">
        <v>291.83600000000001</v>
      </c>
      <c r="AB61" s="258">
        <v>297.67899999999997</v>
      </c>
      <c r="AC61" s="258">
        <v>302.464</v>
      </c>
      <c r="AD61" s="258">
        <v>318.33100000000002</v>
      </c>
      <c r="AE61" s="258">
        <v>341.947</v>
      </c>
      <c r="AF61" s="258">
        <v>342.697</v>
      </c>
      <c r="AG61" s="258">
        <v>315.012</v>
      </c>
      <c r="AH61" s="258">
        <v>295.60899999999998</v>
      </c>
      <c r="AI61" s="258">
        <v>292.39699999999999</v>
      </c>
      <c r="AJ61" s="258">
        <v>301.46600000000001</v>
      </c>
      <c r="AK61" s="258">
        <v>305.88499999999999</v>
      </c>
      <c r="AL61" s="258">
        <v>287.17500000000001</v>
      </c>
      <c r="AM61" s="258">
        <v>283.15199999999999</v>
      </c>
      <c r="AN61" s="258">
        <v>288.62599999999998</v>
      </c>
      <c r="AO61" s="258">
        <v>287.36200000000002</v>
      </c>
      <c r="AP61" s="258">
        <v>294.60300000000001</v>
      </c>
      <c r="AQ61" s="258">
        <v>319.40100000000001</v>
      </c>
      <c r="AR61" s="258">
        <v>324.95299999999997</v>
      </c>
      <c r="AS61" s="258">
        <v>297.32400000000001</v>
      </c>
      <c r="AT61" s="258">
        <v>277.76799999999997</v>
      </c>
      <c r="AU61" s="258">
        <v>274.89699999999999</v>
      </c>
      <c r="AV61" s="258">
        <v>285.83699999999999</v>
      </c>
      <c r="AW61" s="258">
        <v>294.14299999999997</v>
      </c>
      <c r="AX61" s="258">
        <v>278.65800000000002</v>
      </c>
      <c r="AY61" s="258">
        <v>278.334</v>
      </c>
      <c r="AZ61" s="258">
        <v>283.52</v>
      </c>
      <c r="BA61" s="258">
        <v>279.21440000000001</v>
      </c>
      <c r="BB61" s="346">
        <v>283.11610000000002</v>
      </c>
      <c r="BC61" s="346">
        <v>297.91480000000001</v>
      </c>
      <c r="BD61" s="346">
        <v>297.86509999999998</v>
      </c>
      <c r="BE61" s="346">
        <v>286.11489999999998</v>
      </c>
      <c r="BF61" s="346">
        <v>275.86040000000003</v>
      </c>
      <c r="BG61" s="346">
        <v>280.39249999999998</v>
      </c>
      <c r="BH61" s="346">
        <v>292.1327</v>
      </c>
      <c r="BI61" s="346">
        <v>302.53449999999998</v>
      </c>
      <c r="BJ61" s="346">
        <v>296.42700000000002</v>
      </c>
      <c r="BK61" s="346">
        <v>291.53699999999998</v>
      </c>
      <c r="BL61" s="346">
        <v>292.9572</v>
      </c>
      <c r="BM61" s="346">
        <v>288.9393</v>
      </c>
      <c r="BN61" s="346">
        <v>292.78190000000001</v>
      </c>
      <c r="BO61" s="346">
        <v>308.16849999999999</v>
      </c>
      <c r="BP61" s="346">
        <v>308.31420000000003</v>
      </c>
      <c r="BQ61" s="346">
        <v>296.53059999999999</v>
      </c>
      <c r="BR61" s="346">
        <v>286.46350000000001</v>
      </c>
      <c r="BS61" s="346">
        <v>291.9905</v>
      </c>
      <c r="BT61" s="346">
        <v>305.34640000000002</v>
      </c>
      <c r="BU61" s="346">
        <v>317.09949999999998</v>
      </c>
      <c r="BV61" s="346">
        <v>311.14800000000002</v>
      </c>
    </row>
    <row r="62" spans="1:74" ht="11.15" customHeight="1" x14ac:dyDescent="0.25">
      <c r="A62" s="134"/>
      <c r="B62" s="139" t="s">
        <v>757</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334"/>
      <c r="BC62" s="334"/>
      <c r="BD62" s="334"/>
      <c r="BE62" s="334"/>
      <c r="BF62" s="334"/>
      <c r="BG62" s="334"/>
      <c r="BH62" s="334"/>
      <c r="BI62" s="334"/>
      <c r="BJ62" s="334"/>
      <c r="BK62" s="334"/>
      <c r="BL62" s="334"/>
      <c r="BM62" s="334"/>
      <c r="BN62" s="334"/>
      <c r="BO62" s="334"/>
      <c r="BP62" s="334"/>
      <c r="BQ62" s="334"/>
      <c r="BR62" s="334"/>
      <c r="BS62" s="334"/>
      <c r="BT62" s="334"/>
      <c r="BU62" s="334"/>
      <c r="BV62" s="334"/>
    </row>
    <row r="63" spans="1:74" ht="11.15" customHeight="1" x14ac:dyDescent="0.25">
      <c r="A63" s="481" t="s">
        <v>758</v>
      </c>
      <c r="B63" s="482" t="s">
        <v>622</v>
      </c>
      <c r="C63" s="271">
        <v>0.27097695852999998</v>
      </c>
      <c r="D63" s="271">
        <v>0.27597536946000001</v>
      </c>
      <c r="E63" s="271">
        <v>0.27591705069</v>
      </c>
      <c r="F63" s="271">
        <v>0.28312857142999998</v>
      </c>
      <c r="G63" s="271">
        <v>0.28114746544000002</v>
      </c>
      <c r="H63" s="271">
        <v>0.26838571429000002</v>
      </c>
      <c r="I63" s="271">
        <v>0.26430414746999997</v>
      </c>
      <c r="J63" s="271">
        <v>0.26775115207</v>
      </c>
      <c r="K63" s="271">
        <v>0.25830952381</v>
      </c>
      <c r="L63" s="271">
        <v>0.24575576036999999</v>
      </c>
      <c r="M63" s="271">
        <v>0.25456190476000001</v>
      </c>
      <c r="N63" s="271">
        <v>0.25991705068999998</v>
      </c>
      <c r="O63" s="271">
        <v>0.25773271888999999</v>
      </c>
      <c r="P63" s="271">
        <v>0.26142857142999998</v>
      </c>
      <c r="Q63" s="271">
        <v>0.25925806452</v>
      </c>
      <c r="R63" s="271">
        <v>0.26679999999999998</v>
      </c>
      <c r="S63" s="271">
        <v>0.26748847926000002</v>
      </c>
      <c r="T63" s="271">
        <v>0.26518095238</v>
      </c>
      <c r="U63" s="271">
        <v>0.26912442396000003</v>
      </c>
      <c r="V63" s="271">
        <v>0.26664976958999997</v>
      </c>
      <c r="W63" s="271">
        <v>0.26597142857</v>
      </c>
      <c r="X63" s="271">
        <v>0.26277880184000002</v>
      </c>
      <c r="Y63" s="271">
        <v>0.26235714286</v>
      </c>
      <c r="Z63" s="271">
        <v>0.25593087557999999</v>
      </c>
      <c r="AA63" s="271">
        <v>0.26056221198000001</v>
      </c>
      <c r="AB63" s="271">
        <v>0.26313775509999998</v>
      </c>
      <c r="AC63" s="271">
        <v>0.26265437788000001</v>
      </c>
      <c r="AD63" s="271">
        <v>0.25745714285999999</v>
      </c>
      <c r="AE63" s="271">
        <v>0.26544700460999998</v>
      </c>
      <c r="AF63" s="271">
        <v>0.26558095238000001</v>
      </c>
      <c r="AG63" s="271">
        <v>0.27088479262999998</v>
      </c>
      <c r="AH63" s="271">
        <v>0.27330414746999998</v>
      </c>
      <c r="AI63" s="271">
        <v>0.26722857143000001</v>
      </c>
      <c r="AJ63" s="271">
        <v>0.25998617512</v>
      </c>
      <c r="AK63" s="271">
        <v>0.26458095238000001</v>
      </c>
      <c r="AL63" s="271">
        <v>0.26270967742000001</v>
      </c>
      <c r="AM63" s="271">
        <v>0.26173732718999998</v>
      </c>
      <c r="AN63" s="271">
        <v>0.2465</v>
      </c>
      <c r="AO63" s="271">
        <v>0.23292626727999999</v>
      </c>
      <c r="AP63" s="271">
        <v>0.23733809523999999</v>
      </c>
      <c r="AQ63" s="271">
        <v>0.24313364055</v>
      </c>
      <c r="AR63" s="271">
        <v>0.24679047619</v>
      </c>
      <c r="AS63" s="271">
        <v>0.24851152073999999</v>
      </c>
      <c r="AT63" s="271">
        <v>0.24896313364</v>
      </c>
      <c r="AU63" s="271">
        <v>0.24551428571</v>
      </c>
      <c r="AV63" s="271">
        <v>0.23961751151999999</v>
      </c>
      <c r="AW63" s="271">
        <v>0.22372380952000001</v>
      </c>
      <c r="AX63" s="271">
        <v>0.21460829493</v>
      </c>
      <c r="AY63" s="271">
        <v>0.23306912442</v>
      </c>
      <c r="AZ63" s="271">
        <v>0.2419408867</v>
      </c>
      <c r="BA63" s="271">
        <v>0.23995391704999999</v>
      </c>
      <c r="BB63" s="365">
        <v>0.24707229999999999</v>
      </c>
      <c r="BC63" s="365">
        <v>0.24336540000000001</v>
      </c>
      <c r="BD63" s="365">
        <v>0.24141940000000001</v>
      </c>
      <c r="BE63" s="365">
        <v>0.2381326</v>
      </c>
      <c r="BF63" s="365">
        <v>0.2342928</v>
      </c>
      <c r="BG63" s="365">
        <v>0.22654589999999999</v>
      </c>
      <c r="BH63" s="365">
        <v>0.20975150000000001</v>
      </c>
      <c r="BI63" s="365">
        <v>0.19982430000000001</v>
      </c>
      <c r="BJ63" s="365">
        <v>0.1976609</v>
      </c>
      <c r="BK63" s="365">
        <v>0.2000595</v>
      </c>
      <c r="BL63" s="365">
        <v>0.19498850000000001</v>
      </c>
      <c r="BM63" s="365">
        <v>0.2075912</v>
      </c>
      <c r="BN63" s="365">
        <v>0.2169489</v>
      </c>
      <c r="BO63" s="365">
        <v>0.2154905</v>
      </c>
      <c r="BP63" s="365">
        <v>0.20652239999999999</v>
      </c>
      <c r="BQ63" s="365">
        <v>0.19894990000000001</v>
      </c>
      <c r="BR63" s="365">
        <v>0.18802079999999999</v>
      </c>
      <c r="BS63" s="365">
        <v>0.1762744</v>
      </c>
      <c r="BT63" s="365">
        <v>0.16152140000000001</v>
      </c>
      <c r="BU63" s="365">
        <v>0.15435489999999999</v>
      </c>
      <c r="BV63" s="365">
        <v>0.15489310000000001</v>
      </c>
    </row>
    <row r="64" spans="1:74" ht="11.15" customHeight="1" x14ac:dyDescent="0.25">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365"/>
      <c r="BC64" s="365"/>
      <c r="BD64" s="365"/>
      <c r="BE64" s="365"/>
      <c r="BF64" s="365"/>
      <c r="BG64" s="365"/>
      <c r="BH64" s="365"/>
      <c r="BI64" s="365"/>
      <c r="BJ64" s="365"/>
      <c r="BK64" s="365"/>
      <c r="BL64" s="365"/>
      <c r="BM64" s="365"/>
      <c r="BN64" s="365"/>
      <c r="BO64" s="365"/>
      <c r="BP64" s="365"/>
      <c r="BQ64" s="365"/>
      <c r="BR64" s="365"/>
      <c r="BS64" s="365"/>
      <c r="BT64" s="365"/>
      <c r="BU64" s="365"/>
      <c r="BV64" s="365"/>
    </row>
    <row r="65" spans="1:74" ht="11.15" customHeight="1" x14ac:dyDescent="0.35">
      <c r="A65" s="481"/>
      <c r="B65" s="136" t="s">
        <v>909</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365"/>
      <c r="BC65" s="365"/>
      <c r="BD65" s="365"/>
      <c r="BE65" s="365"/>
      <c r="BF65" s="365"/>
      <c r="BG65" s="365"/>
      <c r="BH65" s="365"/>
      <c r="BI65" s="365"/>
      <c r="BJ65" s="365"/>
      <c r="BK65" s="365"/>
      <c r="BL65" s="365"/>
      <c r="BM65" s="365"/>
      <c r="BN65" s="365"/>
      <c r="BO65" s="365"/>
      <c r="BP65" s="365"/>
      <c r="BQ65" s="365"/>
      <c r="BR65" s="365"/>
      <c r="BS65" s="365"/>
      <c r="BT65" s="365"/>
      <c r="BU65" s="365"/>
      <c r="BV65" s="365"/>
    </row>
    <row r="66" spans="1:74" ht="11.15" customHeight="1" x14ac:dyDescent="0.25">
      <c r="A66" s="140" t="s">
        <v>1001</v>
      </c>
      <c r="B66" s="209" t="s">
        <v>783</v>
      </c>
      <c r="C66" s="258">
        <v>184.70415320000001</v>
      </c>
      <c r="D66" s="258">
        <v>176.40869979999999</v>
      </c>
      <c r="E66" s="258">
        <v>184.20156750000001</v>
      </c>
      <c r="F66" s="258">
        <v>178.21261459999999</v>
      </c>
      <c r="G66" s="258">
        <v>187.2165474</v>
      </c>
      <c r="H66" s="258">
        <v>184.92362109999999</v>
      </c>
      <c r="I66" s="258">
        <v>186.3384872</v>
      </c>
      <c r="J66" s="258">
        <v>192.7207046</v>
      </c>
      <c r="K66" s="258">
        <v>176.0825443</v>
      </c>
      <c r="L66" s="258">
        <v>187.05410599999999</v>
      </c>
      <c r="M66" s="258">
        <v>180.91110549999999</v>
      </c>
      <c r="N66" s="258">
        <v>181.41699869999999</v>
      </c>
      <c r="O66" s="258">
        <v>188.00433190000001</v>
      </c>
      <c r="P66" s="258">
        <v>167.4869042</v>
      </c>
      <c r="Q66" s="258">
        <v>185.94303439999999</v>
      </c>
      <c r="R66" s="258">
        <v>180.33506929999999</v>
      </c>
      <c r="S66" s="258">
        <v>189.8259343</v>
      </c>
      <c r="T66" s="258">
        <v>182.34932280000001</v>
      </c>
      <c r="U66" s="258">
        <v>192.71188240000001</v>
      </c>
      <c r="V66" s="258">
        <v>191.50914069999999</v>
      </c>
      <c r="W66" s="258">
        <v>185.74188240000001</v>
      </c>
      <c r="X66" s="258">
        <v>191.5861721</v>
      </c>
      <c r="Y66" s="258">
        <v>188.2320302</v>
      </c>
      <c r="Z66" s="258">
        <v>187.24993599999999</v>
      </c>
      <c r="AA66" s="258">
        <v>190.71469970000001</v>
      </c>
      <c r="AB66" s="258">
        <v>170.6540966</v>
      </c>
      <c r="AC66" s="258">
        <v>184.3413626</v>
      </c>
      <c r="AD66" s="258">
        <v>184.5844817</v>
      </c>
      <c r="AE66" s="258">
        <v>188.36802879999999</v>
      </c>
      <c r="AF66" s="258">
        <v>183.5962676</v>
      </c>
      <c r="AG66" s="258">
        <v>193.42461520000001</v>
      </c>
      <c r="AH66" s="258">
        <v>192.5095498</v>
      </c>
      <c r="AI66" s="258">
        <v>185.97771069999999</v>
      </c>
      <c r="AJ66" s="258">
        <v>197.27433490000001</v>
      </c>
      <c r="AK66" s="258">
        <v>187.07910290000001</v>
      </c>
      <c r="AL66" s="258">
        <v>193.3559984</v>
      </c>
      <c r="AM66" s="258">
        <v>192.5310016</v>
      </c>
      <c r="AN66" s="258">
        <v>174.8021894</v>
      </c>
      <c r="AO66" s="258">
        <v>194.17658750000001</v>
      </c>
      <c r="AP66" s="258">
        <v>185.00661389999999</v>
      </c>
      <c r="AQ66" s="258">
        <v>192.71295480000001</v>
      </c>
      <c r="AR66" s="258">
        <v>189.94224070000001</v>
      </c>
      <c r="AS66" s="258">
        <v>199.64137729999999</v>
      </c>
      <c r="AT66" s="258">
        <v>198.06896620000001</v>
      </c>
      <c r="AU66" s="258">
        <v>186.07383949999999</v>
      </c>
      <c r="AV66" s="258">
        <v>192.40413820000001</v>
      </c>
      <c r="AW66" s="258">
        <v>184.90949660000001</v>
      </c>
      <c r="AX66" s="258">
        <v>194.63932209999999</v>
      </c>
      <c r="AY66" s="258">
        <v>191.4948</v>
      </c>
      <c r="AZ66" s="258">
        <v>176.8518</v>
      </c>
      <c r="BA66" s="258">
        <v>192.7637</v>
      </c>
      <c r="BB66" s="346">
        <v>187.55009999999999</v>
      </c>
      <c r="BC66" s="346">
        <v>193.5994</v>
      </c>
      <c r="BD66" s="346">
        <v>189.88829999999999</v>
      </c>
      <c r="BE66" s="346">
        <v>196.61009999999999</v>
      </c>
      <c r="BF66" s="346">
        <v>197.81989999999999</v>
      </c>
      <c r="BG66" s="346">
        <v>187.44470000000001</v>
      </c>
      <c r="BH66" s="346">
        <v>195.1722</v>
      </c>
      <c r="BI66" s="346">
        <v>187.4118</v>
      </c>
      <c r="BJ66" s="346">
        <v>194.81180000000001</v>
      </c>
      <c r="BK66" s="346">
        <v>191.94280000000001</v>
      </c>
      <c r="BL66" s="346">
        <v>173.5548</v>
      </c>
      <c r="BM66" s="346">
        <v>193.51570000000001</v>
      </c>
      <c r="BN66" s="346">
        <v>187.55199999999999</v>
      </c>
      <c r="BO66" s="346">
        <v>194.84979999999999</v>
      </c>
      <c r="BP66" s="346">
        <v>190.7235</v>
      </c>
      <c r="BQ66" s="346">
        <v>197.50989999999999</v>
      </c>
      <c r="BR66" s="346">
        <v>199.53370000000001</v>
      </c>
      <c r="BS66" s="346">
        <v>188.92830000000001</v>
      </c>
      <c r="BT66" s="346">
        <v>196.8449</v>
      </c>
      <c r="BU66" s="346">
        <v>188.91579999999999</v>
      </c>
      <c r="BV66" s="346">
        <v>195.91849999999999</v>
      </c>
    </row>
    <row r="67" spans="1:74" ht="11.15" customHeight="1" x14ac:dyDescent="0.25">
      <c r="A67" s="140" t="s">
        <v>1002</v>
      </c>
      <c r="B67" s="209" t="s">
        <v>784</v>
      </c>
      <c r="C67" s="258">
        <v>147.4970051</v>
      </c>
      <c r="D67" s="258">
        <v>133.7555256</v>
      </c>
      <c r="E67" s="258">
        <v>113.5112682</v>
      </c>
      <c r="F67" s="258">
        <v>104.1142017</v>
      </c>
      <c r="G67" s="258">
        <v>99.807290289999997</v>
      </c>
      <c r="H67" s="258">
        <v>99.555898299999996</v>
      </c>
      <c r="I67" s="258">
        <v>110.4618778</v>
      </c>
      <c r="J67" s="258">
        <v>107.1095349</v>
      </c>
      <c r="K67" s="258">
        <v>96.195511389999993</v>
      </c>
      <c r="L67" s="258">
        <v>101.2075086</v>
      </c>
      <c r="M67" s="258">
        <v>115.6846386</v>
      </c>
      <c r="N67" s="258">
        <v>133.85515620000001</v>
      </c>
      <c r="O67" s="258">
        <v>154.63824109999999</v>
      </c>
      <c r="P67" s="258">
        <v>137.82760970000001</v>
      </c>
      <c r="Q67" s="258">
        <v>135.2023686</v>
      </c>
      <c r="R67" s="258">
        <v>105.1874794</v>
      </c>
      <c r="S67" s="258">
        <v>93.476709279999994</v>
      </c>
      <c r="T67" s="258">
        <v>93.055049920000002</v>
      </c>
      <c r="U67" s="258">
        <v>102.9998118</v>
      </c>
      <c r="V67" s="258">
        <v>103.00790979999999</v>
      </c>
      <c r="W67" s="258">
        <v>94.321826360000003</v>
      </c>
      <c r="X67" s="258">
        <v>99.64419461</v>
      </c>
      <c r="Y67" s="258">
        <v>124.0716484</v>
      </c>
      <c r="Z67" s="258">
        <v>156.83105710000001</v>
      </c>
      <c r="AA67" s="258">
        <v>173.72440510000001</v>
      </c>
      <c r="AB67" s="258">
        <v>148.3352098</v>
      </c>
      <c r="AC67" s="258">
        <v>138.17148760000001</v>
      </c>
      <c r="AD67" s="258">
        <v>105.474733</v>
      </c>
      <c r="AE67" s="258">
        <v>97.28377879</v>
      </c>
      <c r="AF67" s="258">
        <v>93.781909519999999</v>
      </c>
      <c r="AG67" s="258">
        <v>101.1142925</v>
      </c>
      <c r="AH67" s="258">
        <v>103.97104830000001</v>
      </c>
      <c r="AI67" s="258">
        <v>97.283296370000002</v>
      </c>
      <c r="AJ67" s="258">
        <v>102.907059</v>
      </c>
      <c r="AK67" s="258">
        <v>127.30037110000001</v>
      </c>
      <c r="AL67" s="258">
        <v>144.88001610000001</v>
      </c>
      <c r="AM67" s="258">
        <v>169.0514301</v>
      </c>
      <c r="AN67" s="258">
        <v>159.40460210000001</v>
      </c>
      <c r="AO67" s="258">
        <v>141.15731579999999</v>
      </c>
      <c r="AP67" s="258">
        <v>109.4726684</v>
      </c>
      <c r="AQ67" s="258">
        <v>100.8076336</v>
      </c>
      <c r="AR67" s="258">
        <v>103.32484650000001</v>
      </c>
      <c r="AS67" s="258">
        <v>112.62025819999999</v>
      </c>
      <c r="AT67" s="258">
        <v>111.76497089999999</v>
      </c>
      <c r="AU67" s="258">
        <v>103.23577</v>
      </c>
      <c r="AV67" s="258">
        <v>107.7108676</v>
      </c>
      <c r="AW67" s="258">
        <v>121.5217236</v>
      </c>
      <c r="AX67" s="258">
        <v>140.06831790000001</v>
      </c>
      <c r="AY67" s="258">
        <v>174.1584</v>
      </c>
      <c r="AZ67" s="258">
        <v>146.16300000000001</v>
      </c>
      <c r="BA67" s="258">
        <v>128.2833</v>
      </c>
      <c r="BB67" s="346">
        <v>112.4615</v>
      </c>
      <c r="BC67" s="346">
        <v>107.27249999999999</v>
      </c>
      <c r="BD67" s="346">
        <v>106.4117</v>
      </c>
      <c r="BE67" s="346">
        <v>115.7304</v>
      </c>
      <c r="BF67" s="346">
        <v>115.26819999999999</v>
      </c>
      <c r="BG67" s="346">
        <v>104.97580000000001</v>
      </c>
      <c r="BH67" s="346">
        <v>109.0638</v>
      </c>
      <c r="BI67" s="346">
        <v>127.5802</v>
      </c>
      <c r="BJ67" s="346">
        <v>157.99940000000001</v>
      </c>
      <c r="BK67" s="346">
        <v>175.27109999999999</v>
      </c>
      <c r="BL67" s="346">
        <v>145.89400000000001</v>
      </c>
      <c r="BM67" s="346">
        <v>137.97239999999999</v>
      </c>
      <c r="BN67" s="346">
        <v>112.9743</v>
      </c>
      <c r="BO67" s="346">
        <v>107.46769999999999</v>
      </c>
      <c r="BP67" s="346">
        <v>106.77589999999999</v>
      </c>
      <c r="BQ67" s="346">
        <v>116.4144</v>
      </c>
      <c r="BR67" s="346">
        <v>116.1258</v>
      </c>
      <c r="BS67" s="346">
        <v>105.968</v>
      </c>
      <c r="BT67" s="346">
        <v>110.3372</v>
      </c>
      <c r="BU67" s="346">
        <v>128.79929999999999</v>
      </c>
      <c r="BV67" s="346">
        <v>159.37350000000001</v>
      </c>
    </row>
    <row r="68" spans="1:74" ht="11.15" customHeight="1" x14ac:dyDescent="0.25">
      <c r="A68" s="140" t="s">
        <v>285</v>
      </c>
      <c r="B68" s="209" t="s">
        <v>1017</v>
      </c>
      <c r="C68" s="258">
        <v>142.35586409999999</v>
      </c>
      <c r="D68" s="258">
        <v>127.7471419</v>
      </c>
      <c r="E68" s="258">
        <v>118.2854232</v>
      </c>
      <c r="F68" s="258">
        <v>107.1749076</v>
      </c>
      <c r="G68" s="258">
        <v>127.0269783</v>
      </c>
      <c r="H68" s="258">
        <v>142.6081408</v>
      </c>
      <c r="I68" s="258">
        <v>170.069368</v>
      </c>
      <c r="J68" s="258">
        <v>163.44924320000001</v>
      </c>
      <c r="K68" s="258">
        <v>138.44706149999999</v>
      </c>
      <c r="L68" s="258">
        <v>133.38000049999999</v>
      </c>
      <c r="M68" s="258">
        <v>140.01014369999999</v>
      </c>
      <c r="N68" s="258">
        <v>146.62854770000001</v>
      </c>
      <c r="O68" s="258">
        <v>149.81148239999999</v>
      </c>
      <c r="P68" s="258">
        <v>134.96536259999999</v>
      </c>
      <c r="Q68" s="258">
        <v>140.97803160000001</v>
      </c>
      <c r="R68" s="258">
        <v>122.83883419999999</v>
      </c>
      <c r="S68" s="258">
        <v>130.2702395</v>
      </c>
      <c r="T68" s="258">
        <v>148.6591679</v>
      </c>
      <c r="U68" s="258">
        <v>163.65142990000001</v>
      </c>
      <c r="V68" s="258">
        <v>161.64583709999999</v>
      </c>
      <c r="W68" s="258">
        <v>144.8052912</v>
      </c>
      <c r="X68" s="258">
        <v>133.6956461</v>
      </c>
      <c r="Y68" s="258">
        <v>132.73553820000001</v>
      </c>
      <c r="Z68" s="258">
        <v>153.6843307</v>
      </c>
      <c r="AA68" s="258">
        <v>166.19019979999999</v>
      </c>
      <c r="AB68" s="258">
        <v>152.26884570000001</v>
      </c>
      <c r="AC68" s="258">
        <v>145.3364526</v>
      </c>
      <c r="AD68" s="258">
        <v>118.4774824</v>
      </c>
      <c r="AE68" s="258">
        <v>129.462987</v>
      </c>
      <c r="AF68" s="258">
        <v>148.5765246</v>
      </c>
      <c r="AG68" s="258">
        <v>161.5847393</v>
      </c>
      <c r="AH68" s="258">
        <v>161.07672120000001</v>
      </c>
      <c r="AI68" s="258">
        <v>138.5920289</v>
      </c>
      <c r="AJ68" s="258">
        <v>124.9090121</v>
      </c>
      <c r="AK68" s="258">
        <v>130.43585189999999</v>
      </c>
      <c r="AL68" s="258">
        <v>136.1931587</v>
      </c>
      <c r="AM68" s="258">
        <v>142.9332813</v>
      </c>
      <c r="AN68" s="258">
        <v>134.544848</v>
      </c>
      <c r="AO68" s="258">
        <v>118.8549797</v>
      </c>
      <c r="AP68" s="258">
        <v>99.959056329999996</v>
      </c>
      <c r="AQ68" s="258">
        <v>115.80521469999999</v>
      </c>
      <c r="AR68" s="258">
        <v>137.99307959999999</v>
      </c>
      <c r="AS68" s="258">
        <v>152.69342599999999</v>
      </c>
      <c r="AT68" s="258">
        <v>147.95720460000001</v>
      </c>
      <c r="AU68" s="258">
        <v>131.01758520000001</v>
      </c>
      <c r="AV68" s="258">
        <v>111.2659139</v>
      </c>
      <c r="AW68" s="258">
        <v>102.13275659999999</v>
      </c>
      <c r="AX68" s="258">
        <v>103.8659214</v>
      </c>
      <c r="AY68" s="258">
        <v>130.80719999999999</v>
      </c>
      <c r="AZ68" s="258">
        <v>107.839</v>
      </c>
      <c r="BA68" s="258">
        <v>103.51009999999999</v>
      </c>
      <c r="BB68" s="346">
        <v>96.763390000000001</v>
      </c>
      <c r="BC68" s="346">
        <v>104.117</v>
      </c>
      <c r="BD68" s="346">
        <v>123.699</v>
      </c>
      <c r="BE68" s="346">
        <v>142.28460000000001</v>
      </c>
      <c r="BF68" s="346">
        <v>144.11940000000001</v>
      </c>
      <c r="BG68" s="346">
        <v>121.2837</v>
      </c>
      <c r="BH68" s="346">
        <v>112.35129999999999</v>
      </c>
      <c r="BI68" s="346">
        <v>107.19370000000001</v>
      </c>
      <c r="BJ68" s="346">
        <v>127.5745</v>
      </c>
      <c r="BK68" s="346">
        <v>134.09399999999999</v>
      </c>
      <c r="BL68" s="346">
        <v>115.17789999999999</v>
      </c>
      <c r="BM68" s="346">
        <v>111.4442</v>
      </c>
      <c r="BN68" s="346">
        <v>97.054609999999997</v>
      </c>
      <c r="BO68" s="346">
        <v>104.5022</v>
      </c>
      <c r="BP68" s="346">
        <v>122.9888</v>
      </c>
      <c r="BQ68" s="346">
        <v>142.04490000000001</v>
      </c>
      <c r="BR68" s="346">
        <v>143.5873</v>
      </c>
      <c r="BS68" s="346">
        <v>120.7287</v>
      </c>
      <c r="BT68" s="346">
        <v>113.77889999999999</v>
      </c>
      <c r="BU68" s="346">
        <v>107.8844</v>
      </c>
      <c r="BV68" s="346">
        <v>129.5419</v>
      </c>
    </row>
    <row r="69" spans="1:74" ht="11.15" customHeight="1" x14ac:dyDescent="0.25">
      <c r="A69" s="630" t="s">
        <v>1254</v>
      </c>
      <c r="B69" s="650" t="s">
        <v>1253</v>
      </c>
      <c r="C69" s="326">
        <v>475.13061440000001</v>
      </c>
      <c r="D69" s="326">
        <v>438.44795349999998</v>
      </c>
      <c r="E69" s="326">
        <v>416.57185090000002</v>
      </c>
      <c r="F69" s="326">
        <v>390.05681299999998</v>
      </c>
      <c r="G69" s="326">
        <v>414.62440800000002</v>
      </c>
      <c r="H69" s="326">
        <v>427.64274929999999</v>
      </c>
      <c r="I69" s="326">
        <v>467.44332509999998</v>
      </c>
      <c r="J69" s="326">
        <v>463.8530748</v>
      </c>
      <c r="K69" s="326">
        <v>411.2802064</v>
      </c>
      <c r="L69" s="326">
        <v>422.21520729999997</v>
      </c>
      <c r="M69" s="326">
        <v>437.16097680000001</v>
      </c>
      <c r="N69" s="326">
        <v>462.47429469999997</v>
      </c>
      <c r="O69" s="326">
        <v>493.00405979999999</v>
      </c>
      <c r="P69" s="326">
        <v>440.77665469999999</v>
      </c>
      <c r="Q69" s="326">
        <v>462.67343890000001</v>
      </c>
      <c r="R69" s="326">
        <v>408.89364510000001</v>
      </c>
      <c r="S69" s="326">
        <v>414.12288740000002</v>
      </c>
      <c r="T69" s="326">
        <v>424.59580290000002</v>
      </c>
      <c r="U69" s="326">
        <v>459.91312859999999</v>
      </c>
      <c r="V69" s="326">
        <v>456.71289200000001</v>
      </c>
      <c r="W69" s="326">
        <v>425.40126220000002</v>
      </c>
      <c r="X69" s="326">
        <v>425.4760172</v>
      </c>
      <c r="Y69" s="326">
        <v>445.57147900000001</v>
      </c>
      <c r="Z69" s="326">
        <v>498.31532820000001</v>
      </c>
      <c r="AA69" s="326">
        <v>531.18481010000005</v>
      </c>
      <c r="AB69" s="326">
        <v>471.7598989</v>
      </c>
      <c r="AC69" s="326">
        <v>468.40480830000001</v>
      </c>
      <c r="AD69" s="326">
        <v>409.0742831</v>
      </c>
      <c r="AE69" s="326">
        <v>415.67030010000002</v>
      </c>
      <c r="AF69" s="326">
        <v>426.49228770000002</v>
      </c>
      <c r="AG69" s="326">
        <v>456.67915249999999</v>
      </c>
      <c r="AH69" s="326">
        <v>458.1128248</v>
      </c>
      <c r="AI69" s="326">
        <v>422.39062189999999</v>
      </c>
      <c r="AJ69" s="326">
        <v>425.64591159999998</v>
      </c>
      <c r="AK69" s="326">
        <v>445.35291180000002</v>
      </c>
      <c r="AL69" s="326">
        <v>474.98467870000002</v>
      </c>
      <c r="AM69" s="326">
        <v>505.07121849999999</v>
      </c>
      <c r="AN69" s="326">
        <v>469.25338649999998</v>
      </c>
      <c r="AO69" s="326">
        <v>454.74438850000001</v>
      </c>
      <c r="AP69" s="326">
        <v>394.97592459999998</v>
      </c>
      <c r="AQ69" s="326">
        <v>409.88130860000001</v>
      </c>
      <c r="AR69" s="326">
        <v>431.79775269999999</v>
      </c>
      <c r="AS69" s="326">
        <v>465.51056699999998</v>
      </c>
      <c r="AT69" s="326">
        <v>458.34664720000001</v>
      </c>
      <c r="AU69" s="326">
        <v>420.86478069999998</v>
      </c>
      <c r="AV69" s="326">
        <v>411.93642519999997</v>
      </c>
      <c r="AW69" s="326">
        <v>409.10156269999999</v>
      </c>
      <c r="AX69" s="326">
        <v>439.12906700000002</v>
      </c>
      <c r="AY69" s="326">
        <v>497.01589999999999</v>
      </c>
      <c r="AZ69" s="326">
        <v>431.35559999999998</v>
      </c>
      <c r="BA69" s="326">
        <v>425.11259999999999</v>
      </c>
      <c r="BB69" s="363">
        <v>397.31259999999997</v>
      </c>
      <c r="BC69" s="363">
        <v>405.54430000000002</v>
      </c>
      <c r="BD69" s="363">
        <v>420.53660000000002</v>
      </c>
      <c r="BE69" s="363">
        <v>455.18060000000003</v>
      </c>
      <c r="BF69" s="363">
        <v>457.7629</v>
      </c>
      <c r="BG69" s="363">
        <v>414.24180000000001</v>
      </c>
      <c r="BH69" s="363">
        <v>417.14280000000002</v>
      </c>
      <c r="BI69" s="363">
        <v>422.72329999999999</v>
      </c>
      <c r="BJ69" s="363">
        <v>480.94119999999998</v>
      </c>
      <c r="BK69" s="363">
        <v>501.86340000000001</v>
      </c>
      <c r="BL69" s="363">
        <v>435.1284</v>
      </c>
      <c r="BM69" s="363">
        <v>443.48770000000002</v>
      </c>
      <c r="BN69" s="363">
        <v>398.11840000000001</v>
      </c>
      <c r="BO69" s="363">
        <v>407.37520000000001</v>
      </c>
      <c r="BP69" s="363">
        <v>421.0258</v>
      </c>
      <c r="BQ69" s="363">
        <v>456.52460000000002</v>
      </c>
      <c r="BR69" s="363">
        <v>459.8023</v>
      </c>
      <c r="BS69" s="363">
        <v>416.1626</v>
      </c>
      <c r="BT69" s="363">
        <v>421.51650000000001</v>
      </c>
      <c r="BU69" s="363">
        <v>426.13709999999998</v>
      </c>
      <c r="BV69" s="363">
        <v>485.38940000000002</v>
      </c>
    </row>
    <row r="70" spans="1:74" ht="11.15" customHeight="1" x14ac:dyDescent="0.25">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365"/>
      <c r="BE70" s="365"/>
      <c r="BF70" s="271"/>
      <c r="BG70" s="365"/>
      <c r="BH70" s="365"/>
      <c r="BI70" s="365"/>
      <c r="BJ70" s="365"/>
      <c r="BK70" s="365"/>
      <c r="BL70" s="365"/>
      <c r="BM70" s="365"/>
      <c r="BN70" s="365"/>
      <c r="BO70" s="365"/>
      <c r="BP70" s="365"/>
      <c r="BQ70" s="365"/>
      <c r="BR70" s="365"/>
      <c r="BS70" s="365"/>
      <c r="BT70" s="365"/>
      <c r="BU70" s="365"/>
      <c r="BV70" s="365"/>
    </row>
    <row r="71" spans="1:74" ht="12" customHeight="1" x14ac:dyDescent="0.25">
      <c r="A71" s="134"/>
      <c r="B71" s="780" t="s">
        <v>1044</v>
      </c>
      <c r="C71" s="777"/>
      <c r="D71" s="777"/>
      <c r="E71" s="777"/>
      <c r="F71" s="777"/>
      <c r="G71" s="777"/>
      <c r="H71" s="777"/>
      <c r="I71" s="777"/>
      <c r="J71" s="777"/>
      <c r="K71" s="777"/>
      <c r="L71" s="777"/>
      <c r="M71" s="777"/>
      <c r="N71" s="777"/>
      <c r="O71" s="777"/>
      <c r="P71" s="777"/>
      <c r="Q71" s="777"/>
    </row>
    <row r="72" spans="1:74" ht="12" customHeight="1" x14ac:dyDescent="0.25">
      <c r="A72" s="134"/>
      <c r="B72" s="628" t="s">
        <v>1057</v>
      </c>
      <c r="C72" s="627"/>
      <c r="D72" s="627"/>
      <c r="E72" s="627"/>
      <c r="F72" s="627"/>
      <c r="G72" s="627"/>
      <c r="H72" s="627"/>
      <c r="I72" s="627"/>
      <c r="J72" s="627"/>
      <c r="K72" s="627"/>
      <c r="L72" s="627"/>
      <c r="M72" s="627"/>
      <c r="N72" s="627"/>
      <c r="O72" s="627"/>
      <c r="P72" s="627"/>
      <c r="Q72" s="627"/>
    </row>
    <row r="73" spans="1:74" s="468" customFormat="1" ht="12" customHeight="1" x14ac:dyDescent="0.25">
      <c r="A73" s="467"/>
      <c r="B73" s="826" t="s">
        <v>1139</v>
      </c>
      <c r="C73" s="763"/>
      <c r="D73" s="763"/>
      <c r="E73" s="763"/>
      <c r="F73" s="763"/>
      <c r="G73" s="763"/>
      <c r="H73" s="763"/>
      <c r="I73" s="763"/>
      <c r="J73" s="763"/>
      <c r="K73" s="763"/>
      <c r="L73" s="763"/>
      <c r="M73" s="763"/>
      <c r="N73" s="763"/>
      <c r="O73" s="763"/>
      <c r="P73" s="763"/>
      <c r="Q73" s="763"/>
      <c r="AY73" s="513"/>
      <c r="AZ73" s="513"/>
      <c r="BA73" s="513"/>
      <c r="BB73" s="513"/>
      <c r="BC73" s="513"/>
      <c r="BD73" s="513"/>
      <c r="BE73" s="513"/>
      <c r="BF73" s="727"/>
      <c r="BG73" s="513"/>
      <c r="BH73" s="513"/>
      <c r="BI73" s="513"/>
      <c r="BJ73" s="513"/>
    </row>
    <row r="74" spans="1:74" s="468" customFormat="1" ht="12" customHeight="1" x14ac:dyDescent="0.25">
      <c r="A74" s="467"/>
      <c r="B74" s="827" t="s">
        <v>1</v>
      </c>
      <c r="C74" s="763"/>
      <c r="D74" s="763"/>
      <c r="E74" s="763"/>
      <c r="F74" s="763"/>
      <c r="G74" s="763"/>
      <c r="H74" s="763"/>
      <c r="I74" s="763"/>
      <c r="J74" s="763"/>
      <c r="K74" s="763"/>
      <c r="L74" s="763"/>
      <c r="M74" s="763"/>
      <c r="N74" s="763"/>
      <c r="O74" s="763"/>
      <c r="P74" s="763"/>
      <c r="Q74" s="763"/>
      <c r="AY74" s="513"/>
      <c r="AZ74" s="513"/>
      <c r="BA74" s="513"/>
      <c r="BB74" s="513"/>
      <c r="BC74" s="513"/>
      <c r="BD74" s="513"/>
      <c r="BE74" s="513"/>
      <c r="BF74" s="727"/>
      <c r="BG74" s="513"/>
      <c r="BH74" s="513"/>
      <c r="BI74" s="513"/>
      <c r="BJ74" s="513"/>
    </row>
    <row r="75" spans="1:74" s="468" customFormat="1" ht="12" customHeight="1" x14ac:dyDescent="0.25">
      <c r="A75" s="467"/>
      <c r="B75" s="826" t="s">
        <v>1255</v>
      </c>
      <c r="C75" s="763"/>
      <c r="D75" s="763"/>
      <c r="E75" s="763"/>
      <c r="F75" s="763"/>
      <c r="G75" s="763"/>
      <c r="H75" s="763"/>
      <c r="I75" s="763"/>
      <c r="J75" s="763"/>
      <c r="K75" s="763"/>
      <c r="L75" s="763"/>
      <c r="M75" s="763"/>
      <c r="N75" s="763"/>
      <c r="O75" s="763"/>
      <c r="P75" s="763"/>
      <c r="Q75" s="763"/>
      <c r="AY75" s="513"/>
      <c r="AZ75" s="513"/>
      <c r="BA75" s="513"/>
      <c r="BB75" s="513"/>
      <c r="BC75" s="513"/>
      <c r="BD75" s="513"/>
      <c r="BE75" s="513"/>
      <c r="BF75" s="727"/>
      <c r="BG75" s="513"/>
      <c r="BH75" s="513"/>
      <c r="BI75" s="513"/>
      <c r="BJ75" s="513"/>
    </row>
    <row r="76" spans="1:74" s="468" customFormat="1" ht="12" customHeight="1" x14ac:dyDescent="0.25">
      <c r="A76" s="467"/>
      <c r="B76" s="766" t="s">
        <v>1071</v>
      </c>
      <c r="C76" s="767"/>
      <c r="D76" s="767"/>
      <c r="E76" s="767"/>
      <c r="F76" s="767"/>
      <c r="G76" s="767"/>
      <c r="H76" s="767"/>
      <c r="I76" s="767"/>
      <c r="J76" s="767"/>
      <c r="K76" s="767"/>
      <c r="L76" s="767"/>
      <c r="M76" s="767"/>
      <c r="N76" s="767"/>
      <c r="O76" s="767"/>
      <c r="P76" s="767"/>
      <c r="Q76" s="763"/>
      <c r="AY76" s="513"/>
      <c r="AZ76" s="513"/>
      <c r="BA76" s="513"/>
      <c r="BB76" s="513"/>
      <c r="BC76" s="513"/>
      <c r="BD76" s="513"/>
      <c r="BE76" s="513"/>
      <c r="BF76" s="727"/>
      <c r="BG76" s="513"/>
      <c r="BH76" s="513"/>
      <c r="BI76" s="513"/>
      <c r="BJ76" s="513"/>
    </row>
    <row r="77" spans="1:74" s="468" customFormat="1" ht="12" customHeight="1" x14ac:dyDescent="0.25">
      <c r="A77" s="467"/>
      <c r="B77" s="766" t="s">
        <v>2</v>
      </c>
      <c r="C77" s="767"/>
      <c r="D77" s="767"/>
      <c r="E77" s="767"/>
      <c r="F77" s="767"/>
      <c r="G77" s="767"/>
      <c r="H77" s="767"/>
      <c r="I77" s="767"/>
      <c r="J77" s="767"/>
      <c r="K77" s="767"/>
      <c r="L77" s="767"/>
      <c r="M77" s="767"/>
      <c r="N77" s="767"/>
      <c r="O77" s="767"/>
      <c r="P77" s="767"/>
      <c r="Q77" s="763"/>
      <c r="AY77" s="513"/>
      <c r="AZ77" s="513"/>
      <c r="BA77" s="513"/>
      <c r="BB77" s="513"/>
      <c r="BC77" s="513"/>
      <c r="BD77" s="513"/>
      <c r="BE77" s="513"/>
      <c r="BF77" s="727"/>
      <c r="BG77" s="513"/>
      <c r="BH77" s="513"/>
      <c r="BI77" s="513"/>
      <c r="BJ77" s="513"/>
    </row>
    <row r="78" spans="1:74" s="468" customFormat="1" ht="12" customHeight="1" x14ac:dyDescent="0.25">
      <c r="A78" s="467"/>
      <c r="B78" s="761" t="s">
        <v>3</v>
      </c>
      <c r="C78" s="762"/>
      <c r="D78" s="762"/>
      <c r="E78" s="762"/>
      <c r="F78" s="762"/>
      <c r="G78" s="762"/>
      <c r="H78" s="762"/>
      <c r="I78" s="762"/>
      <c r="J78" s="762"/>
      <c r="K78" s="762"/>
      <c r="L78" s="762"/>
      <c r="M78" s="762"/>
      <c r="N78" s="762"/>
      <c r="O78" s="762"/>
      <c r="P78" s="762"/>
      <c r="Q78" s="763"/>
      <c r="AY78" s="513"/>
      <c r="AZ78" s="513"/>
      <c r="BA78" s="513"/>
      <c r="BB78" s="513"/>
      <c r="BC78" s="513"/>
      <c r="BD78" s="513"/>
      <c r="BE78" s="513"/>
      <c r="BF78" s="727"/>
      <c r="BG78" s="513"/>
      <c r="BH78" s="513"/>
      <c r="BI78" s="513"/>
      <c r="BJ78" s="513"/>
    </row>
    <row r="79" spans="1:74" s="468" customFormat="1" ht="12" customHeight="1" x14ac:dyDescent="0.25">
      <c r="A79" s="467"/>
      <c r="B79" s="761" t="s">
        <v>1075</v>
      </c>
      <c r="C79" s="762"/>
      <c r="D79" s="762"/>
      <c r="E79" s="762"/>
      <c r="F79" s="762"/>
      <c r="G79" s="762"/>
      <c r="H79" s="762"/>
      <c r="I79" s="762"/>
      <c r="J79" s="762"/>
      <c r="K79" s="762"/>
      <c r="L79" s="762"/>
      <c r="M79" s="762"/>
      <c r="N79" s="762"/>
      <c r="O79" s="762"/>
      <c r="P79" s="762"/>
      <c r="Q79" s="763"/>
      <c r="AY79" s="513"/>
      <c r="AZ79" s="513"/>
      <c r="BA79" s="513"/>
      <c r="BB79" s="513"/>
      <c r="BC79" s="513"/>
      <c r="BD79" s="513"/>
      <c r="BE79" s="513"/>
      <c r="BF79" s="727"/>
      <c r="BG79" s="513"/>
      <c r="BH79" s="513"/>
      <c r="BI79" s="513"/>
      <c r="BJ79" s="513"/>
    </row>
    <row r="80" spans="1:74" s="468" customFormat="1" ht="12" customHeight="1" x14ac:dyDescent="0.25">
      <c r="A80" s="467"/>
      <c r="B80" s="764" t="s">
        <v>1185</v>
      </c>
      <c r="C80" s="763"/>
      <c r="D80" s="763"/>
      <c r="E80" s="763"/>
      <c r="F80" s="763"/>
      <c r="G80" s="763"/>
      <c r="H80" s="763"/>
      <c r="I80" s="763"/>
      <c r="J80" s="763"/>
      <c r="K80" s="763"/>
      <c r="L80" s="763"/>
      <c r="M80" s="763"/>
      <c r="N80" s="763"/>
      <c r="O80" s="763"/>
      <c r="P80" s="763"/>
      <c r="Q80" s="763"/>
      <c r="AY80" s="513"/>
      <c r="AZ80" s="513"/>
      <c r="BA80" s="513"/>
      <c r="BB80" s="513"/>
      <c r="BC80" s="513"/>
      <c r="BD80" s="513"/>
      <c r="BE80" s="513"/>
      <c r="BF80" s="727"/>
      <c r="BG80" s="513"/>
      <c r="BH80" s="513"/>
      <c r="BI80" s="513"/>
      <c r="BJ80" s="513"/>
    </row>
    <row r="81" spans="63:74" x14ac:dyDescent="0.25">
      <c r="BK81" s="359"/>
      <c r="BL81" s="359"/>
      <c r="BM81" s="359"/>
      <c r="BN81" s="359"/>
      <c r="BO81" s="359"/>
      <c r="BP81" s="359"/>
      <c r="BQ81" s="359"/>
      <c r="BR81" s="359"/>
      <c r="BS81" s="359"/>
      <c r="BT81" s="359"/>
      <c r="BU81" s="359"/>
      <c r="BV81" s="359"/>
    </row>
    <row r="82" spans="63:74" x14ac:dyDescent="0.25">
      <c r="BK82" s="359"/>
      <c r="BL82" s="359"/>
      <c r="BM82" s="359"/>
      <c r="BN82" s="359"/>
      <c r="BO82" s="359"/>
      <c r="BP82" s="359"/>
      <c r="BQ82" s="359"/>
      <c r="BR82" s="359"/>
      <c r="BS82" s="359"/>
      <c r="BT82" s="359"/>
      <c r="BU82" s="359"/>
      <c r="BV82" s="359"/>
    </row>
    <row r="83" spans="63:74" x14ac:dyDescent="0.25">
      <c r="BK83" s="359"/>
      <c r="BL83" s="359"/>
      <c r="BM83" s="359"/>
      <c r="BN83" s="359"/>
      <c r="BO83" s="359"/>
      <c r="BP83" s="359"/>
      <c r="BQ83" s="359"/>
      <c r="BR83" s="359"/>
      <c r="BS83" s="359"/>
      <c r="BT83" s="359"/>
      <c r="BU83" s="359"/>
      <c r="BV83" s="359"/>
    </row>
    <row r="84" spans="63:74" x14ac:dyDescent="0.25">
      <c r="BK84" s="359"/>
      <c r="BL84" s="359"/>
      <c r="BM84" s="359"/>
      <c r="BN84" s="359"/>
      <c r="BO84" s="359"/>
      <c r="BP84" s="359"/>
      <c r="BQ84" s="359"/>
      <c r="BR84" s="359"/>
      <c r="BS84" s="359"/>
      <c r="BT84" s="359"/>
      <c r="BU84" s="359"/>
      <c r="BV84" s="359"/>
    </row>
    <row r="85" spans="63:74" x14ac:dyDescent="0.25">
      <c r="BK85" s="359"/>
      <c r="BL85" s="359"/>
      <c r="BM85" s="359"/>
      <c r="BN85" s="359"/>
      <c r="BO85" s="359"/>
      <c r="BP85" s="359"/>
      <c r="BQ85" s="359"/>
      <c r="BR85" s="359"/>
      <c r="BS85" s="359"/>
      <c r="BT85" s="359"/>
      <c r="BU85" s="359"/>
      <c r="BV85" s="359"/>
    </row>
    <row r="86" spans="63:74" x14ac:dyDescent="0.25">
      <c r="BK86" s="359"/>
      <c r="BL86" s="359"/>
      <c r="BM86" s="359"/>
      <c r="BN86" s="359"/>
      <c r="BO86" s="359"/>
      <c r="BP86" s="359"/>
      <c r="BQ86" s="359"/>
      <c r="BR86" s="359"/>
      <c r="BS86" s="359"/>
      <c r="BT86" s="359"/>
      <c r="BU86" s="359"/>
      <c r="BV86" s="359"/>
    </row>
    <row r="87" spans="63:74" x14ac:dyDescent="0.25">
      <c r="BK87" s="359"/>
      <c r="BL87" s="359"/>
      <c r="BM87" s="359"/>
      <c r="BN87" s="359"/>
      <c r="BO87" s="359"/>
      <c r="BP87" s="359"/>
      <c r="BQ87" s="359"/>
      <c r="BR87" s="359"/>
      <c r="BS87" s="359"/>
      <c r="BT87" s="359"/>
      <c r="BU87" s="359"/>
      <c r="BV87" s="359"/>
    </row>
    <row r="88" spans="63:74" x14ac:dyDescent="0.25">
      <c r="BK88" s="359"/>
      <c r="BL88" s="359"/>
      <c r="BM88" s="359"/>
      <c r="BN88" s="359"/>
      <c r="BO88" s="359"/>
      <c r="BP88" s="359"/>
      <c r="BQ88" s="359"/>
      <c r="BR88" s="359"/>
      <c r="BS88" s="359"/>
      <c r="BT88" s="359"/>
      <c r="BU88" s="359"/>
      <c r="BV88" s="359"/>
    </row>
    <row r="89" spans="63:74" x14ac:dyDescent="0.25">
      <c r="BK89" s="359"/>
      <c r="BL89" s="359"/>
      <c r="BM89" s="359"/>
      <c r="BN89" s="359"/>
      <c r="BO89" s="359"/>
      <c r="BP89" s="359"/>
      <c r="BQ89" s="359"/>
      <c r="BR89" s="359"/>
      <c r="BS89" s="359"/>
      <c r="BT89" s="359"/>
      <c r="BU89" s="359"/>
      <c r="BV89" s="359"/>
    </row>
    <row r="90" spans="63:74" x14ac:dyDescent="0.25">
      <c r="BK90" s="359"/>
      <c r="BL90" s="359"/>
      <c r="BM90" s="359"/>
      <c r="BN90" s="359"/>
      <c r="BO90" s="359"/>
      <c r="BP90" s="359"/>
      <c r="BQ90" s="359"/>
      <c r="BR90" s="359"/>
      <c r="BS90" s="359"/>
      <c r="BT90" s="359"/>
      <c r="BU90" s="359"/>
      <c r="BV90" s="359"/>
    </row>
    <row r="91" spans="63:74" x14ac:dyDescent="0.25">
      <c r="BK91" s="359"/>
      <c r="BL91" s="359"/>
      <c r="BM91" s="359"/>
      <c r="BN91" s="359"/>
      <c r="BO91" s="359"/>
      <c r="BP91" s="359"/>
      <c r="BQ91" s="359"/>
      <c r="BR91" s="359"/>
      <c r="BS91" s="359"/>
      <c r="BT91" s="359"/>
      <c r="BU91" s="359"/>
      <c r="BV91" s="359"/>
    </row>
    <row r="92" spans="63:74" x14ac:dyDescent="0.25">
      <c r="BK92" s="359"/>
      <c r="BL92" s="359"/>
      <c r="BM92" s="359"/>
      <c r="BN92" s="359"/>
      <c r="BO92" s="359"/>
      <c r="BP92" s="359"/>
      <c r="BQ92" s="359"/>
      <c r="BR92" s="359"/>
      <c r="BS92" s="359"/>
      <c r="BT92" s="359"/>
      <c r="BU92" s="359"/>
      <c r="BV92" s="359"/>
    </row>
    <row r="93" spans="63:74" x14ac:dyDescent="0.25">
      <c r="BK93" s="359"/>
      <c r="BL93" s="359"/>
      <c r="BM93" s="359"/>
      <c r="BN93" s="359"/>
      <c r="BO93" s="359"/>
      <c r="BP93" s="359"/>
      <c r="BQ93" s="359"/>
      <c r="BR93" s="359"/>
      <c r="BS93" s="359"/>
      <c r="BT93" s="359"/>
      <c r="BU93" s="359"/>
      <c r="BV93" s="359"/>
    </row>
    <row r="94" spans="63:74" x14ac:dyDescent="0.25">
      <c r="BK94" s="359"/>
      <c r="BL94" s="359"/>
      <c r="BM94" s="359"/>
      <c r="BN94" s="359"/>
      <c r="BO94" s="359"/>
      <c r="BP94" s="359"/>
      <c r="BQ94" s="359"/>
      <c r="BR94" s="359"/>
      <c r="BS94" s="359"/>
      <c r="BT94" s="359"/>
      <c r="BU94" s="359"/>
      <c r="BV94" s="359"/>
    </row>
    <row r="95" spans="63:74" x14ac:dyDescent="0.25">
      <c r="BK95" s="359"/>
      <c r="BL95" s="359"/>
      <c r="BM95" s="359"/>
      <c r="BN95" s="359"/>
      <c r="BO95" s="359"/>
      <c r="BP95" s="359"/>
      <c r="BQ95" s="359"/>
      <c r="BR95" s="359"/>
      <c r="BS95" s="359"/>
      <c r="BT95" s="359"/>
      <c r="BU95" s="359"/>
      <c r="BV95" s="359"/>
    </row>
    <row r="96" spans="63:74" x14ac:dyDescent="0.25">
      <c r="BK96" s="359"/>
      <c r="BL96" s="359"/>
      <c r="BM96" s="359"/>
      <c r="BN96" s="359"/>
      <c r="BO96" s="359"/>
      <c r="BP96" s="359"/>
      <c r="BQ96" s="359"/>
      <c r="BR96" s="359"/>
      <c r="BS96" s="359"/>
      <c r="BT96" s="359"/>
      <c r="BU96" s="359"/>
      <c r="BV96" s="359"/>
    </row>
    <row r="97" spans="63:74" x14ac:dyDescent="0.25">
      <c r="BK97" s="359"/>
      <c r="BL97" s="359"/>
      <c r="BM97" s="359"/>
      <c r="BN97" s="359"/>
      <c r="BO97" s="359"/>
      <c r="BP97" s="359"/>
      <c r="BQ97" s="359"/>
      <c r="BR97" s="359"/>
      <c r="BS97" s="359"/>
      <c r="BT97" s="359"/>
      <c r="BU97" s="359"/>
      <c r="BV97" s="359"/>
    </row>
    <row r="98" spans="63:74" x14ac:dyDescent="0.25">
      <c r="BK98" s="359"/>
      <c r="BL98" s="359"/>
      <c r="BM98" s="359"/>
      <c r="BN98" s="359"/>
      <c r="BO98" s="359"/>
      <c r="BP98" s="359"/>
      <c r="BQ98" s="359"/>
      <c r="BR98" s="359"/>
      <c r="BS98" s="359"/>
      <c r="BT98" s="359"/>
      <c r="BU98" s="359"/>
      <c r="BV98" s="359"/>
    </row>
    <row r="99" spans="63:74" x14ac:dyDescent="0.25">
      <c r="BK99" s="359"/>
      <c r="BL99" s="359"/>
      <c r="BM99" s="359"/>
      <c r="BN99" s="359"/>
      <c r="BO99" s="359"/>
      <c r="BP99" s="359"/>
      <c r="BQ99" s="359"/>
      <c r="BR99" s="359"/>
      <c r="BS99" s="359"/>
      <c r="BT99" s="359"/>
      <c r="BU99" s="359"/>
      <c r="BV99" s="359"/>
    </row>
    <row r="100" spans="63:74" x14ac:dyDescent="0.25">
      <c r="BK100" s="359"/>
      <c r="BL100" s="359"/>
      <c r="BM100" s="359"/>
      <c r="BN100" s="359"/>
      <c r="BO100" s="359"/>
      <c r="BP100" s="359"/>
      <c r="BQ100" s="359"/>
      <c r="BR100" s="359"/>
      <c r="BS100" s="359"/>
      <c r="BT100" s="359"/>
      <c r="BU100" s="359"/>
      <c r="BV100" s="359"/>
    </row>
    <row r="101" spans="63:74" x14ac:dyDescent="0.25">
      <c r="BK101" s="359"/>
      <c r="BL101" s="359"/>
      <c r="BM101" s="359"/>
      <c r="BN101" s="359"/>
      <c r="BO101" s="359"/>
      <c r="BP101" s="359"/>
      <c r="BQ101" s="359"/>
      <c r="BR101" s="359"/>
      <c r="BS101" s="359"/>
      <c r="BT101" s="359"/>
      <c r="BU101" s="359"/>
      <c r="BV101" s="359"/>
    </row>
    <row r="102" spans="63:74" x14ac:dyDescent="0.25">
      <c r="BK102" s="359"/>
      <c r="BL102" s="359"/>
      <c r="BM102" s="359"/>
      <c r="BN102" s="359"/>
      <c r="BO102" s="359"/>
      <c r="BP102" s="359"/>
      <c r="BQ102" s="359"/>
      <c r="BR102" s="359"/>
      <c r="BS102" s="359"/>
      <c r="BT102" s="359"/>
      <c r="BU102" s="359"/>
      <c r="BV102" s="359"/>
    </row>
    <row r="103" spans="63:74" x14ac:dyDescent="0.25">
      <c r="BK103" s="359"/>
      <c r="BL103" s="359"/>
      <c r="BM103" s="359"/>
      <c r="BN103" s="359"/>
      <c r="BO103" s="359"/>
      <c r="BP103" s="359"/>
      <c r="BQ103" s="359"/>
      <c r="BR103" s="359"/>
      <c r="BS103" s="359"/>
      <c r="BT103" s="359"/>
      <c r="BU103" s="359"/>
      <c r="BV103" s="359"/>
    </row>
    <row r="104" spans="63:74" x14ac:dyDescent="0.25">
      <c r="BK104" s="359"/>
      <c r="BL104" s="359"/>
      <c r="BM104" s="359"/>
      <c r="BN104" s="359"/>
      <c r="BO104" s="359"/>
      <c r="BP104" s="359"/>
      <c r="BQ104" s="359"/>
      <c r="BR104" s="359"/>
      <c r="BS104" s="359"/>
      <c r="BT104" s="359"/>
      <c r="BU104" s="359"/>
      <c r="BV104" s="359"/>
    </row>
    <row r="105" spans="63:74" x14ac:dyDescent="0.25">
      <c r="BK105" s="359"/>
      <c r="BL105" s="359"/>
      <c r="BM105" s="359"/>
      <c r="BN105" s="359"/>
      <c r="BO105" s="359"/>
      <c r="BP105" s="359"/>
      <c r="BQ105" s="359"/>
      <c r="BR105" s="359"/>
      <c r="BS105" s="359"/>
      <c r="BT105" s="359"/>
      <c r="BU105" s="359"/>
      <c r="BV105" s="359"/>
    </row>
    <row r="106" spans="63:74" x14ac:dyDescent="0.25">
      <c r="BK106" s="359"/>
      <c r="BL106" s="359"/>
      <c r="BM106" s="359"/>
      <c r="BN106" s="359"/>
      <c r="BO106" s="359"/>
      <c r="BP106" s="359"/>
      <c r="BQ106" s="359"/>
      <c r="BR106" s="359"/>
      <c r="BS106" s="359"/>
      <c r="BT106" s="359"/>
      <c r="BU106" s="359"/>
      <c r="BV106" s="359"/>
    </row>
    <row r="107" spans="63:74" x14ac:dyDescent="0.25">
      <c r="BK107" s="359"/>
      <c r="BL107" s="359"/>
      <c r="BM107" s="359"/>
      <c r="BN107" s="359"/>
      <c r="BO107" s="359"/>
      <c r="BP107" s="359"/>
      <c r="BQ107" s="359"/>
      <c r="BR107" s="359"/>
      <c r="BS107" s="359"/>
      <c r="BT107" s="359"/>
      <c r="BU107" s="359"/>
      <c r="BV107" s="359"/>
    </row>
    <row r="108" spans="63:74" x14ac:dyDescent="0.25">
      <c r="BK108" s="359"/>
      <c r="BL108" s="359"/>
      <c r="BM108" s="359"/>
      <c r="BN108" s="359"/>
      <c r="BO108" s="359"/>
      <c r="BP108" s="359"/>
      <c r="BQ108" s="359"/>
      <c r="BR108" s="359"/>
      <c r="BS108" s="359"/>
      <c r="BT108" s="359"/>
      <c r="BU108" s="359"/>
      <c r="BV108" s="359"/>
    </row>
    <row r="109" spans="63:74" x14ac:dyDescent="0.25">
      <c r="BK109" s="359"/>
      <c r="BL109" s="359"/>
      <c r="BM109" s="359"/>
      <c r="BN109" s="359"/>
      <c r="BO109" s="359"/>
      <c r="BP109" s="359"/>
      <c r="BQ109" s="359"/>
      <c r="BR109" s="359"/>
      <c r="BS109" s="359"/>
      <c r="BT109" s="359"/>
      <c r="BU109" s="359"/>
      <c r="BV109" s="359"/>
    </row>
    <row r="110" spans="63:74" x14ac:dyDescent="0.25">
      <c r="BK110" s="359"/>
      <c r="BL110" s="359"/>
      <c r="BM110" s="359"/>
      <c r="BN110" s="359"/>
      <c r="BO110" s="359"/>
      <c r="BP110" s="359"/>
      <c r="BQ110" s="359"/>
      <c r="BR110" s="359"/>
      <c r="BS110" s="359"/>
      <c r="BT110" s="359"/>
      <c r="BU110" s="359"/>
      <c r="BV110" s="359"/>
    </row>
    <row r="111" spans="63:74" x14ac:dyDescent="0.25">
      <c r="BK111" s="359"/>
      <c r="BL111" s="359"/>
      <c r="BM111" s="359"/>
      <c r="BN111" s="359"/>
      <c r="BO111" s="359"/>
      <c r="BP111" s="359"/>
      <c r="BQ111" s="359"/>
      <c r="BR111" s="359"/>
      <c r="BS111" s="359"/>
      <c r="BT111" s="359"/>
      <c r="BU111" s="359"/>
      <c r="BV111" s="359"/>
    </row>
    <row r="112" spans="63:74" x14ac:dyDescent="0.25">
      <c r="BK112" s="359"/>
      <c r="BL112" s="359"/>
      <c r="BM112" s="359"/>
      <c r="BN112" s="359"/>
      <c r="BO112" s="359"/>
      <c r="BP112" s="359"/>
      <c r="BQ112" s="359"/>
      <c r="BR112" s="359"/>
      <c r="BS112" s="359"/>
      <c r="BT112" s="359"/>
      <c r="BU112" s="359"/>
      <c r="BV112" s="359"/>
    </row>
    <row r="113" spans="63:74" x14ac:dyDescent="0.25">
      <c r="BK113" s="359"/>
      <c r="BL113" s="359"/>
      <c r="BM113" s="359"/>
      <c r="BN113" s="359"/>
      <c r="BO113" s="359"/>
      <c r="BP113" s="359"/>
      <c r="BQ113" s="359"/>
      <c r="BR113" s="359"/>
      <c r="BS113" s="359"/>
      <c r="BT113" s="359"/>
      <c r="BU113" s="359"/>
      <c r="BV113" s="359"/>
    </row>
    <row r="114" spans="63:74" x14ac:dyDescent="0.25">
      <c r="BK114" s="359"/>
      <c r="BL114" s="359"/>
      <c r="BM114" s="359"/>
      <c r="BN114" s="359"/>
      <c r="BO114" s="359"/>
      <c r="BP114" s="359"/>
      <c r="BQ114" s="359"/>
      <c r="BR114" s="359"/>
      <c r="BS114" s="359"/>
      <c r="BT114" s="359"/>
      <c r="BU114" s="359"/>
      <c r="BV114" s="359"/>
    </row>
    <row r="115" spans="63:74" x14ac:dyDescent="0.25">
      <c r="BK115" s="359"/>
      <c r="BL115" s="359"/>
      <c r="BM115" s="359"/>
      <c r="BN115" s="359"/>
      <c r="BO115" s="359"/>
      <c r="BP115" s="359"/>
      <c r="BQ115" s="359"/>
      <c r="BR115" s="359"/>
      <c r="BS115" s="359"/>
      <c r="BT115" s="359"/>
      <c r="BU115" s="359"/>
      <c r="BV115" s="359"/>
    </row>
    <row r="116" spans="63:74" x14ac:dyDescent="0.25">
      <c r="BK116" s="359"/>
      <c r="BL116" s="359"/>
      <c r="BM116" s="359"/>
      <c r="BN116" s="359"/>
      <c r="BO116" s="359"/>
      <c r="BP116" s="359"/>
      <c r="BQ116" s="359"/>
      <c r="BR116" s="359"/>
      <c r="BS116" s="359"/>
      <c r="BT116" s="359"/>
      <c r="BU116" s="359"/>
      <c r="BV116" s="359"/>
    </row>
    <row r="117" spans="63:74" x14ac:dyDescent="0.25">
      <c r="BK117" s="359"/>
      <c r="BL117" s="359"/>
      <c r="BM117" s="359"/>
      <c r="BN117" s="359"/>
      <c r="BO117" s="359"/>
      <c r="BP117" s="359"/>
      <c r="BQ117" s="359"/>
      <c r="BR117" s="359"/>
      <c r="BS117" s="359"/>
      <c r="BT117" s="359"/>
      <c r="BU117" s="359"/>
      <c r="BV117" s="359"/>
    </row>
    <row r="118" spans="63:74" x14ac:dyDescent="0.25">
      <c r="BK118" s="359"/>
      <c r="BL118" s="359"/>
      <c r="BM118" s="359"/>
      <c r="BN118" s="359"/>
      <c r="BO118" s="359"/>
      <c r="BP118" s="359"/>
      <c r="BQ118" s="359"/>
      <c r="BR118" s="359"/>
      <c r="BS118" s="359"/>
      <c r="BT118" s="359"/>
      <c r="BU118" s="359"/>
      <c r="BV118" s="359"/>
    </row>
    <row r="119" spans="63:74" x14ac:dyDescent="0.25">
      <c r="BK119" s="359"/>
      <c r="BL119" s="359"/>
      <c r="BM119" s="359"/>
      <c r="BN119" s="359"/>
      <c r="BO119" s="359"/>
      <c r="BP119" s="359"/>
      <c r="BQ119" s="359"/>
      <c r="BR119" s="359"/>
      <c r="BS119" s="359"/>
      <c r="BT119" s="359"/>
      <c r="BU119" s="359"/>
      <c r="BV119" s="359"/>
    </row>
    <row r="120" spans="63:74" x14ac:dyDescent="0.25">
      <c r="BK120" s="359"/>
      <c r="BL120" s="359"/>
      <c r="BM120" s="359"/>
      <c r="BN120" s="359"/>
      <c r="BO120" s="359"/>
      <c r="BP120" s="359"/>
      <c r="BQ120" s="359"/>
      <c r="BR120" s="359"/>
      <c r="BS120" s="359"/>
      <c r="BT120" s="359"/>
      <c r="BU120" s="359"/>
      <c r="BV120" s="359"/>
    </row>
    <row r="121" spans="63:74" x14ac:dyDescent="0.25">
      <c r="BK121" s="359"/>
      <c r="BL121" s="359"/>
      <c r="BM121" s="359"/>
      <c r="BN121" s="359"/>
      <c r="BO121" s="359"/>
      <c r="BP121" s="359"/>
      <c r="BQ121" s="359"/>
      <c r="BR121" s="359"/>
      <c r="BS121" s="359"/>
      <c r="BT121" s="359"/>
      <c r="BU121" s="359"/>
      <c r="BV121" s="359"/>
    </row>
    <row r="122" spans="63:74" x14ac:dyDescent="0.25">
      <c r="BK122" s="359"/>
      <c r="BL122" s="359"/>
      <c r="BM122" s="359"/>
      <c r="BN122" s="359"/>
      <c r="BO122" s="359"/>
      <c r="BP122" s="359"/>
      <c r="BQ122" s="359"/>
      <c r="BR122" s="359"/>
      <c r="BS122" s="359"/>
      <c r="BT122" s="359"/>
      <c r="BU122" s="359"/>
      <c r="BV122" s="359"/>
    </row>
    <row r="123" spans="63:74" x14ac:dyDescent="0.25">
      <c r="BK123" s="359"/>
      <c r="BL123" s="359"/>
      <c r="BM123" s="359"/>
      <c r="BN123" s="359"/>
      <c r="BO123" s="359"/>
      <c r="BP123" s="359"/>
      <c r="BQ123" s="359"/>
      <c r="BR123" s="359"/>
      <c r="BS123" s="359"/>
      <c r="BT123" s="359"/>
      <c r="BU123" s="359"/>
      <c r="BV123" s="359"/>
    </row>
    <row r="124" spans="63:74" x14ac:dyDescent="0.25">
      <c r="BK124" s="359"/>
      <c r="BL124" s="359"/>
      <c r="BM124" s="359"/>
      <c r="BN124" s="359"/>
      <c r="BO124" s="359"/>
      <c r="BP124" s="359"/>
      <c r="BQ124" s="359"/>
      <c r="BR124" s="359"/>
      <c r="BS124" s="359"/>
      <c r="BT124" s="359"/>
      <c r="BU124" s="359"/>
      <c r="BV124" s="359"/>
    </row>
    <row r="125" spans="63:74" x14ac:dyDescent="0.25">
      <c r="BK125" s="359"/>
      <c r="BL125" s="359"/>
      <c r="BM125" s="359"/>
      <c r="BN125" s="359"/>
      <c r="BO125" s="359"/>
      <c r="BP125" s="359"/>
      <c r="BQ125" s="359"/>
      <c r="BR125" s="359"/>
      <c r="BS125" s="359"/>
      <c r="BT125" s="359"/>
      <c r="BU125" s="359"/>
      <c r="BV125" s="359"/>
    </row>
    <row r="126" spans="63:74" x14ac:dyDescent="0.25">
      <c r="BK126" s="359"/>
      <c r="BL126" s="359"/>
      <c r="BM126" s="359"/>
      <c r="BN126" s="359"/>
      <c r="BO126" s="359"/>
      <c r="BP126" s="359"/>
      <c r="BQ126" s="359"/>
      <c r="BR126" s="359"/>
      <c r="BS126" s="359"/>
      <c r="BT126" s="359"/>
      <c r="BU126" s="359"/>
      <c r="BV126" s="359"/>
    </row>
    <row r="127" spans="63:74" x14ac:dyDescent="0.25">
      <c r="BK127" s="359"/>
      <c r="BL127" s="359"/>
      <c r="BM127" s="359"/>
      <c r="BN127" s="359"/>
      <c r="BO127" s="359"/>
      <c r="BP127" s="359"/>
      <c r="BQ127" s="359"/>
      <c r="BR127" s="359"/>
      <c r="BS127" s="359"/>
      <c r="BT127" s="359"/>
      <c r="BU127" s="359"/>
      <c r="BV127" s="359"/>
    </row>
    <row r="128" spans="63:74" x14ac:dyDescent="0.25">
      <c r="BK128" s="359"/>
      <c r="BL128" s="359"/>
      <c r="BM128" s="359"/>
      <c r="BN128" s="359"/>
      <c r="BO128" s="359"/>
      <c r="BP128" s="359"/>
      <c r="BQ128" s="359"/>
      <c r="BR128" s="359"/>
      <c r="BS128" s="359"/>
      <c r="BT128" s="359"/>
      <c r="BU128" s="359"/>
      <c r="BV128" s="359"/>
    </row>
    <row r="129" spans="63:74" x14ac:dyDescent="0.25">
      <c r="BK129" s="359"/>
      <c r="BL129" s="359"/>
      <c r="BM129" s="359"/>
      <c r="BN129" s="359"/>
      <c r="BO129" s="359"/>
      <c r="BP129" s="359"/>
      <c r="BQ129" s="359"/>
      <c r="BR129" s="359"/>
      <c r="BS129" s="359"/>
      <c r="BT129" s="359"/>
      <c r="BU129" s="359"/>
      <c r="BV129" s="359"/>
    </row>
    <row r="130" spans="63:74" x14ac:dyDescent="0.25">
      <c r="BK130" s="359"/>
      <c r="BL130" s="359"/>
      <c r="BM130" s="359"/>
      <c r="BN130" s="359"/>
      <c r="BO130" s="359"/>
      <c r="BP130" s="359"/>
      <c r="BQ130" s="359"/>
      <c r="BR130" s="359"/>
      <c r="BS130" s="359"/>
      <c r="BT130" s="359"/>
      <c r="BU130" s="359"/>
      <c r="BV130" s="359"/>
    </row>
    <row r="131" spans="63:74" x14ac:dyDescent="0.25">
      <c r="BK131" s="359"/>
      <c r="BL131" s="359"/>
      <c r="BM131" s="359"/>
      <c r="BN131" s="359"/>
      <c r="BO131" s="359"/>
      <c r="BP131" s="359"/>
      <c r="BQ131" s="359"/>
      <c r="BR131" s="359"/>
      <c r="BS131" s="359"/>
      <c r="BT131" s="359"/>
      <c r="BU131" s="359"/>
      <c r="BV131" s="359"/>
    </row>
    <row r="132" spans="63:74" x14ac:dyDescent="0.25">
      <c r="BK132" s="359"/>
      <c r="BL132" s="359"/>
      <c r="BM132" s="359"/>
      <c r="BN132" s="359"/>
      <c r="BO132" s="359"/>
      <c r="BP132" s="359"/>
      <c r="BQ132" s="359"/>
      <c r="BR132" s="359"/>
      <c r="BS132" s="359"/>
      <c r="BT132" s="359"/>
      <c r="BU132" s="359"/>
      <c r="BV132" s="359"/>
    </row>
    <row r="133" spans="63:74" x14ac:dyDescent="0.25">
      <c r="BK133" s="359"/>
      <c r="BL133" s="359"/>
      <c r="BM133" s="359"/>
      <c r="BN133" s="359"/>
      <c r="BO133" s="359"/>
      <c r="BP133" s="359"/>
      <c r="BQ133" s="359"/>
      <c r="BR133" s="359"/>
      <c r="BS133" s="359"/>
      <c r="BT133" s="359"/>
      <c r="BU133" s="359"/>
      <c r="BV133" s="359"/>
    </row>
    <row r="134" spans="63:74" x14ac:dyDescent="0.25">
      <c r="BK134" s="359"/>
      <c r="BL134" s="359"/>
      <c r="BM134" s="359"/>
      <c r="BN134" s="359"/>
      <c r="BO134" s="359"/>
      <c r="BP134" s="359"/>
      <c r="BQ134" s="359"/>
      <c r="BR134" s="359"/>
      <c r="BS134" s="359"/>
      <c r="BT134" s="359"/>
      <c r="BU134" s="359"/>
      <c r="BV134" s="359"/>
    </row>
    <row r="135" spans="63:74" x14ac:dyDescent="0.25">
      <c r="BK135" s="359"/>
      <c r="BL135" s="359"/>
      <c r="BM135" s="359"/>
      <c r="BN135" s="359"/>
      <c r="BO135" s="359"/>
      <c r="BP135" s="359"/>
      <c r="BQ135" s="359"/>
      <c r="BR135" s="359"/>
      <c r="BS135" s="359"/>
      <c r="BT135" s="359"/>
      <c r="BU135" s="359"/>
      <c r="BV135" s="359"/>
    </row>
    <row r="136" spans="63:74" x14ac:dyDescent="0.25">
      <c r="BK136" s="359"/>
      <c r="BL136" s="359"/>
      <c r="BM136" s="359"/>
      <c r="BN136" s="359"/>
      <c r="BO136" s="359"/>
      <c r="BP136" s="359"/>
      <c r="BQ136" s="359"/>
      <c r="BR136" s="359"/>
      <c r="BS136" s="359"/>
      <c r="BT136" s="359"/>
      <c r="BU136" s="359"/>
      <c r="BV136" s="359"/>
    </row>
    <row r="137" spans="63:74" x14ac:dyDescent="0.25">
      <c r="BK137" s="359"/>
      <c r="BL137" s="359"/>
      <c r="BM137" s="359"/>
      <c r="BN137" s="359"/>
      <c r="BO137" s="359"/>
      <c r="BP137" s="359"/>
      <c r="BQ137" s="359"/>
      <c r="BR137" s="359"/>
      <c r="BS137" s="359"/>
      <c r="BT137" s="359"/>
      <c r="BU137" s="359"/>
      <c r="BV137" s="359"/>
    </row>
    <row r="138" spans="63:74" x14ac:dyDescent="0.25">
      <c r="BK138" s="359"/>
      <c r="BL138" s="359"/>
      <c r="BM138" s="359"/>
      <c r="BN138" s="359"/>
      <c r="BO138" s="359"/>
      <c r="BP138" s="359"/>
      <c r="BQ138" s="359"/>
      <c r="BR138" s="359"/>
      <c r="BS138" s="359"/>
      <c r="BT138" s="359"/>
      <c r="BU138" s="359"/>
      <c r="BV138" s="359"/>
    </row>
    <row r="139" spans="63:74" x14ac:dyDescent="0.25">
      <c r="BK139" s="359"/>
      <c r="BL139" s="359"/>
      <c r="BM139" s="359"/>
      <c r="BN139" s="359"/>
      <c r="BO139" s="359"/>
      <c r="BP139" s="359"/>
      <c r="BQ139" s="359"/>
      <c r="BR139" s="359"/>
      <c r="BS139" s="359"/>
      <c r="BT139" s="359"/>
      <c r="BU139" s="359"/>
      <c r="BV139" s="359"/>
    </row>
    <row r="140" spans="63:74" x14ac:dyDescent="0.25">
      <c r="BK140" s="359"/>
      <c r="BL140" s="359"/>
      <c r="BM140" s="359"/>
      <c r="BN140" s="359"/>
      <c r="BO140" s="359"/>
      <c r="BP140" s="359"/>
      <c r="BQ140" s="359"/>
      <c r="BR140" s="359"/>
      <c r="BS140" s="359"/>
      <c r="BT140" s="359"/>
      <c r="BU140" s="359"/>
      <c r="BV140" s="359"/>
    </row>
    <row r="141" spans="63:74" x14ac:dyDescent="0.25">
      <c r="BK141" s="359"/>
      <c r="BL141" s="359"/>
      <c r="BM141" s="359"/>
      <c r="BN141" s="359"/>
      <c r="BO141" s="359"/>
      <c r="BP141" s="359"/>
      <c r="BQ141" s="359"/>
      <c r="BR141" s="359"/>
      <c r="BS141" s="359"/>
      <c r="BT141" s="359"/>
      <c r="BU141" s="359"/>
      <c r="BV141" s="359"/>
    </row>
    <row r="142" spans="63:74" x14ac:dyDescent="0.25">
      <c r="BK142" s="359"/>
      <c r="BL142" s="359"/>
      <c r="BM142" s="359"/>
      <c r="BN142" s="359"/>
      <c r="BO142" s="359"/>
      <c r="BP142" s="359"/>
      <c r="BQ142" s="359"/>
      <c r="BR142" s="359"/>
      <c r="BS142" s="359"/>
      <c r="BT142" s="359"/>
      <c r="BU142" s="359"/>
      <c r="BV142" s="359"/>
    </row>
    <row r="143" spans="63:74" x14ac:dyDescent="0.25">
      <c r="BK143" s="359"/>
      <c r="BL143" s="359"/>
      <c r="BM143" s="359"/>
      <c r="BN143" s="359"/>
      <c r="BO143" s="359"/>
      <c r="BP143" s="359"/>
      <c r="BQ143" s="359"/>
      <c r="BR143" s="359"/>
      <c r="BS143" s="359"/>
      <c r="BT143" s="359"/>
      <c r="BU143" s="359"/>
      <c r="BV143" s="359"/>
    </row>
    <row r="144" spans="63:74" x14ac:dyDescent="0.25">
      <c r="BK144" s="359"/>
      <c r="BL144" s="359"/>
      <c r="BM144" s="359"/>
      <c r="BN144" s="359"/>
      <c r="BO144" s="359"/>
      <c r="BP144" s="359"/>
      <c r="BQ144" s="359"/>
      <c r="BR144" s="359"/>
      <c r="BS144" s="359"/>
      <c r="BT144" s="359"/>
      <c r="BU144" s="359"/>
      <c r="BV144" s="359"/>
    </row>
    <row r="145" spans="63:74" x14ac:dyDescent="0.25">
      <c r="BK145" s="359"/>
      <c r="BL145" s="359"/>
      <c r="BM145" s="359"/>
      <c r="BN145" s="359"/>
      <c r="BO145" s="359"/>
      <c r="BP145" s="359"/>
      <c r="BQ145" s="359"/>
      <c r="BR145" s="359"/>
      <c r="BS145" s="359"/>
      <c r="BT145" s="359"/>
      <c r="BU145" s="359"/>
      <c r="BV145" s="359"/>
    </row>
    <row r="146" spans="63:74" x14ac:dyDescent="0.25">
      <c r="BK146" s="359"/>
      <c r="BL146" s="359"/>
      <c r="BM146" s="359"/>
      <c r="BN146" s="359"/>
      <c r="BO146" s="359"/>
      <c r="BP146" s="359"/>
      <c r="BQ146" s="359"/>
      <c r="BR146" s="359"/>
      <c r="BS146" s="359"/>
      <c r="BT146" s="359"/>
      <c r="BU146" s="359"/>
      <c r="BV146" s="359"/>
    </row>
    <row r="147" spans="63:74" x14ac:dyDescent="0.25">
      <c r="BK147" s="359"/>
      <c r="BL147" s="359"/>
      <c r="BM147" s="359"/>
      <c r="BN147" s="359"/>
      <c r="BO147" s="359"/>
      <c r="BP147" s="359"/>
      <c r="BQ147" s="359"/>
      <c r="BR147" s="359"/>
      <c r="BS147" s="359"/>
      <c r="BT147" s="359"/>
      <c r="BU147" s="359"/>
      <c r="BV147" s="359"/>
    </row>
    <row r="148" spans="63:74" x14ac:dyDescent="0.25">
      <c r="BK148" s="359"/>
      <c r="BL148" s="359"/>
      <c r="BM148" s="359"/>
      <c r="BN148" s="359"/>
      <c r="BO148" s="359"/>
      <c r="BP148" s="359"/>
      <c r="BQ148" s="359"/>
      <c r="BR148" s="359"/>
      <c r="BS148" s="359"/>
      <c r="BT148" s="359"/>
      <c r="BU148" s="359"/>
      <c r="BV148" s="359"/>
    </row>
    <row r="149" spans="63:74" x14ac:dyDescent="0.25">
      <c r="BK149" s="359"/>
      <c r="BL149" s="359"/>
      <c r="BM149" s="359"/>
      <c r="BN149" s="359"/>
      <c r="BO149" s="359"/>
      <c r="BP149" s="359"/>
      <c r="BQ149" s="359"/>
      <c r="BR149" s="359"/>
      <c r="BS149" s="359"/>
      <c r="BT149" s="359"/>
      <c r="BU149" s="359"/>
      <c r="BV149" s="359"/>
    </row>
    <row r="150" spans="63:74" x14ac:dyDescent="0.25">
      <c r="BK150" s="359"/>
      <c r="BL150" s="359"/>
      <c r="BM150" s="359"/>
      <c r="BN150" s="359"/>
      <c r="BO150" s="359"/>
      <c r="BP150" s="359"/>
      <c r="BQ150" s="359"/>
      <c r="BR150" s="359"/>
      <c r="BS150" s="359"/>
      <c r="BT150" s="359"/>
      <c r="BU150" s="359"/>
      <c r="BV150" s="359"/>
    </row>
    <row r="151" spans="63:74" x14ac:dyDescent="0.25">
      <c r="BK151" s="359"/>
      <c r="BL151" s="359"/>
      <c r="BM151" s="359"/>
      <c r="BN151" s="359"/>
      <c r="BO151" s="359"/>
      <c r="BP151" s="359"/>
      <c r="BQ151" s="359"/>
      <c r="BR151" s="359"/>
      <c r="BS151" s="359"/>
      <c r="BT151" s="359"/>
      <c r="BU151" s="359"/>
      <c r="BV151" s="359"/>
    </row>
    <row r="152" spans="63:74" x14ac:dyDescent="0.25">
      <c r="BK152" s="359"/>
      <c r="BL152" s="359"/>
      <c r="BM152" s="359"/>
      <c r="BN152" s="359"/>
      <c r="BO152" s="359"/>
      <c r="BP152" s="359"/>
      <c r="BQ152" s="359"/>
      <c r="BR152" s="359"/>
      <c r="BS152" s="359"/>
      <c r="BT152" s="359"/>
      <c r="BU152" s="359"/>
      <c r="BV152" s="359"/>
    </row>
    <row r="153" spans="63:74" x14ac:dyDescent="0.25">
      <c r="BK153" s="359"/>
      <c r="BL153" s="359"/>
      <c r="BM153" s="359"/>
      <c r="BN153" s="359"/>
      <c r="BO153" s="359"/>
      <c r="BP153" s="359"/>
      <c r="BQ153" s="359"/>
      <c r="BR153" s="359"/>
      <c r="BS153" s="359"/>
      <c r="BT153" s="359"/>
      <c r="BU153" s="359"/>
      <c r="BV153" s="359"/>
    </row>
    <row r="154" spans="63:74" x14ac:dyDescent="0.25">
      <c r="BK154" s="359"/>
      <c r="BL154" s="359"/>
      <c r="BM154" s="359"/>
      <c r="BN154" s="359"/>
      <c r="BO154" s="359"/>
      <c r="BP154" s="359"/>
      <c r="BQ154" s="359"/>
      <c r="BR154" s="359"/>
      <c r="BS154" s="359"/>
      <c r="BT154" s="359"/>
      <c r="BU154" s="359"/>
      <c r="BV154" s="359"/>
    </row>
    <row r="155" spans="63:74" x14ac:dyDescent="0.25">
      <c r="BK155" s="359"/>
      <c r="BL155" s="359"/>
      <c r="BM155" s="359"/>
      <c r="BN155" s="359"/>
      <c r="BO155" s="359"/>
      <c r="BP155" s="359"/>
      <c r="BQ155" s="359"/>
      <c r="BR155" s="359"/>
      <c r="BS155" s="359"/>
      <c r="BT155" s="359"/>
      <c r="BU155" s="359"/>
      <c r="BV155" s="359"/>
    </row>
    <row r="156" spans="63:74" x14ac:dyDescent="0.25">
      <c r="BK156" s="359"/>
      <c r="BL156" s="359"/>
      <c r="BM156" s="359"/>
      <c r="BN156" s="359"/>
      <c r="BO156" s="359"/>
      <c r="BP156" s="359"/>
      <c r="BQ156" s="359"/>
      <c r="BR156" s="359"/>
      <c r="BS156" s="359"/>
      <c r="BT156" s="359"/>
      <c r="BU156" s="359"/>
      <c r="BV156" s="359"/>
    </row>
    <row r="157" spans="63:74" x14ac:dyDescent="0.25">
      <c r="BK157" s="359"/>
      <c r="BL157" s="359"/>
      <c r="BM157" s="359"/>
      <c r="BN157" s="359"/>
      <c r="BO157" s="359"/>
      <c r="BP157" s="359"/>
      <c r="BQ157" s="359"/>
      <c r="BR157" s="359"/>
      <c r="BS157" s="359"/>
      <c r="BT157" s="359"/>
      <c r="BU157" s="359"/>
      <c r="BV157" s="359"/>
    </row>
    <row r="158" spans="63:74" x14ac:dyDescent="0.25">
      <c r="BK158" s="359"/>
      <c r="BL158" s="359"/>
      <c r="BM158" s="359"/>
      <c r="BN158" s="359"/>
      <c r="BO158" s="359"/>
      <c r="BP158" s="359"/>
      <c r="BQ158" s="359"/>
      <c r="BR158" s="359"/>
      <c r="BS158" s="359"/>
      <c r="BT158" s="359"/>
      <c r="BU158" s="359"/>
      <c r="BV158" s="359"/>
    </row>
    <row r="159" spans="63:74" x14ac:dyDescent="0.25">
      <c r="BK159" s="359"/>
      <c r="BL159" s="359"/>
      <c r="BM159" s="359"/>
      <c r="BN159" s="359"/>
      <c r="BO159" s="359"/>
      <c r="BP159" s="359"/>
      <c r="BQ159" s="359"/>
      <c r="BR159" s="359"/>
      <c r="BS159" s="359"/>
      <c r="BT159" s="359"/>
      <c r="BU159" s="359"/>
      <c r="BV159" s="359"/>
    </row>
    <row r="160" spans="63:74" x14ac:dyDescent="0.25">
      <c r="BK160" s="359"/>
      <c r="BL160" s="359"/>
      <c r="BM160" s="359"/>
      <c r="BN160" s="359"/>
      <c r="BO160" s="359"/>
      <c r="BP160" s="359"/>
      <c r="BQ160" s="359"/>
      <c r="BR160" s="359"/>
      <c r="BS160" s="359"/>
      <c r="BT160" s="359"/>
      <c r="BU160" s="359"/>
      <c r="BV160" s="359"/>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A42" sqref="BA42"/>
    </sheetView>
  </sheetViews>
  <sheetFormatPr defaultColWidth="9.54296875" defaultRowHeight="10.5" x14ac:dyDescent="0.25"/>
  <cols>
    <col min="1" max="1" width="12" style="164" customWidth="1"/>
    <col min="2" max="2" width="43.453125" style="164" customWidth="1"/>
    <col min="3" max="50" width="8.54296875" style="164" customWidth="1"/>
    <col min="51" max="57" width="8.54296875" style="352" customWidth="1"/>
    <col min="58" max="58" width="8.54296875" style="168" customWidth="1"/>
    <col min="59" max="62" width="8.54296875" style="352" customWidth="1"/>
    <col min="63" max="74" width="8.54296875" style="164" customWidth="1"/>
    <col min="75" max="16384" width="9.54296875" style="164"/>
  </cols>
  <sheetData>
    <row r="1" spans="1:74" ht="13.4" customHeight="1" x14ac:dyDescent="0.3">
      <c r="A1" s="769" t="s">
        <v>1023</v>
      </c>
      <c r="B1" s="828" t="s">
        <v>255</v>
      </c>
      <c r="C1" s="829"/>
      <c r="D1" s="829"/>
      <c r="E1" s="829"/>
      <c r="F1" s="829"/>
      <c r="G1" s="829"/>
      <c r="H1" s="829"/>
      <c r="I1" s="829"/>
      <c r="J1" s="829"/>
      <c r="K1" s="829"/>
      <c r="L1" s="829"/>
      <c r="M1" s="829"/>
      <c r="N1" s="829"/>
      <c r="O1" s="829"/>
      <c r="P1" s="829"/>
      <c r="Q1" s="829"/>
      <c r="R1" s="829"/>
      <c r="S1" s="829"/>
      <c r="T1" s="829"/>
      <c r="U1" s="829"/>
      <c r="V1" s="829"/>
      <c r="W1" s="829"/>
      <c r="X1" s="829"/>
      <c r="Y1" s="829"/>
      <c r="Z1" s="829"/>
      <c r="AA1" s="829"/>
      <c r="AB1" s="829"/>
      <c r="AC1" s="829"/>
      <c r="AD1" s="829"/>
      <c r="AE1" s="829"/>
      <c r="AF1" s="829"/>
      <c r="AG1" s="829"/>
      <c r="AH1" s="829"/>
      <c r="AI1" s="829"/>
      <c r="AJ1" s="829"/>
      <c r="AK1" s="829"/>
      <c r="AL1" s="829"/>
      <c r="AM1" s="163"/>
    </row>
    <row r="2" spans="1:74" s="165" customFormat="1" ht="12.5" x14ac:dyDescent="0.25">
      <c r="A2" s="770"/>
      <c r="B2" s="542" t="str">
        <f>"U.S. Energy Information Administration  |  Short-Term Energy Outlook  - "&amp;Dates!D1</f>
        <v>U.S. Energy Information Administration  |  Short-Term Energy Outlook  - April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0"/>
      <c r="AY2" s="509"/>
      <c r="AZ2" s="509"/>
      <c r="BA2" s="509"/>
      <c r="BB2" s="509"/>
      <c r="BC2" s="509"/>
      <c r="BD2" s="509"/>
      <c r="BE2" s="509"/>
      <c r="BF2" s="728"/>
      <c r="BG2" s="509"/>
      <c r="BH2" s="509"/>
      <c r="BI2" s="509"/>
      <c r="BJ2" s="509"/>
    </row>
    <row r="3" spans="1:74" s="12" customFormat="1" ht="13" x14ac:dyDescent="0.3">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5">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5" customHeight="1" x14ac:dyDescent="0.25">
      <c r="A5" s="147"/>
      <c r="B5" s="166" t="s">
        <v>1187</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418"/>
      <c r="BE5" s="418"/>
      <c r="BF5" s="167"/>
      <c r="BG5" s="418"/>
      <c r="BH5" s="418"/>
      <c r="BI5" s="167"/>
      <c r="BJ5" s="418"/>
      <c r="BK5" s="418"/>
      <c r="BL5" s="418"/>
      <c r="BM5" s="418"/>
      <c r="BN5" s="418"/>
      <c r="BO5" s="418"/>
      <c r="BP5" s="418"/>
      <c r="BQ5" s="418"/>
      <c r="BR5" s="418"/>
      <c r="BS5" s="418"/>
      <c r="BT5" s="418"/>
      <c r="BU5" s="418"/>
      <c r="BV5" s="418"/>
    </row>
    <row r="6" spans="1:74" ht="11.15" customHeight="1" x14ac:dyDescent="0.25">
      <c r="A6" s="148" t="s">
        <v>912</v>
      </c>
      <c r="B6" s="210" t="s">
        <v>589</v>
      </c>
      <c r="C6" s="240">
        <v>834.18011743</v>
      </c>
      <c r="D6" s="240">
        <v>835.90578530000005</v>
      </c>
      <c r="E6" s="240">
        <v>837.40962119999995</v>
      </c>
      <c r="F6" s="240">
        <v>838.89917092999997</v>
      </c>
      <c r="G6" s="240">
        <v>839.80368353999995</v>
      </c>
      <c r="H6" s="240">
        <v>840.33070483999995</v>
      </c>
      <c r="I6" s="240">
        <v>841.13276384000005</v>
      </c>
      <c r="J6" s="240">
        <v>840.41540573999998</v>
      </c>
      <c r="K6" s="240">
        <v>838.83115954000004</v>
      </c>
      <c r="L6" s="240">
        <v>833.84071309000001</v>
      </c>
      <c r="M6" s="240">
        <v>832.42717486000004</v>
      </c>
      <c r="N6" s="240">
        <v>832.05123268</v>
      </c>
      <c r="O6" s="240">
        <v>834.81333176999999</v>
      </c>
      <c r="P6" s="240">
        <v>834.93724777</v>
      </c>
      <c r="Q6" s="240">
        <v>834.52342589</v>
      </c>
      <c r="R6" s="240">
        <v>831.33265472999994</v>
      </c>
      <c r="S6" s="240">
        <v>831.52276567000001</v>
      </c>
      <c r="T6" s="240">
        <v>832.85454731000004</v>
      </c>
      <c r="U6" s="240">
        <v>838.16489561000003</v>
      </c>
      <c r="V6" s="240">
        <v>839.65234665000003</v>
      </c>
      <c r="W6" s="240">
        <v>840.15379641000004</v>
      </c>
      <c r="X6" s="240">
        <v>837.55743844000006</v>
      </c>
      <c r="Y6" s="240">
        <v>837.67074046000005</v>
      </c>
      <c r="Z6" s="240">
        <v>838.38189603000001</v>
      </c>
      <c r="AA6" s="240">
        <v>840.23991963000003</v>
      </c>
      <c r="AB6" s="240">
        <v>841.73502144999998</v>
      </c>
      <c r="AC6" s="240">
        <v>843.41621595000004</v>
      </c>
      <c r="AD6" s="240">
        <v>845.41390237999997</v>
      </c>
      <c r="AE6" s="240">
        <v>847.36948283000004</v>
      </c>
      <c r="AF6" s="240">
        <v>849.41335654</v>
      </c>
      <c r="AG6" s="240">
        <v>851.70567351</v>
      </c>
      <c r="AH6" s="240">
        <v>853.80602122000005</v>
      </c>
      <c r="AI6" s="240">
        <v>855.87454966999996</v>
      </c>
      <c r="AJ6" s="240">
        <v>859.65132103999997</v>
      </c>
      <c r="AK6" s="240">
        <v>860.35116435999998</v>
      </c>
      <c r="AL6" s="240">
        <v>859.71414179999999</v>
      </c>
      <c r="AM6" s="240">
        <v>853.72469607000005</v>
      </c>
      <c r="AN6" s="240">
        <v>853.4256097</v>
      </c>
      <c r="AO6" s="240">
        <v>854.80132541</v>
      </c>
      <c r="AP6" s="240">
        <v>860.76385965999998</v>
      </c>
      <c r="AQ6" s="240">
        <v>863.30516717</v>
      </c>
      <c r="AR6" s="240">
        <v>865.33726440999999</v>
      </c>
      <c r="AS6" s="240">
        <v>866.92186812</v>
      </c>
      <c r="AT6" s="240">
        <v>867.88925727000003</v>
      </c>
      <c r="AU6" s="240">
        <v>868.30114858000002</v>
      </c>
      <c r="AV6" s="240">
        <v>866.72115312999995</v>
      </c>
      <c r="AW6" s="240">
        <v>867.09934050000004</v>
      </c>
      <c r="AX6" s="240">
        <v>867.99932176000004</v>
      </c>
      <c r="AY6" s="240">
        <v>870.25422909999998</v>
      </c>
      <c r="AZ6" s="240">
        <v>871.57294897999998</v>
      </c>
      <c r="BA6" s="240">
        <v>872.78861360999997</v>
      </c>
      <c r="BB6" s="333">
        <v>873.53399999999999</v>
      </c>
      <c r="BC6" s="333">
        <v>874.81899999999996</v>
      </c>
      <c r="BD6" s="333">
        <v>876.27629999999999</v>
      </c>
      <c r="BE6" s="333">
        <v>878.07209999999998</v>
      </c>
      <c r="BF6" s="333">
        <v>879.74980000000005</v>
      </c>
      <c r="BG6" s="333">
        <v>881.47529999999995</v>
      </c>
      <c r="BH6" s="333">
        <v>883.31219999999996</v>
      </c>
      <c r="BI6" s="333">
        <v>885.08579999999995</v>
      </c>
      <c r="BJ6" s="333">
        <v>886.8596</v>
      </c>
      <c r="BK6" s="333">
        <v>888.62159999999994</v>
      </c>
      <c r="BL6" s="333">
        <v>890.40480000000002</v>
      </c>
      <c r="BM6" s="333">
        <v>892.19719999999995</v>
      </c>
      <c r="BN6" s="333">
        <v>894.02530000000002</v>
      </c>
      <c r="BO6" s="333">
        <v>895.81619999999998</v>
      </c>
      <c r="BP6" s="333">
        <v>897.59640000000002</v>
      </c>
      <c r="BQ6" s="333">
        <v>899.43759999999997</v>
      </c>
      <c r="BR6" s="333">
        <v>901.14260000000002</v>
      </c>
      <c r="BS6" s="333">
        <v>902.78319999999997</v>
      </c>
      <c r="BT6" s="333">
        <v>904.35919999999999</v>
      </c>
      <c r="BU6" s="333">
        <v>905.87080000000003</v>
      </c>
      <c r="BV6" s="333">
        <v>907.31780000000003</v>
      </c>
    </row>
    <row r="7" spans="1:74" ht="11.15" customHeight="1" x14ac:dyDescent="0.25">
      <c r="A7" s="148" t="s">
        <v>913</v>
      </c>
      <c r="B7" s="210" t="s">
        <v>623</v>
      </c>
      <c r="C7" s="240">
        <v>2308.1026652999999</v>
      </c>
      <c r="D7" s="240">
        <v>2311.9836802999998</v>
      </c>
      <c r="E7" s="240">
        <v>2317.5918545999998</v>
      </c>
      <c r="F7" s="240">
        <v>2327.8802292999999</v>
      </c>
      <c r="G7" s="240">
        <v>2334.7279416000001</v>
      </c>
      <c r="H7" s="240">
        <v>2341.0880324999998</v>
      </c>
      <c r="I7" s="240">
        <v>2348.2402345999999</v>
      </c>
      <c r="J7" s="240">
        <v>2352.6652831000001</v>
      </c>
      <c r="K7" s="240">
        <v>2355.6429108000002</v>
      </c>
      <c r="L7" s="240">
        <v>2360.9719623999999</v>
      </c>
      <c r="M7" s="240">
        <v>2358.2056146999998</v>
      </c>
      <c r="N7" s="240">
        <v>2351.1427125999999</v>
      </c>
      <c r="O7" s="240">
        <v>2326.3425189999998</v>
      </c>
      <c r="P7" s="240">
        <v>2320.7670606000001</v>
      </c>
      <c r="Q7" s="240">
        <v>2320.9756003000002</v>
      </c>
      <c r="R7" s="240">
        <v>2336.4686015000002</v>
      </c>
      <c r="S7" s="240">
        <v>2341.1197901999999</v>
      </c>
      <c r="T7" s="240">
        <v>2344.4296294999999</v>
      </c>
      <c r="U7" s="240">
        <v>2342.7351465000002</v>
      </c>
      <c r="V7" s="240">
        <v>2346.1095171000002</v>
      </c>
      <c r="W7" s="240">
        <v>2350.8897683</v>
      </c>
      <c r="X7" s="240">
        <v>2361.4884714</v>
      </c>
      <c r="Y7" s="240">
        <v>2365.7710553000002</v>
      </c>
      <c r="Z7" s="240">
        <v>2368.1500913</v>
      </c>
      <c r="AA7" s="240">
        <v>2363.3862803000002</v>
      </c>
      <c r="AB7" s="240">
        <v>2365.8876948000002</v>
      </c>
      <c r="AC7" s="240">
        <v>2370.4150356999999</v>
      </c>
      <c r="AD7" s="240">
        <v>2378.8843378000001</v>
      </c>
      <c r="AE7" s="240">
        <v>2386.0265055</v>
      </c>
      <c r="AF7" s="240">
        <v>2393.7575735999999</v>
      </c>
      <c r="AG7" s="240">
        <v>2404.8059738000002</v>
      </c>
      <c r="AH7" s="240">
        <v>2411.6685189</v>
      </c>
      <c r="AI7" s="240">
        <v>2417.0736407999998</v>
      </c>
      <c r="AJ7" s="240">
        <v>2422.9364446999998</v>
      </c>
      <c r="AK7" s="240">
        <v>2423.9903908000001</v>
      </c>
      <c r="AL7" s="240">
        <v>2422.1505845000002</v>
      </c>
      <c r="AM7" s="240">
        <v>2407.2103711</v>
      </c>
      <c r="AN7" s="240">
        <v>2407.2380511000001</v>
      </c>
      <c r="AO7" s="240">
        <v>2412.0269696999999</v>
      </c>
      <c r="AP7" s="240">
        <v>2430.8642221999999</v>
      </c>
      <c r="AQ7" s="240">
        <v>2438.2102967999999</v>
      </c>
      <c r="AR7" s="240">
        <v>2443.3522888000002</v>
      </c>
      <c r="AS7" s="240">
        <v>2443.4466186</v>
      </c>
      <c r="AT7" s="240">
        <v>2446.3131299000001</v>
      </c>
      <c r="AU7" s="240">
        <v>2449.1082430000001</v>
      </c>
      <c r="AV7" s="240">
        <v>2451.3297833000001</v>
      </c>
      <c r="AW7" s="240">
        <v>2454.3587315</v>
      </c>
      <c r="AX7" s="240">
        <v>2457.6929126</v>
      </c>
      <c r="AY7" s="240">
        <v>2461.6983753</v>
      </c>
      <c r="AZ7" s="240">
        <v>2465.3684861000002</v>
      </c>
      <c r="BA7" s="240">
        <v>2469.0692936</v>
      </c>
      <c r="BB7" s="333">
        <v>2472.7330000000002</v>
      </c>
      <c r="BC7" s="333">
        <v>2476.5459999999998</v>
      </c>
      <c r="BD7" s="333">
        <v>2480.44</v>
      </c>
      <c r="BE7" s="333">
        <v>2484.2269999999999</v>
      </c>
      <c r="BF7" s="333">
        <v>2488.4259999999999</v>
      </c>
      <c r="BG7" s="333">
        <v>2492.848</v>
      </c>
      <c r="BH7" s="333">
        <v>2497.9430000000002</v>
      </c>
      <c r="BI7" s="333">
        <v>2502.4760000000001</v>
      </c>
      <c r="BJ7" s="333">
        <v>2506.895</v>
      </c>
      <c r="BK7" s="333">
        <v>2510.4119999999998</v>
      </c>
      <c r="BL7" s="333">
        <v>2515.1970000000001</v>
      </c>
      <c r="BM7" s="333">
        <v>2520.46</v>
      </c>
      <c r="BN7" s="333">
        <v>2527.2060000000001</v>
      </c>
      <c r="BO7" s="333">
        <v>2532.6729999999998</v>
      </c>
      <c r="BP7" s="333">
        <v>2537.866</v>
      </c>
      <c r="BQ7" s="333">
        <v>2542.7919999999999</v>
      </c>
      <c r="BR7" s="333">
        <v>2547.431</v>
      </c>
      <c r="BS7" s="333">
        <v>2551.7919999999999</v>
      </c>
      <c r="BT7" s="333">
        <v>2555.873</v>
      </c>
      <c r="BU7" s="333">
        <v>2559.6750000000002</v>
      </c>
      <c r="BV7" s="333">
        <v>2563.1970000000001</v>
      </c>
    </row>
    <row r="8" spans="1:74" ht="11.15" customHeight="1" x14ac:dyDescent="0.25">
      <c r="A8" s="148" t="s">
        <v>914</v>
      </c>
      <c r="B8" s="210" t="s">
        <v>590</v>
      </c>
      <c r="C8" s="240">
        <v>2139.2935195999999</v>
      </c>
      <c r="D8" s="240">
        <v>2140.5128638000001</v>
      </c>
      <c r="E8" s="240">
        <v>2142.6582438</v>
      </c>
      <c r="F8" s="240">
        <v>2149.2096692999999</v>
      </c>
      <c r="G8" s="240">
        <v>2150.5971141</v>
      </c>
      <c r="H8" s="240">
        <v>2150.3005876000002</v>
      </c>
      <c r="I8" s="240">
        <v>2148.0750262000001</v>
      </c>
      <c r="J8" s="240">
        <v>2144.5943551999999</v>
      </c>
      <c r="K8" s="240">
        <v>2139.6135107</v>
      </c>
      <c r="L8" s="240">
        <v>2123.4919199999999</v>
      </c>
      <c r="M8" s="240">
        <v>2122.7411582999998</v>
      </c>
      <c r="N8" s="240">
        <v>2127.7206528000002</v>
      </c>
      <c r="O8" s="240">
        <v>2152.0433518999998</v>
      </c>
      <c r="P8" s="240">
        <v>2158.2736473</v>
      </c>
      <c r="Q8" s="240">
        <v>2160.0244874</v>
      </c>
      <c r="R8" s="240">
        <v>2149.1723093000001</v>
      </c>
      <c r="S8" s="240">
        <v>2148.0569114</v>
      </c>
      <c r="T8" s="240">
        <v>2148.5547304000002</v>
      </c>
      <c r="U8" s="240">
        <v>2151.4594514</v>
      </c>
      <c r="V8" s="240">
        <v>2154.5884409</v>
      </c>
      <c r="W8" s="240">
        <v>2158.7353839000002</v>
      </c>
      <c r="X8" s="240">
        <v>2168.7063081000001</v>
      </c>
      <c r="Y8" s="240">
        <v>2171.2846371000001</v>
      </c>
      <c r="Z8" s="240">
        <v>2171.2763986</v>
      </c>
      <c r="AA8" s="240">
        <v>2160.8147890999999</v>
      </c>
      <c r="AB8" s="240">
        <v>2161.5335186000002</v>
      </c>
      <c r="AC8" s="240">
        <v>2165.5657833</v>
      </c>
      <c r="AD8" s="240">
        <v>2177.9148138</v>
      </c>
      <c r="AE8" s="240">
        <v>2184.8217263000001</v>
      </c>
      <c r="AF8" s="240">
        <v>2191.2897511000001</v>
      </c>
      <c r="AG8" s="240">
        <v>2198.7518924999999</v>
      </c>
      <c r="AH8" s="240">
        <v>2203.2673890000001</v>
      </c>
      <c r="AI8" s="240">
        <v>2206.2692447999998</v>
      </c>
      <c r="AJ8" s="240">
        <v>2207.7118129999999</v>
      </c>
      <c r="AK8" s="240">
        <v>2207.7206224000001</v>
      </c>
      <c r="AL8" s="240">
        <v>2206.2500261</v>
      </c>
      <c r="AM8" s="240">
        <v>2196.8636925999999</v>
      </c>
      <c r="AN8" s="240">
        <v>2197.2615337000002</v>
      </c>
      <c r="AO8" s="240">
        <v>2201.0072178</v>
      </c>
      <c r="AP8" s="240">
        <v>2213.6166991999999</v>
      </c>
      <c r="AQ8" s="240">
        <v>2219.9211036000002</v>
      </c>
      <c r="AR8" s="240">
        <v>2225.4363852000001</v>
      </c>
      <c r="AS8" s="240">
        <v>2230.5171614000001</v>
      </c>
      <c r="AT8" s="240">
        <v>2234.1882346000002</v>
      </c>
      <c r="AU8" s="240">
        <v>2236.8042221999999</v>
      </c>
      <c r="AV8" s="240">
        <v>2236.3435049999998</v>
      </c>
      <c r="AW8" s="240">
        <v>2238.3655358000001</v>
      </c>
      <c r="AX8" s="240">
        <v>2240.8486953000001</v>
      </c>
      <c r="AY8" s="240">
        <v>2244.6015714999999</v>
      </c>
      <c r="AZ8" s="240">
        <v>2247.4005474999999</v>
      </c>
      <c r="BA8" s="240">
        <v>2250.0542111999998</v>
      </c>
      <c r="BB8" s="333">
        <v>2251.8339999999998</v>
      </c>
      <c r="BC8" s="333">
        <v>2254.7440000000001</v>
      </c>
      <c r="BD8" s="333">
        <v>2258.0540000000001</v>
      </c>
      <c r="BE8" s="333">
        <v>2261.9029999999998</v>
      </c>
      <c r="BF8" s="333">
        <v>2265.9119999999998</v>
      </c>
      <c r="BG8" s="333">
        <v>2270.2179999999998</v>
      </c>
      <c r="BH8" s="333">
        <v>2275.2170000000001</v>
      </c>
      <c r="BI8" s="333">
        <v>2279.8209999999999</v>
      </c>
      <c r="BJ8" s="333">
        <v>2284.4250000000002</v>
      </c>
      <c r="BK8" s="333">
        <v>2288.9160000000002</v>
      </c>
      <c r="BL8" s="333">
        <v>2293.6089999999999</v>
      </c>
      <c r="BM8" s="333">
        <v>2298.3879999999999</v>
      </c>
      <c r="BN8" s="333">
        <v>2303.4760000000001</v>
      </c>
      <c r="BO8" s="333">
        <v>2308.2629999999999</v>
      </c>
      <c r="BP8" s="333">
        <v>2312.9699999999998</v>
      </c>
      <c r="BQ8" s="333">
        <v>2317.9720000000002</v>
      </c>
      <c r="BR8" s="333">
        <v>2322.241</v>
      </c>
      <c r="BS8" s="333">
        <v>2326.1509999999998</v>
      </c>
      <c r="BT8" s="333">
        <v>2329.701</v>
      </c>
      <c r="BU8" s="333">
        <v>2332.8910000000001</v>
      </c>
      <c r="BV8" s="333">
        <v>2335.723</v>
      </c>
    </row>
    <row r="9" spans="1:74" ht="11.15" customHeight="1" x14ac:dyDescent="0.25">
      <c r="A9" s="148" t="s">
        <v>915</v>
      </c>
      <c r="B9" s="210" t="s">
        <v>591</v>
      </c>
      <c r="C9" s="240">
        <v>996.32540967</v>
      </c>
      <c r="D9" s="240">
        <v>997.53608808000001</v>
      </c>
      <c r="E9" s="240">
        <v>998.51808170000004</v>
      </c>
      <c r="F9" s="240">
        <v>999.93344537999997</v>
      </c>
      <c r="G9" s="240">
        <v>999.96152830999995</v>
      </c>
      <c r="H9" s="240">
        <v>999.26438532999998</v>
      </c>
      <c r="I9" s="240">
        <v>996.60068067999998</v>
      </c>
      <c r="J9" s="240">
        <v>995.38408767999999</v>
      </c>
      <c r="K9" s="240">
        <v>994.37327058000005</v>
      </c>
      <c r="L9" s="240">
        <v>991.89614303999997</v>
      </c>
      <c r="M9" s="240">
        <v>992.55094248</v>
      </c>
      <c r="N9" s="240">
        <v>994.66558254999995</v>
      </c>
      <c r="O9" s="240">
        <v>1001.8818377</v>
      </c>
      <c r="P9" s="240">
        <v>1004.1848282</v>
      </c>
      <c r="Q9" s="240">
        <v>1005.2163286</v>
      </c>
      <c r="R9" s="240">
        <v>1001.5128565</v>
      </c>
      <c r="S9" s="240">
        <v>1002.5989883</v>
      </c>
      <c r="T9" s="240">
        <v>1005.0112415999999</v>
      </c>
      <c r="U9" s="240">
        <v>1011.390643</v>
      </c>
      <c r="V9" s="240">
        <v>1014.4743696</v>
      </c>
      <c r="W9" s="240">
        <v>1016.9034478999999</v>
      </c>
      <c r="X9" s="240">
        <v>1019.8695157</v>
      </c>
      <c r="Y9" s="240">
        <v>1020.095569</v>
      </c>
      <c r="Z9" s="240">
        <v>1018.7732456</v>
      </c>
      <c r="AA9" s="240">
        <v>1009.9696803000001</v>
      </c>
      <c r="AB9" s="240">
        <v>1010.0002525</v>
      </c>
      <c r="AC9" s="240">
        <v>1012.9320969</v>
      </c>
      <c r="AD9" s="240">
        <v>1023.8907972</v>
      </c>
      <c r="AE9" s="240">
        <v>1028.7809983</v>
      </c>
      <c r="AF9" s="240">
        <v>1032.7282839</v>
      </c>
      <c r="AG9" s="240">
        <v>1035.2137304</v>
      </c>
      <c r="AH9" s="240">
        <v>1037.6643776000001</v>
      </c>
      <c r="AI9" s="240">
        <v>1039.5613020000001</v>
      </c>
      <c r="AJ9" s="240">
        <v>1042.7576727999999</v>
      </c>
      <c r="AK9" s="240">
        <v>1042.1572744</v>
      </c>
      <c r="AL9" s="240">
        <v>1039.6132760999999</v>
      </c>
      <c r="AM9" s="240">
        <v>1029.0577616999999</v>
      </c>
      <c r="AN9" s="240">
        <v>1027.1775009</v>
      </c>
      <c r="AO9" s="240">
        <v>1027.9045775</v>
      </c>
      <c r="AP9" s="240">
        <v>1034.6383148</v>
      </c>
      <c r="AQ9" s="240">
        <v>1038.0305737000001</v>
      </c>
      <c r="AR9" s="240">
        <v>1041.4806775</v>
      </c>
      <c r="AS9" s="240">
        <v>1046.3271411000001</v>
      </c>
      <c r="AT9" s="240">
        <v>1048.8890487000001</v>
      </c>
      <c r="AU9" s="240">
        <v>1050.5049153</v>
      </c>
      <c r="AV9" s="240">
        <v>1049.3938283</v>
      </c>
      <c r="AW9" s="240">
        <v>1050.4532968999999</v>
      </c>
      <c r="AX9" s="240">
        <v>1051.9024087</v>
      </c>
      <c r="AY9" s="240">
        <v>1054.3972857000001</v>
      </c>
      <c r="AZ9" s="240">
        <v>1056.1335924</v>
      </c>
      <c r="BA9" s="240">
        <v>1057.7674508</v>
      </c>
      <c r="BB9" s="333">
        <v>1058.932</v>
      </c>
      <c r="BC9" s="333">
        <v>1060.636</v>
      </c>
      <c r="BD9" s="333">
        <v>1062.5129999999999</v>
      </c>
      <c r="BE9" s="333">
        <v>1064.6079999999999</v>
      </c>
      <c r="BF9" s="333">
        <v>1066.797</v>
      </c>
      <c r="BG9" s="333">
        <v>1069.125</v>
      </c>
      <c r="BH9" s="333">
        <v>1071.896</v>
      </c>
      <c r="BI9" s="333">
        <v>1074.2729999999999</v>
      </c>
      <c r="BJ9" s="333">
        <v>1076.559</v>
      </c>
      <c r="BK9" s="333">
        <v>1078.3910000000001</v>
      </c>
      <c r="BL9" s="333">
        <v>1080.77</v>
      </c>
      <c r="BM9" s="333">
        <v>1083.3320000000001</v>
      </c>
      <c r="BN9" s="333">
        <v>1086.404</v>
      </c>
      <c r="BO9" s="333">
        <v>1089.086</v>
      </c>
      <c r="BP9" s="333">
        <v>1091.7070000000001</v>
      </c>
      <c r="BQ9" s="333">
        <v>1094.3720000000001</v>
      </c>
      <c r="BR9" s="333">
        <v>1096.787</v>
      </c>
      <c r="BS9" s="333">
        <v>1099.059</v>
      </c>
      <c r="BT9" s="333">
        <v>1101.1880000000001</v>
      </c>
      <c r="BU9" s="333">
        <v>1103.175</v>
      </c>
      <c r="BV9" s="333">
        <v>1105.019</v>
      </c>
    </row>
    <row r="10" spans="1:74" ht="11.15" customHeight="1" x14ac:dyDescent="0.25">
      <c r="A10" s="148" t="s">
        <v>916</v>
      </c>
      <c r="B10" s="210" t="s">
        <v>592</v>
      </c>
      <c r="C10" s="240">
        <v>2730.7471188999998</v>
      </c>
      <c r="D10" s="240">
        <v>2734.0212362000002</v>
      </c>
      <c r="E10" s="240">
        <v>2734.5537768999998</v>
      </c>
      <c r="F10" s="240">
        <v>2726.5834255</v>
      </c>
      <c r="G10" s="240">
        <v>2725.9537995000001</v>
      </c>
      <c r="H10" s="240">
        <v>2726.9035835</v>
      </c>
      <c r="I10" s="240">
        <v>2736.1776309000002</v>
      </c>
      <c r="J10" s="240">
        <v>2735.2275948000001</v>
      </c>
      <c r="K10" s="240">
        <v>2730.7983287000002</v>
      </c>
      <c r="L10" s="240">
        <v>2709.5716216000001</v>
      </c>
      <c r="M10" s="240">
        <v>2708.1725537000002</v>
      </c>
      <c r="N10" s="240">
        <v>2713.2829139999999</v>
      </c>
      <c r="O10" s="240">
        <v>2738.8212832999998</v>
      </c>
      <c r="P10" s="240">
        <v>2746.5115645000001</v>
      </c>
      <c r="Q10" s="240">
        <v>2750.2723382999998</v>
      </c>
      <c r="R10" s="240">
        <v>2741.7872462999999</v>
      </c>
      <c r="S10" s="240">
        <v>2743.9262740999998</v>
      </c>
      <c r="T10" s="240">
        <v>2748.3730633</v>
      </c>
      <c r="U10" s="240">
        <v>2757.5223821999998</v>
      </c>
      <c r="V10" s="240">
        <v>2764.788618</v>
      </c>
      <c r="W10" s="240">
        <v>2772.5665389000001</v>
      </c>
      <c r="X10" s="240">
        <v>2785.5670073000001</v>
      </c>
      <c r="Y10" s="240">
        <v>2790.8351521</v>
      </c>
      <c r="Z10" s="240">
        <v>2793.0818353999998</v>
      </c>
      <c r="AA10" s="240">
        <v>2783.1221753999998</v>
      </c>
      <c r="AB10" s="240">
        <v>2786.2145971999998</v>
      </c>
      <c r="AC10" s="240">
        <v>2793.1742189000001</v>
      </c>
      <c r="AD10" s="240">
        <v>2810.4852679999999</v>
      </c>
      <c r="AE10" s="240">
        <v>2820.3161187999999</v>
      </c>
      <c r="AF10" s="240">
        <v>2829.1509987999998</v>
      </c>
      <c r="AG10" s="240">
        <v>2836.9704213</v>
      </c>
      <c r="AH10" s="240">
        <v>2843.8279750000002</v>
      </c>
      <c r="AI10" s="240">
        <v>2849.7041731999998</v>
      </c>
      <c r="AJ10" s="240">
        <v>2854.0563981999999</v>
      </c>
      <c r="AK10" s="240">
        <v>2858.3768484000002</v>
      </c>
      <c r="AL10" s="240">
        <v>2862.1229062000002</v>
      </c>
      <c r="AM10" s="240">
        <v>2861.3585125999998</v>
      </c>
      <c r="AN10" s="240">
        <v>2866.9078298999998</v>
      </c>
      <c r="AO10" s="240">
        <v>2874.8347991000001</v>
      </c>
      <c r="AP10" s="240">
        <v>2890.7070715</v>
      </c>
      <c r="AQ10" s="240">
        <v>2899.2136058000001</v>
      </c>
      <c r="AR10" s="240">
        <v>2905.9220534000001</v>
      </c>
      <c r="AS10" s="240">
        <v>2908.7183927999999</v>
      </c>
      <c r="AT10" s="240">
        <v>2913.4161831000001</v>
      </c>
      <c r="AU10" s="240">
        <v>2917.9014028000001</v>
      </c>
      <c r="AV10" s="240">
        <v>2920.5352542999999</v>
      </c>
      <c r="AW10" s="240">
        <v>2925.824431</v>
      </c>
      <c r="AX10" s="240">
        <v>2932.1301352999999</v>
      </c>
      <c r="AY10" s="240">
        <v>2941.4369969999998</v>
      </c>
      <c r="AZ10" s="240">
        <v>2948.2872842000002</v>
      </c>
      <c r="BA10" s="240">
        <v>2954.6656266999998</v>
      </c>
      <c r="BB10" s="333">
        <v>2959.5439999999999</v>
      </c>
      <c r="BC10" s="333">
        <v>2965.75</v>
      </c>
      <c r="BD10" s="333">
        <v>2972.2539999999999</v>
      </c>
      <c r="BE10" s="333">
        <v>2978.8690000000001</v>
      </c>
      <c r="BF10" s="333">
        <v>2986.1120000000001</v>
      </c>
      <c r="BG10" s="333">
        <v>2993.7959999999998</v>
      </c>
      <c r="BH10" s="333">
        <v>3002.779</v>
      </c>
      <c r="BI10" s="333">
        <v>3010.7</v>
      </c>
      <c r="BJ10" s="333">
        <v>3018.4180000000001</v>
      </c>
      <c r="BK10" s="333">
        <v>3025.2139999999999</v>
      </c>
      <c r="BL10" s="333">
        <v>3033.0630000000001</v>
      </c>
      <c r="BM10" s="333">
        <v>3041.2460000000001</v>
      </c>
      <c r="BN10" s="333">
        <v>3050.5320000000002</v>
      </c>
      <c r="BO10" s="333">
        <v>3058.8090000000002</v>
      </c>
      <c r="BP10" s="333">
        <v>3066.8440000000001</v>
      </c>
      <c r="BQ10" s="333">
        <v>3074.8049999999998</v>
      </c>
      <c r="BR10" s="333">
        <v>3082.232</v>
      </c>
      <c r="BS10" s="333">
        <v>3089.2930000000001</v>
      </c>
      <c r="BT10" s="333">
        <v>3095.9870000000001</v>
      </c>
      <c r="BU10" s="333">
        <v>3102.3150000000001</v>
      </c>
      <c r="BV10" s="333">
        <v>3108.2759999999998</v>
      </c>
    </row>
    <row r="11" spans="1:74" ht="11.15" customHeight="1" x14ac:dyDescent="0.25">
      <c r="A11" s="148" t="s">
        <v>917</v>
      </c>
      <c r="B11" s="210" t="s">
        <v>593</v>
      </c>
      <c r="C11" s="240">
        <v>711.09282919999998</v>
      </c>
      <c r="D11" s="240">
        <v>712.69883081</v>
      </c>
      <c r="E11" s="240">
        <v>714.23121381999999</v>
      </c>
      <c r="F11" s="240">
        <v>717.15782507999995</v>
      </c>
      <c r="G11" s="240">
        <v>717.44208576999995</v>
      </c>
      <c r="H11" s="240">
        <v>716.55184270999996</v>
      </c>
      <c r="I11" s="240">
        <v>712.45539864</v>
      </c>
      <c r="J11" s="240">
        <v>710.73992109000005</v>
      </c>
      <c r="K11" s="240">
        <v>709.37371278000001</v>
      </c>
      <c r="L11" s="240">
        <v>706.59554215000003</v>
      </c>
      <c r="M11" s="240">
        <v>707.24879597999995</v>
      </c>
      <c r="N11" s="240">
        <v>709.57224270999995</v>
      </c>
      <c r="O11" s="240">
        <v>718.24346337999998</v>
      </c>
      <c r="P11" s="240">
        <v>720.39911015999996</v>
      </c>
      <c r="Q11" s="240">
        <v>720.71676406999995</v>
      </c>
      <c r="R11" s="240">
        <v>715.12300156000003</v>
      </c>
      <c r="S11" s="240">
        <v>714.81973740000001</v>
      </c>
      <c r="T11" s="240">
        <v>715.73354805999998</v>
      </c>
      <c r="U11" s="240">
        <v>720.38397092000002</v>
      </c>
      <c r="V11" s="240">
        <v>721.84227811999995</v>
      </c>
      <c r="W11" s="240">
        <v>722.62800705999996</v>
      </c>
      <c r="X11" s="240">
        <v>722.20849619000001</v>
      </c>
      <c r="Y11" s="240">
        <v>722.04856479</v>
      </c>
      <c r="Z11" s="240">
        <v>721.61555129999999</v>
      </c>
      <c r="AA11" s="240">
        <v>718.83975599999997</v>
      </c>
      <c r="AB11" s="240">
        <v>719.41285311000001</v>
      </c>
      <c r="AC11" s="240">
        <v>721.26514291000001</v>
      </c>
      <c r="AD11" s="240">
        <v>726.82402833000003</v>
      </c>
      <c r="AE11" s="240">
        <v>729.41415132999998</v>
      </c>
      <c r="AF11" s="240">
        <v>731.46291482000004</v>
      </c>
      <c r="AG11" s="240">
        <v>732.39212751000002</v>
      </c>
      <c r="AH11" s="240">
        <v>733.79181547999997</v>
      </c>
      <c r="AI11" s="240">
        <v>735.08378744000004</v>
      </c>
      <c r="AJ11" s="240">
        <v>736.89315623000005</v>
      </c>
      <c r="AK11" s="240">
        <v>737.50086149000003</v>
      </c>
      <c r="AL11" s="240">
        <v>737.53201609999996</v>
      </c>
      <c r="AM11" s="240">
        <v>735.03237706000004</v>
      </c>
      <c r="AN11" s="240">
        <v>735.37611257000003</v>
      </c>
      <c r="AO11" s="240">
        <v>736.60897964000003</v>
      </c>
      <c r="AP11" s="240">
        <v>740.23651909</v>
      </c>
      <c r="AQ11" s="240">
        <v>742.11849368000003</v>
      </c>
      <c r="AR11" s="240">
        <v>743.76044422999996</v>
      </c>
      <c r="AS11" s="240">
        <v>745.14506885000003</v>
      </c>
      <c r="AT11" s="240">
        <v>746.31994771999996</v>
      </c>
      <c r="AU11" s="240">
        <v>747.26777895999999</v>
      </c>
      <c r="AV11" s="240">
        <v>747.35113242</v>
      </c>
      <c r="AW11" s="240">
        <v>748.32294100000001</v>
      </c>
      <c r="AX11" s="240">
        <v>749.54577455000003</v>
      </c>
      <c r="AY11" s="240">
        <v>751.51056747999996</v>
      </c>
      <c r="AZ11" s="240">
        <v>752.86725018000004</v>
      </c>
      <c r="BA11" s="240">
        <v>754.10675705999995</v>
      </c>
      <c r="BB11" s="333">
        <v>754.93110000000001</v>
      </c>
      <c r="BC11" s="333">
        <v>756.15970000000004</v>
      </c>
      <c r="BD11" s="333">
        <v>757.49480000000005</v>
      </c>
      <c r="BE11" s="333">
        <v>758.93510000000003</v>
      </c>
      <c r="BF11" s="333">
        <v>760.48360000000002</v>
      </c>
      <c r="BG11" s="333">
        <v>762.13919999999996</v>
      </c>
      <c r="BH11" s="333">
        <v>764.08730000000003</v>
      </c>
      <c r="BI11" s="333">
        <v>765.81790000000001</v>
      </c>
      <c r="BJ11" s="333">
        <v>767.51660000000004</v>
      </c>
      <c r="BK11" s="333">
        <v>768.98479999999995</v>
      </c>
      <c r="BL11" s="333">
        <v>770.76819999999998</v>
      </c>
      <c r="BM11" s="333">
        <v>772.66840000000002</v>
      </c>
      <c r="BN11" s="333">
        <v>774.94050000000004</v>
      </c>
      <c r="BO11" s="333">
        <v>776.88300000000004</v>
      </c>
      <c r="BP11" s="333">
        <v>778.75099999999998</v>
      </c>
      <c r="BQ11" s="333">
        <v>780.58299999999997</v>
      </c>
      <c r="BR11" s="333">
        <v>782.27290000000005</v>
      </c>
      <c r="BS11" s="333">
        <v>783.85929999999996</v>
      </c>
      <c r="BT11" s="333">
        <v>785.34220000000005</v>
      </c>
      <c r="BU11" s="333">
        <v>786.72159999999997</v>
      </c>
      <c r="BV11" s="333">
        <v>787.99749999999995</v>
      </c>
    </row>
    <row r="12" spans="1:74" ht="11.15" customHeight="1" x14ac:dyDescent="0.25">
      <c r="A12" s="148" t="s">
        <v>918</v>
      </c>
      <c r="B12" s="210" t="s">
        <v>594</v>
      </c>
      <c r="C12" s="240">
        <v>1785.0783296</v>
      </c>
      <c r="D12" s="240">
        <v>1794.3216669999999</v>
      </c>
      <c r="E12" s="240">
        <v>1801.1122112999999</v>
      </c>
      <c r="F12" s="240">
        <v>1803.2959975000001</v>
      </c>
      <c r="G12" s="240">
        <v>1806.7964293</v>
      </c>
      <c r="H12" s="240">
        <v>1809.4595417999999</v>
      </c>
      <c r="I12" s="240">
        <v>1805.9093061000001</v>
      </c>
      <c r="J12" s="240">
        <v>1810.9298014999999</v>
      </c>
      <c r="K12" s="240">
        <v>1819.1449993000001</v>
      </c>
      <c r="L12" s="240">
        <v>1837.0596014</v>
      </c>
      <c r="M12" s="240">
        <v>1846.7856773000001</v>
      </c>
      <c r="N12" s="240">
        <v>1854.8279292</v>
      </c>
      <c r="O12" s="240">
        <v>1859.3642130999999</v>
      </c>
      <c r="P12" s="240">
        <v>1865.4054245</v>
      </c>
      <c r="Q12" s="240">
        <v>1871.1294197</v>
      </c>
      <c r="R12" s="240">
        <v>1875.4206016000001</v>
      </c>
      <c r="S12" s="240">
        <v>1881.3468620000001</v>
      </c>
      <c r="T12" s="240">
        <v>1887.7926038000001</v>
      </c>
      <c r="U12" s="240">
        <v>1895.7673511</v>
      </c>
      <c r="V12" s="240">
        <v>1902.494913</v>
      </c>
      <c r="W12" s="240">
        <v>1908.9848133999999</v>
      </c>
      <c r="X12" s="240">
        <v>1916.8008385000001</v>
      </c>
      <c r="Y12" s="240">
        <v>1921.6425763</v>
      </c>
      <c r="Z12" s="240">
        <v>1925.073813</v>
      </c>
      <c r="AA12" s="240">
        <v>1921.8244761999999</v>
      </c>
      <c r="AB12" s="240">
        <v>1926.3872650000001</v>
      </c>
      <c r="AC12" s="240">
        <v>1933.4921069</v>
      </c>
      <c r="AD12" s="240">
        <v>1945.8027787999999</v>
      </c>
      <c r="AE12" s="240">
        <v>1955.9938946</v>
      </c>
      <c r="AF12" s="240">
        <v>1966.7292311000001</v>
      </c>
      <c r="AG12" s="240">
        <v>1981.7970926999999</v>
      </c>
      <c r="AH12" s="240">
        <v>1990.7796424000001</v>
      </c>
      <c r="AI12" s="240">
        <v>1997.4651845000001</v>
      </c>
      <c r="AJ12" s="240">
        <v>1998.0319532000001</v>
      </c>
      <c r="AK12" s="240">
        <v>2002.9898045</v>
      </c>
      <c r="AL12" s="240">
        <v>2008.5169725000001</v>
      </c>
      <c r="AM12" s="240">
        <v>2017.4898925</v>
      </c>
      <c r="AN12" s="240">
        <v>2021.9983677</v>
      </c>
      <c r="AO12" s="240">
        <v>2024.9188333</v>
      </c>
      <c r="AP12" s="240">
        <v>2024.3634434000001</v>
      </c>
      <c r="AQ12" s="240">
        <v>2025.5237741999999</v>
      </c>
      <c r="AR12" s="240">
        <v>2026.5119798000001</v>
      </c>
      <c r="AS12" s="240">
        <v>2027.2726023</v>
      </c>
      <c r="AT12" s="240">
        <v>2027.958151</v>
      </c>
      <c r="AU12" s="240">
        <v>2028.5131679000001</v>
      </c>
      <c r="AV12" s="240">
        <v>2027.5915115</v>
      </c>
      <c r="AW12" s="240">
        <v>2028.8950709999999</v>
      </c>
      <c r="AX12" s="240">
        <v>2031.0777049999999</v>
      </c>
      <c r="AY12" s="240">
        <v>2035.4867807000001</v>
      </c>
      <c r="AZ12" s="240">
        <v>2038.4170377999999</v>
      </c>
      <c r="BA12" s="240">
        <v>2041.2158436</v>
      </c>
      <c r="BB12" s="333">
        <v>2042.6310000000001</v>
      </c>
      <c r="BC12" s="333">
        <v>2046.106</v>
      </c>
      <c r="BD12" s="333">
        <v>2050.3890000000001</v>
      </c>
      <c r="BE12" s="333">
        <v>2056.15</v>
      </c>
      <c r="BF12" s="333">
        <v>2061.5450000000001</v>
      </c>
      <c r="BG12" s="333">
        <v>2067.2460000000001</v>
      </c>
      <c r="BH12" s="333">
        <v>2073.3440000000001</v>
      </c>
      <c r="BI12" s="333">
        <v>2079.5839999999998</v>
      </c>
      <c r="BJ12" s="333">
        <v>2086.0590000000002</v>
      </c>
      <c r="BK12" s="333">
        <v>2092.808</v>
      </c>
      <c r="BL12" s="333">
        <v>2099.723</v>
      </c>
      <c r="BM12" s="333">
        <v>2106.8420000000001</v>
      </c>
      <c r="BN12" s="333">
        <v>2114.239</v>
      </c>
      <c r="BO12" s="333">
        <v>2121.7130000000002</v>
      </c>
      <c r="BP12" s="333">
        <v>2129.3359999999998</v>
      </c>
      <c r="BQ12" s="333">
        <v>2137.703</v>
      </c>
      <c r="BR12" s="333">
        <v>2145.181</v>
      </c>
      <c r="BS12" s="333">
        <v>2152.3629999999998</v>
      </c>
      <c r="BT12" s="333">
        <v>2159.2489999999998</v>
      </c>
      <c r="BU12" s="333">
        <v>2165.84</v>
      </c>
      <c r="BV12" s="333">
        <v>2172.1350000000002</v>
      </c>
    </row>
    <row r="13" spans="1:74" ht="11.15" customHeight="1" x14ac:dyDescent="0.25">
      <c r="A13" s="148" t="s">
        <v>919</v>
      </c>
      <c r="B13" s="210" t="s">
        <v>595</v>
      </c>
      <c r="C13" s="240">
        <v>968.74053008999999</v>
      </c>
      <c r="D13" s="240">
        <v>968.36824173000002</v>
      </c>
      <c r="E13" s="240">
        <v>969.52610474999994</v>
      </c>
      <c r="F13" s="240">
        <v>976.06391821</v>
      </c>
      <c r="G13" s="240">
        <v>977.39473468999995</v>
      </c>
      <c r="H13" s="240">
        <v>977.36835326999994</v>
      </c>
      <c r="I13" s="240">
        <v>973.76503761000004</v>
      </c>
      <c r="J13" s="240">
        <v>972.68906260000006</v>
      </c>
      <c r="K13" s="240">
        <v>971.92069191999997</v>
      </c>
      <c r="L13" s="240">
        <v>970.51799070000004</v>
      </c>
      <c r="M13" s="240">
        <v>971.07127982999998</v>
      </c>
      <c r="N13" s="240">
        <v>972.63862443000005</v>
      </c>
      <c r="O13" s="240">
        <v>977.16205217000004</v>
      </c>
      <c r="P13" s="240">
        <v>979.30098697999995</v>
      </c>
      <c r="Q13" s="240">
        <v>980.99745652000001</v>
      </c>
      <c r="R13" s="240">
        <v>981.13748693000002</v>
      </c>
      <c r="S13" s="240">
        <v>982.78450633</v>
      </c>
      <c r="T13" s="240">
        <v>984.82454086999996</v>
      </c>
      <c r="U13" s="240">
        <v>987.15793813000005</v>
      </c>
      <c r="V13" s="240">
        <v>990.05874224000002</v>
      </c>
      <c r="W13" s="240">
        <v>993.42730078</v>
      </c>
      <c r="X13" s="240">
        <v>999.10711021999998</v>
      </c>
      <c r="Y13" s="240">
        <v>1002.0285553</v>
      </c>
      <c r="Z13" s="240">
        <v>1004.0351324</v>
      </c>
      <c r="AA13" s="240">
        <v>1002.7272594</v>
      </c>
      <c r="AB13" s="240">
        <v>1004.7037874</v>
      </c>
      <c r="AC13" s="240">
        <v>1007.5651341</v>
      </c>
      <c r="AD13" s="240">
        <v>1012.0858786</v>
      </c>
      <c r="AE13" s="240">
        <v>1016.1359288</v>
      </c>
      <c r="AF13" s="240">
        <v>1020.4898635</v>
      </c>
      <c r="AG13" s="240">
        <v>1025.8031582000001</v>
      </c>
      <c r="AH13" s="240">
        <v>1030.2732555</v>
      </c>
      <c r="AI13" s="240">
        <v>1034.5556308</v>
      </c>
      <c r="AJ13" s="240">
        <v>1040.1057072999999</v>
      </c>
      <c r="AK13" s="240">
        <v>1042.9210713</v>
      </c>
      <c r="AL13" s="240">
        <v>1044.4571458</v>
      </c>
      <c r="AM13" s="240">
        <v>1041.7486895</v>
      </c>
      <c r="AN13" s="240">
        <v>1042.9501163</v>
      </c>
      <c r="AO13" s="240">
        <v>1045.0961847000001</v>
      </c>
      <c r="AP13" s="240">
        <v>1049.9838116999999</v>
      </c>
      <c r="AQ13" s="240">
        <v>1052.6714757</v>
      </c>
      <c r="AR13" s="240">
        <v>1054.9560936</v>
      </c>
      <c r="AS13" s="240">
        <v>1056.7657595999999</v>
      </c>
      <c r="AT13" s="240">
        <v>1058.2982148000001</v>
      </c>
      <c r="AU13" s="240">
        <v>1059.4815533999999</v>
      </c>
      <c r="AV13" s="240">
        <v>1059.0159689</v>
      </c>
      <c r="AW13" s="240">
        <v>1060.4759289000001</v>
      </c>
      <c r="AX13" s="240">
        <v>1062.5616270999999</v>
      </c>
      <c r="AY13" s="240">
        <v>1066.2468094000001</v>
      </c>
      <c r="AZ13" s="240">
        <v>1068.8536743</v>
      </c>
      <c r="BA13" s="240">
        <v>1071.3559677999999</v>
      </c>
      <c r="BB13" s="333">
        <v>1073.377</v>
      </c>
      <c r="BC13" s="333">
        <v>1075.953</v>
      </c>
      <c r="BD13" s="333">
        <v>1078.7059999999999</v>
      </c>
      <c r="BE13" s="333">
        <v>1081.6949999999999</v>
      </c>
      <c r="BF13" s="333">
        <v>1084.7629999999999</v>
      </c>
      <c r="BG13" s="333">
        <v>1087.9659999999999</v>
      </c>
      <c r="BH13" s="333">
        <v>1091.48</v>
      </c>
      <c r="BI13" s="333">
        <v>1094.8230000000001</v>
      </c>
      <c r="BJ13" s="333">
        <v>1098.1690000000001</v>
      </c>
      <c r="BK13" s="333">
        <v>1101.325</v>
      </c>
      <c r="BL13" s="333">
        <v>1104.8230000000001</v>
      </c>
      <c r="BM13" s="333">
        <v>1108.4690000000001</v>
      </c>
      <c r="BN13" s="333">
        <v>1112.557</v>
      </c>
      <c r="BO13" s="333">
        <v>1116.28</v>
      </c>
      <c r="BP13" s="333">
        <v>1119.931</v>
      </c>
      <c r="BQ13" s="333">
        <v>1123.5989999999999</v>
      </c>
      <c r="BR13" s="333">
        <v>1127.039</v>
      </c>
      <c r="BS13" s="333">
        <v>1130.3399999999999</v>
      </c>
      <c r="BT13" s="333">
        <v>1133.5029999999999</v>
      </c>
      <c r="BU13" s="333">
        <v>1136.5260000000001</v>
      </c>
      <c r="BV13" s="333">
        <v>1139.4110000000001</v>
      </c>
    </row>
    <row r="14" spans="1:74" ht="11.15" customHeight="1" x14ac:dyDescent="0.25">
      <c r="A14" s="148" t="s">
        <v>920</v>
      </c>
      <c r="B14" s="210" t="s">
        <v>596</v>
      </c>
      <c r="C14" s="240">
        <v>2692.5655001</v>
      </c>
      <c r="D14" s="240">
        <v>2700.8987731000002</v>
      </c>
      <c r="E14" s="240">
        <v>2707.5320520999999</v>
      </c>
      <c r="F14" s="240">
        <v>2711.2494268999999</v>
      </c>
      <c r="G14" s="240">
        <v>2715.3946504999999</v>
      </c>
      <c r="H14" s="240">
        <v>2718.7518126999998</v>
      </c>
      <c r="I14" s="240">
        <v>2718.1485907000001</v>
      </c>
      <c r="J14" s="240">
        <v>2722.3088723000001</v>
      </c>
      <c r="K14" s="240">
        <v>2728.0603345</v>
      </c>
      <c r="L14" s="240">
        <v>2742.5621605000001</v>
      </c>
      <c r="M14" s="240">
        <v>2746.1265969999999</v>
      </c>
      <c r="N14" s="240">
        <v>2745.9128268999998</v>
      </c>
      <c r="O14" s="240">
        <v>2731.9092875000001</v>
      </c>
      <c r="P14" s="240">
        <v>2731.6477765</v>
      </c>
      <c r="Q14" s="240">
        <v>2735.1167309000002</v>
      </c>
      <c r="R14" s="240">
        <v>2746.3773876</v>
      </c>
      <c r="S14" s="240">
        <v>2754.2613455999999</v>
      </c>
      <c r="T14" s="240">
        <v>2762.8298417000001</v>
      </c>
      <c r="U14" s="240">
        <v>2769.2885781</v>
      </c>
      <c r="V14" s="240">
        <v>2781.3218735</v>
      </c>
      <c r="W14" s="240">
        <v>2796.1354302</v>
      </c>
      <c r="X14" s="240">
        <v>2829.7331168999999</v>
      </c>
      <c r="Y14" s="240">
        <v>2838.1042945999998</v>
      </c>
      <c r="Z14" s="240">
        <v>2837.2528318999998</v>
      </c>
      <c r="AA14" s="240">
        <v>2806.1614279</v>
      </c>
      <c r="AB14" s="240">
        <v>2802.6276604999998</v>
      </c>
      <c r="AC14" s="240">
        <v>2805.6342285999999</v>
      </c>
      <c r="AD14" s="240">
        <v>2823.4122766</v>
      </c>
      <c r="AE14" s="240">
        <v>2833.3261573</v>
      </c>
      <c r="AF14" s="240">
        <v>2843.6070153000001</v>
      </c>
      <c r="AG14" s="240">
        <v>2857.7064503000001</v>
      </c>
      <c r="AH14" s="240">
        <v>2866.1325627000001</v>
      </c>
      <c r="AI14" s="240">
        <v>2872.3369524</v>
      </c>
      <c r="AJ14" s="240">
        <v>2869.0186254</v>
      </c>
      <c r="AK14" s="240">
        <v>2876.2553149</v>
      </c>
      <c r="AL14" s="240">
        <v>2886.7460270000001</v>
      </c>
      <c r="AM14" s="240">
        <v>2905.6515278000002</v>
      </c>
      <c r="AN14" s="240">
        <v>2918.7797105</v>
      </c>
      <c r="AO14" s="240">
        <v>2931.2913413000001</v>
      </c>
      <c r="AP14" s="240">
        <v>2945.4611875000001</v>
      </c>
      <c r="AQ14" s="240">
        <v>2955.0336388000001</v>
      </c>
      <c r="AR14" s="240">
        <v>2962.2834625999999</v>
      </c>
      <c r="AS14" s="240">
        <v>2965.1698366000001</v>
      </c>
      <c r="AT14" s="240">
        <v>2969.3050222000002</v>
      </c>
      <c r="AU14" s="240">
        <v>2972.6481970999998</v>
      </c>
      <c r="AV14" s="240">
        <v>2972.1918128000002</v>
      </c>
      <c r="AW14" s="240">
        <v>2976.2066273999999</v>
      </c>
      <c r="AX14" s="240">
        <v>2981.6850926000002</v>
      </c>
      <c r="AY14" s="240">
        <v>2991.0215254</v>
      </c>
      <c r="AZ14" s="240">
        <v>2997.6315540000001</v>
      </c>
      <c r="BA14" s="240">
        <v>3003.9094954000002</v>
      </c>
      <c r="BB14" s="333">
        <v>3008.9920000000002</v>
      </c>
      <c r="BC14" s="333">
        <v>3015.2530000000002</v>
      </c>
      <c r="BD14" s="333">
        <v>3021.83</v>
      </c>
      <c r="BE14" s="333">
        <v>3028.65</v>
      </c>
      <c r="BF14" s="333">
        <v>3035.9110000000001</v>
      </c>
      <c r="BG14" s="333">
        <v>3043.5410000000002</v>
      </c>
      <c r="BH14" s="333">
        <v>3051.665</v>
      </c>
      <c r="BI14" s="333">
        <v>3059.9409999999998</v>
      </c>
      <c r="BJ14" s="333">
        <v>3068.4940000000001</v>
      </c>
      <c r="BK14" s="333">
        <v>3077.6869999999999</v>
      </c>
      <c r="BL14" s="333">
        <v>3086.5210000000002</v>
      </c>
      <c r="BM14" s="333">
        <v>3095.3609999999999</v>
      </c>
      <c r="BN14" s="333">
        <v>3104.433</v>
      </c>
      <c r="BO14" s="333">
        <v>3113.1120000000001</v>
      </c>
      <c r="BP14" s="333">
        <v>3121.625</v>
      </c>
      <c r="BQ14" s="333">
        <v>3130.1860000000001</v>
      </c>
      <c r="BR14" s="333">
        <v>3138.2069999999999</v>
      </c>
      <c r="BS14" s="333">
        <v>3145.9009999999998</v>
      </c>
      <c r="BT14" s="333">
        <v>3153.2689999999998</v>
      </c>
      <c r="BU14" s="333">
        <v>3160.3110000000001</v>
      </c>
      <c r="BV14" s="333">
        <v>3167.0259999999998</v>
      </c>
    </row>
    <row r="15" spans="1:74" ht="11.15" customHeight="1" x14ac:dyDescent="0.25">
      <c r="A15" s="148"/>
      <c r="B15" s="168" t="s">
        <v>1269</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345"/>
      <c r="BC15" s="345"/>
      <c r="BD15" s="345"/>
      <c r="BE15" s="345"/>
      <c r="BF15" s="345"/>
      <c r="BG15" s="345"/>
      <c r="BH15" s="345"/>
      <c r="BI15" s="345"/>
      <c r="BJ15" s="345"/>
      <c r="BK15" s="345"/>
      <c r="BL15" s="345"/>
      <c r="BM15" s="345"/>
      <c r="BN15" s="345"/>
      <c r="BO15" s="345"/>
      <c r="BP15" s="345"/>
      <c r="BQ15" s="345"/>
      <c r="BR15" s="345"/>
      <c r="BS15" s="345"/>
      <c r="BT15" s="345"/>
      <c r="BU15" s="345"/>
      <c r="BV15" s="345"/>
    </row>
    <row r="16" spans="1:74" ht="11.15" customHeight="1" x14ac:dyDescent="0.25">
      <c r="A16" s="148" t="s">
        <v>921</v>
      </c>
      <c r="B16" s="210" t="s">
        <v>589</v>
      </c>
      <c r="C16" s="258">
        <v>100.52130493</v>
      </c>
      <c r="D16" s="258">
        <v>100.68980055999999</v>
      </c>
      <c r="E16" s="258">
        <v>100.70306658</v>
      </c>
      <c r="F16" s="258">
        <v>100.3948496</v>
      </c>
      <c r="G16" s="258">
        <v>100.22234645</v>
      </c>
      <c r="H16" s="258">
        <v>100.01930374</v>
      </c>
      <c r="I16" s="258">
        <v>99.614093299999993</v>
      </c>
      <c r="J16" s="258">
        <v>99.478692589000005</v>
      </c>
      <c r="K16" s="258">
        <v>99.441473438000003</v>
      </c>
      <c r="L16" s="258">
        <v>99.601831997999994</v>
      </c>
      <c r="M16" s="258">
        <v>99.686428857999999</v>
      </c>
      <c r="N16" s="258">
        <v>99.794660167000004</v>
      </c>
      <c r="O16" s="258">
        <v>100.05526786999999</v>
      </c>
      <c r="P16" s="258">
        <v>100.11421162000001</v>
      </c>
      <c r="Q16" s="258">
        <v>100.10023336</v>
      </c>
      <c r="R16" s="258">
        <v>99.900836626</v>
      </c>
      <c r="S16" s="258">
        <v>99.825386715999997</v>
      </c>
      <c r="T16" s="258">
        <v>99.761387155999998</v>
      </c>
      <c r="U16" s="258">
        <v>99.652010204999996</v>
      </c>
      <c r="V16" s="258">
        <v>99.653532150999993</v>
      </c>
      <c r="W16" s="258">
        <v>99.709125252999996</v>
      </c>
      <c r="X16" s="258">
        <v>99.980950336000006</v>
      </c>
      <c r="Y16" s="258">
        <v>100.02306513000001</v>
      </c>
      <c r="Z16" s="258">
        <v>99.997630461</v>
      </c>
      <c r="AA16" s="258">
        <v>99.618624776999994</v>
      </c>
      <c r="AB16" s="258">
        <v>99.672607346000007</v>
      </c>
      <c r="AC16" s="258">
        <v>99.873556617999995</v>
      </c>
      <c r="AD16" s="258">
        <v>100.4800391</v>
      </c>
      <c r="AE16" s="258">
        <v>100.78099689</v>
      </c>
      <c r="AF16" s="258">
        <v>101.03499651</v>
      </c>
      <c r="AG16" s="258">
        <v>101.17063038000001</v>
      </c>
      <c r="AH16" s="258">
        <v>101.38426932</v>
      </c>
      <c r="AI16" s="258">
        <v>101.60450575</v>
      </c>
      <c r="AJ16" s="258">
        <v>101.9922291</v>
      </c>
      <c r="AK16" s="258">
        <v>102.10499344999999</v>
      </c>
      <c r="AL16" s="258">
        <v>102.10368823</v>
      </c>
      <c r="AM16" s="258">
        <v>101.68799462</v>
      </c>
      <c r="AN16" s="258">
        <v>101.68378935</v>
      </c>
      <c r="AO16" s="258">
        <v>101.79075361</v>
      </c>
      <c r="AP16" s="258">
        <v>102.0489063</v>
      </c>
      <c r="AQ16" s="258">
        <v>102.34819544</v>
      </c>
      <c r="AR16" s="258">
        <v>102.72863992000001</v>
      </c>
      <c r="AS16" s="258">
        <v>103.52630838</v>
      </c>
      <c r="AT16" s="258">
        <v>103.8170121</v>
      </c>
      <c r="AU16" s="258">
        <v>103.9368197</v>
      </c>
      <c r="AV16" s="258">
        <v>103.61854821999999</v>
      </c>
      <c r="AW16" s="258">
        <v>103.59695082</v>
      </c>
      <c r="AX16" s="258">
        <v>103.60484454</v>
      </c>
      <c r="AY16" s="258">
        <v>103.81962199</v>
      </c>
      <c r="AZ16" s="258">
        <v>103.75345348</v>
      </c>
      <c r="BA16" s="258">
        <v>103.58373163</v>
      </c>
      <c r="BB16" s="346">
        <v>103.1161</v>
      </c>
      <c r="BC16" s="346">
        <v>102.88500000000001</v>
      </c>
      <c r="BD16" s="346">
        <v>102.6962</v>
      </c>
      <c r="BE16" s="346">
        <v>102.453</v>
      </c>
      <c r="BF16" s="346">
        <v>102.4212</v>
      </c>
      <c r="BG16" s="346">
        <v>102.5042</v>
      </c>
      <c r="BH16" s="346">
        <v>102.74769999999999</v>
      </c>
      <c r="BI16" s="346">
        <v>103.02589999999999</v>
      </c>
      <c r="BJ16" s="346">
        <v>103.3847</v>
      </c>
      <c r="BK16" s="346">
        <v>104.0471</v>
      </c>
      <c r="BL16" s="346">
        <v>104.3994</v>
      </c>
      <c r="BM16" s="346">
        <v>104.6648</v>
      </c>
      <c r="BN16" s="346">
        <v>104.6477</v>
      </c>
      <c r="BO16" s="346">
        <v>104.886</v>
      </c>
      <c r="BP16" s="346">
        <v>105.184</v>
      </c>
      <c r="BQ16" s="346">
        <v>105.636</v>
      </c>
      <c r="BR16" s="346">
        <v>105.98309999999999</v>
      </c>
      <c r="BS16" s="346">
        <v>106.3194</v>
      </c>
      <c r="BT16" s="346">
        <v>106.64490000000001</v>
      </c>
      <c r="BU16" s="346">
        <v>106.95959999999999</v>
      </c>
      <c r="BV16" s="346">
        <v>107.2636</v>
      </c>
    </row>
    <row r="17" spans="1:74" ht="11.15" customHeight="1" x14ac:dyDescent="0.25">
      <c r="A17" s="148" t="s">
        <v>922</v>
      </c>
      <c r="B17" s="210" t="s">
        <v>623</v>
      </c>
      <c r="C17" s="258">
        <v>100.45404598</v>
      </c>
      <c r="D17" s="258">
        <v>100.64536504</v>
      </c>
      <c r="E17" s="258">
        <v>100.69108955</v>
      </c>
      <c r="F17" s="258">
        <v>100.4493734</v>
      </c>
      <c r="G17" s="258">
        <v>100.31029341</v>
      </c>
      <c r="H17" s="258">
        <v>100.13200347</v>
      </c>
      <c r="I17" s="258">
        <v>99.784794319</v>
      </c>
      <c r="J17" s="258">
        <v>99.625366389999996</v>
      </c>
      <c r="K17" s="258">
        <v>99.524010435999998</v>
      </c>
      <c r="L17" s="258">
        <v>99.478957858000001</v>
      </c>
      <c r="M17" s="258">
        <v>99.495072301999997</v>
      </c>
      <c r="N17" s="258">
        <v>99.570585170000001</v>
      </c>
      <c r="O17" s="258">
        <v>99.886301734</v>
      </c>
      <c r="P17" s="258">
        <v>99.945007494999999</v>
      </c>
      <c r="Q17" s="258">
        <v>99.927507726000002</v>
      </c>
      <c r="R17" s="258">
        <v>99.717899967999998</v>
      </c>
      <c r="S17" s="258">
        <v>99.634915980000002</v>
      </c>
      <c r="T17" s="258">
        <v>99.562653303999994</v>
      </c>
      <c r="U17" s="258">
        <v>99.405265268999997</v>
      </c>
      <c r="V17" s="258">
        <v>99.426330221000001</v>
      </c>
      <c r="W17" s="258">
        <v>99.530001487999996</v>
      </c>
      <c r="X17" s="258">
        <v>99.930867383000006</v>
      </c>
      <c r="Y17" s="258">
        <v>100.03881005</v>
      </c>
      <c r="Z17" s="258">
        <v>100.06841779</v>
      </c>
      <c r="AA17" s="258">
        <v>99.728615961000003</v>
      </c>
      <c r="AB17" s="258">
        <v>99.819859859999994</v>
      </c>
      <c r="AC17" s="258">
        <v>100.05107483</v>
      </c>
      <c r="AD17" s="258">
        <v>100.67252173</v>
      </c>
      <c r="AE17" s="258">
        <v>100.99598321000001</v>
      </c>
      <c r="AF17" s="258">
        <v>101.27172013000001</v>
      </c>
      <c r="AG17" s="258">
        <v>101.43130906</v>
      </c>
      <c r="AH17" s="258">
        <v>101.66291442000001</v>
      </c>
      <c r="AI17" s="258">
        <v>101.89811279</v>
      </c>
      <c r="AJ17" s="258">
        <v>102.29044689</v>
      </c>
      <c r="AK17" s="258">
        <v>102.41767421</v>
      </c>
      <c r="AL17" s="258">
        <v>102.43333749</v>
      </c>
      <c r="AM17" s="258">
        <v>102.05132951</v>
      </c>
      <c r="AN17" s="258">
        <v>102.05844510999999</v>
      </c>
      <c r="AO17" s="258">
        <v>102.16857707</v>
      </c>
      <c r="AP17" s="258">
        <v>102.52971123</v>
      </c>
      <c r="AQ17" s="258">
        <v>102.73488654000001</v>
      </c>
      <c r="AR17" s="258">
        <v>102.93208883</v>
      </c>
      <c r="AS17" s="258">
        <v>103.20871725000001</v>
      </c>
      <c r="AT17" s="258">
        <v>103.32442417999999</v>
      </c>
      <c r="AU17" s="258">
        <v>103.36660874</v>
      </c>
      <c r="AV17" s="258">
        <v>103.23327647000001</v>
      </c>
      <c r="AW17" s="258">
        <v>103.20491215</v>
      </c>
      <c r="AX17" s="258">
        <v>103.17952132000001</v>
      </c>
      <c r="AY17" s="258">
        <v>103.26662756</v>
      </c>
      <c r="AZ17" s="258">
        <v>103.165041</v>
      </c>
      <c r="BA17" s="258">
        <v>102.98428525</v>
      </c>
      <c r="BB17" s="346">
        <v>102.56829999999999</v>
      </c>
      <c r="BC17" s="346">
        <v>102.3462</v>
      </c>
      <c r="BD17" s="346">
        <v>102.1621</v>
      </c>
      <c r="BE17" s="346">
        <v>101.9105</v>
      </c>
      <c r="BF17" s="346">
        <v>101.8811</v>
      </c>
      <c r="BG17" s="346">
        <v>101.9686</v>
      </c>
      <c r="BH17" s="346">
        <v>102.2366</v>
      </c>
      <c r="BI17" s="346">
        <v>102.5102</v>
      </c>
      <c r="BJ17" s="346">
        <v>102.85299999999999</v>
      </c>
      <c r="BK17" s="346">
        <v>103.4708</v>
      </c>
      <c r="BL17" s="346">
        <v>103.7976</v>
      </c>
      <c r="BM17" s="346">
        <v>104.0393</v>
      </c>
      <c r="BN17" s="346">
        <v>103.99509999999999</v>
      </c>
      <c r="BO17" s="346">
        <v>104.2171</v>
      </c>
      <c r="BP17" s="346">
        <v>104.50449999999999</v>
      </c>
      <c r="BQ17" s="346">
        <v>104.9534</v>
      </c>
      <c r="BR17" s="346">
        <v>105.2997</v>
      </c>
      <c r="BS17" s="346">
        <v>105.63939999999999</v>
      </c>
      <c r="BT17" s="346">
        <v>105.9726</v>
      </c>
      <c r="BU17" s="346">
        <v>106.2992</v>
      </c>
      <c r="BV17" s="346">
        <v>106.6193</v>
      </c>
    </row>
    <row r="18" spans="1:74" ht="11.15" customHeight="1" x14ac:dyDescent="0.25">
      <c r="A18" s="148" t="s">
        <v>923</v>
      </c>
      <c r="B18" s="210" t="s">
        <v>590</v>
      </c>
      <c r="C18" s="258">
        <v>99.049439488000004</v>
      </c>
      <c r="D18" s="258">
        <v>99.502963786999999</v>
      </c>
      <c r="E18" s="258">
        <v>99.821901056000002</v>
      </c>
      <c r="F18" s="258">
        <v>99.890983621000004</v>
      </c>
      <c r="G18" s="258">
        <v>100.02719759</v>
      </c>
      <c r="H18" s="258">
        <v>100.11527528000001</v>
      </c>
      <c r="I18" s="258">
        <v>100.06141301</v>
      </c>
      <c r="J18" s="258">
        <v>100.12357093</v>
      </c>
      <c r="K18" s="258">
        <v>100.20794533</v>
      </c>
      <c r="L18" s="258">
        <v>100.25586296</v>
      </c>
      <c r="M18" s="258">
        <v>100.42867529999999</v>
      </c>
      <c r="N18" s="258">
        <v>100.6677091</v>
      </c>
      <c r="O18" s="258">
        <v>101.20023322</v>
      </c>
      <c r="P18" s="258">
        <v>101.40125826000001</v>
      </c>
      <c r="Q18" s="258">
        <v>101.49805310000001</v>
      </c>
      <c r="R18" s="258">
        <v>101.34429596</v>
      </c>
      <c r="S18" s="258">
        <v>101.34237172</v>
      </c>
      <c r="T18" s="258">
        <v>101.3459586</v>
      </c>
      <c r="U18" s="258">
        <v>101.20426843</v>
      </c>
      <c r="V18" s="258">
        <v>101.3319687</v>
      </c>
      <c r="W18" s="258">
        <v>101.57827124000001</v>
      </c>
      <c r="X18" s="258">
        <v>102.17645276</v>
      </c>
      <c r="Y18" s="258">
        <v>102.48500229</v>
      </c>
      <c r="Z18" s="258">
        <v>102.73719654</v>
      </c>
      <c r="AA18" s="258">
        <v>102.68498276</v>
      </c>
      <c r="AB18" s="258">
        <v>103.01050604</v>
      </c>
      <c r="AC18" s="258">
        <v>103.46571362</v>
      </c>
      <c r="AD18" s="258">
        <v>104.30406429</v>
      </c>
      <c r="AE18" s="258">
        <v>104.82854636</v>
      </c>
      <c r="AF18" s="258">
        <v>105.29261863000001</v>
      </c>
      <c r="AG18" s="258">
        <v>105.59773095</v>
      </c>
      <c r="AH18" s="258">
        <v>106.01489621</v>
      </c>
      <c r="AI18" s="258">
        <v>106.44556428</v>
      </c>
      <c r="AJ18" s="258">
        <v>107.05005088</v>
      </c>
      <c r="AK18" s="258">
        <v>107.38748775000001</v>
      </c>
      <c r="AL18" s="258">
        <v>107.61819061</v>
      </c>
      <c r="AM18" s="258">
        <v>107.53715151999999</v>
      </c>
      <c r="AN18" s="258">
        <v>107.70814235</v>
      </c>
      <c r="AO18" s="258">
        <v>107.92615515</v>
      </c>
      <c r="AP18" s="258">
        <v>108.23431359999999</v>
      </c>
      <c r="AQ18" s="258">
        <v>108.51402757</v>
      </c>
      <c r="AR18" s="258">
        <v>108.80842076</v>
      </c>
      <c r="AS18" s="258">
        <v>109.22277477</v>
      </c>
      <c r="AT18" s="258">
        <v>109.46756516000001</v>
      </c>
      <c r="AU18" s="258">
        <v>109.64807355000001</v>
      </c>
      <c r="AV18" s="258">
        <v>109.71338308</v>
      </c>
      <c r="AW18" s="258">
        <v>109.80351509</v>
      </c>
      <c r="AX18" s="258">
        <v>109.86755273</v>
      </c>
      <c r="AY18" s="258">
        <v>109.99522625</v>
      </c>
      <c r="AZ18" s="258">
        <v>109.93977744999999</v>
      </c>
      <c r="BA18" s="258">
        <v>109.79093659</v>
      </c>
      <c r="BB18" s="346">
        <v>109.35680000000001</v>
      </c>
      <c r="BC18" s="346">
        <v>109.1651</v>
      </c>
      <c r="BD18" s="346">
        <v>109.0239</v>
      </c>
      <c r="BE18" s="346">
        <v>108.79689999999999</v>
      </c>
      <c r="BF18" s="346">
        <v>108.8591</v>
      </c>
      <c r="BG18" s="346">
        <v>109.07429999999999</v>
      </c>
      <c r="BH18" s="346">
        <v>109.5924</v>
      </c>
      <c r="BI18" s="346">
        <v>110.0008</v>
      </c>
      <c r="BJ18" s="346">
        <v>110.44970000000001</v>
      </c>
      <c r="BK18" s="346">
        <v>111.1345</v>
      </c>
      <c r="BL18" s="346">
        <v>111.5176</v>
      </c>
      <c r="BM18" s="346">
        <v>111.7944</v>
      </c>
      <c r="BN18" s="346">
        <v>111.72920000000001</v>
      </c>
      <c r="BO18" s="346">
        <v>111.97029999999999</v>
      </c>
      <c r="BP18" s="346">
        <v>112.2818</v>
      </c>
      <c r="BQ18" s="346">
        <v>112.77070000000001</v>
      </c>
      <c r="BR18" s="346">
        <v>113.143</v>
      </c>
      <c r="BS18" s="346">
        <v>113.5056</v>
      </c>
      <c r="BT18" s="346">
        <v>113.85850000000001</v>
      </c>
      <c r="BU18" s="346">
        <v>114.2017</v>
      </c>
      <c r="BV18" s="346">
        <v>114.5352</v>
      </c>
    </row>
    <row r="19" spans="1:74" ht="11.15" customHeight="1" x14ac:dyDescent="0.25">
      <c r="A19" s="148" t="s">
        <v>924</v>
      </c>
      <c r="B19" s="210" t="s">
        <v>591</v>
      </c>
      <c r="C19" s="258">
        <v>99.578724558000005</v>
      </c>
      <c r="D19" s="258">
        <v>99.927795501000006</v>
      </c>
      <c r="E19" s="258">
        <v>100.12928871</v>
      </c>
      <c r="F19" s="258">
        <v>100.03018591</v>
      </c>
      <c r="G19" s="258">
        <v>100.05128734</v>
      </c>
      <c r="H19" s="258">
        <v>100.03957473</v>
      </c>
      <c r="I19" s="258">
        <v>99.883952418999996</v>
      </c>
      <c r="J19" s="258">
        <v>99.889933495999998</v>
      </c>
      <c r="K19" s="258">
        <v>99.946422291999994</v>
      </c>
      <c r="L19" s="258">
        <v>100.05251545</v>
      </c>
      <c r="M19" s="258">
        <v>100.2106972</v>
      </c>
      <c r="N19" s="258">
        <v>100.42006419000001</v>
      </c>
      <c r="O19" s="258">
        <v>100.88045787</v>
      </c>
      <c r="P19" s="258">
        <v>101.04231425</v>
      </c>
      <c r="Q19" s="258">
        <v>101.10547479</v>
      </c>
      <c r="R19" s="258">
        <v>100.93624764</v>
      </c>
      <c r="S19" s="258">
        <v>100.90228538</v>
      </c>
      <c r="T19" s="258">
        <v>100.86989616</v>
      </c>
      <c r="U19" s="258">
        <v>100.69579868</v>
      </c>
      <c r="V19" s="258">
        <v>100.77401652</v>
      </c>
      <c r="W19" s="258">
        <v>100.96126838000001</v>
      </c>
      <c r="X19" s="258">
        <v>101.48887968</v>
      </c>
      <c r="Y19" s="258">
        <v>101.72070549999999</v>
      </c>
      <c r="Z19" s="258">
        <v>101.88807127</v>
      </c>
      <c r="AA19" s="258">
        <v>101.69947746</v>
      </c>
      <c r="AB19" s="258">
        <v>101.95654777999999</v>
      </c>
      <c r="AC19" s="258">
        <v>102.36778271999999</v>
      </c>
      <c r="AD19" s="258">
        <v>103.23639222</v>
      </c>
      <c r="AE19" s="258">
        <v>103.72854888000001</v>
      </c>
      <c r="AF19" s="258">
        <v>104.14746269</v>
      </c>
      <c r="AG19" s="258">
        <v>104.36499726</v>
      </c>
      <c r="AH19" s="258">
        <v>104.7335276</v>
      </c>
      <c r="AI19" s="258">
        <v>105.12491733</v>
      </c>
      <c r="AJ19" s="258">
        <v>105.81442051000001</v>
      </c>
      <c r="AK19" s="258">
        <v>106.04508851</v>
      </c>
      <c r="AL19" s="258">
        <v>106.09217537000001</v>
      </c>
      <c r="AM19" s="258">
        <v>105.62936372</v>
      </c>
      <c r="AN19" s="258">
        <v>105.55402635999999</v>
      </c>
      <c r="AO19" s="258">
        <v>105.53984591</v>
      </c>
      <c r="AP19" s="258">
        <v>105.56930498</v>
      </c>
      <c r="AQ19" s="258">
        <v>105.69057639</v>
      </c>
      <c r="AR19" s="258">
        <v>105.88614275</v>
      </c>
      <c r="AS19" s="258">
        <v>106.35617127</v>
      </c>
      <c r="AT19" s="258">
        <v>106.55020211</v>
      </c>
      <c r="AU19" s="258">
        <v>106.66840248</v>
      </c>
      <c r="AV19" s="258">
        <v>106.60577211</v>
      </c>
      <c r="AW19" s="258">
        <v>106.65106174</v>
      </c>
      <c r="AX19" s="258">
        <v>106.69927112000001</v>
      </c>
      <c r="AY19" s="258">
        <v>106.87179449</v>
      </c>
      <c r="AZ19" s="258">
        <v>106.83479763</v>
      </c>
      <c r="BA19" s="258">
        <v>106.7096748</v>
      </c>
      <c r="BB19" s="346">
        <v>106.3248</v>
      </c>
      <c r="BC19" s="346">
        <v>106.1521</v>
      </c>
      <c r="BD19" s="346">
        <v>106.0201</v>
      </c>
      <c r="BE19" s="346">
        <v>105.82340000000001</v>
      </c>
      <c r="BF19" s="346">
        <v>105.85169999999999</v>
      </c>
      <c r="BG19" s="346">
        <v>105.9996</v>
      </c>
      <c r="BH19" s="346">
        <v>106.3288</v>
      </c>
      <c r="BI19" s="346">
        <v>106.6698</v>
      </c>
      <c r="BJ19" s="346">
        <v>107.0843</v>
      </c>
      <c r="BK19" s="346">
        <v>107.79819999999999</v>
      </c>
      <c r="BL19" s="346">
        <v>108.1901</v>
      </c>
      <c r="BM19" s="346">
        <v>108.4859</v>
      </c>
      <c r="BN19" s="346">
        <v>108.47539999999999</v>
      </c>
      <c r="BO19" s="346">
        <v>108.7367</v>
      </c>
      <c r="BP19" s="346">
        <v>109.05970000000001</v>
      </c>
      <c r="BQ19" s="346">
        <v>109.53789999999999</v>
      </c>
      <c r="BR19" s="346">
        <v>109.91379999999999</v>
      </c>
      <c r="BS19" s="346">
        <v>110.2809</v>
      </c>
      <c r="BT19" s="346">
        <v>110.63930000000001</v>
      </c>
      <c r="BU19" s="346">
        <v>110.989</v>
      </c>
      <c r="BV19" s="346">
        <v>111.33</v>
      </c>
    </row>
    <row r="20" spans="1:74" ht="11.15" customHeight="1" x14ac:dyDescent="0.25">
      <c r="A20" s="148" t="s">
        <v>925</v>
      </c>
      <c r="B20" s="210" t="s">
        <v>592</v>
      </c>
      <c r="C20" s="258">
        <v>99.928316523999996</v>
      </c>
      <c r="D20" s="258">
        <v>100.21566362</v>
      </c>
      <c r="E20" s="258">
        <v>100.33742879</v>
      </c>
      <c r="F20" s="258">
        <v>100.10082891</v>
      </c>
      <c r="G20" s="258">
        <v>100.03601756</v>
      </c>
      <c r="H20" s="258">
        <v>99.950211621999998</v>
      </c>
      <c r="I20" s="258">
        <v>99.700951314999998</v>
      </c>
      <c r="J20" s="258">
        <v>99.680001043999994</v>
      </c>
      <c r="K20" s="258">
        <v>99.744901025000004</v>
      </c>
      <c r="L20" s="258">
        <v>99.985915793999993</v>
      </c>
      <c r="M20" s="258">
        <v>100.15481787</v>
      </c>
      <c r="N20" s="258">
        <v>100.34187180000001</v>
      </c>
      <c r="O20" s="258">
        <v>100.67723623000001</v>
      </c>
      <c r="P20" s="258">
        <v>100.80297486000001</v>
      </c>
      <c r="Q20" s="258">
        <v>100.84924636</v>
      </c>
      <c r="R20" s="258">
        <v>100.6662675</v>
      </c>
      <c r="S20" s="258">
        <v>100.66594214</v>
      </c>
      <c r="T20" s="258">
        <v>100.69848706000001</v>
      </c>
      <c r="U20" s="258">
        <v>100.72040929000001</v>
      </c>
      <c r="V20" s="258">
        <v>100.85131448</v>
      </c>
      <c r="W20" s="258">
        <v>101.04770966</v>
      </c>
      <c r="X20" s="258">
        <v>101.4685547</v>
      </c>
      <c r="Y20" s="258">
        <v>101.67670998</v>
      </c>
      <c r="Z20" s="258">
        <v>101.83113536</v>
      </c>
      <c r="AA20" s="258">
        <v>101.63382482</v>
      </c>
      <c r="AB20" s="258">
        <v>101.90429492</v>
      </c>
      <c r="AC20" s="258">
        <v>102.34453963</v>
      </c>
      <c r="AD20" s="258">
        <v>103.25149478</v>
      </c>
      <c r="AE20" s="258">
        <v>103.80858684</v>
      </c>
      <c r="AF20" s="258">
        <v>104.31275164</v>
      </c>
      <c r="AG20" s="258">
        <v>104.7242548</v>
      </c>
      <c r="AH20" s="258">
        <v>105.15236586</v>
      </c>
      <c r="AI20" s="258">
        <v>105.55735043</v>
      </c>
      <c r="AJ20" s="258">
        <v>106.07556735999999</v>
      </c>
      <c r="AK20" s="258">
        <v>106.33202984</v>
      </c>
      <c r="AL20" s="258">
        <v>106.46309673</v>
      </c>
      <c r="AM20" s="258">
        <v>106.22564319999999</v>
      </c>
      <c r="AN20" s="258">
        <v>106.28826248</v>
      </c>
      <c r="AO20" s="258">
        <v>106.40782976</v>
      </c>
      <c r="AP20" s="258">
        <v>106.56969406</v>
      </c>
      <c r="AQ20" s="258">
        <v>106.81414556999999</v>
      </c>
      <c r="AR20" s="258">
        <v>107.12653331</v>
      </c>
      <c r="AS20" s="258">
        <v>107.68820237</v>
      </c>
      <c r="AT20" s="258">
        <v>108.00045376999999</v>
      </c>
      <c r="AU20" s="258">
        <v>108.2446326</v>
      </c>
      <c r="AV20" s="258">
        <v>108.35201712</v>
      </c>
      <c r="AW20" s="258">
        <v>108.5115921</v>
      </c>
      <c r="AX20" s="258">
        <v>108.65463581</v>
      </c>
      <c r="AY20" s="258">
        <v>108.92189294000001</v>
      </c>
      <c r="AZ20" s="258">
        <v>108.92631556000001</v>
      </c>
      <c r="BA20" s="258">
        <v>108.80864837999999</v>
      </c>
      <c r="BB20" s="346">
        <v>108.346</v>
      </c>
      <c r="BC20" s="346">
        <v>108.15130000000001</v>
      </c>
      <c r="BD20" s="346">
        <v>108.0017</v>
      </c>
      <c r="BE20" s="346">
        <v>107.7972</v>
      </c>
      <c r="BF20" s="346">
        <v>107.8125</v>
      </c>
      <c r="BG20" s="346">
        <v>107.9478</v>
      </c>
      <c r="BH20" s="346">
        <v>108.2727</v>
      </c>
      <c r="BI20" s="346">
        <v>108.5958</v>
      </c>
      <c r="BJ20" s="346">
        <v>108.9867</v>
      </c>
      <c r="BK20" s="346">
        <v>109.6643</v>
      </c>
      <c r="BL20" s="346">
        <v>110.0265</v>
      </c>
      <c r="BM20" s="346">
        <v>110.2923</v>
      </c>
      <c r="BN20" s="346">
        <v>110.24639999999999</v>
      </c>
      <c r="BO20" s="346">
        <v>110.4808</v>
      </c>
      <c r="BP20" s="346">
        <v>110.7804</v>
      </c>
      <c r="BQ20" s="346">
        <v>111.2469</v>
      </c>
      <c r="BR20" s="346">
        <v>111.6003</v>
      </c>
      <c r="BS20" s="346">
        <v>111.9425</v>
      </c>
      <c r="BT20" s="346">
        <v>112.2734</v>
      </c>
      <c r="BU20" s="346">
        <v>112.593</v>
      </c>
      <c r="BV20" s="346">
        <v>112.9014</v>
      </c>
    </row>
    <row r="21" spans="1:74" ht="11.15" customHeight="1" x14ac:dyDescent="0.25">
      <c r="A21" s="148" t="s">
        <v>926</v>
      </c>
      <c r="B21" s="210" t="s">
        <v>593</v>
      </c>
      <c r="C21" s="258">
        <v>98.441471328999995</v>
      </c>
      <c r="D21" s="258">
        <v>98.908171068000001</v>
      </c>
      <c r="E21" s="258">
        <v>99.303367123000001</v>
      </c>
      <c r="F21" s="258">
        <v>99.608442425999996</v>
      </c>
      <c r="G21" s="258">
        <v>99.874593912999998</v>
      </c>
      <c r="H21" s="258">
        <v>100.08320452</v>
      </c>
      <c r="I21" s="258">
        <v>100.1212608</v>
      </c>
      <c r="J21" s="258">
        <v>100.29954970999999</v>
      </c>
      <c r="K21" s="258">
        <v>100.50505782</v>
      </c>
      <c r="L21" s="258">
        <v>100.76864286</v>
      </c>
      <c r="M21" s="258">
        <v>101.00544605</v>
      </c>
      <c r="N21" s="258">
        <v>101.24632513</v>
      </c>
      <c r="O21" s="258">
        <v>101.61195483</v>
      </c>
      <c r="P21" s="258">
        <v>101.77047965</v>
      </c>
      <c r="Q21" s="258">
        <v>101.84257431</v>
      </c>
      <c r="R21" s="258">
        <v>101.66529056</v>
      </c>
      <c r="S21" s="258">
        <v>101.68673612000001</v>
      </c>
      <c r="T21" s="258">
        <v>101.74396271000001</v>
      </c>
      <c r="U21" s="258">
        <v>101.75827322000001</v>
      </c>
      <c r="V21" s="258">
        <v>101.94608474</v>
      </c>
      <c r="W21" s="258">
        <v>102.22870014999999</v>
      </c>
      <c r="X21" s="258">
        <v>102.83017859</v>
      </c>
      <c r="Y21" s="258">
        <v>103.13435741000001</v>
      </c>
      <c r="Z21" s="258">
        <v>103.36529576</v>
      </c>
      <c r="AA21" s="258">
        <v>103.26118912</v>
      </c>
      <c r="AB21" s="258">
        <v>103.54199991</v>
      </c>
      <c r="AC21" s="258">
        <v>103.94592360999999</v>
      </c>
      <c r="AD21" s="258">
        <v>104.63080324000001</v>
      </c>
      <c r="AE21" s="258">
        <v>105.16257052</v>
      </c>
      <c r="AF21" s="258">
        <v>105.69906845</v>
      </c>
      <c r="AG21" s="258">
        <v>106.32593902000001</v>
      </c>
      <c r="AH21" s="258">
        <v>106.80766679</v>
      </c>
      <c r="AI21" s="258">
        <v>107.22989373</v>
      </c>
      <c r="AJ21" s="258">
        <v>107.66060653</v>
      </c>
      <c r="AK21" s="258">
        <v>107.91284182</v>
      </c>
      <c r="AL21" s="258">
        <v>108.05458628</v>
      </c>
      <c r="AM21" s="258">
        <v>107.92211998000001</v>
      </c>
      <c r="AN21" s="258">
        <v>107.96567272999999</v>
      </c>
      <c r="AO21" s="258">
        <v>108.02152460000001</v>
      </c>
      <c r="AP21" s="258">
        <v>107.9374897</v>
      </c>
      <c r="AQ21" s="258">
        <v>108.13207921</v>
      </c>
      <c r="AR21" s="258">
        <v>108.45310723999999</v>
      </c>
      <c r="AS21" s="258">
        <v>109.17446946</v>
      </c>
      <c r="AT21" s="258">
        <v>109.54295281</v>
      </c>
      <c r="AU21" s="258">
        <v>109.83245294</v>
      </c>
      <c r="AV21" s="258">
        <v>109.99591999</v>
      </c>
      <c r="AW21" s="258">
        <v>110.16274110000001</v>
      </c>
      <c r="AX21" s="258">
        <v>110.28586639</v>
      </c>
      <c r="AY21" s="258">
        <v>110.42475064</v>
      </c>
      <c r="AZ21" s="258">
        <v>110.41589324</v>
      </c>
      <c r="BA21" s="258">
        <v>110.31874894000001</v>
      </c>
      <c r="BB21" s="346">
        <v>109.9828</v>
      </c>
      <c r="BC21" s="346">
        <v>109.822</v>
      </c>
      <c r="BD21" s="346">
        <v>109.6858</v>
      </c>
      <c r="BE21" s="346">
        <v>109.43640000000001</v>
      </c>
      <c r="BF21" s="346">
        <v>109.45269999999999</v>
      </c>
      <c r="BG21" s="346">
        <v>109.59699999999999</v>
      </c>
      <c r="BH21" s="346">
        <v>109.946</v>
      </c>
      <c r="BI21" s="346">
        <v>110.2884</v>
      </c>
      <c r="BJ21" s="346">
        <v>110.7013</v>
      </c>
      <c r="BK21" s="346">
        <v>111.405</v>
      </c>
      <c r="BL21" s="346">
        <v>111.79300000000001</v>
      </c>
      <c r="BM21" s="346">
        <v>112.08580000000001</v>
      </c>
      <c r="BN21" s="346">
        <v>112.0736</v>
      </c>
      <c r="BO21" s="346">
        <v>112.3334</v>
      </c>
      <c r="BP21" s="346">
        <v>112.6553</v>
      </c>
      <c r="BQ21" s="346">
        <v>113.1387</v>
      </c>
      <c r="BR21" s="346">
        <v>113.5103</v>
      </c>
      <c r="BS21" s="346">
        <v>113.86960000000001</v>
      </c>
      <c r="BT21" s="346">
        <v>114.2165</v>
      </c>
      <c r="BU21" s="346">
        <v>114.551</v>
      </c>
      <c r="BV21" s="346">
        <v>114.87309999999999</v>
      </c>
    </row>
    <row r="22" spans="1:74" ht="11.15" customHeight="1" x14ac:dyDescent="0.25">
      <c r="A22" s="148" t="s">
        <v>927</v>
      </c>
      <c r="B22" s="210" t="s">
        <v>594</v>
      </c>
      <c r="C22" s="258">
        <v>99.241337762000001</v>
      </c>
      <c r="D22" s="258">
        <v>99.633081658999998</v>
      </c>
      <c r="E22" s="258">
        <v>99.907789730999994</v>
      </c>
      <c r="F22" s="258">
        <v>99.984395977999995</v>
      </c>
      <c r="G22" s="258">
        <v>100.0858319</v>
      </c>
      <c r="H22" s="258">
        <v>100.13103149</v>
      </c>
      <c r="I22" s="258">
        <v>99.991790291000001</v>
      </c>
      <c r="J22" s="258">
        <v>100.02067058999999</v>
      </c>
      <c r="K22" s="258">
        <v>100.08946791</v>
      </c>
      <c r="L22" s="258">
        <v>100.20878386</v>
      </c>
      <c r="M22" s="258">
        <v>100.34946402999999</v>
      </c>
      <c r="N22" s="258">
        <v>100.52211002</v>
      </c>
      <c r="O22" s="258">
        <v>100.90233605</v>
      </c>
      <c r="P22" s="258">
        <v>101.00720302000001</v>
      </c>
      <c r="Q22" s="258">
        <v>101.01232515</v>
      </c>
      <c r="R22" s="258">
        <v>100.75652585</v>
      </c>
      <c r="S22" s="258">
        <v>100.68304071999999</v>
      </c>
      <c r="T22" s="258">
        <v>100.63069317</v>
      </c>
      <c r="U22" s="258">
        <v>100.51198444000001</v>
      </c>
      <c r="V22" s="258">
        <v>100.56753614</v>
      </c>
      <c r="W22" s="258">
        <v>100.70984949</v>
      </c>
      <c r="X22" s="258">
        <v>101.13415793</v>
      </c>
      <c r="Y22" s="258">
        <v>101.30356953</v>
      </c>
      <c r="Z22" s="258">
        <v>101.41331771999999</v>
      </c>
      <c r="AA22" s="258">
        <v>101.12764117</v>
      </c>
      <c r="AB22" s="258">
        <v>101.36988353</v>
      </c>
      <c r="AC22" s="258">
        <v>101.80428349</v>
      </c>
      <c r="AD22" s="258">
        <v>102.78297707999999</v>
      </c>
      <c r="AE22" s="258">
        <v>103.33759017</v>
      </c>
      <c r="AF22" s="258">
        <v>103.82025881</v>
      </c>
      <c r="AG22" s="258">
        <v>104.14770242</v>
      </c>
      <c r="AH22" s="258">
        <v>104.5489426</v>
      </c>
      <c r="AI22" s="258">
        <v>104.94069877</v>
      </c>
      <c r="AJ22" s="258">
        <v>105.6251951</v>
      </c>
      <c r="AK22" s="258">
        <v>105.77131513</v>
      </c>
      <c r="AL22" s="258">
        <v>105.68128303</v>
      </c>
      <c r="AM22" s="258">
        <v>105.06357892</v>
      </c>
      <c r="AN22" s="258">
        <v>104.71988248</v>
      </c>
      <c r="AO22" s="258">
        <v>104.35867382000001</v>
      </c>
      <c r="AP22" s="258">
        <v>103.85117681</v>
      </c>
      <c r="AQ22" s="258">
        <v>103.55152581999999</v>
      </c>
      <c r="AR22" s="258">
        <v>103.33094471</v>
      </c>
      <c r="AS22" s="258">
        <v>103.35547664000001</v>
      </c>
      <c r="AT22" s="258">
        <v>103.16850295</v>
      </c>
      <c r="AU22" s="258">
        <v>102.93606679</v>
      </c>
      <c r="AV22" s="258">
        <v>102.49220686</v>
      </c>
      <c r="AW22" s="258">
        <v>102.29331672000001</v>
      </c>
      <c r="AX22" s="258">
        <v>102.17343507</v>
      </c>
      <c r="AY22" s="258">
        <v>102.34272758</v>
      </c>
      <c r="AZ22" s="258">
        <v>102.22323867</v>
      </c>
      <c r="BA22" s="258">
        <v>102.02513399</v>
      </c>
      <c r="BB22" s="346">
        <v>101.58710000000001</v>
      </c>
      <c r="BC22" s="346">
        <v>101.3527</v>
      </c>
      <c r="BD22" s="346">
        <v>101.16079999999999</v>
      </c>
      <c r="BE22" s="346">
        <v>100.8973</v>
      </c>
      <c r="BF22" s="346">
        <v>100.8755</v>
      </c>
      <c r="BG22" s="346">
        <v>100.98139999999999</v>
      </c>
      <c r="BH22" s="346">
        <v>101.2762</v>
      </c>
      <c r="BI22" s="346">
        <v>101.5919</v>
      </c>
      <c r="BJ22" s="346">
        <v>101.98950000000001</v>
      </c>
      <c r="BK22" s="346">
        <v>102.6861</v>
      </c>
      <c r="BL22" s="346">
        <v>103.0849</v>
      </c>
      <c r="BM22" s="346">
        <v>103.4028</v>
      </c>
      <c r="BN22" s="346">
        <v>103.44670000000001</v>
      </c>
      <c r="BO22" s="346">
        <v>103.748</v>
      </c>
      <c r="BP22" s="346">
        <v>104.11360000000001</v>
      </c>
      <c r="BQ22" s="346">
        <v>104.62990000000001</v>
      </c>
      <c r="BR22" s="346">
        <v>105.05880000000001</v>
      </c>
      <c r="BS22" s="346">
        <v>105.48699999999999</v>
      </c>
      <c r="BT22" s="346">
        <v>105.9145</v>
      </c>
      <c r="BU22" s="346">
        <v>106.3412</v>
      </c>
      <c r="BV22" s="346">
        <v>106.7671</v>
      </c>
    </row>
    <row r="23" spans="1:74" ht="11.15" customHeight="1" x14ac:dyDescent="0.25">
      <c r="A23" s="148" t="s">
        <v>928</v>
      </c>
      <c r="B23" s="210" t="s">
        <v>595</v>
      </c>
      <c r="C23" s="258">
        <v>99.060700943000001</v>
      </c>
      <c r="D23" s="258">
        <v>99.452678825000007</v>
      </c>
      <c r="E23" s="258">
        <v>99.732104194000001</v>
      </c>
      <c r="F23" s="258">
        <v>99.814055983000003</v>
      </c>
      <c r="G23" s="258">
        <v>99.932067125000003</v>
      </c>
      <c r="H23" s="258">
        <v>100.00121655</v>
      </c>
      <c r="I23" s="258">
        <v>99.851343670999995</v>
      </c>
      <c r="J23" s="258">
        <v>99.950390123000005</v>
      </c>
      <c r="K23" s="258">
        <v>100.12819531</v>
      </c>
      <c r="L23" s="258">
        <v>100.48230009</v>
      </c>
      <c r="M23" s="258">
        <v>100.74446711</v>
      </c>
      <c r="N23" s="258">
        <v>101.01223722</v>
      </c>
      <c r="O23" s="258">
        <v>101.40797415</v>
      </c>
      <c r="P23" s="258">
        <v>101.59517766</v>
      </c>
      <c r="Q23" s="258">
        <v>101.69621146</v>
      </c>
      <c r="R23" s="258">
        <v>101.56178585000001</v>
      </c>
      <c r="S23" s="258">
        <v>101.60244754</v>
      </c>
      <c r="T23" s="258">
        <v>101.66890682</v>
      </c>
      <c r="U23" s="258">
        <v>101.73113913</v>
      </c>
      <c r="V23" s="258">
        <v>101.87171198</v>
      </c>
      <c r="W23" s="258">
        <v>102.06060083</v>
      </c>
      <c r="X23" s="258">
        <v>102.38953735</v>
      </c>
      <c r="Y23" s="258">
        <v>102.60625941000001</v>
      </c>
      <c r="Z23" s="258">
        <v>102.80249868999999</v>
      </c>
      <c r="AA23" s="258">
        <v>102.80573805</v>
      </c>
      <c r="AB23" s="258">
        <v>103.09039964999999</v>
      </c>
      <c r="AC23" s="258">
        <v>103.48396633</v>
      </c>
      <c r="AD23" s="258">
        <v>104.18915686</v>
      </c>
      <c r="AE23" s="258">
        <v>104.64849465</v>
      </c>
      <c r="AF23" s="258">
        <v>105.06469846</v>
      </c>
      <c r="AG23" s="258">
        <v>105.41333609</v>
      </c>
      <c r="AH23" s="258">
        <v>105.76159608</v>
      </c>
      <c r="AI23" s="258">
        <v>106.08504622</v>
      </c>
      <c r="AJ23" s="258">
        <v>106.40592404</v>
      </c>
      <c r="AK23" s="258">
        <v>106.66307636000001</v>
      </c>
      <c r="AL23" s="258">
        <v>106.87874071</v>
      </c>
      <c r="AM23" s="258">
        <v>106.96731565</v>
      </c>
      <c r="AN23" s="258">
        <v>107.16420512000001</v>
      </c>
      <c r="AO23" s="258">
        <v>107.38380769</v>
      </c>
      <c r="AP23" s="258">
        <v>107.57537906</v>
      </c>
      <c r="AQ23" s="258">
        <v>107.87846604000001</v>
      </c>
      <c r="AR23" s="258">
        <v>108.24232434</v>
      </c>
      <c r="AS23" s="258">
        <v>108.79955198</v>
      </c>
      <c r="AT23" s="258">
        <v>109.18550439000001</v>
      </c>
      <c r="AU23" s="258">
        <v>109.53277959</v>
      </c>
      <c r="AV23" s="258">
        <v>109.85591153999999</v>
      </c>
      <c r="AW23" s="258">
        <v>110.11493188</v>
      </c>
      <c r="AX23" s="258">
        <v>110.32437455</v>
      </c>
      <c r="AY23" s="258">
        <v>110.5781963</v>
      </c>
      <c r="AZ23" s="258">
        <v>110.61801608</v>
      </c>
      <c r="BA23" s="258">
        <v>110.53779063</v>
      </c>
      <c r="BB23" s="346">
        <v>110.1071</v>
      </c>
      <c r="BC23" s="346">
        <v>109.95959999999999</v>
      </c>
      <c r="BD23" s="346">
        <v>109.8648</v>
      </c>
      <c r="BE23" s="346">
        <v>109.7388</v>
      </c>
      <c r="BF23" s="346">
        <v>109.8125</v>
      </c>
      <c r="BG23" s="346">
        <v>110.00190000000001</v>
      </c>
      <c r="BH23" s="346">
        <v>110.331</v>
      </c>
      <c r="BI23" s="346">
        <v>110.7337</v>
      </c>
      <c r="BJ23" s="346">
        <v>111.2342</v>
      </c>
      <c r="BK23" s="346">
        <v>112.092</v>
      </c>
      <c r="BL23" s="346">
        <v>112.59310000000001</v>
      </c>
      <c r="BM23" s="346">
        <v>112.99720000000001</v>
      </c>
      <c r="BN23" s="346">
        <v>113.0877</v>
      </c>
      <c r="BO23" s="346">
        <v>113.4602</v>
      </c>
      <c r="BP23" s="346">
        <v>113.8982</v>
      </c>
      <c r="BQ23" s="346">
        <v>114.52419999999999</v>
      </c>
      <c r="BR23" s="346">
        <v>115.0012</v>
      </c>
      <c r="BS23" s="346">
        <v>115.4517</v>
      </c>
      <c r="BT23" s="346">
        <v>115.87569999999999</v>
      </c>
      <c r="BU23" s="346">
        <v>116.27330000000001</v>
      </c>
      <c r="BV23" s="346">
        <v>116.6444</v>
      </c>
    </row>
    <row r="24" spans="1:74" ht="11.15" customHeight="1" x14ac:dyDescent="0.25">
      <c r="A24" s="148" t="s">
        <v>929</v>
      </c>
      <c r="B24" s="210" t="s">
        <v>596</v>
      </c>
      <c r="C24" s="258">
        <v>99.692175964</v>
      </c>
      <c r="D24" s="258">
        <v>99.949714389999997</v>
      </c>
      <c r="E24" s="258">
        <v>100.10369073</v>
      </c>
      <c r="F24" s="258">
        <v>100.06435857</v>
      </c>
      <c r="G24" s="258">
        <v>100.07852056</v>
      </c>
      <c r="H24" s="258">
        <v>100.05643028</v>
      </c>
      <c r="I24" s="258">
        <v>99.880154693999998</v>
      </c>
      <c r="J24" s="258">
        <v>99.874009666000006</v>
      </c>
      <c r="K24" s="258">
        <v>99.920062152</v>
      </c>
      <c r="L24" s="258">
        <v>100.03982224000001</v>
      </c>
      <c r="M24" s="258">
        <v>100.17413719</v>
      </c>
      <c r="N24" s="258">
        <v>100.34451709</v>
      </c>
      <c r="O24" s="258">
        <v>100.70182920000001</v>
      </c>
      <c r="P24" s="258">
        <v>100.83118856</v>
      </c>
      <c r="Q24" s="258">
        <v>100.88346245</v>
      </c>
      <c r="R24" s="258">
        <v>100.71575752</v>
      </c>
      <c r="S24" s="258">
        <v>100.72103042000001</v>
      </c>
      <c r="T24" s="258">
        <v>100.75638782999999</v>
      </c>
      <c r="U24" s="258">
        <v>100.76360117</v>
      </c>
      <c r="V24" s="258">
        <v>100.902799</v>
      </c>
      <c r="W24" s="258">
        <v>101.11575275</v>
      </c>
      <c r="X24" s="258">
        <v>101.58868323</v>
      </c>
      <c r="Y24" s="258">
        <v>101.80948322</v>
      </c>
      <c r="Z24" s="258">
        <v>101.96437353</v>
      </c>
      <c r="AA24" s="258">
        <v>101.7755131</v>
      </c>
      <c r="AB24" s="258">
        <v>102.00696486</v>
      </c>
      <c r="AC24" s="258">
        <v>102.38088772</v>
      </c>
      <c r="AD24" s="258">
        <v>103.17763157</v>
      </c>
      <c r="AE24" s="258">
        <v>103.62623427</v>
      </c>
      <c r="AF24" s="258">
        <v>104.00704569</v>
      </c>
      <c r="AG24" s="258">
        <v>104.23317247999999</v>
      </c>
      <c r="AH24" s="258">
        <v>104.54357133000001</v>
      </c>
      <c r="AI24" s="258">
        <v>104.85134889</v>
      </c>
      <c r="AJ24" s="258">
        <v>105.31072617</v>
      </c>
      <c r="AK24" s="258">
        <v>105.49759542</v>
      </c>
      <c r="AL24" s="258">
        <v>105.56617762</v>
      </c>
      <c r="AM24" s="258">
        <v>105.23046884999999</v>
      </c>
      <c r="AN24" s="258">
        <v>105.27697994</v>
      </c>
      <c r="AO24" s="258">
        <v>105.41970694</v>
      </c>
      <c r="AP24" s="258">
        <v>105.80571935</v>
      </c>
      <c r="AQ24" s="258">
        <v>106.03057609</v>
      </c>
      <c r="AR24" s="258">
        <v>106.24134664</v>
      </c>
      <c r="AS24" s="258">
        <v>106.53905028</v>
      </c>
      <c r="AT24" s="258">
        <v>106.64588402</v>
      </c>
      <c r="AU24" s="258">
        <v>106.66286712</v>
      </c>
      <c r="AV24" s="258">
        <v>106.42093844999999</v>
      </c>
      <c r="AW24" s="258">
        <v>106.38501613</v>
      </c>
      <c r="AX24" s="258">
        <v>106.38603903000001</v>
      </c>
      <c r="AY24" s="258">
        <v>106.6028458</v>
      </c>
      <c r="AZ24" s="258">
        <v>106.54363015</v>
      </c>
      <c r="BA24" s="258">
        <v>106.38723074000001</v>
      </c>
      <c r="BB24" s="346">
        <v>105.92910000000001</v>
      </c>
      <c r="BC24" s="346">
        <v>105.7317</v>
      </c>
      <c r="BD24" s="346">
        <v>105.59059999999999</v>
      </c>
      <c r="BE24" s="346">
        <v>105.40940000000001</v>
      </c>
      <c r="BF24" s="346">
        <v>105.4529</v>
      </c>
      <c r="BG24" s="346">
        <v>105.6247</v>
      </c>
      <c r="BH24" s="346">
        <v>106.0125</v>
      </c>
      <c r="BI24" s="346">
        <v>106.3754</v>
      </c>
      <c r="BJ24" s="346">
        <v>106.80119999999999</v>
      </c>
      <c r="BK24" s="346">
        <v>107.48520000000001</v>
      </c>
      <c r="BL24" s="346">
        <v>107.8897</v>
      </c>
      <c r="BM24" s="346">
        <v>108.2103</v>
      </c>
      <c r="BN24" s="346">
        <v>108.2437</v>
      </c>
      <c r="BO24" s="346">
        <v>108.5488</v>
      </c>
      <c r="BP24" s="346">
        <v>108.9224</v>
      </c>
      <c r="BQ24" s="346">
        <v>109.46810000000001</v>
      </c>
      <c r="BR24" s="346">
        <v>109.9008</v>
      </c>
      <c r="BS24" s="346">
        <v>110.3241</v>
      </c>
      <c r="BT24" s="346">
        <v>110.73820000000001</v>
      </c>
      <c r="BU24" s="346">
        <v>111.1429</v>
      </c>
      <c r="BV24" s="346">
        <v>111.5382</v>
      </c>
    </row>
    <row r="25" spans="1:74" ht="11.15" customHeight="1" x14ac:dyDescent="0.25">
      <c r="A25" s="148"/>
      <c r="B25" s="168" t="s">
        <v>1188</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347"/>
      <c r="BC25" s="347"/>
      <c r="BD25" s="347"/>
      <c r="BE25" s="347"/>
      <c r="BF25" s="347"/>
      <c r="BG25" s="347"/>
      <c r="BH25" s="347"/>
      <c r="BI25" s="347"/>
      <c r="BJ25" s="347"/>
      <c r="BK25" s="347"/>
      <c r="BL25" s="347"/>
      <c r="BM25" s="347"/>
      <c r="BN25" s="347"/>
      <c r="BO25" s="347"/>
      <c r="BP25" s="347"/>
      <c r="BQ25" s="347"/>
      <c r="BR25" s="347"/>
      <c r="BS25" s="347"/>
      <c r="BT25" s="347"/>
      <c r="BU25" s="347"/>
      <c r="BV25" s="347"/>
    </row>
    <row r="26" spans="1:74" ht="11.15" customHeight="1" x14ac:dyDescent="0.25">
      <c r="A26" s="148" t="s">
        <v>930</v>
      </c>
      <c r="B26" s="210" t="s">
        <v>589</v>
      </c>
      <c r="C26" s="240">
        <v>700.13071509999997</v>
      </c>
      <c r="D26" s="240">
        <v>703.87861280000004</v>
      </c>
      <c r="E26" s="240">
        <v>706.70668058000001</v>
      </c>
      <c r="F26" s="240">
        <v>708.41446292000001</v>
      </c>
      <c r="G26" s="240">
        <v>709.55321246000005</v>
      </c>
      <c r="H26" s="240">
        <v>709.92247369999995</v>
      </c>
      <c r="I26" s="240">
        <v>705.89949195999998</v>
      </c>
      <c r="J26" s="240">
        <v>707.44684258999996</v>
      </c>
      <c r="K26" s="240">
        <v>710.94177091999995</v>
      </c>
      <c r="L26" s="240">
        <v>725.41269636000004</v>
      </c>
      <c r="M26" s="240">
        <v>726.03146554</v>
      </c>
      <c r="N26" s="240">
        <v>721.82649785000001</v>
      </c>
      <c r="O26" s="240">
        <v>701.80268390000003</v>
      </c>
      <c r="P26" s="240">
        <v>696.19657455000004</v>
      </c>
      <c r="Q26" s="240">
        <v>694.01306038999996</v>
      </c>
      <c r="R26" s="240">
        <v>700.14265264000005</v>
      </c>
      <c r="S26" s="240">
        <v>701.13644546</v>
      </c>
      <c r="T26" s="240">
        <v>701.88495006000005</v>
      </c>
      <c r="U26" s="240">
        <v>702.14553493999995</v>
      </c>
      <c r="V26" s="240">
        <v>702.58543674999999</v>
      </c>
      <c r="W26" s="240">
        <v>702.96202398000003</v>
      </c>
      <c r="X26" s="240">
        <v>701.77373424999996</v>
      </c>
      <c r="Y26" s="240">
        <v>703.14986409999995</v>
      </c>
      <c r="Z26" s="240">
        <v>705.58885115999999</v>
      </c>
      <c r="AA26" s="240">
        <v>711.67412303000003</v>
      </c>
      <c r="AB26" s="240">
        <v>714.30125379000003</v>
      </c>
      <c r="AC26" s="240">
        <v>716.05367105000005</v>
      </c>
      <c r="AD26" s="240">
        <v>715.30519594999998</v>
      </c>
      <c r="AE26" s="240">
        <v>716.52782034999996</v>
      </c>
      <c r="AF26" s="240">
        <v>718.09536538999998</v>
      </c>
      <c r="AG26" s="240">
        <v>719.62054051999996</v>
      </c>
      <c r="AH26" s="240">
        <v>722.16839473000005</v>
      </c>
      <c r="AI26" s="240">
        <v>725.35163750000004</v>
      </c>
      <c r="AJ26" s="240">
        <v>730.71136378000006</v>
      </c>
      <c r="AK26" s="240">
        <v>734.00956240000005</v>
      </c>
      <c r="AL26" s="240">
        <v>736.78732833000004</v>
      </c>
      <c r="AM26" s="240">
        <v>738.24720509999997</v>
      </c>
      <c r="AN26" s="240">
        <v>740.58219801999996</v>
      </c>
      <c r="AO26" s="240">
        <v>742.99485059999995</v>
      </c>
      <c r="AP26" s="240">
        <v>745.72264944999995</v>
      </c>
      <c r="AQ26" s="240">
        <v>748.11250643999995</v>
      </c>
      <c r="AR26" s="240">
        <v>750.40190815000005</v>
      </c>
      <c r="AS26" s="240">
        <v>752.50577034000003</v>
      </c>
      <c r="AT26" s="240">
        <v>754.65807468000003</v>
      </c>
      <c r="AU26" s="240">
        <v>756.77373692000003</v>
      </c>
      <c r="AV26" s="240">
        <v>758.75072721000004</v>
      </c>
      <c r="AW26" s="240">
        <v>760.86962767</v>
      </c>
      <c r="AX26" s="240">
        <v>763.02840844000002</v>
      </c>
      <c r="AY26" s="240">
        <v>765.79028197000002</v>
      </c>
      <c r="AZ26" s="240">
        <v>767.60641400999998</v>
      </c>
      <c r="BA26" s="240">
        <v>769.04001702000005</v>
      </c>
      <c r="BB26" s="333">
        <v>769.42830000000004</v>
      </c>
      <c r="BC26" s="333">
        <v>770.59389999999996</v>
      </c>
      <c r="BD26" s="333">
        <v>771.8741</v>
      </c>
      <c r="BE26" s="333">
        <v>773.33</v>
      </c>
      <c r="BF26" s="333">
        <v>774.79330000000004</v>
      </c>
      <c r="BG26" s="333">
        <v>776.3252</v>
      </c>
      <c r="BH26" s="333">
        <v>777.78589999999997</v>
      </c>
      <c r="BI26" s="333">
        <v>779.55970000000002</v>
      </c>
      <c r="BJ26" s="333">
        <v>781.50689999999997</v>
      </c>
      <c r="BK26" s="333">
        <v>783.87220000000002</v>
      </c>
      <c r="BL26" s="333">
        <v>785.98239999999998</v>
      </c>
      <c r="BM26" s="333">
        <v>788.08219999999994</v>
      </c>
      <c r="BN26" s="333">
        <v>790.20600000000002</v>
      </c>
      <c r="BO26" s="333">
        <v>792.2595</v>
      </c>
      <c r="BP26" s="333">
        <v>794.27710000000002</v>
      </c>
      <c r="BQ26" s="333">
        <v>796.34270000000004</v>
      </c>
      <c r="BR26" s="333">
        <v>798.22519999999997</v>
      </c>
      <c r="BS26" s="333">
        <v>800.00869999999998</v>
      </c>
      <c r="BT26" s="333">
        <v>801.69299999999998</v>
      </c>
      <c r="BU26" s="333">
        <v>803.27829999999994</v>
      </c>
      <c r="BV26" s="333">
        <v>804.7645</v>
      </c>
    </row>
    <row r="27" spans="1:74" ht="11.15" customHeight="1" x14ac:dyDescent="0.25">
      <c r="A27" s="148" t="s">
        <v>931</v>
      </c>
      <c r="B27" s="210" t="s">
        <v>623</v>
      </c>
      <c r="C27" s="240">
        <v>1796.3702103999999</v>
      </c>
      <c r="D27" s="240">
        <v>1800.9294342000001</v>
      </c>
      <c r="E27" s="240">
        <v>1805.7024263999999</v>
      </c>
      <c r="F27" s="240">
        <v>1812.6938307999999</v>
      </c>
      <c r="G27" s="240">
        <v>1816.3908770999999</v>
      </c>
      <c r="H27" s="240">
        <v>1818.798209</v>
      </c>
      <c r="I27" s="240">
        <v>1812.4427186</v>
      </c>
      <c r="J27" s="240">
        <v>1817.8754527000001</v>
      </c>
      <c r="K27" s="240">
        <v>1827.6233033999999</v>
      </c>
      <c r="L27" s="240">
        <v>1864.4129134</v>
      </c>
      <c r="M27" s="240">
        <v>1865.7460153</v>
      </c>
      <c r="N27" s="240">
        <v>1854.3492518</v>
      </c>
      <c r="O27" s="240">
        <v>1799.6830316</v>
      </c>
      <c r="P27" s="240">
        <v>1785.7312307</v>
      </c>
      <c r="Q27" s="240">
        <v>1781.9542578000001</v>
      </c>
      <c r="R27" s="240">
        <v>1804.3850301</v>
      </c>
      <c r="S27" s="240">
        <v>1808.9330253999999</v>
      </c>
      <c r="T27" s="240">
        <v>1811.6311608999999</v>
      </c>
      <c r="U27" s="240">
        <v>1809.5487820999999</v>
      </c>
      <c r="V27" s="240">
        <v>1810.7451888000001</v>
      </c>
      <c r="W27" s="240">
        <v>1812.2897264999999</v>
      </c>
      <c r="X27" s="240">
        <v>1812.8981107</v>
      </c>
      <c r="Y27" s="240">
        <v>1816.1021238000001</v>
      </c>
      <c r="Z27" s="240">
        <v>1820.6174813</v>
      </c>
      <c r="AA27" s="240">
        <v>1829.8827624999999</v>
      </c>
      <c r="AB27" s="240">
        <v>1834.4418743000001</v>
      </c>
      <c r="AC27" s="240">
        <v>1837.7333959</v>
      </c>
      <c r="AD27" s="240">
        <v>1836.5205350000001</v>
      </c>
      <c r="AE27" s="240">
        <v>1839.7044705000001</v>
      </c>
      <c r="AF27" s="240">
        <v>1844.0484102</v>
      </c>
      <c r="AG27" s="240">
        <v>1849.8882427999999</v>
      </c>
      <c r="AH27" s="240">
        <v>1856.3002741</v>
      </c>
      <c r="AI27" s="240">
        <v>1863.6203928</v>
      </c>
      <c r="AJ27" s="240">
        <v>1874.5973395000001</v>
      </c>
      <c r="AK27" s="240">
        <v>1881.6720780000001</v>
      </c>
      <c r="AL27" s="240">
        <v>1887.5933487</v>
      </c>
      <c r="AM27" s="240">
        <v>1890.2414913</v>
      </c>
      <c r="AN27" s="240">
        <v>1895.4455717000001</v>
      </c>
      <c r="AO27" s="240">
        <v>1901.0859296000001</v>
      </c>
      <c r="AP27" s="240">
        <v>1907.7735995</v>
      </c>
      <c r="AQ27" s="240">
        <v>1913.8282363999999</v>
      </c>
      <c r="AR27" s="240">
        <v>1919.8608749</v>
      </c>
      <c r="AS27" s="240">
        <v>1926.1668251999999</v>
      </c>
      <c r="AT27" s="240">
        <v>1931.9339843</v>
      </c>
      <c r="AU27" s="240">
        <v>1937.4576625</v>
      </c>
      <c r="AV27" s="240">
        <v>1942.8752035</v>
      </c>
      <c r="AW27" s="240">
        <v>1947.8089119000001</v>
      </c>
      <c r="AX27" s="240">
        <v>1952.3961313</v>
      </c>
      <c r="AY27" s="240">
        <v>1956.7458552000001</v>
      </c>
      <c r="AZ27" s="240">
        <v>1960.558352</v>
      </c>
      <c r="BA27" s="240">
        <v>1963.9426149999999</v>
      </c>
      <c r="BB27" s="333">
        <v>1966.153</v>
      </c>
      <c r="BC27" s="333">
        <v>1969.24</v>
      </c>
      <c r="BD27" s="333">
        <v>1972.4590000000001</v>
      </c>
      <c r="BE27" s="333">
        <v>1975.6869999999999</v>
      </c>
      <c r="BF27" s="333">
        <v>1979.26</v>
      </c>
      <c r="BG27" s="333">
        <v>1983.0550000000001</v>
      </c>
      <c r="BH27" s="333">
        <v>1987.1959999999999</v>
      </c>
      <c r="BI27" s="333">
        <v>1991.3430000000001</v>
      </c>
      <c r="BJ27" s="333">
        <v>1995.6189999999999</v>
      </c>
      <c r="BK27" s="333">
        <v>1999.962</v>
      </c>
      <c r="BL27" s="333">
        <v>2004.5419999999999</v>
      </c>
      <c r="BM27" s="333">
        <v>2009.298</v>
      </c>
      <c r="BN27" s="333">
        <v>2014.587</v>
      </c>
      <c r="BO27" s="333">
        <v>2019.425</v>
      </c>
      <c r="BP27" s="333">
        <v>2024.171</v>
      </c>
      <c r="BQ27" s="333">
        <v>2029.0139999999999</v>
      </c>
      <c r="BR27" s="333">
        <v>2033.433</v>
      </c>
      <c r="BS27" s="333">
        <v>2037.6179999999999</v>
      </c>
      <c r="BT27" s="333">
        <v>2041.57</v>
      </c>
      <c r="BU27" s="333">
        <v>2045.287</v>
      </c>
      <c r="BV27" s="333">
        <v>2048.77</v>
      </c>
    </row>
    <row r="28" spans="1:74" ht="11.15" customHeight="1" x14ac:dyDescent="0.25">
      <c r="A28" s="148" t="s">
        <v>932</v>
      </c>
      <c r="B28" s="210" t="s">
        <v>590</v>
      </c>
      <c r="C28" s="240">
        <v>1905.4374754999999</v>
      </c>
      <c r="D28" s="240">
        <v>1910.6925303999999</v>
      </c>
      <c r="E28" s="240">
        <v>1915.4837408000001</v>
      </c>
      <c r="F28" s="240">
        <v>1921.3191975</v>
      </c>
      <c r="G28" s="240">
        <v>1924.0516508999999</v>
      </c>
      <c r="H28" s="240">
        <v>1925.1891917</v>
      </c>
      <c r="I28" s="240">
        <v>1915.8571085000001</v>
      </c>
      <c r="J28" s="240">
        <v>1920.4608578</v>
      </c>
      <c r="K28" s="240">
        <v>1930.1257281000001</v>
      </c>
      <c r="L28" s="240">
        <v>1965.5904335</v>
      </c>
      <c r="M28" s="240">
        <v>1969.8235103</v>
      </c>
      <c r="N28" s="240">
        <v>1963.5636726</v>
      </c>
      <c r="O28" s="240">
        <v>1923.6334010999999</v>
      </c>
      <c r="P28" s="240">
        <v>1913.7708739</v>
      </c>
      <c r="Q28" s="240">
        <v>1910.7985716999999</v>
      </c>
      <c r="R28" s="240">
        <v>1925.338229</v>
      </c>
      <c r="S28" s="240">
        <v>1928.1800759</v>
      </c>
      <c r="T28" s="240">
        <v>1929.9458469000001</v>
      </c>
      <c r="U28" s="240">
        <v>1929.4522346000001</v>
      </c>
      <c r="V28" s="240">
        <v>1929.9533345</v>
      </c>
      <c r="W28" s="240">
        <v>1930.2658391</v>
      </c>
      <c r="X28" s="240">
        <v>1927.7619583999999</v>
      </c>
      <c r="Y28" s="240">
        <v>1929.6681149999999</v>
      </c>
      <c r="Z28" s="240">
        <v>1933.3565189000001</v>
      </c>
      <c r="AA28" s="240">
        <v>1942.1866943</v>
      </c>
      <c r="AB28" s="240">
        <v>1946.9199496000001</v>
      </c>
      <c r="AC28" s="240">
        <v>1950.9158089</v>
      </c>
      <c r="AD28" s="240">
        <v>1953.1385769000001</v>
      </c>
      <c r="AE28" s="240">
        <v>1956.436416</v>
      </c>
      <c r="AF28" s="240">
        <v>1959.7736308000001</v>
      </c>
      <c r="AG28" s="240">
        <v>1960.9898419000001</v>
      </c>
      <c r="AH28" s="240">
        <v>1966.0260926000001</v>
      </c>
      <c r="AI28" s="240">
        <v>1972.7220035</v>
      </c>
      <c r="AJ28" s="240">
        <v>1984.1198697</v>
      </c>
      <c r="AK28" s="240">
        <v>1991.8533797</v>
      </c>
      <c r="AL28" s="240">
        <v>1998.9648285999999</v>
      </c>
      <c r="AM28" s="240">
        <v>2005.6828012999999</v>
      </c>
      <c r="AN28" s="240">
        <v>2011.3786891</v>
      </c>
      <c r="AO28" s="240">
        <v>2016.2810772</v>
      </c>
      <c r="AP28" s="240">
        <v>2018.3087364999999</v>
      </c>
      <c r="AQ28" s="240">
        <v>2023.1850463999999</v>
      </c>
      <c r="AR28" s="240">
        <v>2028.8287780999999</v>
      </c>
      <c r="AS28" s="240">
        <v>2036.2798442999999</v>
      </c>
      <c r="AT28" s="240">
        <v>2042.6784849000001</v>
      </c>
      <c r="AU28" s="240">
        <v>2049.0646124999998</v>
      </c>
      <c r="AV28" s="240">
        <v>2055.9684010000001</v>
      </c>
      <c r="AW28" s="240">
        <v>2061.9318724999998</v>
      </c>
      <c r="AX28" s="240">
        <v>2067.4852007</v>
      </c>
      <c r="AY28" s="240">
        <v>2073.0913067000001</v>
      </c>
      <c r="AZ28" s="240">
        <v>2077.4771578</v>
      </c>
      <c r="BA28" s="240">
        <v>2081.1056749999998</v>
      </c>
      <c r="BB28" s="333">
        <v>2082.6729999999998</v>
      </c>
      <c r="BC28" s="333">
        <v>2085.7649999999999</v>
      </c>
      <c r="BD28" s="333">
        <v>2089.0770000000002</v>
      </c>
      <c r="BE28" s="333">
        <v>2092.5650000000001</v>
      </c>
      <c r="BF28" s="333">
        <v>2096.35</v>
      </c>
      <c r="BG28" s="333">
        <v>2100.3879999999999</v>
      </c>
      <c r="BH28" s="333">
        <v>2104.4549999999999</v>
      </c>
      <c r="BI28" s="333">
        <v>2109.1660000000002</v>
      </c>
      <c r="BJ28" s="333">
        <v>2114.2979999999998</v>
      </c>
      <c r="BK28" s="333">
        <v>2120.4499999999998</v>
      </c>
      <c r="BL28" s="333">
        <v>2125.973</v>
      </c>
      <c r="BM28" s="333">
        <v>2131.4659999999999</v>
      </c>
      <c r="BN28" s="333">
        <v>2137.0369999999998</v>
      </c>
      <c r="BO28" s="333">
        <v>2142.3890000000001</v>
      </c>
      <c r="BP28" s="333">
        <v>2147.63</v>
      </c>
      <c r="BQ28" s="333">
        <v>2153.0909999999999</v>
      </c>
      <c r="BR28" s="333">
        <v>2157.8609999999999</v>
      </c>
      <c r="BS28" s="333">
        <v>2162.2710000000002</v>
      </c>
      <c r="BT28" s="333">
        <v>2166.3200000000002</v>
      </c>
      <c r="BU28" s="333">
        <v>2170.0100000000002</v>
      </c>
      <c r="BV28" s="333">
        <v>2173.3389999999999</v>
      </c>
    </row>
    <row r="29" spans="1:74" ht="11.15" customHeight="1" x14ac:dyDescent="0.25">
      <c r="A29" s="148" t="s">
        <v>933</v>
      </c>
      <c r="B29" s="210" t="s">
        <v>591</v>
      </c>
      <c r="C29" s="240">
        <v>928.48031520999996</v>
      </c>
      <c r="D29" s="240">
        <v>931.85321693000003</v>
      </c>
      <c r="E29" s="240">
        <v>934.61696429000006</v>
      </c>
      <c r="F29" s="240">
        <v>937.51563942999996</v>
      </c>
      <c r="G29" s="240">
        <v>938.50301641999999</v>
      </c>
      <c r="H29" s="240">
        <v>938.32317741999998</v>
      </c>
      <c r="I29" s="240">
        <v>930.83301438000001</v>
      </c>
      <c r="J29" s="240">
        <v>932.92607443999998</v>
      </c>
      <c r="K29" s="240">
        <v>938.45924954999998</v>
      </c>
      <c r="L29" s="240">
        <v>959.98639217000004</v>
      </c>
      <c r="M29" s="240">
        <v>962.98440803000005</v>
      </c>
      <c r="N29" s="240">
        <v>960.00714959000004</v>
      </c>
      <c r="O29" s="240">
        <v>938.59595073000003</v>
      </c>
      <c r="P29" s="240">
        <v>933.01214329000004</v>
      </c>
      <c r="Q29" s="240">
        <v>930.79706113999998</v>
      </c>
      <c r="R29" s="240">
        <v>936.25436149999996</v>
      </c>
      <c r="S29" s="240">
        <v>937.54898702000003</v>
      </c>
      <c r="T29" s="240">
        <v>938.98459490000005</v>
      </c>
      <c r="U29" s="240">
        <v>941.85475198999995</v>
      </c>
      <c r="V29" s="240">
        <v>942.6021495</v>
      </c>
      <c r="W29" s="240">
        <v>942.52035426999998</v>
      </c>
      <c r="X29" s="240">
        <v>939.65673901000002</v>
      </c>
      <c r="Y29" s="240">
        <v>939.38102875000004</v>
      </c>
      <c r="Z29" s="240">
        <v>939.74059619000002</v>
      </c>
      <c r="AA29" s="240">
        <v>940.28527477</v>
      </c>
      <c r="AB29" s="240">
        <v>942.25302256999998</v>
      </c>
      <c r="AC29" s="240">
        <v>945.19367302000001</v>
      </c>
      <c r="AD29" s="240">
        <v>951.55243012999995</v>
      </c>
      <c r="AE29" s="240">
        <v>954.60498285000006</v>
      </c>
      <c r="AF29" s="240">
        <v>956.79653519999999</v>
      </c>
      <c r="AG29" s="240">
        <v>955.95516086999999</v>
      </c>
      <c r="AH29" s="240">
        <v>958.05365719999998</v>
      </c>
      <c r="AI29" s="240">
        <v>960.92009786999995</v>
      </c>
      <c r="AJ29" s="240">
        <v>967.16960498000003</v>
      </c>
      <c r="AK29" s="240">
        <v>969.61059279000006</v>
      </c>
      <c r="AL29" s="240">
        <v>970.85818338000001</v>
      </c>
      <c r="AM29" s="240">
        <v>969.02933597000003</v>
      </c>
      <c r="AN29" s="240">
        <v>969.30241273000001</v>
      </c>
      <c r="AO29" s="240">
        <v>969.79437286999996</v>
      </c>
      <c r="AP29" s="240">
        <v>969.28061232000005</v>
      </c>
      <c r="AQ29" s="240">
        <v>971.12879225999995</v>
      </c>
      <c r="AR29" s="240">
        <v>974.11430861999997</v>
      </c>
      <c r="AS29" s="240">
        <v>980.42093073000001</v>
      </c>
      <c r="AT29" s="240">
        <v>984.04329295000002</v>
      </c>
      <c r="AU29" s="240">
        <v>987.16516459000002</v>
      </c>
      <c r="AV29" s="240">
        <v>989.06393242000001</v>
      </c>
      <c r="AW29" s="240">
        <v>991.72678286999997</v>
      </c>
      <c r="AX29" s="240">
        <v>994.4311027</v>
      </c>
      <c r="AY29" s="240">
        <v>997.82205954000005</v>
      </c>
      <c r="AZ29" s="240">
        <v>1000.1254424</v>
      </c>
      <c r="BA29" s="240">
        <v>1001.9864189</v>
      </c>
      <c r="BB29" s="333">
        <v>1002.76</v>
      </c>
      <c r="BC29" s="333">
        <v>1004.22</v>
      </c>
      <c r="BD29" s="333">
        <v>1005.721</v>
      </c>
      <c r="BE29" s="333">
        <v>1007.083</v>
      </c>
      <c r="BF29" s="333">
        <v>1008.802</v>
      </c>
      <c r="BG29" s="333">
        <v>1010.698</v>
      </c>
      <c r="BH29" s="333">
        <v>1012.669</v>
      </c>
      <c r="BI29" s="333">
        <v>1014.9930000000001</v>
      </c>
      <c r="BJ29" s="333">
        <v>1017.568</v>
      </c>
      <c r="BK29" s="333">
        <v>1020.8049999999999</v>
      </c>
      <c r="BL29" s="333">
        <v>1023.577</v>
      </c>
      <c r="BM29" s="333">
        <v>1026.2940000000001</v>
      </c>
      <c r="BN29" s="333">
        <v>1028.9929999999999</v>
      </c>
      <c r="BO29" s="333">
        <v>1031.57</v>
      </c>
      <c r="BP29" s="333">
        <v>1034.0609999999999</v>
      </c>
      <c r="BQ29" s="333">
        <v>1036.31</v>
      </c>
      <c r="BR29" s="333">
        <v>1038.751</v>
      </c>
      <c r="BS29" s="333">
        <v>1041.2260000000001</v>
      </c>
      <c r="BT29" s="333">
        <v>1043.7339999999999</v>
      </c>
      <c r="BU29" s="333">
        <v>1046.277</v>
      </c>
      <c r="BV29" s="333">
        <v>1048.8530000000001</v>
      </c>
    </row>
    <row r="30" spans="1:74" ht="11.15" customHeight="1" x14ac:dyDescent="0.25">
      <c r="A30" s="148" t="s">
        <v>934</v>
      </c>
      <c r="B30" s="210" t="s">
        <v>592</v>
      </c>
      <c r="C30" s="240">
        <v>2448.8739160999999</v>
      </c>
      <c r="D30" s="240">
        <v>2453.8600366999999</v>
      </c>
      <c r="E30" s="240">
        <v>2459.0782770999999</v>
      </c>
      <c r="F30" s="240">
        <v>2466.7086253000002</v>
      </c>
      <c r="G30" s="240">
        <v>2470.7561145999998</v>
      </c>
      <c r="H30" s="240">
        <v>2473.4007329000001</v>
      </c>
      <c r="I30" s="240">
        <v>2464.6327836</v>
      </c>
      <c r="J30" s="240">
        <v>2471.9789323</v>
      </c>
      <c r="K30" s="240">
        <v>2485.4294823</v>
      </c>
      <c r="L30" s="240">
        <v>2534.799986</v>
      </c>
      <c r="M30" s="240">
        <v>2538.0976744</v>
      </c>
      <c r="N30" s="240">
        <v>2525.1380998999998</v>
      </c>
      <c r="O30" s="240">
        <v>2458.8081671999998</v>
      </c>
      <c r="P30" s="240">
        <v>2441.1688883000002</v>
      </c>
      <c r="Q30" s="240">
        <v>2435.1071677999998</v>
      </c>
      <c r="R30" s="240">
        <v>2457.5692626999999</v>
      </c>
      <c r="S30" s="240">
        <v>2461.9529665</v>
      </c>
      <c r="T30" s="240">
        <v>2465.2045361999999</v>
      </c>
      <c r="U30" s="240">
        <v>2465.5404732000002</v>
      </c>
      <c r="V30" s="240">
        <v>2467.8653982999999</v>
      </c>
      <c r="W30" s="240">
        <v>2470.3958130000001</v>
      </c>
      <c r="X30" s="240">
        <v>2470.4410131</v>
      </c>
      <c r="Y30" s="240">
        <v>2475.4004352000002</v>
      </c>
      <c r="Z30" s="240">
        <v>2482.5833750000002</v>
      </c>
      <c r="AA30" s="240">
        <v>2496.0510482999998</v>
      </c>
      <c r="AB30" s="240">
        <v>2504.6351119000001</v>
      </c>
      <c r="AC30" s="240">
        <v>2512.3967815000001</v>
      </c>
      <c r="AD30" s="240">
        <v>2518.3524871999998</v>
      </c>
      <c r="AE30" s="240">
        <v>2525.2070463</v>
      </c>
      <c r="AF30" s="240">
        <v>2531.9768887999999</v>
      </c>
      <c r="AG30" s="240">
        <v>2536.5650406</v>
      </c>
      <c r="AH30" s="240">
        <v>2544.7381805999999</v>
      </c>
      <c r="AI30" s="240">
        <v>2554.3993346000002</v>
      </c>
      <c r="AJ30" s="240">
        <v>2566.1540054000002</v>
      </c>
      <c r="AK30" s="240">
        <v>2578.3370605999999</v>
      </c>
      <c r="AL30" s="240">
        <v>2591.5540028</v>
      </c>
      <c r="AM30" s="240">
        <v>2610.0518440000001</v>
      </c>
      <c r="AN30" s="240">
        <v>2622.1513014000002</v>
      </c>
      <c r="AO30" s="240">
        <v>2632.0993868999999</v>
      </c>
      <c r="AP30" s="240">
        <v>2637.1082204999998</v>
      </c>
      <c r="AQ30" s="240">
        <v>2644.8444721000001</v>
      </c>
      <c r="AR30" s="240">
        <v>2652.5202619000002</v>
      </c>
      <c r="AS30" s="240">
        <v>2659.3617269000001</v>
      </c>
      <c r="AT30" s="240">
        <v>2667.4969898999998</v>
      </c>
      <c r="AU30" s="240">
        <v>2676.1521880999999</v>
      </c>
      <c r="AV30" s="240">
        <v>2686.2780139000001</v>
      </c>
      <c r="AW30" s="240">
        <v>2695.2600631999999</v>
      </c>
      <c r="AX30" s="240">
        <v>2704.0490282999999</v>
      </c>
      <c r="AY30" s="240">
        <v>2713.7461862999999</v>
      </c>
      <c r="AZ30" s="240">
        <v>2721.3230253000002</v>
      </c>
      <c r="BA30" s="240">
        <v>2727.8808224999998</v>
      </c>
      <c r="BB30" s="333">
        <v>2731.5929999999998</v>
      </c>
      <c r="BC30" s="333">
        <v>2737.4830000000002</v>
      </c>
      <c r="BD30" s="333">
        <v>2743.723</v>
      </c>
      <c r="BE30" s="333">
        <v>2750.3870000000002</v>
      </c>
      <c r="BF30" s="333">
        <v>2757.2750000000001</v>
      </c>
      <c r="BG30" s="333">
        <v>2764.46</v>
      </c>
      <c r="BH30" s="333">
        <v>2771.5790000000002</v>
      </c>
      <c r="BI30" s="333">
        <v>2779.6280000000002</v>
      </c>
      <c r="BJ30" s="333">
        <v>2788.2460000000001</v>
      </c>
      <c r="BK30" s="333">
        <v>2798.2890000000002</v>
      </c>
      <c r="BL30" s="333">
        <v>2807.4</v>
      </c>
      <c r="BM30" s="333">
        <v>2816.4360000000001</v>
      </c>
      <c r="BN30" s="333">
        <v>2825.5859999999998</v>
      </c>
      <c r="BO30" s="333">
        <v>2834.3319999999999</v>
      </c>
      <c r="BP30" s="333">
        <v>2842.8620000000001</v>
      </c>
      <c r="BQ30" s="333">
        <v>2851.3069999999998</v>
      </c>
      <c r="BR30" s="333">
        <v>2859.306</v>
      </c>
      <c r="BS30" s="333">
        <v>2866.991</v>
      </c>
      <c r="BT30" s="333">
        <v>2874.3620000000001</v>
      </c>
      <c r="BU30" s="333">
        <v>2881.4180000000001</v>
      </c>
      <c r="BV30" s="333">
        <v>2888.1590000000001</v>
      </c>
    </row>
    <row r="31" spans="1:74" ht="11.15" customHeight="1" x14ac:dyDescent="0.25">
      <c r="A31" s="148" t="s">
        <v>935</v>
      </c>
      <c r="B31" s="210" t="s">
        <v>593</v>
      </c>
      <c r="C31" s="240">
        <v>716.65882321000004</v>
      </c>
      <c r="D31" s="240">
        <v>718.60498833999998</v>
      </c>
      <c r="E31" s="240">
        <v>720.36768360999997</v>
      </c>
      <c r="F31" s="240">
        <v>722.85568363000004</v>
      </c>
      <c r="G31" s="240">
        <v>723.56985827999995</v>
      </c>
      <c r="H31" s="240">
        <v>723.41898215000003</v>
      </c>
      <c r="I31" s="240">
        <v>719.05190273000005</v>
      </c>
      <c r="J31" s="240">
        <v>719.68428942000003</v>
      </c>
      <c r="K31" s="240">
        <v>721.96498970000005</v>
      </c>
      <c r="L31" s="240">
        <v>731.95059314000002</v>
      </c>
      <c r="M31" s="240">
        <v>732.98547843999995</v>
      </c>
      <c r="N31" s="240">
        <v>731.12623515999996</v>
      </c>
      <c r="O31" s="240">
        <v>720.12869721000004</v>
      </c>
      <c r="P31" s="240">
        <v>717.16432132</v>
      </c>
      <c r="Q31" s="240">
        <v>715.98894141999995</v>
      </c>
      <c r="R31" s="240">
        <v>718.62663195000005</v>
      </c>
      <c r="S31" s="240">
        <v>719.51118815999996</v>
      </c>
      <c r="T31" s="240">
        <v>720.66668450999998</v>
      </c>
      <c r="U31" s="240">
        <v>723.35367206000001</v>
      </c>
      <c r="V31" s="240">
        <v>724.10563538999997</v>
      </c>
      <c r="W31" s="240">
        <v>724.18312556000001</v>
      </c>
      <c r="X31" s="240">
        <v>721.40440371</v>
      </c>
      <c r="Y31" s="240">
        <v>721.76925170000004</v>
      </c>
      <c r="Z31" s="240">
        <v>723.09593067000003</v>
      </c>
      <c r="AA31" s="240">
        <v>726.81449404</v>
      </c>
      <c r="AB31" s="240">
        <v>728.99229491000006</v>
      </c>
      <c r="AC31" s="240">
        <v>731.0593867</v>
      </c>
      <c r="AD31" s="240">
        <v>733.13178364999999</v>
      </c>
      <c r="AE31" s="240">
        <v>734.89044659000001</v>
      </c>
      <c r="AF31" s="240">
        <v>736.45138975999998</v>
      </c>
      <c r="AG31" s="240">
        <v>736.70849410000005</v>
      </c>
      <c r="AH31" s="240">
        <v>738.70358701999999</v>
      </c>
      <c r="AI31" s="240">
        <v>741.33054947000005</v>
      </c>
      <c r="AJ31" s="240">
        <v>745.38881838999998</v>
      </c>
      <c r="AK31" s="240">
        <v>748.67994214999999</v>
      </c>
      <c r="AL31" s="240">
        <v>752.00335772000005</v>
      </c>
      <c r="AM31" s="240">
        <v>756.06012199999998</v>
      </c>
      <c r="AN31" s="240">
        <v>758.92232849000004</v>
      </c>
      <c r="AO31" s="240">
        <v>761.29103409000004</v>
      </c>
      <c r="AP31" s="240">
        <v>762.46059847000004</v>
      </c>
      <c r="AQ31" s="240">
        <v>764.37153255999999</v>
      </c>
      <c r="AR31" s="240">
        <v>766.31819602999997</v>
      </c>
      <c r="AS31" s="240">
        <v>768.28471465999996</v>
      </c>
      <c r="AT31" s="240">
        <v>770.31474254</v>
      </c>
      <c r="AU31" s="240">
        <v>772.39240546999997</v>
      </c>
      <c r="AV31" s="240">
        <v>774.59732266000003</v>
      </c>
      <c r="AW31" s="240">
        <v>776.71054124</v>
      </c>
      <c r="AX31" s="240">
        <v>778.81168043000002</v>
      </c>
      <c r="AY31" s="240">
        <v>781.28961343000003</v>
      </c>
      <c r="AZ31" s="240">
        <v>783.07493896000005</v>
      </c>
      <c r="BA31" s="240">
        <v>784.55653021000001</v>
      </c>
      <c r="BB31" s="333">
        <v>785.15660000000003</v>
      </c>
      <c r="BC31" s="333">
        <v>786.46410000000003</v>
      </c>
      <c r="BD31" s="333">
        <v>787.90120000000002</v>
      </c>
      <c r="BE31" s="333">
        <v>789.51250000000005</v>
      </c>
      <c r="BF31" s="333">
        <v>791.17539999999997</v>
      </c>
      <c r="BG31" s="333">
        <v>792.93460000000005</v>
      </c>
      <c r="BH31" s="333">
        <v>794.75279999999998</v>
      </c>
      <c r="BI31" s="333">
        <v>796.73220000000003</v>
      </c>
      <c r="BJ31" s="333">
        <v>798.83569999999997</v>
      </c>
      <c r="BK31" s="333">
        <v>801.18849999999998</v>
      </c>
      <c r="BL31" s="333">
        <v>803.4461</v>
      </c>
      <c r="BM31" s="333">
        <v>805.73389999999995</v>
      </c>
      <c r="BN31" s="333">
        <v>808.18740000000003</v>
      </c>
      <c r="BO31" s="333">
        <v>810.43370000000004</v>
      </c>
      <c r="BP31" s="333">
        <v>812.60829999999999</v>
      </c>
      <c r="BQ31" s="333">
        <v>814.78750000000002</v>
      </c>
      <c r="BR31" s="333">
        <v>816.76189999999997</v>
      </c>
      <c r="BS31" s="333">
        <v>818.60760000000005</v>
      </c>
      <c r="BT31" s="333">
        <v>820.32460000000003</v>
      </c>
      <c r="BU31" s="333">
        <v>821.91290000000004</v>
      </c>
      <c r="BV31" s="333">
        <v>823.37249999999995</v>
      </c>
    </row>
    <row r="32" spans="1:74" ht="11.15" customHeight="1" x14ac:dyDescent="0.25">
      <c r="A32" s="148" t="s">
        <v>936</v>
      </c>
      <c r="B32" s="210" t="s">
        <v>594</v>
      </c>
      <c r="C32" s="240">
        <v>1554.1579953999999</v>
      </c>
      <c r="D32" s="240">
        <v>1563.8052869999999</v>
      </c>
      <c r="E32" s="240">
        <v>1570.9163871999999</v>
      </c>
      <c r="F32" s="240">
        <v>1573.9138845</v>
      </c>
      <c r="G32" s="240">
        <v>1577.1356604</v>
      </c>
      <c r="H32" s="240">
        <v>1579.0043034</v>
      </c>
      <c r="I32" s="240">
        <v>1571.2592491</v>
      </c>
      <c r="J32" s="240">
        <v>1576.6170496</v>
      </c>
      <c r="K32" s="240">
        <v>1586.8171405999999</v>
      </c>
      <c r="L32" s="240">
        <v>1621.9426076</v>
      </c>
      <c r="M32" s="240">
        <v>1626.7649653000001</v>
      </c>
      <c r="N32" s="240">
        <v>1621.3672994000001</v>
      </c>
      <c r="O32" s="240">
        <v>1583.1658603999999</v>
      </c>
      <c r="P32" s="240">
        <v>1574.2659590999999</v>
      </c>
      <c r="Q32" s="240">
        <v>1572.0838461000001</v>
      </c>
      <c r="R32" s="240">
        <v>1586.4383534999999</v>
      </c>
      <c r="S32" s="240">
        <v>1590.3276932000001</v>
      </c>
      <c r="T32" s="240">
        <v>1593.5706972</v>
      </c>
      <c r="U32" s="240">
        <v>1596.0131664</v>
      </c>
      <c r="V32" s="240">
        <v>1598.0791485</v>
      </c>
      <c r="W32" s="240">
        <v>1599.6144443000001</v>
      </c>
      <c r="X32" s="240">
        <v>1596.3211093</v>
      </c>
      <c r="Y32" s="240">
        <v>1600.0184908000001</v>
      </c>
      <c r="Z32" s="240">
        <v>1606.4086443000001</v>
      </c>
      <c r="AA32" s="240">
        <v>1620.8654160999999</v>
      </c>
      <c r="AB32" s="240">
        <v>1628.6107288999999</v>
      </c>
      <c r="AC32" s="240">
        <v>1635.0184288999999</v>
      </c>
      <c r="AD32" s="240">
        <v>1637.9845</v>
      </c>
      <c r="AE32" s="240">
        <v>1643.2949865000001</v>
      </c>
      <c r="AF32" s="240">
        <v>1648.8458723000001</v>
      </c>
      <c r="AG32" s="240">
        <v>1654.1011566</v>
      </c>
      <c r="AH32" s="240">
        <v>1660.5348415999999</v>
      </c>
      <c r="AI32" s="240">
        <v>1667.6109263999999</v>
      </c>
      <c r="AJ32" s="240">
        <v>1675.7269395999999</v>
      </c>
      <c r="AK32" s="240">
        <v>1683.7896777000001</v>
      </c>
      <c r="AL32" s="240">
        <v>1692.1966694</v>
      </c>
      <c r="AM32" s="240">
        <v>1706.1062669</v>
      </c>
      <c r="AN32" s="240">
        <v>1711.3330013</v>
      </c>
      <c r="AO32" s="240">
        <v>1713.0352247999999</v>
      </c>
      <c r="AP32" s="240">
        <v>1703.7644938999999</v>
      </c>
      <c r="AQ32" s="240">
        <v>1704.0040286000001</v>
      </c>
      <c r="AR32" s="240">
        <v>1706.3053854</v>
      </c>
      <c r="AS32" s="240">
        <v>1713.3712301</v>
      </c>
      <c r="AT32" s="240">
        <v>1717.7692314999999</v>
      </c>
      <c r="AU32" s="240">
        <v>1722.2020554999999</v>
      </c>
      <c r="AV32" s="240">
        <v>1726.7269159</v>
      </c>
      <c r="AW32" s="240">
        <v>1731.1864748999999</v>
      </c>
      <c r="AX32" s="240">
        <v>1735.6379462</v>
      </c>
      <c r="AY32" s="240">
        <v>1740.8895103</v>
      </c>
      <c r="AZ32" s="240">
        <v>1744.7186709</v>
      </c>
      <c r="BA32" s="240">
        <v>1747.9336083000001</v>
      </c>
      <c r="BB32" s="333">
        <v>1749.1420000000001</v>
      </c>
      <c r="BC32" s="333">
        <v>1752.173</v>
      </c>
      <c r="BD32" s="333">
        <v>1755.633</v>
      </c>
      <c r="BE32" s="333">
        <v>1759.55</v>
      </c>
      <c r="BF32" s="333">
        <v>1763.85</v>
      </c>
      <c r="BG32" s="333">
        <v>1768.5619999999999</v>
      </c>
      <c r="BH32" s="333">
        <v>1773.788</v>
      </c>
      <c r="BI32" s="333">
        <v>1779.241</v>
      </c>
      <c r="BJ32" s="333">
        <v>1785.0260000000001</v>
      </c>
      <c r="BK32" s="333">
        <v>1791.328</v>
      </c>
      <c r="BL32" s="333">
        <v>1797.636</v>
      </c>
      <c r="BM32" s="333">
        <v>1804.136</v>
      </c>
      <c r="BN32" s="333">
        <v>1811.336</v>
      </c>
      <c r="BO32" s="333">
        <v>1817.8389999999999</v>
      </c>
      <c r="BP32" s="333">
        <v>1824.154</v>
      </c>
      <c r="BQ32" s="333">
        <v>1830.3420000000001</v>
      </c>
      <c r="BR32" s="333">
        <v>1836.2339999999999</v>
      </c>
      <c r="BS32" s="333">
        <v>1841.8920000000001</v>
      </c>
      <c r="BT32" s="333">
        <v>1847.3150000000001</v>
      </c>
      <c r="BU32" s="333">
        <v>1852.5050000000001</v>
      </c>
      <c r="BV32" s="333">
        <v>1857.46</v>
      </c>
    </row>
    <row r="33" spans="1:74" s="163" customFormat="1" ht="11.15" customHeight="1" x14ac:dyDescent="0.25">
      <c r="A33" s="148" t="s">
        <v>937</v>
      </c>
      <c r="B33" s="210" t="s">
        <v>595</v>
      </c>
      <c r="C33" s="240">
        <v>841.69165389</v>
      </c>
      <c r="D33" s="240">
        <v>845.0249718</v>
      </c>
      <c r="E33" s="240">
        <v>848.29327455999999</v>
      </c>
      <c r="F33" s="240">
        <v>852.85817139999995</v>
      </c>
      <c r="G33" s="240">
        <v>854.97523691000004</v>
      </c>
      <c r="H33" s="240">
        <v>856.00608032000002</v>
      </c>
      <c r="I33" s="240">
        <v>850.55164132000004</v>
      </c>
      <c r="J33" s="240">
        <v>853.45933578999995</v>
      </c>
      <c r="K33" s="240">
        <v>859.33010340999999</v>
      </c>
      <c r="L33" s="240">
        <v>880.55507238999996</v>
      </c>
      <c r="M33" s="240">
        <v>883.05864014999997</v>
      </c>
      <c r="N33" s="240">
        <v>879.23193490999995</v>
      </c>
      <c r="O33" s="240">
        <v>854.68780461999995</v>
      </c>
      <c r="P33" s="240">
        <v>848.99091740999995</v>
      </c>
      <c r="Q33" s="240">
        <v>847.75412124000002</v>
      </c>
      <c r="R33" s="240">
        <v>857.72940214000005</v>
      </c>
      <c r="S33" s="240">
        <v>860.34879851000005</v>
      </c>
      <c r="T33" s="240">
        <v>862.36429639999994</v>
      </c>
      <c r="U33" s="240">
        <v>863.20465205000005</v>
      </c>
      <c r="V33" s="240">
        <v>864.44078578000006</v>
      </c>
      <c r="W33" s="240">
        <v>865.50145384999996</v>
      </c>
      <c r="X33" s="240">
        <v>864.44576217999997</v>
      </c>
      <c r="Y33" s="240">
        <v>866.61116946000004</v>
      </c>
      <c r="Z33" s="240">
        <v>870.05678161000003</v>
      </c>
      <c r="AA33" s="240">
        <v>877.65805398999998</v>
      </c>
      <c r="AB33" s="240">
        <v>881.50748438000005</v>
      </c>
      <c r="AC33" s="240">
        <v>884.48052812000003</v>
      </c>
      <c r="AD33" s="240">
        <v>885.32349766000004</v>
      </c>
      <c r="AE33" s="240">
        <v>887.48403381000003</v>
      </c>
      <c r="AF33" s="240">
        <v>889.70844898999997</v>
      </c>
      <c r="AG33" s="240">
        <v>890.91233253999997</v>
      </c>
      <c r="AH33" s="240">
        <v>894.07781381999996</v>
      </c>
      <c r="AI33" s="240">
        <v>898.12048214000004</v>
      </c>
      <c r="AJ33" s="240">
        <v>904.47943280000004</v>
      </c>
      <c r="AK33" s="240">
        <v>909.19715374999998</v>
      </c>
      <c r="AL33" s="240">
        <v>913.71274028000005</v>
      </c>
      <c r="AM33" s="240">
        <v>918.58047432000001</v>
      </c>
      <c r="AN33" s="240">
        <v>922.27608056999998</v>
      </c>
      <c r="AO33" s="240">
        <v>925.35384094000005</v>
      </c>
      <c r="AP33" s="240">
        <v>926.77820250000002</v>
      </c>
      <c r="AQ33" s="240">
        <v>929.39693584999998</v>
      </c>
      <c r="AR33" s="240">
        <v>932.17448806000004</v>
      </c>
      <c r="AS33" s="240">
        <v>935.26728777000005</v>
      </c>
      <c r="AT33" s="240">
        <v>938.24515617999998</v>
      </c>
      <c r="AU33" s="240">
        <v>941.26452197000003</v>
      </c>
      <c r="AV33" s="240">
        <v>944.37777940000001</v>
      </c>
      <c r="AW33" s="240">
        <v>947.44084419000001</v>
      </c>
      <c r="AX33" s="240">
        <v>950.50611061999996</v>
      </c>
      <c r="AY33" s="240">
        <v>954.12851292000005</v>
      </c>
      <c r="AZ33" s="240">
        <v>956.78198195000004</v>
      </c>
      <c r="BA33" s="240">
        <v>959.02145195000003</v>
      </c>
      <c r="BB33" s="333">
        <v>960.02359999999999</v>
      </c>
      <c r="BC33" s="333">
        <v>962.05259999999998</v>
      </c>
      <c r="BD33" s="333">
        <v>964.28499999999997</v>
      </c>
      <c r="BE33" s="333">
        <v>966.81960000000004</v>
      </c>
      <c r="BF33" s="333">
        <v>969.38480000000004</v>
      </c>
      <c r="BG33" s="333">
        <v>972.07950000000005</v>
      </c>
      <c r="BH33" s="333">
        <v>974.74220000000003</v>
      </c>
      <c r="BI33" s="333">
        <v>977.81659999999999</v>
      </c>
      <c r="BJ33" s="333">
        <v>981.14139999999998</v>
      </c>
      <c r="BK33" s="333">
        <v>985.05190000000005</v>
      </c>
      <c r="BL33" s="333">
        <v>988.6259</v>
      </c>
      <c r="BM33" s="333">
        <v>992.19880000000001</v>
      </c>
      <c r="BN33" s="333">
        <v>995.91759999999999</v>
      </c>
      <c r="BO33" s="333">
        <v>999.37779999999998</v>
      </c>
      <c r="BP33" s="333">
        <v>1002.726</v>
      </c>
      <c r="BQ33" s="333">
        <v>1005.93</v>
      </c>
      <c r="BR33" s="333">
        <v>1009.081</v>
      </c>
      <c r="BS33" s="333">
        <v>1012.145</v>
      </c>
      <c r="BT33" s="333">
        <v>1015.123</v>
      </c>
      <c r="BU33" s="333">
        <v>1018.014</v>
      </c>
      <c r="BV33" s="333">
        <v>1020.819</v>
      </c>
    </row>
    <row r="34" spans="1:74" s="163" customFormat="1" ht="11.15" customHeight="1" x14ac:dyDescent="0.25">
      <c r="A34" s="148" t="s">
        <v>938</v>
      </c>
      <c r="B34" s="210" t="s">
        <v>596</v>
      </c>
      <c r="C34" s="240">
        <v>1990.8233021000001</v>
      </c>
      <c r="D34" s="240">
        <v>2004.7260621999999</v>
      </c>
      <c r="E34" s="240">
        <v>2014.9084089999999</v>
      </c>
      <c r="F34" s="240">
        <v>2018.0229902000001</v>
      </c>
      <c r="G34" s="240">
        <v>2023.2750242</v>
      </c>
      <c r="H34" s="240">
        <v>2027.3171586999999</v>
      </c>
      <c r="I34" s="240">
        <v>2018.0532231</v>
      </c>
      <c r="J34" s="240">
        <v>2028.747687</v>
      </c>
      <c r="K34" s="240">
        <v>2047.3043795000001</v>
      </c>
      <c r="L34" s="240">
        <v>2108.7312157000001</v>
      </c>
      <c r="M34" s="240">
        <v>2116.7564295000002</v>
      </c>
      <c r="N34" s="240">
        <v>2106.3879357999999</v>
      </c>
      <c r="O34" s="240">
        <v>2035.7778266</v>
      </c>
      <c r="P34" s="240">
        <v>2020.0078490000001</v>
      </c>
      <c r="Q34" s="240">
        <v>2017.2300949999999</v>
      </c>
      <c r="R34" s="240">
        <v>2046.9853054</v>
      </c>
      <c r="S34" s="240">
        <v>2055.536443</v>
      </c>
      <c r="T34" s="240">
        <v>2062.4242485999998</v>
      </c>
      <c r="U34" s="240">
        <v>2065.4425336999998</v>
      </c>
      <c r="V34" s="240">
        <v>2070.6583168000002</v>
      </c>
      <c r="W34" s="240">
        <v>2075.8654093</v>
      </c>
      <c r="X34" s="240">
        <v>2080.447388</v>
      </c>
      <c r="Y34" s="240">
        <v>2086.0994168000002</v>
      </c>
      <c r="Z34" s="240">
        <v>2092.2050724999999</v>
      </c>
      <c r="AA34" s="240">
        <v>2099.9820831000002</v>
      </c>
      <c r="AB34" s="240">
        <v>2106.0816964000001</v>
      </c>
      <c r="AC34" s="240">
        <v>2111.7216405999998</v>
      </c>
      <c r="AD34" s="240">
        <v>2115.1027266999999</v>
      </c>
      <c r="AE34" s="240">
        <v>2121.1727240999999</v>
      </c>
      <c r="AF34" s="240">
        <v>2128.1324439</v>
      </c>
      <c r="AG34" s="240">
        <v>2136.6782205999998</v>
      </c>
      <c r="AH34" s="240">
        <v>2144.8951344000002</v>
      </c>
      <c r="AI34" s="240">
        <v>2153.4795199</v>
      </c>
      <c r="AJ34" s="240">
        <v>2159.8799245999999</v>
      </c>
      <c r="AK34" s="240">
        <v>2171.1128425000002</v>
      </c>
      <c r="AL34" s="240">
        <v>2184.6268212999998</v>
      </c>
      <c r="AM34" s="240">
        <v>2205.5276181999998</v>
      </c>
      <c r="AN34" s="240">
        <v>2219.7744008</v>
      </c>
      <c r="AO34" s="240">
        <v>2232.4729265000001</v>
      </c>
      <c r="AP34" s="240">
        <v>2243.1726222000002</v>
      </c>
      <c r="AQ34" s="240">
        <v>2253.1125634</v>
      </c>
      <c r="AR34" s="240">
        <v>2261.8421772000002</v>
      </c>
      <c r="AS34" s="240">
        <v>2268.6811555999998</v>
      </c>
      <c r="AT34" s="240">
        <v>2275.5003455999999</v>
      </c>
      <c r="AU34" s="240">
        <v>2281.6194393000001</v>
      </c>
      <c r="AV34" s="240">
        <v>2285.1085621000002</v>
      </c>
      <c r="AW34" s="240">
        <v>2291.2748689999999</v>
      </c>
      <c r="AX34" s="240">
        <v>2298.1884854</v>
      </c>
      <c r="AY34" s="240">
        <v>2308.5250176</v>
      </c>
      <c r="AZ34" s="240">
        <v>2314.9265485000001</v>
      </c>
      <c r="BA34" s="240">
        <v>2320.0686844000002</v>
      </c>
      <c r="BB34" s="333">
        <v>2321.6289999999999</v>
      </c>
      <c r="BC34" s="333">
        <v>2325.9940000000001</v>
      </c>
      <c r="BD34" s="333">
        <v>2330.8420000000001</v>
      </c>
      <c r="BE34" s="333">
        <v>2336.444</v>
      </c>
      <c r="BF34" s="333">
        <v>2342.0520000000001</v>
      </c>
      <c r="BG34" s="333">
        <v>2347.9369999999999</v>
      </c>
      <c r="BH34" s="333">
        <v>2353.7979999999998</v>
      </c>
      <c r="BI34" s="333">
        <v>2360.4639999999999</v>
      </c>
      <c r="BJ34" s="333">
        <v>2367.6350000000002</v>
      </c>
      <c r="BK34" s="333">
        <v>2376.1729999999998</v>
      </c>
      <c r="BL34" s="333">
        <v>2383.703</v>
      </c>
      <c r="BM34" s="333">
        <v>2391.0889999999999</v>
      </c>
      <c r="BN34" s="333">
        <v>2398.3110000000001</v>
      </c>
      <c r="BO34" s="333">
        <v>2405.4250000000002</v>
      </c>
      <c r="BP34" s="333">
        <v>2412.4110000000001</v>
      </c>
      <c r="BQ34" s="333">
        <v>2419.252</v>
      </c>
      <c r="BR34" s="333">
        <v>2425.9940000000001</v>
      </c>
      <c r="BS34" s="333">
        <v>2432.6210000000001</v>
      </c>
      <c r="BT34" s="333">
        <v>2439.1329999999998</v>
      </c>
      <c r="BU34" s="333">
        <v>2445.529</v>
      </c>
      <c r="BV34" s="333">
        <v>2451.81</v>
      </c>
    </row>
    <row r="35" spans="1:74" s="163" customFormat="1" ht="11.15" customHeight="1" x14ac:dyDescent="0.25">
      <c r="A35" s="148"/>
      <c r="B35" s="168" t="s">
        <v>40</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348"/>
      <c r="BC35" s="348"/>
      <c r="BD35" s="348"/>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5" customHeight="1" x14ac:dyDescent="0.25">
      <c r="A36" s="148" t="s">
        <v>939</v>
      </c>
      <c r="B36" s="210" t="s">
        <v>589</v>
      </c>
      <c r="C36" s="240">
        <v>5739.8287087999997</v>
      </c>
      <c r="D36" s="240">
        <v>5740.8368529999998</v>
      </c>
      <c r="E36" s="240">
        <v>5741.6768567999998</v>
      </c>
      <c r="F36" s="240">
        <v>5742.3681699999997</v>
      </c>
      <c r="G36" s="240">
        <v>5743.1557309999998</v>
      </c>
      <c r="H36" s="240">
        <v>5744.3408502000002</v>
      </c>
      <c r="I36" s="240">
        <v>5746.1315385999997</v>
      </c>
      <c r="J36" s="240">
        <v>5748.3626088000001</v>
      </c>
      <c r="K36" s="240">
        <v>5750.7755739000004</v>
      </c>
      <c r="L36" s="240">
        <v>5753.1979803000004</v>
      </c>
      <c r="M36" s="240">
        <v>5755.8015076000001</v>
      </c>
      <c r="N36" s="240">
        <v>5758.8438687999997</v>
      </c>
      <c r="O36" s="240">
        <v>5762.3799318000001</v>
      </c>
      <c r="P36" s="240">
        <v>5765.6531852999997</v>
      </c>
      <c r="Q36" s="240">
        <v>5767.7042729000004</v>
      </c>
      <c r="R36" s="240">
        <v>5767.9639360000001</v>
      </c>
      <c r="S36" s="240">
        <v>5767.4233058</v>
      </c>
      <c r="T36" s="240">
        <v>5767.4636111999998</v>
      </c>
      <c r="U36" s="240">
        <v>5769.1033961000003</v>
      </c>
      <c r="V36" s="240">
        <v>5771.9104651999996</v>
      </c>
      <c r="W36" s="240">
        <v>5775.0899381999998</v>
      </c>
      <c r="X36" s="240">
        <v>5777.9876867000003</v>
      </c>
      <c r="Y36" s="240">
        <v>5780.5125895000001</v>
      </c>
      <c r="Z36" s="240">
        <v>5782.7142772999996</v>
      </c>
      <c r="AA36" s="240">
        <v>5784.7334705000003</v>
      </c>
      <c r="AB36" s="240">
        <v>5787.0752499</v>
      </c>
      <c r="AC36" s="240">
        <v>5790.3357859999996</v>
      </c>
      <c r="AD36" s="240">
        <v>5794.8462030000001</v>
      </c>
      <c r="AE36" s="240">
        <v>5799.8774400000002</v>
      </c>
      <c r="AF36" s="240">
        <v>5804.4353892999998</v>
      </c>
      <c r="AG36" s="240">
        <v>5807.7980379000001</v>
      </c>
      <c r="AH36" s="240">
        <v>5810.3317497999997</v>
      </c>
      <c r="AI36" s="240">
        <v>5812.6749835000001</v>
      </c>
      <c r="AJ36" s="240">
        <v>5815.3387567999998</v>
      </c>
      <c r="AK36" s="240">
        <v>5818.3243254999998</v>
      </c>
      <c r="AL36" s="240">
        <v>5821.5055045999998</v>
      </c>
      <c r="AM36" s="240">
        <v>5824.7583591000002</v>
      </c>
      <c r="AN36" s="240">
        <v>5827.9679531000002</v>
      </c>
      <c r="AO36" s="240">
        <v>5831.0216006000001</v>
      </c>
      <c r="AP36" s="240">
        <v>5833.8172987999997</v>
      </c>
      <c r="AQ36" s="240">
        <v>5836.2957791999997</v>
      </c>
      <c r="AR36" s="240">
        <v>5838.4084567</v>
      </c>
      <c r="AS36" s="240">
        <v>5840.1472259000002</v>
      </c>
      <c r="AT36" s="240">
        <v>5841.6659003000004</v>
      </c>
      <c r="AU36" s="240">
        <v>5843.1587731</v>
      </c>
      <c r="AV36" s="240">
        <v>5844.7976275999999</v>
      </c>
      <c r="AW36" s="240">
        <v>5846.6642066000004</v>
      </c>
      <c r="AX36" s="240">
        <v>5848.8177431000004</v>
      </c>
      <c r="AY36" s="240">
        <v>5851.2901455000001</v>
      </c>
      <c r="AZ36" s="240">
        <v>5854.0040238000001</v>
      </c>
      <c r="BA36" s="240">
        <v>5856.8546632999996</v>
      </c>
      <c r="BB36" s="333">
        <v>5859.72</v>
      </c>
      <c r="BC36" s="333">
        <v>5862.4059999999999</v>
      </c>
      <c r="BD36" s="333">
        <v>5864.7039999999997</v>
      </c>
      <c r="BE36" s="333">
        <v>5866.49</v>
      </c>
      <c r="BF36" s="333">
        <v>5867.9920000000002</v>
      </c>
      <c r="BG36" s="333">
        <v>5869.5280000000002</v>
      </c>
      <c r="BH36" s="333">
        <v>5871.3379999999997</v>
      </c>
      <c r="BI36" s="333">
        <v>5873.3680000000004</v>
      </c>
      <c r="BJ36" s="333">
        <v>5875.4889999999996</v>
      </c>
      <c r="BK36" s="333">
        <v>5877.6049999999996</v>
      </c>
      <c r="BL36" s="333">
        <v>5879.7550000000001</v>
      </c>
      <c r="BM36" s="333">
        <v>5882.0140000000001</v>
      </c>
      <c r="BN36" s="333">
        <v>5884.4319999999998</v>
      </c>
      <c r="BO36" s="333">
        <v>5886.9669999999996</v>
      </c>
      <c r="BP36" s="333">
        <v>5889.5569999999998</v>
      </c>
      <c r="BQ36" s="333">
        <v>5892.1629999999996</v>
      </c>
      <c r="BR36" s="333">
        <v>5894.857</v>
      </c>
      <c r="BS36" s="333">
        <v>5897.7370000000001</v>
      </c>
      <c r="BT36" s="333">
        <v>5900.8670000000002</v>
      </c>
      <c r="BU36" s="333">
        <v>5904.1869999999999</v>
      </c>
      <c r="BV36" s="333">
        <v>5907.6009999999997</v>
      </c>
    </row>
    <row r="37" spans="1:74" s="163" customFormat="1" ht="11.15" customHeight="1" x14ac:dyDescent="0.25">
      <c r="A37" s="148" t="s">
        <v>940</v>
      </c>
      <c r="B37" s="210" t="s">
        <v>623</v>
      </c>
      <c r="C37" s="240">
        <v>15729.027201999999</v>
      </c>
      <c r="D37" s="240">
        <v>15739.522483999999</v>
      </c>
      <c r="E37" s="240">
        <v>15750.33808</v>
      </c>
      <c r="F37" s="240">
        <v>15761.440216999999</v>
      </c>
      <c r="G37" s="240">
        <v>15772.028291000001</v>
      </c>
      <c r="H37" s="240">
        <v>15781.109990000001</v>
      </c>
      <c r="I37" s="240">
        <v>15788.052249</v>
      </c>
      <c r="J37" s="240">
        <v>15793.658992000001</v>
      </c>
      <c r="K37" s="240">
        <v>15799.093392999999</v>
      </c>
      <c r="L37" s="240">
        <v>15805.354654000001</v>
      </c>
      <c r="M37" s="240">
        <v>15812.786099999999</v>
      </c>
      <c r="N37" s="240">
        <v>15821.567085000001</v>
      </c>
      <c r="O37" s="240">
        <v>15831.447967</v>
      </c>
      <c r="P37" s="240">
        <v>15840.46312</v>
      </c>
      <c r="Q37" s="240">
        <v>15846.217924</v>
      </c>
      <c r="R37" s="240">
        <v>15847.276722000001</v>
      </c>
      <c r="S37" s="240">
        <v>15846.039724</v>
      </c>
      <c r="T37" s="240">
        <v>15845.866107</v>
      </c>
      <c r="U37" s="240">
        <v>15849.259521</v>
      </c>
      <c r="V37" s="240">
        <v>15855.301508</v>
      </c>
      <c r="W37" s="240">
        <v>15862.218083</v>
      </c>
      <c r="X37" s="240">
        <v>15868.534964</v>
      </c>
      <c r="Y37" s="240">
        <v>15873.976675</v>
      </c>
      <c r="Z37" s="240">
        <v>15878.567440999999</v>
      </c>
      <c r="AA37" s="240">
        <v>15882.606922000001</v>
      </c>
      <c r="AB37" s="240">
        <v>15887.496524</v>
      </c>
      <c r="AC37" s="240">
        <v>15894.913086</v>
      </c>
      <c r="AD37" s="240">
        <v>15905.790773000001</v>
      </c>
      <c r="AE37" s="240">
        <v>15918.093047</v>
      </c>
      <c r="AF37" s="240">
        <v>15929.040696</v>
      </c>
      <c r="AG37" s="240">
        <v>15936.619072</v>
      </c>
      <c r="AH37" s="240">
        <v>15941.871794000001</v>
      </c>
      <c r="AI37" s="240">
        <v>15946.607047</v>
      </c>
      <c r="AJ37" s="240">
        <v>15952.254992</v>
      </c>
      <c r="AK37" s="240">
        <v>15958.733686</v>
      </c>
      <c r="AL37" s="240">
        <v>15965.583162000001</v>
      </c>
      <c r="AM37" s="240">
        <v>15972.435045</v>
      </c>
      <c r="AN37" s="240">
        <v>15979.287326</v>
      </c>
      <c r="AO37" s="240">
        <v>15986.229587</v>
      </c>
      <c r="AP37" s="240">
        <v>15993.223119</v>
      </c>
      <c r="AQ37" s="240">
        <v>15999.716037</v>
      </c>
      <c r="AR37" s="240">
        <v>16005.028165</v>
      </c>
      <c r="AS37" s="240">
        <v>16008.747588</v>
      </c>
      <c r="AT37" s="240">
        <v>16011.535446</v>
      </c>
      <c r="AU37" s="240">
        <v>16014.321141</v>
      </c>
      <c r="AV37" s="240">
        <v>16017.852580999999</v>
      </c>
      <c r="AW37" s="240">
        <v>16022.151695</v>
      </c>
      <c r="AX37" s="240">
        <v>16027.058918999999</v>
      </c>
      <c r="AY37" s="240">
        <v>16032.442964</v>
      </c>
      <c r="AZ37" s="240">
        <v>16038.285651</v>
      </c>
      <c r="BA37" s="240">
        <v>16044.597078999999</v>
      </c>
      <c r="BB37" s="333">
        <v>16051.29</v>
      </c>
      <c r="BC37" s="333">
        <v>16057.85</v>
      </c>
      <c r="BD37" s="333">
        <v>16063.69</v>
      </c>
      <c r="BE37" s="333">
        <v>16068.35</v>
      </c>
      <c r="BF37" s="333">
        <v>16072.05</v>
      </c>
      <c r="BG37" s="333">
        <v>16075.14</v>
      </c>
      <c r="BH37" s="333">
        <v>16077.98</v>
      </c>
      <c r="BI37" s="333">
        <v>16080.84</v>
      </c>
      <c r="BJ37" s="333">
        <v>16084</v>
      </c>
      <c r="BK37" s="333">
        <v>16087.64</v>
      </c>
      <c r="BL37" s="333">
        <v>16091.66</v>
      </c>
      <c r="BM37" s="333">
        <v>16095.85</v>
      </c>
      <c r="BN37" s="333">
        <v>16100.09</v>
      </c>
      <c r="BO37" s="333">
        <v>16104.55</v>
      </c>
      <c r="BP37" s="333">
        <v>16109.51</v>
      </c>
      <c r="BQ37" s="333">
        <v>16115.11</v>
      </c>
      <c r="BR37" s="333">
        <v>16121.13</v>
      </c>
      <c r="BS37" s="333">
        <v>16127.25</v>
      </c>
      <c r="BT37" s="333">
        <v>16133.21</v>
      </c>
      <c r="BU37" s="333">
        <v>16139.01</v>
      </c>
      <c r="BV37" s="333">
        <v>16144.75</v>
      </c>
    </row>
    <row r="38" spans="1:74" s="163" customFormat="1" ht="11.15" customHeight="1" x14ac:dyDescent="0.25">
      <c r="A38" s="148" t="s">
        <v>941</v>
      </c>
      <c r="B38" s="210" t="s">
        <v>590</v>
      </c>
      <c r="C38" s="240">
        <v>18254.642324</v>
      </c>
      <c r="D38" s="240">
        <v>18267.242866000001</v>
      </c>
      <c r="E38" s="240">
        <v>18279.295814000001</v>
      </c>
      <c r="F38" s="240">
        <v>18290.579396000001</v>
      </c>
      <c r="G38" s="240">
        <v>18302.186025999999</v>
      </c>
      <c r="H38" s="240">
        <v>18315.536660999998</v>
      </c>
      <c r="I38" s="240">
        <v>18331.623441</v>
      </c>
      <c r="J38" s="240">
        <v>18349.723236999998</v>
      </c>
      <c r="K38" s="240">
        <v>18368.684101999999</v>
      </c>
      <c r="L38" s="240">
        <v>18387.649842999999</v>
      </c>
      <c r="M38" s="240">
        <v>18406.947278</v>
      </c>
      <c r="N38" s="240">
        <v>18427.198979000001</v>
      </c>
      <c r="O38" s="240">
        <v>18448.601762999999</v>
      </c>
      <c r="P38" s="240">
        <v>18469.649426</v>
      </c>
      <c r="Q38" s="240">
        <v>18488.410011</v>
      </c>
      <c r="R38" s="240">
        <v>18503.281722</v>
      </c>
      <c r="S38" s="240">
        <v>18513.983414999999</v>
      </c>
      <c r="T38" s="240">
        <v>18520.564111</v>
      </c>
      <c r="U38" s="240">
        <v>18523.366600000001</v>
      </c>
      <c r="V38" s="240">
        <v>18523.908754</v>
      </c>
      <c r="W38" s="240">
        <v>18524.002215</v>
      </c>
      <c r="X38" s="240">
        <v>18525.004632</v>
      </c>
      <c r="Y38" s="240">
        <v>18526.457685000001</v>
      </c>
      <c r="Z38" s="240">
        <v>18527.449062</v>
      </c>
      <c r="AA38" s="240">
        <v>18527.524759</v>
      </c>
      <c r="AB38" s="240">
        <v>18528.063999000002</v>
      </c>
      <c r="AC38" s="240">
        <v>18530.904317</v>
      </c>
      <c r="AD38" s="240">
        <v>18537.271251999999</v>
      </c>
      <c r="AE38" s="240">
        <v>18545.942367</v>
      </c>
      <c r="AF38" s="240">
        <v>18555.083234000002</v>
      </c>
      <c r="AG38" s="240">
        <v>18563.222032000001</v>
      </c>
      <c r="AH38" s="240">
        <v>18570.337364999999</v>
      </c>
      <c r="AI38" s="240">
        <v>18576.770446999999</v>
      </c>
      <c r="AJ38" s="240">
        <v>18582.803556999999</v>
      </c>
      <c r="AK38" s="240">
        <v>18588.483240000001</v>
      </c>
      <c r="AL38" s="240">
        <v>18593.797106999999</v>
      </c>
      <c r="AM38" s="240">
        <v>18598.696630999999</v>
      </c>
      <c r="AN38" s="240">
        <v>18602.988729000001</v>
      </c>
      <c r="AO38" s="240">
        <v>18606.444179999999</v>
      </c>
      <c r="AP38" s="240">
        <v>18608.963947</v>
      </c>
      <c r="AQ38" s="240">
        <v>18610.969736999999</v>
      </c>
      <c r="AR38" s="240">
        <v>18613.013443</v>
      </c>
      <c r="AS38" s="240">
        <v>18615.581969999999</v>
      </c>
      <c r="AT38" s="240">
        <v>18618.902281999999</v>
      </c>
      <c r="AU38" s="240">
        <v>18623.136356999999</v>
      </c>
      <c r="AV38" s="240">
        <v>18628.354905</v>
      </c>
      <c r="AW38" s="240">
        <v>18634.263561</v>
      </c>
      <c r="AX38" s="240">
        <v>18640.476691</v>
      </c>
      <c r="AY38" s="240">
        <v>18646.723649</v>
      </c>
      <c r="AZ38" s="240">
        <v>18653.193745</v>
      </c>
      <c r="BA38" s="240">
        <v>18660.191273</v>
      </c>
      <c r="BB38" s="333">
        <v>18667.849999999999</v>
      </c>
      <c r="BC38" s="333">
        <v>18675.650000000001</v>
      </c>
      <c r="BD38" s="333">
        <v>18682.89</v>
      </c>
      <c r="BE38" s="333">
        <v>18689.07</v>
      </c>
      <c r="BF38" s="333">
        <v>18694.509999999998</v>
      </c>
      <c r="BG38" s="333">
        <v>18699.72</v>
      </c>
      <c r="BH38" s="333">
        <v>18705.150000000001</v>
      </c>
      <c r="BI38" s="333">
        <v>18710.88</v>
      </c>
      <c r="BJ38" s="333">
        <v>18716.95</v>
      </c>
      <c r="BK38" s="333">
        <v>18723.32</v>
      </c>
      <c r="BL38" s="333">
        <v>18729.78</v>
      </c>
      <c r="BM38" s="333">
        <v>18736.080000000002</v>
      </c>
      <c r="BN38" s="333">
        <v>18742.060000000001</v>
      </c>
      <c r="BO38" s="333">
        <v>18748.02</v>
      </c>
      <c r="BP38" s="333">
        <v>18754.39</v>
      </c>
      <c r="BQ38" s="333">
        <v>18761.46</v>
      </c>
      <c r="BR38" s="333">
        <v>18769.05</v>
      </c>
      <c r="BS38" s="333">
        <v>18776.87</v>
      </c>
      <c r="BT38" s="333">
        <v>18784.7</v>
      </c>
      <c r="BU38" s="333">
        <v>18792.490000000002</v>
      </c>
      <c r="BV38" s="333">
        <v>18800.259999999998</v>
      </c>
    </row>
    <row r="39" spans="1:74" s="163" customFormat="1" ht="11.15" customHeight="1" x14ac:dyDescent="0.25">
      <c r="A39" s="148" t="s">
        <v>942</v>
      </c>
      <c r="B39" s="210" t="s">
        <v>591</v>
      </c>
      <c r="C39" s="240">
        <v>8235.5511791000008</v>
      </c>
      <c r="D39" s="240">
        <v>8242.8051768999994</v>
      </c>
      <c r="E39" s="240">
        <v>8249.8979706999999</v>
      </c>
      <c r="F39" s="240">
        <v>8256.7445936999993</v>
      </c>
      <c r="G39" s="240">
        <v>8263.6515908000001</v>
      </c>
      <c r="H39" s="240">
        <v>8271.0233850999994</v>
      </c>
      <c r="I39" s="240">
        <v>8279.1501069000005</v>
      </c>
      <c r="J39" s="240">
        <v>8287.8647166999999</v>
      </c>
      <c r="K39" s="240">
        <v>8296.8858820000005</v>
      </c>
      <c r="L39" s="240">
        <v>8306.0139595000001</v>
      </c>
      <c r="M39" s="240">
        <v>8315.3760610000008</v>
      </c>
      <c r="N39" s="240">
        <v>8325.1809871999994</v>
      </c>
      <c r="O39" s="240">
        <v>8335.4657741999999</v>
      </c>
      <c r="P39" s="240">
        <v>8345.5803997000003</v>
      </c>
      <c r="Q39" s="240">
        <v>8354.7030771000009</v>
      </c>
      <c r="R39" s="240">
        <v>8362.1305317000006</v>
      </c>
      <c r="S39" s="240">
        <v>8367.6335381000008</v>
      </c>
      <c r="T39" s="240">
        <v>8371.1013829999993</v>
      </c>
      <c r="U39" s="240">
        <v>8372.5985799999999</v>
      </c>
      <c r="V39" s="240">
        <v>8372.8905496000007</v>
      </c>
      <c r="W39" s="240">
        <v>8372.9179392999995</v>
      </c>
      <c r="X39" s="240">
        <v>8373.3991659999992</v>
      </c>
      <c r="Y39" s="240">
        <v>8374.1637245000002</v>
      </c>
      <c r="Z39" s="240">
        <v>8374.8188786999999</v>
      </c>
      <c r="AA39" s="240">
        <v>8375.1424195</v>
      </c>
      <c r="AB39" s="240">
        <v>8375.5942431999993</v>
      </c>
      <c r="AC39" s="240">
        <v>8376.8047731000006</v>
      </c>
      <c r="AD39" s="240">
        <v>8379.2914557000004</v>
      </c>
      <c r="AE39" s="240">
        <v>8383.1198320000003</v>
      </c>
      <c r="AF39" s="240">
        <v>8388.2424668000003</v>
      </c>
      <c r="AG39" s="240">
        <v>8394.5266374000003</v>
      </c>
      <c r="AH39" s="240">
        <v>8401.4984729999996</v>
      </c>
      <c r="AI39" s="240">
        <v>8408.5988154999995</v>
      </c>
      <c r="AJ39" s="240">
        <v>8415.3959035000007</v>
      </c>
      <c r="AK39" s="240">
        <v>8421.9675607999998</v>
      </c>
      <c r="AL39" s="240">
        <v>8428.5190081000001</v>
      </c>
      <c r="AM39" s="240">
        <v>8435.1824412999995</v>
      </c>
      <c r="AN39" s="240">
        <v>8441.7979577999995</v>
      </c>
      <c r="AO39" s="240">
        <v>8448.1326308000007</v>
      </c>
      <c r="AP39" s="240">
        <v>8453.9964677000007</v>
      </c>
      <c r="AQ39" s="240">
        <v>8459.3712137999992</v>
      </c>
      <c r="AR39" s="240">
        <v>8464.2815487999997</v>
      </c>
      <c r="AS39" s="240">
        <v>8468.7937060000004</v>
      </c>
      <c r="AT39" s="240">
        <v>8473.1401329</v>
      </c>
      <c r="AU39" s="240">
        <v>8477.5948305000002</v>
      </c>
      <c r="AV39" s="240">
        <v>8482.3846178999993</v>
      </c>
      <c r="AW39" s="240">
        <v>8487.5475857000001</v>
      </c>
      <c r="AX39" s="240">
        <v>8493.0746426999995</v>
      </c>
      <c r="AY39" s="240">
        <v>8498.9538479000003</v>
      </c>
      <c r="AZ39" s="240">
        <v>8505.1618631000001</v>
      </c>
      <c r="BA39" s="240">
        <v>8511.6725002000003</v>
      </c>
      <c r="BB39" s="333">
        <v>8518.4189999999999</v>
      </c>
      <c r="BC39" s="333">
        <v>8525.1759999999995</v>
      </c>
      <c r="BD39" s="333">
        <v>8531.6749999999993</v>
      </c>
      <c r="BE39" s="333">
        <v>8537.73</v>
      </c>
      <c r="BF39" s="333">
        <v>8543.4709999999995</v>
      </c>
      <c r="BG39" s="333">
        <v>8549.11</v>
      </c>
      <c r="BH39" s="333">
        <v>8554.8379999999997</v>
      </c>
      <c r="BI39" s="333">
        <v>8560.7690000000002</v>
      </c>
      <c r="BJ39" s="333">
        <v>8566.9950000000008</v>
      </c>
      <c r="BK39" s="333">
        <v>8573.5609999999997</v>
      </c>
      <c r="BL39" s="333">
        <v>8580.3070000000007</v>
      </c>
      <c r="BM39" s="333">
        <v>8587.0229999999992</v>
      </c>
      <c r="BN39" s="333">
        <v>8593.5540000000001</v>
      </c>
      <c r="BO39" s="333">
        <v>8599.9709999999995</v>
      </c>
      <c r="BP39" s="333">
        <v>8606.3960000000006</v>
      </c>
      <c r="BQ39" s="333">
        <v>8612.9339999999993</v>
      </c>
      <c r="BR39" s="333">
        <v>8619.6119999999992</v>
      </c>
      <c r="BS39" s="333">
        <v>8626.4359999999997</v>
      </c>
      <c r="BT39" s="333">
        <v>8633.4040000000005</v>
      </c>
      <c r="BU39" s="333">
        <v>8640.473</v>
      </c>
      <c r="BV39" s="333">
        <v>8647.5939999999991</v>
      </c>
    </row>
    <row r="40" spans="1:74" s="163" customFormat="1" ht="11.15" customHeight="1" x14ac:dyDescent="0.25">
      <c r="A40" s="148" t="s">
        <v>943</v>
      </c>
      <c r="B40" s="210" t="s">
        <v>592</v>
      </c>
      <c r="C40" s="240">
        <v>23655.002876999999</v>
      </c>
      <c r="D40" s="240">
        <v>23681.314633999998</v>
      </c>
      <c r="E40" s="240">
        <v>23707.709878000001</v>
      </c>
      <c r="F40" s="240">
        <v>23734.095740000001</v>
      </c>
      <c r="G40" s="240">
        <v>23760.111152000001</v>
      </c>
      <c r="H40" s="240">
        <v>23785.327995</v>
      </c>
      <c r="I40" s="240">
        <v>23809.506388000002</v>
      </c>
      <c r="J40" s="240">
        <v>23833.159404999999</v>
      </c>
      <c r="K40" s="240">
        <v>23856.988358999999</v>
      </c>
      <c r="L40" s="240">
        <v>23881.660735000001</v>
      </c>
      <c r="M40" s="240">
        <v>23907.708708999999</v>
      </c>
      <c r="N40" s="240">
        <v>23935.63063</v>
      </c>
      <c r="O40" s="240">
        <v>23965.264288999999</v>
      </c>
      <c r="P40" s="240">
        <v>23993.805239000001</v>
      </c>
      <c r="Q40" s="240">
        <v>24017.788476999998</v>
      </c>
      <c r="R40" s="240">
        <v>24035.025523</v>
      </c>
      <c r="S40" s="240">
        <v>24048.433983999999</v>
      </c>
      <c r="T40" s="240">
        <v>24062.207992</v>
      </c>
      <c r="U40" s="240">
        <v>24079.539074</v>
      </c>
      <c r="V40" s="240">
        <v>24099.608339999999</v>
      </c>
      <c r="W40" s="240">
        <v>24120.594295999999</v>
      </c>
      <c r="X40" s="240">
        <v>24140.975870999999</v>
      </c>
      <c r="Y40" s="240">
        <v>24160.433680999999</v>
      </c>
      <c r="Z40" s="240">
        <v>24178.948766000001</v>
      </c>
      <c r="AA40" s="240">
        <v>24196.821618999998</v>
      </c>
      <c r="AB40" s="240">
        <v>24215.630561000002</v>
      </c>
      <c r="AC40" s="240">
        <v>24237.273367999998</v>
      </c>
      <c r="AD40" s="240">
        <v>24263.075172000001</v>
      </c>
      <c r="AE40" s="240">
        <v>24292.070532000002</v>
      </c>
      <c r="AF40" s="240">
        <v>24322.721363000001</v>
      </c>
      <c r="AG40" s="240">
        <v>24353.747815999999</v>
      </c>
      <c r="AH40" s="240">
        <v>24384.902985000001</v>
      </c>
      <c r="AI40" s="240">
        <v>24416.198197999998</v>
      </c>
      <c r="AJ40" s="240">
        <v>24447.687870000002</v>
      </c>
      <c r="AK40" s="240">
        <v>24479.598763999998</v>
      </c>
      <c r="AL40" s="240">
        <v>24512.200732000001</v>
      </c>
      <c r="AM40" s="240">
        <v>24545.552804999999</v>
      </c>
      <c r="AN40" s="240">
        <v>24578.870733</v>
      </c>
      <c r="AO40" s="240">
        <v>24611.159448999999</v>
      </c>
      <c r="AP40" s="240">
        <v>24641.709201000001</v>
      </c>
      <c r="AQ40" s="240">
        <v>24670.951495000001</v>
      </c>
      <c r="AR40" s="240">
        <v>24699.603154</v>
      </c>
      <c r="AS40" s="240">
        <v>24728.284334</v>
      </c>
      <c r="AT40" s="240">
        <v>24757.228521000001</v>
      </c>
      <c r="AU40" s="240">
        <v>24786.572532999999</v>
      </c>
      <c r="AV40" s="240">
        <v>24816.487895999999</v>
      </c>
      <c r="AW40" s="240">
        <v>24847.284968</v>
      </c>
      <c r="AX40" s="240">
        <v>24879.308809999999</v>
      </c>
      <c r="AY40" s="240">
        <v>24912.754604999998</v>
      </c>
      <c r="AZ40" s="240">
        <v>24947.218010000001</v>
      </c>
      <c r="BA40" s="240">
        <v>24982.144800999999</v>
      </c>
      <c r="BB40" s="333">
        <v>25016.99</v>
      </c>
      <c r="BC40" s="333">
        <v>25051.24</v>
      </c>
      <c r="BD40" s="333">
        <v>25084.38</v>
      </c>
      <c r="BE40" s="333">
        <v>25116.1</v>
      </c>
      <c r="BF40" s="333">
        <v>25146.79</v>
      </c>
      <c r="BG40" s="333">
        <v>25177.03</v>
      </c>
      <c r="BH40" s="333">
        <v>25207.29</v>
      </c>
      <c r="BI40" s="333">
        <v>25237.66</v>
      </c>
      <c r="BJ40" s="333">
        <v>25268.11</v>
      </c>
      <c r="BK40" s="333">
        <v>25298.639999999999</v>
      </c>
      <c r="BL40" s="333">
        <v>25329.26</v>
      </c>
      <c r="BM40" s="333">
        <v>25359.97</v>
      </c>
      <c r="BN40" s="333">
        <v>25390.81</v>
      </c>
      <c r="BO40" s="333">
        <v>25421.77</v>
      </c>
      <c r="BP40" s="333">
        <v>25452.87</v>
      </c>
      <c r="BQ40" s="333">
        <v>25484.13</v>
      </c>
      <c r="BR40" s="333">
        <v>25515.59</v>
      </c>
      <c r="BS40" s="333">
        <v>25547.33</v>
      </c>
      <c r="BT40" s="333">
        <v>25579.38</v>
      </c>
      <c r="BU40" s="333">
        <v>25611.64</v>
      </c>
      <c r="BV40" s="333">
        <v>25644.02</v>
      </c>
    </row>
    <row r="41" spans="1:74" s="163" customFormat="1" ht="11.15" customHeight="1" x14ac:dyDescent="0.25">
      <c r="A41" s="148" t="s">
        <v>944</v>
      </c>
      <c r="B41" s="210" t="s">
        <v>593</v>
      </c>
      <c r="C41" s="240">
        <v>7364.7594379000002</v>
      </c>
      <c r="D41" s="240">
        <v>7370.4564013999998</v>
      </c>
      <c r="E41" s="240">
        <v>7376.2357805000001</v>
      </c>
      <c r="F41" s="240">
        <v>7382.1224455000001</v>
      </c>
      <c r="G41" s="240">
        <v>7387.8363219000003</v>
      </c>
      <c r="H41" s="240">
        <v>7393.0210991000004</v>
      </c>
      <c r="I41" s="240">
        <v>7397.4510880999997</v>
      </c>
      <c r="J41" s="240">
        <v>7401.4230870000001</v>
      </c>
      <c r="K41" s="240">
        <v>7405.3645156000002</v>
      </c>
      <c r="L41" s="240">
        <v>7409.6491217000003</v>
      </c>
      <c r="M41" s="240">
        <v>7414.4359658000003</v>
      </c>
      <c r="N41" s="240">
        <v>7419.8304365000004</v>
      </c>
      <c r="O41" s="240">
        <v>7425.7387748000001</v>
      </c>
      <c r="P41" s="240">
        <v>7431.2706313999997</v>
      </c>
      <c r="Q41" s="240">
        <v>7435.3365093000002</v>
      </c>
      <c r="R41" s="240">
        <v>7437.2647563</v>
      </c>
      <c r="S41" s="240">
        <v>7438.0550976000004</v>
      </c>
      <c r="T41" s="240">
        <v>7439.1251033999997</v>
      </c>
      <c r="U41" s="240">
        <v>7441.5438879000003</v>
      </c>
      <c r="V41" s="240">
        <v>7444.9867427999998</v>
      </c>
      <c r="W41" s="240">
        <v>7448.7805039000004</v>
      </c>
      <c r="X41" s="240">
        <v>7452.3593158000003</v>
      </c>
      <c r="Y41" s="240">
        <v>7455.5865567999999</v>
      </c>
      <c r="Z41" s="240">
        <v>7458.4329139000001</v>
      </c>
      <c r="AA41" s="240">
        <v>7461.0056922000003</v>
      </c>
      <c r="AB41" s="240">
        <v>7463.9586689999996</v>
      </c>
      <c r="AC41" s="240">
        <v>7468.0822398</v>
      </c>
      <c r="AD41" s="240">
        <v>7473.8225758999997</v>
      </c>
      <c r="AE41" s="240">
        <v>7480.2489517000004</v>
      </c>
      <c r="AF41" s="240">
        <v>7486.0864173</v>
      </c>
      <c r="AG41" s="240">
        <v>7490.4002797000003</v>
      </c>
      <c r="AH41" s="240">
        <v>7493.6168724999998</v>
      </c>
      <c r="AI41" s="240">
        <v>7496.5027859000002</v>
      </c>
      <c r="AJ41" s="240">
        <v>7499.6742123000004</v>
      </c>
      <c r="AK41" s="240">
        <v>7503.1457524999996</v>
      </c>
      <c r="AL41" s="240">
        <v>7506.7816092000003</v>
      </c>
      <c r="AM41" s="240">
        <v>7510.4357112999996</v>
      </c>
      <c r="AN41" s="240">
        <v>7513.9208920999999</v>
      </c>
      <c r="AO41" s="240">
        <v>7517.0397108999996</v>
      </c>
      <c r="AP41" s="240">
        <v>7519.6645263</v>
      </c>
      <c r="AQ41" s="240">
        <v>7521.9468931000001</v>
      </c>
      <c r="AR41" s="240">
        <v>7524.1081649999996</v>
      </c>
      <c r="AS41" s="240">
        <v>7526.3595875000001</v>
      </c>
      <c r="AT41" s="240">
        <v>7528.8719721999996</v>
      </c>
      <c r="AU41" s="240">
        <v>7531.8060224999999</v>
      </c>
      <c r="AV41" s="240">
        <v>7535.2665954000004</v>
      </c>
      <c r="AW41" s="240">
        <v>7539.1351629000001</v>
      </c>
      <c r="AX41" s="240">
        <v>7543.2373508999999</v>
      </c>
      <c r="AY41" s="240">
        <v>7547.4542062999999</v>
      </c>
      <c r="AZ41" s="240">
        <v>7551.8884620999997</v>
      </c>
      <c r="BA41" s="240">
        <v>7556.6982721000004</v>
      </c>
      <c r="BB41" s="333">
        <v>7561.9560000000001</v>
      </c>
      <c r="BC41" s="333">
        <v>7567.393</v>
      </c>
      <c r="BD41" s="333">
        <v>7572.6549999999997</v>
      </c>
      <c r="BE41" s="333">
        <v>7577.4809999999998</v>
      </c>
      <c r="BF41" s="333">
        <v>7581.9939999999997</v>
      </c>
      <c r="BG41" s="333">
        <v>7586.41</v>
      </c>
      <c r="BH41" s="333">
        <v>7590.9040000000005</v>
      </c>
      <c r="BI41" s="333">
        <v>7595.48</v>
      </c>
      <c r="BJ41" s="333">
        <v>7600.098</v>
      </c>
      <c r="BK41" s="333">
        <v>7604.732</v>
      </c>
      <c r="BL41" s="333">
        <v>7609.4049999999997</v>
      </c>
      <c r="BM41" s="333">
        <v>7614.15</v>
      </c>
      <c r="BN41" s="333">
        <v>7618.9939999999997</v>
      </c>
      <c r="BO41" s="333">
        <v>7623.9430000000002</v>
      </c>
      <c r="BP41" s="333">
        <v>7628.9939999999997</v>
      </c>
      <c r="BQ41" s="333">
        <v>7634.1440000000002</v>
      </c>
      <c r="BR41" s="333">
        <v>7639.3770000000004</v>
      </c>
      <c r="BS41" s="333">
        <v>7644.6779999999999</v>
      </c>
      <c r="BT41" s="333">
        <v>7650.03</v>
      </c>
      <c r="BU41" s="333">
        <v>7655.415</v>
      </c>
      <c r="BV41" s="333">
        <v>7660.8180000000002</v>
      </c>
    </row>
    <row r="42" spans="1:74" s="163" customFormat="1" ht="11.15" customHeight="1" x14ac:dyDescent="0.25">
      <c r="A42" s="148" t="s">
        <v>945</v>
      </c>
      <c r="B42" s="210" t="s">
        <v>594</v>
      </c>
      <c r="C42" s="240">
        <v>13649.060266</v>
      </c>
      <c r="D42" s="240">
        <v>13664.114670999999</v>
      </c>
      <c r="E42" s="240">
        <v>13678.530761</v>
      </c>
      <c r="F42" s="240">
        <v>13692.246509000001</v>
      </c>
      <c r="G42" s="240">
        <v>13706.435346</v>
      </c>
      <c r="H42" s="240">
        <v>13722.57957</v>
      </c>
      <c r="I42" s="240">
        <v>13741.693617000001</v>
      </c>
      <c r="J42" s="240">
        <v>13762.920483</v>
      </c>
      <c r="K42" s="240">
        <v>13784.935305999999</v>
      </c>
      <c r="L42" s="240">
        <v>13806.745134999999</v>
      </c>
      <c r="M42" s="240">
        <v>13828.684678</v>
      </c>
      <c r="N42" s="240">
        <v>13851.420554</v>
      </c>
      <c r="O42" s="240">
        <v>13875.210937</v>
      </c>
      <c r="P42" s="240">
        <v>13898.680208</v>
      </c>
      <c r="Q42" s="240">
        <v>13920.044302</v>
      </c>
      <c r="R42" s="240">
        <v>13938.008228999999</v>
      </c>
      <c r="S42" s="240">
        <v>13953.233297999999</v>
      </c>
      <c r="T42" s="240">
        <v>13966.869893999999</v>
      </c>
      <c r="U42" s="240">
        <v>13979.917248</v>
      </c>
      <c r="V42" s="240">
        <v>13992.769983</v>
      </c>
      <c r="W42" s="240">
        <v>14005.671568</v>
      </c>
      <c r="X42" s="240">
        <v>14018.767226</v>
      </c>
      <c r="Y42" s="240">
        <v>14031.809187999999</v>
      </c>
      <c r="Z42" s="240">
        <v>14044.451440000001</v>
      </c>
      <c r="AA42" s="240">
        <v>14056.595729000001</v>
      </c>
      <c r="AB42" s="240">
        <v>14069.134862999999</v>
      </c>
      <c r="AC42" s="240">
        <v>14083.209411</v>
      </c>
      <c r="AD42" s="240">
        <v>14099.651753</v>
      </c>
      <c r="AE42" s="240">
        <v>14118.061506</v>
      </c>
      <c r="AF42" s="240">
        <v>14137.730095999999</v>
      </c>
      <c r="AG42" s="240">
        <v>14158.017492000001</v>
      </c>
      <c r="AH42" s="240">
        <v>14178.557833999999</v>
      </c>
      <c r="AI42" s="240">
        <v>14199.053808000001</v>
      </c>
      <c r="AJ42" s="240">
        <v>14219.284229999999</v>
      </c>
      <c r="AK42" s="240">
        <v>14239.332445</v>
      </c>
      <c r="AL42" s="240">
        <v>14259.357929</v>
      </c>
      <c r="AM42" s="240">
        <v>14279.444501</v>
      </c>
      <c r="AN42" s="240">
        <v>14299.373349</v>
      </c>
      <c r="AO42" s="240">
        <v>14318.849998</v>
      </c>
      <c r="AP42" s="240">
        <v>14337.619612</v>
      </c>
      <c r="AQ42" s="240">
        <v>14355.585891999999</v>
      </c>
      <c r="AR42" s="240">
        <v>14372.692175</v>
      </c>
      <c r="AS42" s="240">
        <v>14388.957643</v>
      </c>
      <c r="AT42" s="240">
        <v>14404.704862000001</v>
      </c>
      <c r="AU42" s="240">
        <v>14420.332243000001</v>
      </c>
      <c r="AV42" s="240">
        <v>14436.211008</v>
      </c>
      <c r="AW42" s="240">
        <v>14452.60363</v>
      </c>
      <c r="AX42" s="240">
        <v>14469.745392000001</v>
      </c>
      <c r="AY42" s="240">
        <v>14487.799595</v>
      </c>
      <c r="AZ42" s="240">
        <v>14506.641608</v>
      </c>
      <c r="BA42" s="240">
        <v>14526.074816</v>
      </c>
      <c r="BB42" s="333">
        <v>14545.87</v>
      </c>
      <c r="BC42" s="333">
        <v>14565.69</v>
      </c>
      <c r="BD42" s="333">
        <v>14585.14</v>
      </c>
      <c r="BE42" s="333">
        <v>14603.95</v>
      </c>
      <c r="BF42" s="333">
        <v>14622.17</v>
      </c>
      <c r="BG42" s="333">
        <v>14639.95</v>
      </c>
      <c r="BH42" s="333">
        <v>14657.43</v>
      </c>
      <c r="BI42" s="333">
        <v>14674.76</v>
      </c>
      <c r="BJ42" s="333">
        <v>14692.07</v>
      </c>
      <c r="BK42" s="333">
        <v>14709.46</v>
      </c>
      <c r="BL42" s="333">
        <v>14726.94</v>
      </c>
      <c r="BM42" s="333">
        <v>14744.46</v>
      </c>
      <c r="BN42" s="333">
        <v>14762.02</v>
      </c>
      <c r="BO42" s="333">
        <v>14779.67</v>
      </c>
      <c r="BP42" s="333">
        <v>14797.53</v>
      </c>
      <c r="BQ42" s="333">
        <v>14815.65</v>
      </c>
      <c r="BR42" s="333">
        <v>14834</v>
      </c>
      <c r="BS42" s="333">
        <v>14852.55</v>
      </c>
      <c r="BT42" s="333">
        <v>14871.23</v>
      </c>
      <c r="BU42" s="333">
        <v>14890</v>
      </c>
      <c r="BV42" s="333">
        <v>14908.81</v>
      </c>
    </row>
    <row r="43" spans="1:74" s="163" customFormat="1" ht="11.15" customHeight="1" x14ac:dyDescent="0.25">
      <c r="A43" s="148" t="s">
        <v>946</v>
      </c>
      <c r="B43" s="210" t="s">
        <v>595</v>
      </c>
      <c r="C43" s="240">
        <v>8429.4805969999998</v>
      </c>
      <c r="D43" s="240">
        <v>8438.7572302000008</v>
      </c>
      <c r="E43" s="240">
        <v>8448.2294425</v>
      </c>
      <c r="F43" s="240">
        <v>8457.8866436000008</v>
      </c>
      <c r="G43" s="240">
        <v>8467.2459331999999</v>
      </c>
      <c r="H43" s="240">
        <v>8475.7063328000004</v>
      </c>
      <c r="I43" s="240">
        <v>8482.8807247000004</v>
      </c>
      <c r="J43" s="240">
        <v>8489.2374328999995</v>
      </c>
      <c r="K43" s="240">
        <v>8495.4586416999991</v>
      </c>
      <c r="L43" s="240">
        <v>8502.1354207000004</v>
      </c>
      <c r="M43" s="240">
        <v>8509.4943791999995</v>
      </c>
      <c r="N43" s="240">
        <v>8517.6710115000005</v>
      </c>
      <c r="O43" s="240">
        <v>8526.5283655999992</v>
      </c>
      <c r="P43" s="240">
        <v>8534.8397034999998</v>
      </c>
      <c r="Q43" s="240">
        <v>8541.1058408000008</v>
      </c>
      <c r="R43" s="240">
        <v>8544.5112408000005</v>
      </c>
      <c r="S43" s="240">
        <v>8546.9749558000003</v>
      </c>
      <c r="T43" s="240">
        <v>8551.0996859000006</v>
      </c>
      <c r="U43" s="240">
        <v>8558.7615722999999</v>
      </c>
      <c r="V43" s="240">
        <v>8568.9305218000009</v>
      </c>
      <c r="W43" s="240">
        <v>8579.8498823999998</v>
      </c>
      <c r="X43" s="240">
        <v>8590.0977743999993</v>
      </c>
      <c r="Y43" s="240">
        <v>8599.5914056000001</v>
      </c>
      <c r="Z43" s="240">
        <v>8608.5827559999998</v>
      </c>
      <c r="AA43" s="240">
        <v>8617.4065998000005</v>
      </c>
      <c r="AB43" s="240">
        <v>8626.728889</v>
      </c>
      <c r="AC43" s="240">
        <v>8637.2983697</v>
      </c>
      <c r="AD43" s="240">
        <v>8649.5565848999995</v>
      </c>
      <c r="AE43" s="240">
        <v>8662.7162635999994</v>
      </c>
      <c r="AF43" s="240">
        <v>8675.6829318</v>
      </c>
      <c r="AG43" s="240">
        <v>8687.6509050000004</v>
      </c>
      <c r="AH43" s="240">
        <v>8698.9696578000003</v>
      </c>
      <c r="AI43" s="240">
        <v>8710.2774542999996</v>
      </c>
      <c r="AJ43" s="240">
        <v>8722.0682761000007</v>
      </c>
      <c r="AK43" s="240">
        <v>8734.2589723000001</v>
      </c>
      <c r="AL43" s="240">
        <v>8746.6221091000007</v>
      </c>
      <c r="AM43" s="240">
        <v>8758.9466006999992</v>
      </c>
      <c r="AN43" s="240">
        <v>8771.0867522999997</v>
      </c>
      <c r="AO43" s="240">
        <v>8782.9132169999993</v>
      </c>
      <c r="AP43" s="240">
        <v>8794.3509518999999</v>
      </c>
      <c r="AQ43" s="240">
        <v>8805.5421296000004</v>
      </c>
      <c r="AR43" s="240">
        <v>8816.6832269000006</v>
      </c>
      <c r="AS43" s="240">
        <v>8827.9306940999995</v>
      </c>
      <c r="AT43" s="240">
        <v>8839.2808772000008</v>
      </c>
      <c r="AU43" s="240">
        <v>8850.6900958999995</v>
      </c>
      <c r="AV43" s="240">
        <v>8862.1728693000005</v>
      </c>
      <c r="AW43" s="240">
        <v>8873.9765143000004</v>
      </c>
      <c r="AX43" s="240">
        <v>8886.4065470999994</v>
      </c>
      <c r="AY43" s="240">
        <v>8899.6332347000007</v>
      </c>
      <c r="AZ43" s="240">
        <v>8913.2858474000004</v>
      </c>
      <c r="BA43" s="240">
        <v>8926.8584062999998</v>
      </c>
      <c r="BB43" s="333">
        <v>8939.9789999999994</v>
      </c>
      <c r="BC43" s="333">
        <v>8952.8109999999997</v>
      </c>
      <c r="BD43" s="333">
        <v>8965.652</v>
      </c>
      <c r="BE43" s="333">
        <v>8978.7189999999991</v>
      </c>
      <c r="BF43" s="333">
        <v>8991.902</v>
      </c>
      <c r="BG43" s="333">
        <v>9005.0110000000004</v>
      </c>
      <c r="BH43" s="333">
        <v>9017.9060000000009</v>
      </c>
      <c r="BI43" s="333">
        <v>9030.652</v>
      </c>
      <c r="BJ43" s="333">
        <v>9043.3629999999994</v>
      </c>
      <c r="BK43" s="333">
        <v>9056.1380000000008</v>
      </c>
      <c r="BL43" s="333">
        <v>9069.0010000000002</v>
      </c>
      <c r="BM43" s="333">
        <v>9081.9590000000007</v>
      </c>
      <c r="BN43" s="333">
        <v>9095.0220000000008</v>
      </c>
      <c r="BO43" s="333">
        <v>9108.2090000000007</v>
      </c>
      <c r="BP43" s="333">
        <v>9121.5409999999993</v>
      </c>
      <c r="BQ43" s="333">
        <v>9135.0390000000007</v>
      </c>
      <c r="BR43" s="333">
        <v>9148.7090000000007</v>
      </c>
      <c r="BS43" s="333">
        <v>9162.5570000000007</v>
      </c>
      <c r="BT43" s="333">
        <v>9176.5750000000007</v>
      </c>
      <c r="BU43" s="333">
        <v>9190.7150000000001</v>
      </c>
      <c r="BV43" s="333">
        <v>9204.9159999999993</v>
      </c>
    </row>
    <row r="44" spans="1:74" s="163" customFormat="1" ht="11.15" customHeight="1" x14ac:dyDescent="0.25">
      <c r="A44" s="148" t="s">
        <v>947</v>
      </c>
      <c r="B44" s="210" t="s">
        <v>596</v>
      </c>
      <c r="C44" s="240">
        <v>17751.921074999998</v>
      </c>
      <c r="D44" s="240">
        <v>17761.163379000001</v>
      </c>
      <c r="E44" s="240">
        <v>17769.085416999998</v>
      </c>
      <c r="F44" s="240">
        <v>17775.577453999998</v>
      </c>
      <c r="G44" s="240">
        <v>17783.170115000001</v>
      </c>
      <c r="H44" s="240">
        <v>17795.054117</v>
      </c>
      <c r="I44" s="240">
        <v>17813.388803999998</v>
      </c>
      <c r="J44" s="240">
        <v>17836.208018000001</v>
      </c>
      <c r="K44" s="240">
        <v>17860.514227</v>
      </c>
      <c r="L44" s="240">
        <v>17884.009044999999</v>
      </c>
      <c r="M44" s="240">
        <v>17907.190671</v>
      </c>
      <c r="N44" s="240">
        <v>17931.256448</v>
      </c>
      <c r="O44" s="240">
        <v>17956.809551999999</v>
      </c>
      <c r="P44" s="240">
        <v>17982.076486000002</v>
      </c>
      <c r="Q44" s="240">
        <v>18004.689585</v>
      </c>
      <c r="R44" s="240">
        <v>18022.908828</v>
      </c>
      <c r="S44" s="240">
        <v>18037.504763000001</v>
      </c>
      <c r="T44" s="240">
        <v>18049.875582000001</v>
      </c>
      <c r="U44" s="240">
        <v>18061.256634000001</v>
      </c>
      <c r="V44" s="240">
        <v>18072.231897999998</v>
      </c>
      <c r="W44" s="240">
        <v>18083.222513000001</v>
      </c>
      <c r="X44" s="240">
        <v>18094.503581000001</v>
      </c>
      <c r="Y44" s="240">
        <v>18105.766060000002</v>
      </c>
      <c r="Z44" s="240">
        <v>18116.554874000001</v>
      </c>
      <c r="AA44" s="240">
        <v>18126.723983</v>
      </c>
      <c r="AB44" s="240">
        <v>18137.363487999999</v>
      </c>
      <c r="AC44" s="240">
        <v>18149.872527</v>
      </c>
      <c r="AD44" s="240">
        <v>18165.312815000001</v>
      </c>
      <c r="AE44" s="240">
        <v>18183.396376000001</v>
      </c>
      <c r="AF44" s="240">
        <v>18203.497813999998</v>
      </c>
      <c r="AG44" s="240">
        <v>18224.992025</v>
      </c>
      <c r="AH44" s="240">
        <v>18247.255094</v>
      </c>
      <c r="AI44" s="240">
        <v>18269.663400000001</v>
      </c>
      <c r="AJ44" s="240">
        <v>18291.751941999999</v>
      </c>
      <c r="AK44" s="240">
        <v>18313.690208</v>
      </c>
      <c r="AL44" s="240">
        <v>18335.806307999999</v>
      </c>
      <c r="AM44" s="240">
        <v>18358.269347000001</v>
      </c>
      <c r="AN44" s="240">
        <v>18380.612422999999</v>
      </c>
      <c r="AO44" s="240">
        <v>18402.209627</v>
      </c>
      <c r="AP44" s="240">
        <v>18422.552264999998</v>
      </c>
      <c r="AQ44" s="240">
        <v>18441.600490000001</v>
      </c>
      <c r="AR44" s="240">
        <v>18459.431665</v>
      </c>
      <c r="AS44" s="240">
        <v>18476.193211000002</v>
      </c>
      <c r="AT44" s="240">
        <v>18492.312761000001</v>
      </c>
      <c r="AU44" s="240">
        <v>18508.288004000002</v>
      </c>
      <c r="AV44" s="240">
        <v>18524.592524</v>
      </c>
      <c r="AW44" s="240">
        <v>18541.603474</v>
      </c>
      <c r="AX44" s="240">
        <v>18559.673903999999</v>
      </c>
      <c r="AY44" s="240">
        <v>18579.035958</v>
      </c>
      <c r="AZ44" s="240">
        <v>18599.438174999999</v>
      </c>
      <c r="BA44" s="240">
        <v>18620.508188</v>
      </c>
      <c r="BB44" s="333">
        <v>18641.82</v>
      </c>
      <c r="BC44" s="333">
        <v>18662.72</v>
      </c>
      <c r="BD44" s="333">
        <v>18682.509999999998</v>
      </c>
      <c r="BE44" s="333">
        <v>18700.759999999998</v>
      </c>
      <c r="BF44" s="333">
        <v>18718.060000000001</v>
      </c>
      <c r="BG44" s="333">
        <v>18735.3</v>
      </c>
      <c r="BH44" s="333">
        <v>18753.13</v>
      </c>
      <c r="BI44" s="333">
        <v>18771.349999999999</v>
      </c>
      <c r="BJ44" s="333">
        <v>18789.53</v>
      </c>
      <c r="BK44" s="333">
        <v>18807.37</v>
      </c>
      <c r="BL44" s="333">
        <v>18825.03</v>
      </c>
      <c r="BM44" s="333">
        <v>18842.79</v>
      </c>
      <c r="BN44" s="333">
        <v>18860.87</v>
      </c>
      <c r="BO44" s="333">
        <v>18879.240000000002</v>
      </c>
      <c r="BP44" s="333">
        <v>18897.810000000001</v>
      </c>
      <c r="BQ44" s="333">
        <v>18916.52</v>
      </c>
      <c r="BR44" s="333">
        <v>18935.349999999999</v>
      </c>
      <c r="BS44" s="333">
        <v>18954.29</v>
      </c>
      <c r="BT44" s="333">
        <v>18973.34</v>
      </c>
      <c r="BU44" s="333">
        <v>18992.47</v>
      </c>
      <c r="BV44" s="333">
        <v>19011.64</v>
      </c>
    </row>
    <row r="45" spans="1:74" s="163" customFormat="1" ht="11.15" customHeight="1" x14ac:dyDescent="0.25">
      <c r="A45" s="148"/>
      <c r="B45" s="168" t="s">
        <v>948</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349"/>
      <c r="BC45" s="349"/>
      <c r="BD45" s="349"/>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5" customHeight="1" x14ac:dyDescent="0.25">
      <c r="A46" s="148" t="s">
        <v>949</v>
      </c>
      <c r="B46" s="210" t="s">
        <v>589</v>
      </c>
      <c r="C46" s="258">
        <v>6.9078007215000001</v>
      </c>
      <c r="D46" s="258">
        <v>6.9163095055000001</v>
      </c>
      <c r="E46" s="258">
        <v>6.9204004092</v>
      </c>
      <c r="F46" s="258">
        <v>6.9113769233999998</v>
      </c>
      <c r="G46" s="258">
        <v>6.9131544488000003</v>
      </c>
      <c r="H46" s="258">
        <v>6.9170364758999998</v>
      </c>
      <c r="I46" s="258">
        <v>6.9264739824000001</v>
      </c>
      <c r="J46" s="258">
        <v>6.9319767800000003</v>
      </c>
      <c r="K46" s="258">
        <v>6.9369958462000003</v>
      </c>
      <c r="L46" s="258">
        <v>6.9391617077000003</v>
      </c>
      <c r="M46" s="258">
        <v>6.9449904160999996</v>
      </c>
      <c r="N46" s="258">
        <v>6.952112498</v>
      </c>
      <c r="O46" s="258">
        <v>6.9598956293000001</v>
      </c>
      <c r="P46" s="258">
        <v>6.9700787015000003</v>
      </c>
      <c r="Q46" s="258">
        <v>6.9820293905000002</v>
      </c>
      <c r="R46" s="258">
        <v>7.0035304165000003</v>
      </c>
      <c r="S46" s="258">
        <v>7.0131792986999999</v>
      </c>
      <c r="T46" s="258">
        <v>7.0187587573999997</v>
      </c>
      <c r="U46" s="258">
        <v>7.0128652111000003</v>
      </c>
      <c r="V46" s="258">
        <v>7.0158585090000001</v>
      </c>
      <c r="W46" s="258">
        <v>7.0203350694999997</v>
      </c>
      <c r="X46" s="258">
        <v>7.0279239327000003</v>
      </c>
      <c r="Y46" s="258">
        <v>7.0341452383999998</v>
      </c>
      <c r="Z46" s="258">
        <v>7.0406280265000003</v>
      </c>
      <c r="AA46" s="258">
        <v>7.0464445943999996</v>
      </c>
      <c r="AB46" s="258">
        <v>7.0541461246999999</v>
      </c>
      <c r="AC46" s="258">
        <v>7.0628049146</v>
      </c>
      <c r="AD46" s="258">
        <v>7.0748562646000002</v>
      </c>
      <c r="AE46" s="258">
        <v>7.0836030984000002</v>
      </c>
      <c r="AF46" s="258">
        <v>7.0914807164000004</v>
      </c>
      <c r="AG46" s="258">
        <v>7.0961726247000003</v>
      </c>
      <c r="AH46" s="258">
        <v>7.1040491814999998</v>
      </c>
      <c r="AI46" s="258">
        <v>7.1127938929000001</v>
      </c>
      <c r="AJ46" s="258">
        <v>7.1231237427999998</v>
      </c>
      <c r="AK46" s="258">
        <v>7.1330670254999999</v>
      </c>
      <c r="AL46" s="258">
        <v>7.1433407249999998</v>
      </c>
      <c r="AM46" s="258">
        <v>7.1522259014999996</v>
      </c>
      <c r="AN46" s="258">
        <v>7.1644496393999999</v>
      </c>
      <c r="AO46" s="258">
        <v>7.1782929987999999</v>
      </c>
      <c r="AP46" s="258">
        <v>7.1976500451999996</v>
      </c>
      <c r="AQ46" s="258">
        <v>7.2118120988000003</v>
      </c>
      <c r="AR46" s="258">
        <v>7.2246732249000001</v>
      </c>
      <c r="AS46" s="258">
        <v>7.2361126803999998</v>
      </c>
      <c r="AT46" s="258">
        <v>7.2464625091999997</v>
      </c>
      <c r="AU46" s="258">
        <v>7.2556019679999997</v>
      </c>
      <c r="AV46" s="258">
        <v>7.2616012142999997</v>
      </c>
      <c r="AW46" s="258">
        <v>7.2697673152000002</v>
      </c>
      <c r="AX46" s="258">
        <v>7.2781704282000002</v>
      </c>
      <c r="AY46" s="258">
        <v>7.2878625232000003</v>
      </c>
      <c r="AZ46" s="258">
        <v>7.2959506828</v>
      </c>
      <c r="BA46" s="258">
        <v>7.3034868770000001</v>
      </c>
      <c r="BB46" s="346">
        <v>7.3098239999999999</v>
      </c>
      <c r="BC46" s="346">
        <v>7.3167419999999996</v>
      </c>
      <c r="BD46" s="346">
        <v>7.3235929999999998</v>
      </c>
      <c r="BE46" s="346">
        <v>7.3301569999999998</v>
      </c>
      <c r="BF46" s="346">
        <v>7.3370420000000003</v>
      </c>
      <c r="BG46" s="346">
        <v>7.3440260000000004</v>
      </c>
      <c r="BH46" s="346">
        <v>7.3516219999999999</v>
      </c>
      <c r="BI46" s="346">
        <v>7.358422</v>
      </c>
      <c r="BJ46" s="346">
        <v>7.3649389999999997</v>
      </c>
      <c r="BK46" s="346">
        <v>7.3716460000000001</v>
      </c>
      <c r="BL46" s="346">
        <v>7.3772390000000003</v>
      </c>
      <c r="BM46" s="346">
        <v>7.382193</v>
      </c>
      <c r="BN46" s="346">
        <v>7.3860279999999996</v>
      </c>
      <c r="BO46" s="346">
        <v>7.3900629999999996</v>
      </c>
      <c r="BP46" s="346">
        <v>7.3938179999999996</v>
      </c>
      <c r="BQ46" s="346">
        <v>7.3966539999999998</v>
      </c>
      <c r="BR46" s="346">
        <v>7.4003290000000002</v>
      </c>
      <c r="BS46" s="346">
        <v>7.4042029999999999</v>
      </c>
      <c r="BT46" s="346">
        <v>7.408277</v>
      </c>
      <c r="BU46" s="346">
        <v>7.4125500000000004</v>
      </c>
      <c r="BV46" s="346">
        <v>7.4170220000000002</v>
      </c>
    </row>
    <row r="47" spans="1:74" s="163" customFormat="1" ht="11.15" customHeight="1" x14ac:dyDescent="0.25">
      <c r="A47" s="148" t="s">
        <v>950</v>
      </c>
      <c r="B47" s="210" t="s">
        <v>623</v>
      </c>
      <c r="C47" s="258">
        <v>18.339897665999999</v>
      </c>
      <c r="D47" s="258">
        <v>18.362773891</v>
      </c>
      <c r="E47" s="258">
        <v>18.374263502000002</v>
      </c>
      <c r="F47" s="258">
        <v>18.355312541</v>
      </c>
      <c r="G47" s="258">
        <v>18.358319391999999</v>
      </c>
      <c r="H47" s="258">
        <v>18.364230097</v>
      </c>
      <c r="I47" s="258">
        <v>18.378293009</v>
      </c>
      <c r="J47" s="258">
        <v>18.386075158000001</v>
      </c>
      <c r="K47" s="258">
        <v>18.392824898000001</v>
      </c>
      <c r="L47" s="258">
        <v>18.387619925999999</v>
      </c>
      <c r="M47" s="258">
        <v>18.400496573000002</v>
      </c>
      <c r="N47" s="258">
        <v>18.420532536</v>
      </c>
      <c r="O47" s="258">
        <v>18.462530964999999</v>
      </c>
      <c r="P47" s="258">
        <v>18.4857832</v>
      </c>
      <c r="Q47" s="258">
        <v>18.505092388000001</v>
      </c>
      <c r="R47" s="258">
        <v>18.516188273000001</v>
      </c>
      <c r="S47" s="258">
        <v>18.530814064000001</v>
      </c>
      <c r="T47" s="258">
        <v>18.544699503</v>
      </c>
      <c r="U47" s="258">
        <v>18.553117077</v>
      </c>
      <c r="V47" s="258">
        <v>18.569067446999998</v>
      </c>
      <c r="W47" s="258">
        <v>18.587823101000001</v>
      </c>
      <c r="X47" s="258">
        <v>18.619188241</v>
      </c>
      <c r="Y47" s="258">
        <v>18.636201310000001</v>
      </c>
      <c r="Z47" s="258">
        <v>18.648666510999998</v>
      </c>
      <c r="AA47" s="258">
        <v>18.639898184</v>
      </c>
      <c r="AB47" s="258">
        <v>18.655781891</v>
      </c>
      <c r="AC47" s="258">
        <v>18.679631974999999</v>
      </c>
      <c r="AD47" s="258">
        <v>18.726539723999998</v>
      </c>
      <c r="AE47" s="258">
        <v>18.755004091</v>
      </c>
      <c r="AF47" s="258">
        <v>18.780116366000001</v>
      </c>
      <c r="AG47" s="258">
        <v>18.799220866999999</v>
      </c>
      <c r="AH47" s="258">
        <v>18.81962072</v>
      </c>
      <c r="AI47" s="258">
        <v>18.838660242</v>
      </c>
      <c r="AJ47" s="258">
        <v>18.851845364999999</v>
      </c>
      <c r="AK47" s="258">
        <v>18.871534778000001</v>
      </c>
      <c r="AL47" s="258">
        <v>18.893234412999998</v>
      </c>
      <c r="AM47" s="258">
        <v>18.918583926</v>
      </c>
      <c r="AN47" s="258">
        <v>18.943074263</v>
      </c>
      <c r="AO47" s="258">
        <v>18.968345078999999</v>
      </c>
      <c r="AP47" s="258">
        <v>18.998262994000001</v>
      </c>
      <c r="AQ47" s="258">
        <v>19.022194806000002</v>
      </c>
      <c r="AR47" s="258">
        <v>19.044007134000001</v>
      </c>
      <c r="AS47" s="258">
        <v>19.056810392999999</v>
      </c>
      <c r="AT47" s="258">
        <v>19.079550940000001</v>
      </c>
      <c r="AU47" s="258">
        <v>19.105339189999999</v>
      </c>
      <c r="AV47" s="258">
        <v>19.143358891999998</v>
      </c>
      <c r="AW47" s="258">
        <v>19.168354738000001</v>
      </c>
      <c r="AX47" s="258">
        <v>19.189510474999999</v>
      </c>
      <c r="AY47" s="258">
        <v>19.202717587999999</v>
      </c>
      <c r="AZ47" s="258">
        <v>19.219274498000001</v>
      </c>
      <c r="BA47" s="258">
        <v>19.235072687999999</v>
      </c>
      <c r="BB47" s="346">
        <v>19.249089999999999</v>
      </c>
      <c r="BC47" s="346">
        <v>19.264140000000001</v>
      </c>
      <c r="BD47" s="346">
        <v>19.279199999999999</v>
      </c>
      <c r="BE47" s="346">
        <v>19.294160000000002</v>
      </c>
      <c r="BF47" s="346">
        <v>19.30932</v>
      </c>
      <c r="BG47" s="346">
        <v>19.324560000000002</v>
      </c>
      <c r="BH47" s="346">
        <v>19.340949999999999</v>
      </c>
      <c r="BI47" s="346">
        <v>19.35558</v>
      </c>
      <c r="BJ47" s="346">
        <v>19.369509999999998</v>
      </c>
      <c r="BK47" s="346">
        <v>19.384129999999999</v>
      </c>
      <c r="BL47" s="346">
        <v>19.395600000000002</v>
      </c>
      <c r="BM47" s="346">
        <v>19.40531</v>
      </c>
      <c r="BN47" s="346">
        <v>19.411639999999998</v>
      </c>
      <c r="BO47" s="346">
        <v>19.419070000000001</v>
      </c>
      <c r="BP47" s="346">
        <v>19.42597</v>
      </c>
      <c r="BQ47" s="346">
        <v>19.430589999999999</v>
      </c>
      <c r="BR47" s="346">
        <v>19.437760000000001</v>
      </c>
      <c r="BS47" s="346">
        <v>19.445720000000001</v>
      </c>
      <c r="BT47" s="346">
        <v>19.45449</v>
      </c>
      <c r="BU47" s="346">
        <v>19.46405</v>
      </c>
      <c r="BV47" s="346">
        <v>19.474399999999999</v>
      </c>
    </row>
    <row r="48" spans="1:74" s="163" customFormat="1" ht="11.15" customHeight="1" x14ac:dyDescent="0.25">
      <c r="A48" s="148" t="s">
        <v>951</v>
      </c>
      <c r="B48" s="210" t="s">
        <v>590</v>
      </c>
      <c r="C48" s="258">
        <v>20.505635652999999</v>
      </c>
      <c r="D48" s="258">
        <v>20.540885635999999</v>
      </c>
      <c r="E48" s="258">
        <v>20.5678211</v>
      </c>
      <c r="F48" s="258">
        <v>20.579099816999999</v>
      </c>
      <c r="G48" s="258">
        <v>20.594912912000002</v>
      </c>
      <c r="H48" s="258">
        <v>20.607918158</v>
      </c>
      <c r="I48" s="258">
        <v>20.610860659</v>
      </c>
      <c r="J48" s="258">
        <v>20.62369138</v>
      </c>
      <c r="K48" s="258">
        <v>20.639155422999998</v>
      </c>
      <c r="L48" s="258">
        <v>20.656345556000002</v>
      </c>
      <c r="M48" s="258">
        <v>20.677756670000001</v>
      </c>
      <c r="N48" s="258">
        <v>20.702481533</v>
      </c>
      <c r="O48" s="258">
        <v>20.740441198999999</v>
      </c>
      <c r="P48" s="258">
        <v>20.764352767999998</v>
      </c>
      <c r="Q48" s="258">
        <v>20.784137294000001</v>
      </c>
      <c r="R48" s="258">
        <v>20.792065706999999</v>
      </c>
      <c r="S48" s="258">
        <v>20.809392952</v>
      </c>
      <c r="T48" s="258">
        <v>20.828389957999999</v>
      </c>
      <c r="U48" s="258">
        <v>20.847670607000001</v>
      </c>
      <c r="V48" s="258">
        <v>20.871046723999999</v>
      </c>
      <c r="W48" s="258">
        <v>20.897132191000001</v>
      </c>
      <c r="X48" s="258">
        <v>20.935115569000001</v>
      </c>
      <c r="Y48" s="258">
        <v>20.959728313999999</v>
      </c>
      <c r="Z48" s="258">
        <v>20.980158987999999</v>
      </c>
      <c r="AA48" s="258">
        <v>20.984302868</v>
      </c>
      <c r="AB48" s="258">
        <v>21.005447943</v>
      </c>
      <c r="AC48" s="258">
        <v>21.031489487999998</v>
      </c>
      <c r="AD48" s="258">
        <v>21.072117663</v>
      </c>
      <c r="AE48" s="258">
        <v>21.100684531999999</v>
      </c>
      <c r="AF48" s="258">
        <v>21.126880255</v>
      </c>
      <c r="AG48" s="258">
        <v>21.145097214</v>
      </c>
      <c r="AH48" s="258">
        <v>21.170756354000002</v>
      </c>
      <c r="AI48" s="258">
        <v>21.198250057999999</v>
      </c>
      <c r="AJ48" s="258">
        <v>21.224467436000001</v>
      </c>
      <c r="AK48" s="258">
        <v>21.257963438000001</v>
      </c>
      <c r="AL48" s="258">
        <v>21.295627171</v>
      </c>
      <c r="AM48" s="258">
        <v>21.351607940000001</v>
      </c>
      <c r="AN48" s="258">
        <v>21.386995162000002</v>
      </c>
      <c r="AO48" s="258">
        <v>21.415938139000001</v>
      </c>
      <c r="AP48" s="258">
        <v>21.432614239999999</v>
      </c>
      <c r="AQ48" s="258">
        <v>21.453035702000001</v>
      </c>
      <c r="AR48" s="258">
        <v>21.471379893000002</v>
      </c>
      <c r="AS48" s="258">
        <v>21.48182328</v>
      </c>
      <c r="AT48" s="258">
        <v>21.500380578000001</v>
      </c>
      <c r="AU48" s="258">
        <v>21.521228256000001</v>
      </c>
      <c r="AV48" s="258">
        <v>21.549172087999999</v>
      </c>
      <c r="AW48" s="258">
        <v>21.570996191999999</v>
      </c>
      <c r="AX48" s="258">
        <v>21.591506343999999</v>
      </c>
      <c r="AY48" s="258">
        <v>21.610755593</v>
      </c>
      <c r="AZ48" s="258">
        <v>21.628598053000001</v>
      </c>
      <c r="BA48" s="258">
        <v>21.645086771999999</v>
      </c>
      <c r="BB48" s="346">
        <v>21.656839999999999</v>
      </c>
      <c r="BC48" s="346">
        <v>21.673159999999999</v>
      </c>
      <c r="BD48" s="346">
        <v>21.690660000000001</v>
      </c>
      <c r="BE48" s="346">
        <v>21.708020000000001</v>
      </c>
      <c r="BF48" s="346">
        <v>21.728870000000001</v>
      </c>
      <c r="BG48" s="346">
        <v>21.751899999999999</v>
      </c>
      <c r="BH48" s="346">
        <v>21.782209999999999</v>
      </c>
      <c r="BI48" s="346">
        <v>21.805730000000001</v>
      </c>
      <c r="BJ48" s="346">
        <v>21.827570000000001</v>
      </c>
      <c r="BK48" s="346">
        <v>21.847329999999999</v>
      </c>
      <c r="BL48" s="346">
        <v>21.866140000000001</v>
      </c>
      <c r="BM48" s="346">
        <v>21.883590000000002</v>
      </c>
      <c r="BN48" s="346">
        <v>21.898890000000002</v>
      </c>
      <c r="BO48" s="346">
        <v>21.914210000000001</v>
      </c>
      <c r="BP48" s="346">
        <v>21.92876</v>
      </c>
      <c r="BQ48" s="346">
        <v>21.94266</v>
      </c>
      <c r="BR48" s="346">
        <v>21.955580000000001</v>
      </c>
      <c r="BS48" s="346">
        <v>21.96763</v>
      </c>
      <c r="BT48" s="346">
        <v>21.978819999999999</v>
      </c>
      <c r="BU48" s="346">
        <v>21.989139999999999</v>
      </c>
      <c r="BV48" s="346">
        <v>21.9986</v>
      </c>
    </row>
    <row r="49" spans="1:74" s="163" customFormat="1" ht="11.15" customHeight="1" x14ac:dyDescent="0.25">
      <c r="A49" s="148" t="s">
        <v>952</v>
      </c>
      <c r="B49" s="210" t="s">
        <v>591</v>
      </c>
      <c r="C49" s="258">
        <v>10.01600753</v>
      </c>
      <c r="D49" s="258">
        <v>10.031512862</v>
      </c>
      <c r="E49" s="258">
        <v>10.043202759</v>
      </c>
      <c r="F49" s="258">
        <v>10.046385104000001</v>
      </c>
      <c r="G49" s="258">
        <v>10.053963216</v>
      </c>
      <c r="H49" s="258">
        <v>10.061244981</v>
      </c>
      <c r="I49" s="258">
        <v>10.066815415000001</v>
      </c>
      <c r="J49" s="258">
        <v>10.074565718000001</v>
      </c>
      <c r="K49" s="258">
        <v>10.08308091</v>
      </c>
      <c r="L49" s="258">
        <v>10.090623391999999</v>
      </c>
      <c r="M49" s="258">
        <v>10.101971557000001</v>
      </c>
      <c r="N49" s="258">
        <v>10.115387807999999</v>
      </c>
      <c r="O49" s="258">
        <v>10.137301402</v>
      </c>
      <c r="P49" s="258">
        <v>10.150031882</v>
      </c>
      <c r="Q49" s="258">
        <v>10.160008504</v>
      </c>
      <c r="R49" s="258">
        <v>10.160867705999999</v>
      </c>
      <c r="S49" s="258">
        <v>10.170109285000001</v>
      </c>
      <c r="T49" s="258">
        <v>10.181369678999999</v>
      </c>
      <c r="U49" s="258">
        <v>10.198034639999999</v>
      </c>
      <c r="V49" s="258">
        <v>10.210793348999999</v>
      </c>
      <c r="W49" s="258">
        <v>10.223031558000001</v>
      </c>
      <c r="X49" s="258">
        <v>10.235831762</v>
      </c>
      <c r="Y49" s="258">
        <v>10.246217100999999</v>
      </c>
      <c r="Z49" s="258">
        <v>10.25527007</v>
      </c>
      <c r="AA49" s="258">
        <v>10.257385598000001</v>
      </c>
      <c r="AB49" s="258">
        <v>10.267977630000001</v>
      </c>
      <c r="AC49" s="258">
        <v>10.281441094</v>
      </c>
      <c r="AD49" s="258">
        <v>10.303212901</v>
      </c>
      <c r="AE49" s="258">
        <v>10.318341547999999</v>
      </c>
      <c r="AF49" s="258">
        <v>10.332263944999999</v>
      </c>
      <c r="AG49" s="258">
        <v>10.345003977999999</v>
      </c>
      <c r="AH49" s="258">
        <v>10.35649596</v>
      </c>
      <c r="AI49" s="258">
        <v>10.366763778999999</v>
      </c>
      <c r="AJ49" s="258">
        <v>10.370461277</v>
      </c>
      <c r="AK49" s="258">
        <v>10.382290383000001</v>
      </c>
      <c r="AL49" s="258">
        <v>10.396904942000001</v>
      </c>
      <c r="AM49" s="258">
        <v>10.423273271999999</v>
      </c>
      <c r="AN49" s="258">
        <v>10.436732499</v>
      </c>
      <c r="AO49" s="258">
        <v>10.446250939</v>
      </c>
      <c r="AP49" s="258">
        <v>10.444910342</v>
      </c>
      <c r="AQ49" s="258">
        <v>10.451735900999999</v>
      </c>
      <c r="AR49" s="258">
        <v>10.459809363</v>
      </c>
      <c r="AS49" s="258">
        <v>10.471481987000001</v>
      </c>
      <c r="AT49" s="258">
        <v>10.480287813</v>
      </c>
      <c r="AU49" s="258">
        <v>10.4885781</v>
      </c>
      <c r="AV49" s="258">
        <v>10.494046834000001</v>
      </c>
      <c r="AW49" s="258">
        <v>10.503035551</v>
      </c>
      <c r="AX49" s="258">
        <v>10.513238239</v>
      </c>
      <c r="AY49" s="258">
        <v>10.526821797</v>
      </c>
      <c r="AZ49" s="258">
        <v>10.537827248999999</v>
      </c>
      <c r="BA49" s="258">
        <v>10.548421497</v>
      </c>
      <c r="BB49" s="346">
        <v>10.557729999999999</v>
      </c>
      <c r="BC49" s="346">
        <v>10.568160000000001</v>
      </c>
      <c r="BD49" s="346">
        <v>10.57883</v>
      </c>
      <c r="BE49" s="346">
        <v>10.58939</v>
      </c>
      <c r="BF49" s="346">
        <v>10.6008</v>
      </c>
      <c r="BG49" s="346">
        <v>10.61271</v>
      </c>
      <c r="BH49" s="346">
        <v>10.62664</v>
      </c>
      <c r="BI49" s="346">
        <v>10.63841</v>
      </c>
      <c r="BJ49" s="346">
        <v>10.64954</v>
      </c>
      <c r="BK49" s="346">
        <v>10.660220000000001</v>
      </c>
      <c r="BL49" s="346">
        <v>10.66994</v>
      </c>
      <c r="BM49" s="346">
        <v>10.67887</v>
      </c>
      <c r="BN49" s="346">
        <v>10.68675</v>
      </c>
      <c r="BO49" s="346">
        <v>10.69434</v>
      </c>
      <c r="BP49" s="346">
        <v>10.70135</v>
      </c>
      <c r="BQ49" s="346">
        <v>10.706530000000001</v>
      </c>
      <c r="BR49" s="346">
        <v>10.713340000000001</v>
      </c>
      <c r="BS49" s="346">
        <v>10.720510000000001</v>
      </c>
      <c r="BT49" s="346">
        <v>10.72805</v>
      </c>
      <c r="BU49" s="346">
        <v>10.73596</v>
      </c>
      <c r="BV49" s="346">
        <v>10.74424</v>
      </c>
    </row>
    <row r="50" spans="1:74" s="163" customFormat="1" ht="11.15" customHeight="1" x14ac:dyDescent="0.25">
      <c r="A50" s="148" t="s">
        <v>953</v>
      </c>
      <c r="B50" s="210" t="s">
        <v>592</v>
      </c>
      <c r="C50" s="258">
        <v>25.207731604999999</v>
      </c>
      <c r="D50" s="258">
        <v>25.246466819999998</v>
      </c>
      <c r="E50" s="258">
        <v>25.276823484000001</v>
      </c>
      <c r="F50" s="258">
        <v>25.2876458</v>
      </c>
      <c r="G50" s="258">
        <v>25.309612207000001</v>
      </c>
      <c r="H50" s="258">
        <v>25.331566909999999</v>
      </c>
      <c r="I50" s="258">
        <v>25.345098403000001</v>
      </c>
      <c r="J50" s="258">
        <v>25.373338324999999</v>
      </c>
      <c r="K50" s="258">
        <v>25.407875172000001</v>
      </c>
      <c r="L50" s="258">
        <v>25.456145721999999</v>
      </c>
      <c r="M50" s="258">
        <v>25.497698831000001</v>
      </c>
      <c r="N50" s="258">
        <v>25.539971279</v>
      </c>
      <c r="O50" s="258">
        <v>25.589836768000001</v>
      </c>
      <c r="P50" s="258">
        <v>25.628392617999999</v>
      </c>
      <c r="Q50" s="258">
        <v>25.662512530000001</v>
      </c>
      <c r="R50" s="258">
        <v>25.683570497000002</v>
      </c>
      <c r="S50" s="258">
        <v>25.715288040000001</v>
      </c>
      <c r="T50" s="258">
        <v>25.749039150000002</v>
      </c>
      <c r="U50" s="258">
        <v>25.784444887999999</v>
      </c>
      <c r="V50" s="258">
        <v>25.822547339</v>
      </c>
      <c r="W50" s="258">
        <v>25.862967562000001</v>
      </c>
      <c r="X50" s="258">
        <v>25.912724736000001</v>
      </c>
      <c r="Y50" s="258">
        <v>25.952516122999999</v>
      </c>
      <c r="Z50" s="258">
        <v>25.989360901000001</v>
      </c>
      <c r="AA50" s="258">
        <v>26.005532758000001</v>
      </c>
      <c r="AB50" s="258">
        <v>26.049779051000002</v>
      </c>
      <c r="AC50" s="258">
        <v>26.104373466999998</v>
      </c>
      <c r="AD50" s="258">
        <v>26.190656889</v>
      </c>
      <c r="AE50" s="258">
        <v>26.249941892999999</v>
      </c>
      <c r="AF50" s="258">
        <v>26.303569360000001</v>
      </c>
      <c r="AG50" s="258">
        <v>26.331989610000001</v>
      </c>
      <c r="AH50" s="258">
        <v>26.388964263999998</v>
      </c>
      <c r="AI50" s="258">
        <v>26.454943642</v>
      </c>
      <c r="AJ50" s="258">
        <v>26.555716100000001</v>
      </c>
      <c r="AK50" s="258">
        <v>26.620363655999999</v>
      </c>
      <c r="AL50" s="258">
        <v>26.674674667000001</v>
      </c>
      <c r="AM50" s="258">
        <v>26.699518488999999</v>
      </c>
      <c r="AN50" s="258">
        <v>26.747504394</v>
      </c>
      <c r="AO50" s="258">
        <v>26.799501737</v>
      </c>
      <c r="AP50" s="258">
        <v>26.867068008</v>
      </c>
      <c r="AQ50" s="258">
        <v>26.918420113</v>
      </c>
      <c r="AR50" s="258">
        <v>26.965115540999999</v>
      </c>
      <c r="AS50" s="258">
        <v>26.988473025000001</v>
      </c>
      <c r="AT50" s="258">
        <v>27.039866049</v>
      </c>
      <c r="AU50" s="258">
        <v>27.100613344999999</v>
      </c>
      <c r="AV50" s="258">
        <v>27.190946233999998</v>
      </c>
      <c r="AW50" s="258">
        <v>27.255228585000001</v>
      </c>
      <c r="AX50" s="258">
        <v>27.313691718000001</v>
      </c>
      <c r="AY50" s="258">
        <v>27.361321084</v>
      </c>
      <c r="AZ50" s="258">
        <v>27.411906692999999</v>
      </c>
      <c r="BA50" s="258">
        <v>27.460433995999999</v>
      </c>
      <c r="BB50" s="346">
        <v>27.5059</v>
      </c>
      <c r="BC50" s="346">
        <v>27.55106</v>
      </c>
      <c r="BD50" s="346">
        <v>27.594919999999998</v>
      </c>
      <c r="BE50" s="346">
        <v>27.633790000000001</v>
      </c>
      <c r="BF50" s="346">
        <v>27.677800000000001</v>
      </c>
      <c r="BG50" s="346">
        <v>27.72326</v>
      </c>
      <c r="BH50" s="346">
        <v>27.77488</v>
      </c>
      <c r="BI50" s="346">
        <v>27.81972</v>
      </c>
      <c r="BJ50" s="346">
        <v>27.862480000000001</v>
      </c>
      <c r="BK50" s="346">
        <v>27.903030000000001</v>
      </c>
      <c r="BL50" s="346">
        <v>27.941759999999999</v>
      </c>
      <c r="BM50" s="346">
        <v>27.978529999999999</v>
      </c>
      <c r="BN50" s="346">
        <v>28.013439999999999</v>
      </c>
      <c r="BO50" s="346">
        <v>28.046230000000001</v>
      </c>
      <c r="BP50" s="346">
        <v>28.076989999999999</v>
      </c>
      <c r="BQ50" s="346">
        <v>28.10277</v>
      </c>
      <c r="BR50" s="346">
        <v>28.131689999999999</v>
      </c>
      <c r="BS50" s="346">
        <v>28.160799999999998</v>
      </c>
      <c r="BT50" s="346">
        <v>28.190090000000001</v>
      </c>
      <c r="BU50" s="346">
        <v>28.219580000000001</v>
      </c>
      <c r="BV50" s="346">
        <v>28.24925</v>
      </c>
    </row>
    <row r="51" spans="1:74" s="163" customFormat="1" ht="11.15" customHeight="1" x14ac:dyDescent="0.25">
      <c r="A51" s="148" t="s">
        <v>954</v>
      </c>
      <c r="B51" s="210" t="s">
        <v>593</v>
      </c>
      <c r="C51" s="258">
        <v>7.4610613685000002</v>
      </c>
      <c r="D51" s="258">
        <v>7.4720894171000003</v>
      </c>
      <c r="E51" s="258">
        <v>7.4804941328999996</v>
      </c>
      <c r="F51" s="258">
        <v>7.4839657108999997</v>
      </c>
      <c r="G51" s="258">
        <v>7.4888561151999999</v>
      </c>
      <c r="H51" s="258">
        <v>7.4928555406999999</v>
      </c>
      <c r="I51" s="258">
        <v>7.4938092673999996</v>
      </c>
      <c r="J51" s="258">
        <v>7.4976427753000001</v>
      </c>
      <c r="K51" s="258">
        <v>7.5022013445000004</v>
      </c>
      <c r="L51" s="258">
        <v>7.5068295898999997</v>
      </c>
      <c r="M51" s="258">
        <v>7.5133298202000001</v>
      </c>
      <c r="N51" s="258">
        <v>7.5210466505999998</v>
      </c>
      <c r="O51" s="258">
        <v>7.5319799584</v>
      </c>
      <c r="P51" s="258">
        <v>7.5406300804999997</v>
      </c>
      <c r="Q51" s="258">
        <v>7.5489968945000001</v>
      </c>
      <c r="R51" s="258">
        <v>7.5579235717</v>
      </c>
      <c r="S51" s="258">
        <v>7.5650913909000002</v>
      </c>
      <c r="T51" s="258">
        <v>7.5713435236000004</v>
      </c>
      <c r="U51" s="258">
        <v>7.5725907487999997</v>
      </c>
      <c r="V51" s="258">
        <v>7.5800784238999999</v>
      </c>
      <c r="W51" s="258">
        <v>7.5897173280999999</v>
      </c>
      <c r="X51" s="258">
        <v>7.6071120351000001</v>
      </c>
      <c r="Y51" s="258">
        <v>7.6168499670000003</v>
      </c>
      <c r="Z51" s="258">
        <v>7.6245356976999998</v>
      </c>
      <c r="AA51" s="258">
        <v>7.6252844486000004</v>
      </c>
      <c r="AB51" s="258">
        <v>7.6325293606000004</v>
      </c>
      <c r="AC51" s="258">
        <v>7.6413856551999997</v>
      </c>
      <c r="AD51" s="258">
        <v>7.6527068966999998</v>
      </c>
      <c r="AE51" s="258">
        <v>7.6641457831000004</v>
      </c>
      <c r="AF51" s="258">
        <v>7.6765558789000004</v>
      </c>
      <c r="AG51" s="258">
        <v>7.6893785207000001</v>
      </c>
      <c r="AH51" s="258">
        <v>7.7041500326000003</v>
      </c>
      <c r="AI51" s="258">
        <v>7.7203117511999997</v>
      </c>
      <c r="AJ51" s="258">
        <v>7.7446756365000002</v>
      </c>
      <c r="AK51" s="258">
        <v>7.7585087986000003</v>
      </c>
      <c r="AL51" s="258">
        <v>7.7686231975000002</v>
      </c>
      <c r="AM51" s="258">
        <v>7.7684206881</v>
      </c>
      <c r="AN51" s="258">
        <v>7.7760461692999998</v>
      </c>
      <c r="AO51" s="258">
        <v>7.7849014960999998</v>
      </c>
      <c r="AP51" s="258">
        <v>7.7959740108000002</v>
      </c>
      <c r="AQ51" s="258">
        <v>7.8065485218999999</v>
      </c>
      <c r="AR51" s="258">
        <v>7.8176123717000001</v>
      </c>
      <c r="AS51" s="258">
        <v>7.8267440799000001</v>
      </c>
      <c r="AT51" s="258">
        <v>7.8406027175000004</v>
      </c>
      <c r="AU51" s="258">
        <v>7.8567668039000003</v>
      </c>
      <c r="AV51" s="258">
        <v>7.8817951728000004</v>
      </c>
      <c r="AW51" s="258">
        <v>7.8976510321999998</v>
      </c>
      <c r="AX51" s="258">
        <v>7.9108932155999998</v>
      </c>
      <c r="AY51" s="258">
        <v>7.9188609209000003</v>
      </c>
      <c r="AZ51" s="258">
        <v>7.9288713537</v>
      </c>
      <c r="BA51" s="258">
        <v>7.9382637120000004</v>
      </c>
      <c r="BB51" s="346">
        <v>7.9461209999999998</v>
      </c>
      <c r="BC51" s="346">
        <v>7.9549649999999996</v>
      </c>
      <c r="BD51" s="346">
        <v>7.9638790000000004</v>
      </c>
      <c r="BE51" s="346">
        <v>7.9722390000000001</v>
      </c>
      <c r="BF51" s="346">
        <v>7.9817609999999997</v>
      </c>
      <c r="BG51" s="346">
        <v>7.991822</v>
      </c>
      <c r="BH51" s="346">
        <v>8.0037240000000001</v>
      </c>
      <c r="BI51" s="346">
        <v>8.0138829999999999</v>
      </c>
      <c r="BJ51" s="346">
        <v>8.0236029999999996</v>
      </c>
      <c r="BK51" s="346">
        <v>8.0328320000000009</v>
      </c>
      <c r="BL51" s="346">
        <v>8.0417109999999994</v>
      </c>
      <c r="BM51" s="346">
        <v>8.0501889999999996</v>
      </c>
      <c r="BN51" s="346">
        <v>8.058446</v>
      </c>
      <c r="BO51" s="346">
        <v>8.0659849999999995</v>
      </c>
      <c r="BP51" s="346">
        <v>8.0729869999999995</v>
      </c>
      <c r="BQ51" s="346">
        <v>8.0789329999999993</v>
      </c>
      <c r="BR51" s="346">
        <v>8.0852509999999995</v>
      </c>
      <c r="BS51" s="346">
        <v>8.0914219999999997</v>
      </c>
      <c r="BT51" s="346">
        <v>8.0974450000000004</v>
      </c>
      <c r="BU51" s="346">
        <v>8.1033200000000001</v>
      </c>
      <c r="BV51" s="346">
        <v>8.1090479999999996</v>
      </c>
    </row>
    <row r="52" spans="1:74" s="163" customFormat="1" ht="11.15" customHeight="1" x14ac:dyDescent="0.25">
      <c r="A52" s="148" t="s">
        <v>955</v>
      </c>
      <c r="B52" s="210" t="s">
        <v>594</v>
      </c>
      <c r="C52" s="258">
        <v>15.379272085</v>
      </c>
      <c r="D52" s="258">
        <v>15.415082396000001</v>
      </c>
      <c r="E52" s="258">
        <v>15.449662847000001</v>
      </c>
      <c r="F52" s="258">
        <v>15.484684359999999</v>
      </c>
      <c r="G52" s="258">
        <v>15.515551898</v>
      </c>
      <c r="H52" s="258">
        <v>15.543936385</v>
      </c>
      <c r="I52" s="258">
        <v>15.56343706</v>
      </c>
      <c r="J52" s="258">
        <v>15.591656013</v>
      </c>
      <c r="K52" s="258">
        <v>15.622192482999999</v>
      </c>
      <c r="L52" s="258">
        <v>15.659058932000001</v>
      </c>
      <c r="M52" s="258">
        <v>15.691221092999999</v>
      </c>
      <c r="N52" s="258">
        <v>15.722691427000001</v>
      </c>
      <c r="O52" s="258">
        <v>15.752539028999999</v>
      </c>
      <c r="P52" s="258">
        <v>15.783323887</v>
      </c>
      <c r="Q52" s="258">
        <v>15.814115097</v>
      </c>
      <c r="R52" s="258">
        <v>15.846515281</v>
      </c>
      <c r="S52" s="258">
        <v>15.876117227</v>
      </c>
      <c r="T52" s="258">
        <v>15.904523558999999</v>
      </c>
      <c r="U52" s="258">
        <v>15.929378544</v>
      </c>
      <c r="V52" s="258">
        <v>15.957160443999999</v>
      </c>
      <c r="W52" s="258">
        <v>15.985513528</v>
      </c>
      <c r="X52" s="258">
        <v>16.013984135000001</v>
      </c>
      <c r="Y52" s="258">
        <v>16.043819831</v>
      </c>
      <c r="Z52" s="258">
        <v>16.074566956000002</v>
      </c>
      <c r="AA52" s="258">
        <v>16.105347570999999</v>
      </c>
      <c r="AB52" s="258">
        <v>16.138576007000001</v>
      </c>
      <c r="AC52" s="258">
        <v>16.173374327000001</v>
      </c>
      <c r="AD52" s="258">
        <v>16.210285388999999</v>
      </c>
      <c r="AE52" s="258">
        <v>16.247816329999999</v>
      </c>
      <c r="AF52" s="258">
        <v>16.286510010000001</v>
      </c>
      <c r="AG52" s="258">
        <v>16.324894283999999</v>
      </c>
      <c r="AH52" s="258">
        <v>16.367017549</v>
      </c>
      <c r="AI52" s="258">
        <v>16.411407660999998</v>
      </c>
      <c r="AJ52" s="258">
        <v>16.471448820999999</v>
      </c>
      <c r="AK52" s="258">
        <v>16.510334475000001</v>
      </c>
      <c r="AL52" s="258">
        <v>16.541448826</v>
      </c>
      <c r="AM52" s="258">
        <v>16.561184808</v>
      </c>
      <c r="AN52" s="258">
        <v>16.579461849000001</v>
      </c>
      <c r="AO52" s="258">
        <v>16.592672883999999</v>
      </c>
      <c r="AP52" s="258">
        <v>16.588206106000001</v>
      </c>
      <c r="AQ52" s="258">
        <v>16.600743985000001</v>
      </c>
      <c r="AR52" s="258">
        <v>16.617674713</v>
      </c>
      <c r="AS52" s="258">
        <v>16.645599778000001</v>
      </c>
      <c r="AT52" s="258">
        <v>16.666365089999999</v>
      </c>
      <c r="AU52" s="258">
        <v>16.686572135999999</v>
      </c>
      <c r="AV52" s="258">
        <v>16.704767249</v>
      </c>
      <c r="AW52" s="258">
        <v>16.724948014999999</v>
      </c>
      <c r="AX52" s="258">
        <v>16.745660767</v>
      </c>
      <c r="AY52" s="258">
        <v>16.768723994999998</v>
      </c>
      <c r="AZ52" s="258">
        <v>16.789136847999998</v>
      </c>
      <c r="BA52" s="258">
        <v>16.808717818000002</v>
      </c>
      <c r="BB52" s="346">
        <v>16.826280000000001</v>
      </c>
      <c r="BC52" s="346">
        <v>16.845089999999999</v>
      </c>
      <c r="BD52" s="346">
        <v>16.863949999999999</v>
      </c>
      <c r="BE52" s="346">
        <v>16.880780000000001</v>
      </c>
      <c r="BF52" s="346">
        <v>16.901319999999998</v>
      </c>
      <c r="BG52" s="346">
        <v>16.923500000000001</v>
      </c>
      <c r="BH52" s="346">
        <v>16.948419999999999</v>
      </c>
      <c r="BI52" s="346">
        <v>16.973009999999999</v>
      </c>
      <c r="BJ52" s="346">
        <v>16.99841</v>
      </c>
      <c r="BK52" s="346">
        <v>17.02582</v>
      </c>
      <c r="BL52" s="346">
        <v>17.051880000000001</v>
      </c>
      <c r="BM52" s="346">
        <v>17.077809999999999</v>
      </c>
      <c r="BN52" s="346">
        <v>17.10378</v>
      </c>
      <c r="BO52" s="346">
        <v>17.12933</v>
      </c>
      <c r="BP52" s="346">
        <v>17.154630000000001</v>
      </c>
      <c r="BQ52" s="346">
        <v>17.17877</v>
      </c>
      <c r="BR52" s="346">
        <v>17.204260000000001</v>
      </c>
      <c r="BS52" s="346">
        <v>17.23019</v>
      </c>
      <c r="BT52" s="346">
        <v>17.25657</v>
      </c>
      <c r="BU52" s="346">
        <v>17.283390000000001</v>
      </c>
      <c r="BV52" s="346">
        <v>17.310639999999999</v>
      </c>
    </row>
    <row r="53" spans="1:74" s="163" customFormat="1" ht="11.15" customHeight="1" x14ac:dyDescent="0.25">
      <c r="A53" s="148" t="s">
        <v>956</v>
      </c>
      <c r="B53" s="210" t="s">
        <v>595</v>
      </c>
      <c r="C53" s="258">
        <v>9.2186939321000008</v>
      </c>
      <c r="D53" s="258">
        <v>9.2348594746000003</v>
      </c>
      <c r="E53" s="258">
        <v>9.2498413405999997</v>
      </c>
      <c r="F53" s="258">
        <v>9.2610853360000007</v>
      </c>
      <c r="G53" s="258">
        <v>9.2756154944000002</v>
      </c>
      <c r="H53" s="258">
        <v>9.2908776218</v>
      </c>
      <c r="I53" s="258">
        <v>9.3063561881000005</v>
      </c>
      <c r="J53" s="258">
        <v>9.3234689009</v>
      </c>
      <c r="K53" s="258">
        <v>9.3417002304000007</v>
      </c>
      <c r="L53" s="258">
        <v>9.3618710434000008</v>
      </c>
      <c r="M53" s="258">
        <v>9.3817239555</v>
      </c>
      <c r="N53" s="258">
        <v>9.4020798338000002</v>
      </c>
      <c r="O53" s="258">
        <v>9.4244696253000004</v>
      </c>
      <c r="P53" s="258">
        <v>9.4446832257000004</v>
      </c>
      <c r="Q53" s="258">
        <v>9.4642515820999993</v>
      </c>
      <c r="R53" s="258">
        <v>9.4842657911000003</v>
      </c>
      <c r="S53" s="258">
        <v>9.5017253368999999</v>
      </c>
      <c r="T53" s="258">
        <v>9.5177213161999994</v>
      </c>
      <c r="U53" s="258">
        <v>9.5275026352999994</v>
      </c>
      <c r="V53" s="258">
        <v>9.5441348018000003</v>
      </c>
      <c r="W53" s="258">
        <v>9.5628667220000008</v>
      </c>
      <c r="X53" s="258">
        <v>9.5867560079</v>
      </c>
      <c r="Y53" s="258">
        <v>9.6073942265000003</v>
      </c>
      <c r="Z53" s="258">
        <v>9.6278389898000007</v>
      </c>
      <c r="AA53" s="258">
        <v>9.6484703184999994</v>
      </c>
      <c r="AB53" s="258">
        <v>9.6682431557000008</v>
      </c>
      <c r="AC53" s="258">
        <v>9.6875375219999995</v>
      </c>
      <c r="AD53" s="258">
        <v>9.7043205841999995</v>
      </c>
      <c r="AE53" s="258">
        <v>9.7241826339999999</v>
      </c>
      <c r="AF53" s="258">
        <v>9.7450908378999994</v>
      </c>
      <c r="AG53" s="258">
        <v>9.7682042339000006</v>
      </c>
      <c r="AH53" s="258">
        <v>9.7903354678000003</v>
      </c>
      <c r="AI53" s="258">
        <v>9.8126435773999994</v>
      </c>
      <c r="AJ53" s="258">
        <v>9.8317804295000002</v>
      </c>
      <c r="AK53" s="258">
        <v>9.8569533905999993</v>
      </c>
      <c r="AL53" s="258">
        <v>9.8848143275000009</v>
      </c>
      <c r="AM53" s="258">
        <v>9.9268805713999999</v>
      </c>
      <c r="AN53" s="258">
        <v>9.9514794612999999</v>
      </c>
      <c r="AO53" s="258">
        <v>9.9701283284999995</v>
      </c>
      <c r="AP53" s="258">
        <v>9.9746438406000006</v>
      </c>
      <c r="AQ53" s="258">
        <v>9.9875301615000005</v>
      </c>
      <c r="AR53" s="258">
        <v>10.000603958999999</v>
      </c>
      <c r="AS53" s="258">
        <v>10.010125368000001</v>
      </c>
      <c r="AT53" s="258">
        <v>10.026379017</v>
      </c>
      <c r="AU53" s="258">
        <v>10.045625040999999</v>
      </c>
      <c r="AV53" s="258">
        <v>10.072319421</v>
      </c>
      <c r="AW53" s="258">
        <v>10.094208209</v>
      </c>
      <c r="AX53" s="258">
        <v>10.115747386000001</v>
      </c>
      <c r="AY53" s="258">
        <v>10.137849197</v>
      </c>
      <c r="AZ53" s="258">
        <v>10.15800497</v>
      </c>
      <c r="BA53" s="258">
        <v>10.17712695</v>
      </c>
      <c r="BB53" s="346">
        <v>10.19374</v>
      </c>
      <c r="BC53" s="346">
        <v>10.2119</v>
      </c>
      <c r="BD53" s="346">
        <v>10.23014</v>
      </c>
      <c r="BE53" s="346">
        <v>10.2483</v>
      </c>
      <c r="BF53" s="346">
        <v>10.2668</v>
      </c>
      <c r="BG53" s="346">
        <v>10.28548</v>
      </c>
      <c r="BH53" s="346">
        <v>10.30442</v>
      </c>
      <c r="BI53" s="346">
        <v>10.323410000000001</v>
      </c>
      <c r="BJ53" s="346">
        <v>10.34252</v>
      </c>
      <c r="BK53" s="346">
        <v>10.362920000000001</v>
      </c>
      <c r="BL53" s="346">
        <v>10.381399999999999</v>
      </c>
      <c r="BM53" s="346">
        <v>10.39913</v>
      </c>
      <c r="BN53" s="346">
        <v>10.41616</v>
      </c>
      <c r="BO53" s="346">
        <v>10.43234</v>
      </c>
      <c r="BP53" s="346">
        <v>10.44772</v>
      </c>
      <c r="BQ53" s="346">
        <v>10.46111</v>
      </c>
      <c r="BR53" s="346">
        <v>10.47579</v>
      </c>
      <c r="BS53" s="346">
        <v>10.49057</v>
      </c>
      <c r="BT53" s="346">
        <v>10.50544</v>
      </c>
      <c r="BU53" s="346">
        <v>10.52041</v>
      </c>
      <c r="BV53" s="346">
        <v>10.53547</v>
      </c>
    </row>
    <row r="54" spans="1:74" s="163" customFormat="1" ht="11.15" customHeight="1" x14ac:dyDescent="0.25">
      <c r="A54" s="149" t="s">
        <v>957</v>
      </c>
      <c r="B54" s="211" t="s">
        <v>596</v>
      </c>
      <c r="C54" s="69">
        <v>19.948897292000002</v>
      </c>
      <c r="D54" s="69">
        <v>19.990405145</v>
      </c>
      <c r="E54" s="69">
        <v>20.027165123</v>
      </c>
      <c r="F54" s="69">
        <v>20.050220702000001</v>
      </c>
      <c r="G54" s="69">
        <v>20.084202320999999</v>
      </c>
      <c r="H54" s="69">
        <v>20.120153455000001</v>
      </c>
      <c r="I54" s="69">
        <v>20.152410524</v>
      </c>
      <c r="J54" s="69">
        <v>20.196548377999999</v>
      </c>
      <c r="K54" s="69">
        <v>20.246903435</v>
      </c>
      <c r="L54" s="69">
        <v>20.314205178000002</v>
      </c>
      <c r="M54" s="69">
        <v>20.368947529</v>
      </c>
      <c r="N54" s="69">
        <v>20.421859971</v>
      </c>
      <c r="O54" s="69">
        <v>20.472872015</v>
      </c>
      <c r="P54" s="69">
        <v>20.522177504999998</v>
      </c>
      <c r="Q54" s="69">
        <v>20.569705952</v>
      </c>
      <c r="R54" s="69">
        <v>20.611657401999999</v>
      </c>
      <c r="S54" s="69">
        <v>20.658481728999998</v>
      </c>
      <c r="T54" s="69">
        <v>20.706378978</v>
      </c>
      <c r="U54" s="69">
        <v>20.757832799999999</v>
      </c>
      <c r="V54" s="69">
        <v>20.806013156999999</v>
      </c>
      <c r="W54" s="69">
        <v>20.853403699000001</v>
      </c>
      <c r="X54" s="69">
        <v>20.896934121000001</v>
      </c>
      <c r="Y54" s="69">
        <v>20.945047760000001</v>
      </c>
      <c r="Z54" s="69">
        <v>20.994674312000001</v>
      </c>
      <c r="AA54" s="69">
        <v>21.050422108999999</v>
      </c>
      <c r="AB54" s="69">
        <v>21.099618237000001</v>
      </c>
      <c r="AC54" s="69">
        <v>21.14687103</v>
      </c>
      <c r="AD54" s="69">
        <v>21.183527682000001</v>
      </c>
      <c r="AE54" s="69">
        <v>21.233383405000001</v>
      </c>
      <c r="AF54" s="69">
        <v>21.287785396</v>
      </c>
      <c r="AG54" s="69">
        <v>21.354298628999999</v>
      </c>
      <c r="AH54" s="69">
        <v>21.412119423</v>
      </c>
      <c r="AI54" s="69">
        <v>21.468812754000002</v>
      </c>
      <c r="AJ54" s="69">
        <v>21.520395391000001</v>
      </c>
      <c r="AK54" s="69">
        <v>21.577821217</v>
      </c>
      <c r="AL54" s="69">
        <v>21.637107002</v>
      </c>
      <c r="AM54" s="69">
        <v>21.707277517000001</v>
      </c>
      <c r="AN54" s="69">
        <v>21.763514641</v>
      </c>
      <c r="AO54" s="69">
        <v>21.814843144000001</v>
      </c>
      <c r="AP54" s="69">
        <v>21.847630907999999</v>
      </c>
      <c r="AQ54" s="69">
        <v>21.899366259000001</v>
      </c>
      <c r="AR54" s="69">
        <v>21.956417078000001</v>
      </c>
      <c r="AS54" s="69">
        <v>22.035184786999999</v>
      </c>
      <c r="AT54" s="69">
        <v>22.090565475999998</v>
      </c>
      <c r="AU54" s="69">
        <v>22.138960568000002</v>
      </c>
      <c r="AV54" s="69">
        <v>22.172965430000001</v>
      </c>
      <c r="AW54" s="69">
        <v>22.212942801000001</v>
      </c>
      <c r="AX54" s="69">
        <v>22.251488048999999</v>
      </c>
      <c r="AY54" s="69">
        <v>22.289621046000001</v>
      </c>
      <c r="AZ54" s="69">
        <v>22.324537141</v>
      </c>
      <c r="BA54" s="69">
        <v>22.357256207999999</v>
      </c>
      <c r="BB54" s="350">
        <v>22.384709999999998</v>
      </c>
      <c r="BC54" s="350">
        <v>22.41534</v>
      </c>
      <c r="BD54" s="350">
        <v>22.446059999999999</v>
      </c>
      <c r="BE54" s="350">
        <v>22.475370000000002</v>
      </c>
      <c r="BF54" s="350">
        <v>22.507439999999999</v>
      </c>
      <c r="BG54" s="350">
        <v>22.540759999999999</v>
      </c>
      <c r="BH54" s="350">
        <v>22.578330000000001</v>
      </c>
      <c r="BI54" s="350">
        <v>22.611889999999999</v>
      </c>
      <c r="BJ54" s="350">
        <v>22.644439999999999</v>
      </c>
      <c r="BK54" s="350">
        <v>22.67773</v>
      </c>
      <c r="BL54" s="350">
        <v>22.706969999999998</v>
      </c>
      <c r="BM54" s="350">
        <v>22.733910000000002</v>
      </c>
      <c r="BN54" s="350">
        <v>22.756910000000001</v>
      </c>
      <c r="BO54" s="350">
        <v>22.780460000000001</v>
      </c>
      <c r="BP54" s="350">
        <v>22.80293</v>
      </c>
      <c r="BQ54" s="350">
        <v>22.821359999999999</v>
      </c>
      <c r="BR54" s="350">
        <v>22.843889999999998</v>
      </c>
      <c r="BS54" s="350">
        <v>22.867560000000001</v>
      </c>
      <c r="BT54" s="350">
        <v>22.892379999999999</v>
      </c>
      <c r="BU54" s="350">
        <v>22.91835</v>
      </c>
      <c r="BV54" s="350">
        <v>22.945450000000001</v>
      </c>
    </row>
    <row r="55" spans="1:74" s="163" customFormat="1" ht="11.15" customHeight="1" x14ac:dyDescent="0.25">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351"/>
      <c r="BE55" s="351"/>
      <c r="BF55" s="729"/>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5">
      <c r="A56" s="148"/>
      <c r="B56" s="780" t="s">
        <v>1044</v>
      </c>
      <c r="C56" s="777"/>
      <c r="D56" s="777"/>
      <c r="E56" s="777"/>
      <c r="F56" s="777"/>
      <c r="G56" s="777"/>
      <c r="H56" s="777"/>
      <c r="I56" s="777"/>
      <c r="J56" s="777"/>
      <c r="K56" s="777"/>
      <c r="L56" s="777"/>
      <c r="M56" s="777"/>
      <c r="N56" s="777"/>
      <c r="O56" s="777"/>
      <c r="P56" s="777"/>
      <c r="Q56" s="777"/>
      <c r="AY56" s="510"/>
      <c r="AZ56" s="510"/>
      <c r="BA56" s="510"/>
      <c r="BB56" s="510"/>
      <c r="BC56" s="510"/>
      <c r="BD56" s="510"/>
      <c r="BE56" s="510"/>
      <c r="BF56" s="730"/>
      <c r="BG56" s="510"/>
      <c r="BH56" s="510"/>
      <c r="BI56" s="510"/>
      <c r="BJ56" s="510"/>
    </row>
    <row r="57" spans="1:74" s="470" customFormat="1" ht="12" customHeight="1" x14ac:dyDescent="0.25">
      <c r="A57" s="469"/>
      <c r="B57" s="766" t="s">
        <v>1071</v>
      </c>
      <c r="C57" s="767"/>
      <c r="D57" s="767"/>
      <c r="E57" s="767"/>
      <c r="F57" s="767"/>
      <c r="G57" s="767"/>
      <c r="H57" s="767"/>
      <c r="I57" s="767"/>
      <c r="J57" s="767"/>
      <c r="K57" s="767"/>
      <c r="L57" s="767"/>
      <c r="M57" s="767"/>
      <c r="N57" s="767"/>
      <c r="O57" s="767"/>
      <c r="P57" s="767"/>
      <c r="Q57" s="763"/>
      <c r="AY57" s="511"/>
      <c r="AZ57" s="511"/>
      <c r="BA57" s="511"/>
      <c r="BB57" s="511"/>
      <c r="BC57" s="511"/>
      <c r="BD57" s="511"/>
      <c r="BE57" s="511"/>
      <c r="BF57" s="731"/>
      <c r="BG57" s="511"/>
      <c r="BH57" s="511"/>
      <c r="BI57" s="511"/>
      <c r="BJ57" s="511"/>
    </row>
    <row r="58" spans="1:74" s="470" customFormat="1" ht="12" customHeight="1" x14ac:dyDescent="0.25">
      <c r="A58" s="469"/>
      <c r="B58" s="761" t="s">
        <v>1110</v>
      </c>
      <c r="C58" s="767"/>
      <c r="D58" s="767"/>
      <c r="E58" s="767"/>
      <c r="F58" s="767"/>
      <c r="G58" s="767"/>
      <c r="H58" s="767"/>
      <c r="I58" s="767"/>
      <c r="J58" s="767"/>
      <c r="K58" s="767"/>
      <c r="L58" s="767"/>
      <c r="M58" s="767"/>
      <c r="N58" s="767"/>
      <c r="O58" s="767"/>
      <c r="P58" s="767"/>
      <c r="Q58" s="763"/>
      <c r="AY58" s="511"/>
      <c r="AZ58" s="511"/>
      <c r="BA58" s="511"/>
      <c r="BB58" s="511"/>
      <c r="BC58" s="511"/>
      <c r="BD58" s="511"/>
      <c r="BE58" s="511"/>
      <c r="BF58" s="731"/>
      <c r="BG58" s="511"/>
      <c r="BH58" s="511"/>
      <c r="BI58" s="511"/>
      <c r="BJ58" s="511"/>
    </row>
    <row r="59" spans="1:74" s="471" customFormat="1" ht="12" customHeight="1" x14ac:dyDescent="0.25">
      <c r="A59" s="469"/>
      <c r="B59" s="805" t="s">
        <v>1111</v>
      </c>
      <c r="C59" s="763"/>
      <c r="D59" s="763"/>
      <c r="E59" s="763"/>
      <c r="F59" s="763"/>
      <c r="G59" s="763"/>
      <c r="H59" s="763"/>
      <c r="I59" s="763"/>
      <c r="J59" s="763"/>
      <c r="K59" s="763"/>
      <c r="L59" s="763"/>
      <c r="M59" s="763"/>
      <c r="N59" s="763"/>
      <c r="O59" s="763"/>
      <c r="P59" s="763"/>
      <c r="Q59" s="763"/>
      <c r="AY59" s="512"/>
      <c r="AZ59" s="512"/>
      <c r="BA59" s="512"/>
      <c r="BB59" s="512"/>
      <c r="BC59" s="512"/>
      <c r="BD59" s="512"/>
      <c r="BE59" s="512"/>
      <c r="BF59" s="732"/>
      <c r="BG59" s="512"/>
      <c r="BH59" s="512"/>
      <c r="BI59" s="512"/>
      <c r="BJ59" s="512"/>
    </row>
    <row r="60" spans="1:74" s="470" customFormat="1" ht="12" customHeight="1" x14ac:dyDescent="0.25">
      <c r="A60" s="469"/>
      <c r="B60" s="766" t="s">
        <v>4</v>
      </c>
      <c r="C60" s="767"/>
      <c r="D60" s="767"/>
      <c r="E60" s="767"/>
      <c r="F60" s="767"/>
      <c r="G60" s="767"/>
      <c r="H60" s="767"/>
      <c r="I60" s="767"/>
      <c r="J60" s="767"/>
      <c r="K60" s="767"/>
      <c r="L60" s="767"/>
      <c r="M60" s="767"/>
      <c r="N60" s="767"/>
      <c r="O60" s="767"/>
      <c r="P60" s="767"/>
      <c r="Q60" s="763"/>
      <c r="AY60" s="511"/>
      <c r="AZ60" s="511"/>
      <c r="BA60" s="511"/>
      <c r="BB60" s="511"/>
      <c r="BC60" s="511"/>
      <c r="BD60" s="511"/>
      <c r="BE60" s="511"/>
      <c r="BF60" s="731"/>
      <c r="BG60" s="511"/>
      <c r="BH60" s="511"/>
      <c r="BI60" s="511"/>
      <c r="BJ60" s="511"/>
    </row>
    <row r="61" spans="1:74" s="470" customFormat="1" ht="12" customHeight="1" x14ac:dyDescent="0.25">
      <c r="A61" s="469"/>
      <c r="B61" s="761" t="s">
        <v>1075</v>
      </c>
      <c r="C61" s="762"/>
      <c r="D61" s="762"/>
      <c r="E61" s="762"/>
      <c r="F61" s="762"/>
      <c r="G61" s="762"/>
      <c r="H61" s="762"/>
      <c r="I61" s="762"/>
      <c r="J61" s="762"/>
      <c r="K61" s="762"/>
      <c r="L61" s="762"/>
      <c r="M61" s="762"/>
      <c r="N61" s="762"/>
      <c r="O61" s="762"/>
      <c r="P61" s="762"/>
      <c r="Q61" s="763"/>
      <c r="AY61" s="511"/>
      <c r="AZ61" s="511"/>
      <c r="BA61" s="511"/>
      <c r="BB61" s="511"/>
      <c r="BC61" s="511"/>
      <c r="BD61" s="511"/>
      <c r="BE61" s="511"/>
      <c r="BF61" s="731"/>
      <c r="BG61" s="511"/>
      <c r="BH61" s="511"/>
      <c r="BI61" s="511"/>
      <c r="BJ61" s="511"/>
    </row>
    <row r="62" spans="1:74" s="470" customFormat="1" ht="12" customHeight="1" x14ac:dyDescent="0.25">
      <c r="A62" s="436"/>
      <c r="B62" s="783" t="s">
        <v>5</v>
      </c>
      <c r="C62" s="763"/>
      <c r="D62" s="763"/>
      <c r="E62" s="763"/>
      <c r="F62" s="763"/>
      <c r="G62" s="763"/>
      <c r="H62" s="763"/>
      <c r="I62" s="763"/>
      <c r="J62" s="763"/>
      <c r="K62" s="763"/>
      <c r="L62" s="763"/>
      <c r="M62" s="763"/>
      <c r="N62" s="763"/>
      <c r="O62" s="763"/>
      <c r="P62" s="763"/>
      <c r="Q62" s="763"/>
      <c r="AY62" s="511"/>
      <c r="AZ62" s="511"/>
      <c r="BA62" s="511"/>
      <c r="BB62" s="511"/>
      <c r="BC62" s="511"/>
      <c r="BD62" s="511"/>
      <c r="BE62" s="511"/>
      <c r="BF62" s="731"/>
      <c r="BG62" s="511"/>
      <c r="BH62" s="511"/>
      <c r="BI62" s="511"/>
      <c r="BJ62" s="511"/>
    </row>
    <row r="63" spans="1:74" x14ac:dyDescent="0.25">
      <c r="BK63" s="352"/>
      <c r="BL63" s="352"/>
      <c r="BM63" s="352"/>
      <c r="BN63" s="352"/>
      <c r="BO63" s="352"/>
      <c r="BP63" s="352"/>
      <c r="BQ63" s="352"/>
      <c r="BR63" s="352"/>
      <c r="BS63" s="352"/>
      <c r="BT63" s="352"/>
      <c r="BU63" s="352"/>
      <c r="BV63" s="352"/>
    </row>
    <row r="64" spans="1:74" x14ac:dyDescent="0.25">
      <c r="BK64" s="352"/>
      <c r="BL64" s="352"/>
      <c r="BM64" s="352"/>
      <c r="BN64" s="352"/>
      <c r="BO64" s="352"/>
      <c r="BP64" s="352"/>
      <c r="BQ64" s="352"/>
      <c r="BR64" s="352"/>
      <c r="BS64" s="352"/>
      <c r="BT64" s="352"/>
      <c r="BU64" s="352"/>
      <c r="BV64" s="352"/>
    </row>
    <row r="65" spans="63:74" x14ac:dyDescent="0.25">
      <c r="BK65" s="352"/>
      <c r="BL65" s="352"/>
      <c r="BM65" s="352"/>
      <c r="BN65" s="352"/>
      <c r="BO65" s="352"/>
      <c r="BP65" s="352"/>
      <c r="BQ65" s="352"/>
      <c r="BR65" s="352"/>
      <c r="BS65" s="352"/>
      <c r="BT65" s="352"/>
      <c r="BU65" s="352"/>
      <c r="BV65" s="352"/>
    </row>
    <row r="66" spans="63:74" x14ac:dyDescent="0.25">
      <c r="BK66" s="352"/>
      <c r="BL66" s="352"/>
      <c r="BM66" s="352"/>
      <c r="BN66" s="352"/>
      <c r="BO66" s="352"/>
      <c r="BP66" s="352"/>
      <c r="BQ66" s="352"/>
      <c r="BR66" s="352"/>
      <c r="BS66" s="352"/>
      <c r="BT66" s="352"/>
      <c r="BU66" s="352"/>
      <c r="BV66" s="352"/>
    </row>
    <row r="67" spans="63:74" x14ac:dyDescent="0.25">
      <c r="BK67" s="352"/>
      <c r="BL67" s="352"/>
      <c r="BM67" s="352"/>
      <c r="BN67" s="352"/>
      <c r="BO67" s="352"/>
      <c r="BP67" s="352"/>
      <c r="BQ67" s="352"/>
      <c r="BR67" s="352"/>
      <c r="BS67" s="352"/>
      <c r="BT67" s="352"/>
      <c r="BU67" s="352"/>
      <c r="BV67" s="352"/>
    </row>
    <row r="68" spans="63:74" x14ac:dyDescent="0.25">
      <c r="BK68" s="352"/>
      <c r="BL68" s="352"/>
      <c r="BM68" s="352"/>
      <c r="BN68" s="352"/>
      <c r="BO68" s="352"/>
      <c r="BP68" s="352"/>
      <c r="BQ68" s="352"/>
      <c r="BR68" s="352"/>
      <c r="BS68" s="352"/>
      <c r="BT68" s="352"/>
      <c r="BU68" s="352"/>
      <c r="BV68" s="352"/>
    </row>
    <row r="69" spans="63:74" x14ac:dyDescent="0.25">
      <c r="BK69" s="352"/>
      <c r="BL69" s="352"/>
      <c r="BM69" s="352"/>
      <c r="BN69" s="352"/>
      <c r="BO69" s="352"/>
      <c r="BP69" s="352"/>
      <c r="BQ69" s="352"/>
      <c r="BR69" s="352"/>
      <c r="BS69" s="352"/>
      <c r="BT69" s="352"/>
      <c r="BU69" s="352"/>
      <c r="BV69" s="352"/>
    </row>
    <row r="70" spans="63:74" x14ac:dyDescent="0.25">
      <c r="BK70" s="352"/>
      <c r="BL70" s="352"/>
      <c r="BM70" s="352"/>
      <c r="BN70" s="352"/>
      <c r="BO70" s="352"/>
      <c r="BP70" s="352"/>
      <c r="BQ70" s="352"/>
      <c r="BR70" s="352"/>
      <c r="BS70" s="352"/>
      <c r="BT70" s="352"/>
      <c r="BU70" s="352"/>
      <c r="BV70" s="352"/>
    </row>
    <row r="71" spans="63:74" x14ac:dyDescent="0.25">
      <c r="BK71" s="352"/>
      <c r="BL71" s="352"/>
      <c r="BM71" s="352"/>
      <c r="BN71" s="352"/>
      <c r="BO71" s="352"/>
      <c r="BP71" s="352"/>
      <c r="BQ71" s="352"/>
      <c r="BR71" s="352"/>
      <c r="BS71" s="352"/>
      <c r="BT71" s="352"/>
      <c r="BU71" s="352"/>
      <c r="BV71" s="352"/>
    </row>
    <row r="72" spans="63:74" x14ac:dyDescent="0.25">
      <c r="BK72" s="352"/>
      <c r="BL72" s="352"/>
      <c r="BM72" s="352"/>
      <c r="BN72" s="352"/>
      <c r="BO72" s="352"/>
      <c r="BP72" s="352"/>
      <c r="BQ72" s="352"/>
      <c r="BR72" s="352"/>
      <c r="BS72" s="352"/>
      <c r="BT72" s="352"/>
      <c r="BU72" s="352"/>
      <c r="BV72" s="352"/>
    </row>
    <row r="73" spans="63:74" x14ac:dyDescent="0.25">
      <c r="BK73" s="352"/>
      <c r="BL73" s="352"/>
      <c r="BM73" s="352"/>
      <c r="BN73" s="352"/>
      <c r="BO73" s="352"/>
      <c r="BP73" s="352"/>
      <c r="BQ73" s="352"/>
      <c r="BR73" s="352"/>
      <c r="BS73" s="352"/>
      <c r="BT73" s="352"/>
      <c r="BU73" s="352"/>
      <c r="BV73" s="352"/>
    </row>
    <row r="74" spans="63:74" x14ac:dyDescent="0.25">
      <c r="BK74" s="352"/>
      <c r="BL74" s="352"/>
      <c r="BM74" s="352"/>
      <c r="BN74" s="352"/>
      <c r="BO74" s="352"/>
      <c r="BP74" s="352"/>
      <c r="BQ74" s="352"/>
      <c r="BR74" s="352"/>
      <c r="BS74" s="352"/>
      <c r="BT74" s="352"/>
      <c r="BU74" s="352"/>
      <c r="BV74" s="352"/>
    </row>
    <row r="75" spans="63:74" x14ac:dyDescent="0.25">
      <c r="BK75" s="352"/>
      <c r="BL75" s="352"/>
      <c r="BM75" s="352"/>
      <c r="BN75" s="352"/>
      <c r="BO75" s="352"/>
      <c r="BP75" s="352"/>
      <c r="BQ75" s="352"/>
      <c r="BR75" s="352"/>
      <c r="BS75" s="352"/>
      <c r="BT75" s="352"/>
      <c r="BU75" s="352"/>
      <c r="BV75" s="352"/>
    </row>
    <row r="76" spans="63:74" x14ac:dyDescent="0.25">
      <c r="BK76" s="352"/>
      <c r="BL76" s="352"/>
      <c r="BM76" s="352"/>
      <c r="BN76" s="352"/>
      <c r="BO76" s="352"/>
      <c r="BP76" s="352"/>
      <c r="BQ76" s="352"/>
      <c r="BR76" s="352"/>
      <c r="BS76" s="352"/>
      <c r="BT76" s="352"/>
      <c r="BU76" s="352"/>
      <c r="BV76" s="352"/>
    </row>
    <row r="77" spans="63:74" x14ac:dyDescent="0.25">
      <c r="BK77" s="352"/>
      <c r="BL77" s="352"/>
      <c r="BM77" s="352"/>
      <c r="BN77" s="352"/>
      <c r="BO77" s="352"/>
      <c r="BP77" s="352"/>
      <c r="BQ77" s="352"/>
      <c r="BR77" s="352"/>
      <c r="BS77" s="352"/>
      <c r="BT77" s="352"/>
      <c r="BU77" s="352"/>
      <c r="BV77" s="352"/>
    </row>
    <row r="78" spans="63:74" x14ac:dyDescent="0.25">
      <c r="BK78" s="352"/>
      <c r="BL78" s="352"/>
      <c r="BM78" s="352"/>
      <c r="BN78" s="352"/>
      <c r="BO78" s="352"/>
      <c r="BP78" s="352"/>
      <c r="BQ78" s="352"/>
      <c r="BR78" s="352"/>
      <c r="BS78" s="352"/>
      <c r="BT78" s="352"/>
      <c r="BU78" s="352"/>
      <c r="BV78" s="352"/>
    </row>
    <row r="79" spans="63:74" x14ac:dyDescent="0.25">
      <c r="BK79" s="352"/>
      <c r="BL79" s="352"/>
      <c r="BM79" s="352"/>
      <c r="BN79" s="352"/>
      <c r="BO79" s="352"/>
      <c r="BP79" s="352"/>
      <c r="BQ79" s="352"/>
      <c r="BR79" s="352"/>
      <c r="BS79" s="352"/>
      <c r="BT79" s="352"/>
      <c r="BU79" s="352"/>
      <c r="BV79" s="352"/>
    </row>
    <row r="80" spans="63:74" x14ac:dyDescent="0.25">
      <c r="BK80" s="352"/>
      <c r="BL80" s="352"/>
      <c r="BM80" s="352"/>
      <c r="BN80" s="352"/>
      <c r="BO80" s="352"/>
      <c r="BP80" s="352"/>
      <c r="BQ80" s="352"/>
      <c r="BR80" s="352"/>
      <c r="BS80" s="352"/>
      <c r="BT80" s="352"/>
      <c r="BU80" s="352"/>
      <c r="BV80" s="352"/>
    </row>
    <row r="81" spans="63:74" x14ac:dyDescent="0.25">
      <c r="BK81" s="352"/>
      <c r="BL81" s="352"/>
      <c r="BM81" s="352"/>
      <c r="BN81" s="352"/>
      <c r="BO81" s="352"/>
      <c r="BP81" s="352"/>
      <c r="BQ81" s="352"/>
      <c r="BR81" s="352"/>
      <c r="BS81" s="352"/>
      <c r="BT81" s="352"/>
      <c r="BU81" s="352"/>
      <c r="BV81" s="352"/>
    </row>
    <row r="82" spans="63:74" x14ac:dyDescent="0.25">
      <c r="BK82" s="352"/>
      <c r="BL82" s="352"/>
      <c r="BM82" s="352"/>
      <c r="BN82" s="352"/>
      <c r="BO82" s="352"/>
      <c r="BP82" s="352"/>
      <c r="BQ82" s="352"/>
      <c r="BR82" s="352"/>
      <c r="BS82" s="352"/>
      <c r="BT82" s="352"/>
      <c r="BU82" s="352"/>
      <c r="BV82" s="352"/>
    </row>
    <row r="83" spans="63:74" x14ac:dyDescent="0.25">
      <c r="BK83" s="352"/>
      <c r="BL83" s="352"/>
      <c r="BM83" s="352"/>
      <c r="BN83" s="352"/>
      <c r="BO83" s="352"/>
      <c r="BP83" s="352"/>
      <c r="BQ83" s="352"/>
      <c r="BR83" s="352"/>
      <c r="BS83" s="352"/>
      <c r="BT83" s="352"/>
      <c r="BU83" s="352"/>
      <c r="BV83" s="352"/>
    </row>
    <row r="84" spans="63:74" x14ac:dyDescent="0.25">
      <c r="BK84" s="352"/>
      <c r="BL84" s="352"/>
      <c r="BM84" s="352"/>
      <c r="BN84" s="352"/>
      <c r="BO84" s="352"/>
      <c r="BP84" s="352"/>
      <c r="BQ84" s="352"/>
      <c r="BR84" s="352"/>
      <c r="BS84" s="352"/>
      <c r="BT84" s="352"/>
      <c r="BU84" s="352"/>
      <c r="BV84" s="352"/>
    </row>
    <row r="85" spans="63:74" x14ac:dyDescent="0.25">
      <c r="BK85" s="352"/>
      <c r="BL85" s="352"/>
      <c r="BM85" s="352"/>
      <c r="BN85" s="352"/>
      <c r="BO85" s="352"/>
      <c r="BP85" s="352"/>
      <c r="BQ85" s="352"/>
      <c r="BR85" s="352"/>
      <c r="BS85" s="352"/>
      <c r="BT85" s="352"/>
      <c r="BU85" s="352"/>
      <c r="BV85" s="352"/>
    </row>
    <row r="86" spans="63:74" x14ac:dyDescent="0.25">
      <c r="BK86" s="352"/>
      <c r="BL86" s="352"/>
      <c r="BM86" s="352"/>
      <c r="BN86" s="352"/>
      <c r="BO86" s="352"/>
      <c r="BP86" s="352"/>
      <c r="BQ86" s="352"/>
      <c r="BR86" s="352"/>
      <c r="BS86" s="352"/>
      <c r="BT86" s="352"/>
      <c r="BU86" s="352"/>
      <c r="BV86" s="352"/>
    </row>
    <row r="87" spans="63:74" x14ac:dyDescent="0.25">
      <c r="BK87" s="352"/>
      <c r="BL87" s="352"/>
      <c r="BM87" s="352"/>
      <c r="BN87" s="352"/>
      <c r="BO87" s="352"/>
      <c r="BP87" s="352"/>
      <c r="BQ87" s="352"/>
      <c r="BR87" s="352"/>
      <c r="BS87" s="352"/>
      <c r="BT87" s="352"/>
      <c r="BU87" s="352"/>
      <c r="BV87" s="352"/>
    </row>
    <row r="88" spans="63:74" x14ac:dyDescent="0.25">
      <c r="BK88" s="352"/>
      <c r="BL88" s="352"/>
      <c r="BM88" s="352"/>
      <c r="BN88" s="352"/>
      <c r="BO88" s="352"/>
      <c r="BP88" s="352"/>
      <c r="BQ88" s="352"/>
      <c r="BR88" s="352"/>
      <c r="BS88" s="352"/>
      <c r="BT88" s="352"/>
      <c r="BU88" s="352"/>
      <c r="BV88" s="352"/>
    </row>
    <row r="89" spans="63:74" x14ac:dyDescent="0.25">
      <c r="BK89" s="352"/>
      <c r="BL89" s="352"/>
      <c r="BM89" s="352"/>
      <c r="BN89" s="352"/>
      <c r="BO89" s="352"/>
      <c r="BP89" s="352"/>
      <c r="BQ89" s="352"/>
      <c r="BR89" s="352"/>
      <c r="BS89" s="352"/>
      <c r="BT89" s="352"/>
      <c r="BU89" s="352"/>
      <c r="BV89" s="352"/>
    </row>
    <row r="90" spans="63:74" x14ac:dyDescent="0.25">
      <c r="BK90" s="352"/>
      <c r="BL90" s="352"/>
      <c r="BM90" s="352"/>
      <c r="BN90" s="352"/>
      <c r="BO90" s="352"/>
      <c r="BP90" s="352"/>
      <c r="BQ90" s="352"/>
      <c r="BR90" s="352"/>
      <c r="BS90" s="352"/>
      <c r="BT90" s="352"/>
      <c r="BU90" s="352"/>
      <c r="BV90" s="352"/>
    </row>
    <row r="91" spans="63:74" x14ac:dyDescent="0.25">
      <c r="BK91" s="352"/>
      <c r="BL91" s="352"/>
      <c r="BM91" s="352"/>
      <c r="BN91" s="352"/>
      <c r="BO91" s="352"/>
      <c r="BP91" s="352"/>
      <c r="BQ91" s="352"/>
      <c r="BR91" s="352"/>
      <c r="BS91" s="352"/>
      <c r="BT91" s="352"/>
      <c r="BU91" s="352"/>
      <c r="BV91" s="352"/>
    </row>
    <row r="92" spans="63:74" x14ac:dyDescent="0.25">
      <c r="BK92" s="352"/>
      <c r="BL92" s="352"/>
      <c r="BM92" s="352"/>
      <c r="BN92" s="352"/>
      <c r="BO92" s="352"/>
      <c r="BP92" s="352"/>
      <c r="BQ92" s="352"/>
      <c r="BR92" s="352"/>
      <c r="BS92" s="352"/>
      <c r="BT92" s="352"/>
      <c r="BU92" s="352"/>
      <c r="BV92" s="352"/>
    </row>
    <row r="93" spans="63:74" x14ac:dyDescent="0.25">
      <c r="BK93" s="352"/>
      <c r="BL93" s="352"/>
      <c r="BM93" s="352"/>
      <c r="BN93" s="352"/>
      <c r="BO93" s="352"/>
      <c r="BP93" s="352"/>
      <c r="BQ93" s="352"/>
      <c r="BR93" s="352"/>
      <c r="BS93" s="352"/>
      <c r="BT93" s="352"/>
      <c r="BU93" s="352"/>
      <c r="BV93" s="352"/>
    </row>
    <row r="94" spans="63:74" x14ac:dyDescent="0.25">
      <c r="BK94" s="352"/>
      <c r="BL94" s="352"/>
      <c r="BM94" s="352"/>
      <c r="BN94" s="352"/>
      <c r="BO94" s="352"/>
      <c r="BP94" s="352"/>
      <c r="BQ94" s="352"/>
      <c r="BR94" s="352"/>
      <c r="BS94" s="352"/>
      <c r="BT94" s="352"/>
      <c r="BU94" s="352"/>
      <c r="BV94" s="352"/>
    </row>
    <row r="95" spans="63:74" x14ac:dyDescent="0.25">
      <c r="BK95" s="352"/>
      <c r="BL95" s="352"/>
      <c r="BM95" s="352"/>
      <c r="BN95" s="352"/>
      <c r="BO95" s="352"/>
      <c r="BP95" s="352"/>
      <c r="BQ95" s="352"/>
      <c r="BR95" s="352"/>
      <c r="BS95" s="352"/>
      <c r="BT95" s="352"/>
      <c r="BU95" s="352"/>
      <c r="BV95" s="352"/>
    </row>
    <row r="96" spans="63:74" x14ac:dyDescent="0.25">
      <c r="BK96" s="352"/>
      <c r="BL96" s="352"/>
      <c r="BM96" s="352"/>
      <c r="BN96" s="352"/>
      <c r="BO96" s="352"/>
      <c r="BP96" s="352"/>
      <c r="BQ96" s="352"/>
      <c r="BR96" s="352"/>
      <c r="BS96" s="352"/>
      <c r="BT96" s="352"/>
      <c r="BU96" s="352"/>
      <c r="BV96" s="352"/>
    </row>
    <row r="97" spans="63:74" x14ac:dyDescent="0.25">
      <c r="BK97" s="352"/>
      <c r="BL97" s="352"/>
      <c r="BM97" s="352"/>
      <c r="BN97" s="352"/>
      <c r="BO97" s="352"/>
      <c r="BP97" s="352"/>
      <c r="BQ97" s="352"/>
      <c r="BR97" s="352"/>
      <c r="BS97" s="352"/>
      <c r="BT97" s="352"/>
      <c r="BU97" s="352"/>
      <c r="BV97" s="352"/>
    </row>
    <row r="98" spans="63:74" x14ac:dyDescent="0.25">
      <c r="BK98" s="352"/>
      <c r="BL98" s="352"/>
      <c r="BM98" s="352"/>
      <c r="BN98" s="352"/>
      <c r="BO98" s="352"/>
      <c r="BP98" s="352"/>
      <c r="BQ98" s="352"/>
      <c r="BR98" s="352"/>
      <c r="BS98" s="352"/>
      <c r="BT98" s="352"/>
      <c r="BU98" s="352"/>
      <c r="BV98" s="352"/>
    </row>
    <row r="99" spans="63:74" x14ac:dyDescent="0.25">
      <c r="BK99" s="352"/>
      <c r="BL99" s="352"/>
      <c r="BM99" s="352"/>
      <c r="BN99" s="352"/>
      <c r="BO99" s="352"/>
      <c r="BP99" s="352"/>
      <c r="BQ99" s="352"/>
      <c r="BR99" s="352"/>
      <c r="BS99" s="352"/>
      <c r="BT99" s="352"/>
      <c r="BU99" s="352"/>
      <c r="BV99" s="352"/>
    </row>
    <row r="100" spans="63:74" x14ac:dyDescent="0.25">
      <c r="BK100" s="352"/>
      <c r="BL100" s="352"/>
      <c r="BM100" s="352"/>
      <c r="BN100" s="352"/>
      <c r="BO100" s="352"/>
      <c r="BP100" s="352"/>
      <c r="BQ100" s="352"/>
      <c r="BR100" s="352"/>
      <c r="BS100" s="352"/>
      <c r="BT100" s="352"/>
      <c r="BU100" s="352"/>
      <c r="BV100" s="352"/>
    </row>
    <row r="101" spans="63:74" x14ac:dyDescent="0.25">
      <c r="BK101" s="352"/>
      <c r="BL101" s="352"/>
      <c r="BM101" s="352"/>
      <c r="BN101" s="352"/>
      <c r="BO101" s="352"/>
      <c r="BP101" s="352"/>
      <c r="BQ101" s="352"/>
      <c r="BR101" s="352"/>
      <c r="BS101" s="352"/>
      <c r="BT101" s="352"/>
      <c r="BU101" s="352"/>
      <c r="BV101" s="352"/>
    </row>
    <row r="102" spans="63:74" x14ac:dyDescent="0.25">
      <c r="BK102" s="352"/>
      <c r="BL102" s="352"/>
      <c r="BM102" s="352"/>
      <c r="BN102" s="352"/>
      <c r="BO102" s="352"/>
      <c r="BP102" s="352"/>
      <c r="BQ102" s="352"/>
      <c r="BR102" s="352"/>
      <c r="BS102" s="352"/>
      <c r="BT102" s="352"/>
      <c r="BU102" s="352"/>
      <c r="BV102" s="352"/>
    </row>
    <row r="103" spans="63:74" x14ac:dyDescent="0.25">
      <c r="BK103" s="352"/>
      <c r="BL103" s="352"/>
      <c r="BM103" s="352"/>
      <c r="BN103" s="352"/>
      <c r="BO103" s="352"/>
      <c r="BP103" s="352"/>
      <c r="BQ103" s="352"/>
      <c r="BR103" s="352"/>
      <c r="BS103" s="352"/>
      <c r="BT103" s="352"/>
      <c r="BU103" s="352"/>
      <c r="BV103" s="352"/>
    </row>
    <row r="104" spans="63:74" x14ac:dyDescent="0.25">
      <c r="BK104" s="352"/>
      <c r="BL104" s="352"/>
      <c r="BM104" s="352"/>
      <c r="BN104" s="352"/>
      <c r="BO104" s="352"/>
      <c r="BP104" s="352"/>
      <c r="BQ104" s="352"/>
      <c r="BR104" s="352"/>
      <c r="BS104" s="352"/>
      <c r="BT104" s="352"/>
      <c r="BU104" s="352"/>
      <c r="BV104" s="352"/>
    </row>
    <row r="105" spans="63:74" x14ac:dyDescent="0.25">
      <c r="BK105" s="352"/>
      <c r="BL105" s="352"/>
      <c r="BM105" s="352"/>
      <c r="BN105" s="352"/>
      <c r="BO105" s="352"/>
      <c r="BP105" s="352"/>
      <c r="BQ105" s="352"/>
      <c r="BR105" s="352"/>
      <c r="BS105" s="352"/>
      <c r="BT105" s="352"/>
      <c r="BU105" s="352"/>
      <c r="BV105" s="352"/>
    </row>
    <row r="106" spans="63:74" x14ac:dyDescent="0.25">
      <c r="BK106" s="352"/>
      <c r="BL106" s="352"/>
      <c r="BM106" s="352"/>
      <c r="BN106" s="352"/>
      <c r="BO106" s="352"/>
      <c r="BP106" s="352"/>
      <c r="BQ106" s="352"/>
      <c r="BR106" s="352"/>
      <c r="BS106" s="352"/>
      <c r="BT106" s="352"/>
      <c r="BU106" s="352"/>
      <c r="BV106" s="352"/>
    </row>
    <row r="107" spans="63:74" x14ac:dyDescent="0.25">
      <c r="BK107" s="352"/>
      <c r="BL107" s="352"/>
      <c r="BM107" s="352"/>
      <c r="BN107" s="352"/>
      <c r="BO107" s="352"/>
      <c r="BP107" s="352"/>
      <c r="BQ107" s="352"/>
      <c r="BR107" s="352"/>
      <c r="BS107" s="352"/>
      <c r="BT107" s="352"/>
      <c r="BU107" s="352"/>
      <c r="BV107" s="352"/>
    </row>
    <row r="108" spans="63:74" x14ac:dyDescent="0.25">
      <c r="BK108" s="352"/>
      <c r="BL108" s="352"/>
      <c r="BM108" s="352"/>
      <c r="BN108" s="352"/>
      <c r="BO108" s="352"/>
      <c r="BP108" s="352"/>
      <c r="BQ108" s="352"/>
      <c r="BR108" s="352"/>
      <c r="BS108" s="352"/>
      <c r="BT108" s="352"/>
      <c r="BU108" s="352"/>
      <c r="BV108" s="352"/>
    </row>
    <row r="109" spans="63:74" x14ac:dyDescent="0.25">
      <c r="BK109" s="352"/>
      <c r="BL109" s="352"/>
      <c r="BM109" s="352"/>
      <c r="BN109" s="352"/>
      <c r="BO109" s="352"/>
      <c r="BP109" s="352"/>
      <c r="BQ109" s="352"/>
      <c r="BR109" s="352"/>
      <c r="BS109" s="352"/>
      <c r="BT109" s="352"/>
      <c r="BU109" s="352"/>
      <c r="BV109" s="352"/>
    </row>
    <row r="110" spans="63:74" x14ac:dyDescent="0.25">
      <c r="BK110" s="352"/>
      <c r="BL110" s="352"/>
      <c r="BM110" s="352"/>
      <c r="BN110" s="352"/>
      <c r="BO110" s="352"/>
      <c r="BP110" s="352"/>
      <c r="BQ110" s="352"/>
      <c r="BR110" s="352"/>
      <c r="BS110" s="352"/>
      <c r="BT110" s="352"/>
      <c r="BU110" s="352"/>
      <c r="BV110" s="352"/>
    </row>
    <row r="111" spans="63:74" x14ac:dyDescent="0.25">
      <c r="BK111" s="352"/>
      <c r="BL111" s="352"/>
      <c r="BM111" s="352"/>
      <c r="BN111" s="352"/>
      <c r="BO111" s="352"/>
      <c r="BP111" s="352"/>
      <c r="BQ111" s="352"/>
      <c r="BR111" s="352"/>
      <c r="BS111" s="352"/>
      <c r="BT111" s="352"/>
      <c r="BU111" s="352"/>
      <c r="BV111" s="352"/>
    </row>
    <row r="112" spans="63:74" x14ac:dyDescent="0.25">
      <c r="BK112" s="352"/>
      <c r="BL112" s="352"/>
      <c r="BM112" s="352"/>
      <c r="BN112" s="352"/>
      <c r="BO112" s="352"/>
      <c r="BP112" s="352"/>
      <c r="BQ112" s="352"/>
      <c r="BR112" s="352"/>
      <c r="BS112" s="352"/>
      <c r="BT112" s="352"/>
      <c r="BU112" s="352"/>
      <c r="BV112" s="352"/>
    </row>
    <row r="113" spans="63:74" x14ac:dyDescent="0.25">
      <c r="BK113" s="352"/>
      <c r="BL113" s="352"/>
      <c r="BM113" s="352"/>
      <c r="BN113" s="352"/>
      <c r="BO113" s="352"/>
      <c r="BP113" s="352"/>
      <c r="BQ113" s="352"/>
      <c r="BR113" s="352"/>
      <c r="BS113" s="352"/>
      <c r="BT113" s="352"/>
      <c r="BU113" s="352"/>
      <c r="BV113" s="352"/>
    </row>
    <row r="114" spans="63:74" x14ac:dyDescent="0.25">
      <c r="BK114" s="352"/>
      <c r="BL114" s="352"/>
      <c r="BM114" s="352"/>
      <c r="BN114" s="352"/>
      <c r="BO114" s="352"/>
      <c r="BP114" s="352"/>
      <c r="BQ114" s="352"/>
      <c r="BR114" s="352"/>
      <c r="BS114" s="352"/>
      <c r="BT114" s="352"/>
      <c r="BU114" s="352"/>
      <c r="BV114" s="352"/>
    </row>
    <row r="115" spans="63:74" x14ac:dyDescent="0.25">
      <c r="BK115" s="352"/>
      <c r="BL115" s="352"/>
      <c r="BM115" s="352"/>
      <c r="BN115" s="352"/>
      <c r="BO115" s="352"/>
      <c r="BP115" s="352"/>
      <c r="BQ115" s="352"/>
      <c r="BR115" s="352"/>
      <c r="BS115" s="352"/>
      <c r="BT115" s="352"/>
      <c r="BU115" s="352"/>
      <c r="BV115" s="352"/>
    </row>
    <row r="116" spans="63:74" x14ac:dyDescent="0.25">
      <c r="BK116" s="352"/>
      <c r="BL116" s="352"/>
      <c r="BM116" s="352"/>
      <c r="BN116" s="352"/>
      <c r="BO116" s="352"/>
      <c r="BP116" s="352"/>
      <c r="BQ116" s="352"/>
      <c r="BR116" s="352"/>
      <c r="BS116" s="352"/>
      <c r="BT116" s="352"/>
      <c r="BU116" s="352"/>
      <c r="BV116" s="352"/>
    </row>
    <row r="117" spans="63:74" x14ac:dyDescent="0.25">
      <c r="BK117" s="352"/>
      <c r="BL117" s="352"/>
      <c r="BM117" s="352"/>
      <c r="BN117" s="352"/>
      <c r="BO117" s="352"/>
      <c r="BP117" s="352"/>
      <c r="BQ117" s="352"/>
      <c r="BR117" s="352"/>
      <c r="BS117" s="352"/>
      <c r="BT117" s="352"/>
      <c r="BU117" s="352"/>
      <c r="BV117" s="352"/>
    </row>
    <row r="118" spans="63:74" x14ac:dyDescent="0.25">
      <c r="BK118" s="352"/>
      <c r="BL118" s="352"/>
      <c r="BM118" s="352"/>
      <c r="BN118" s="352"/>
      <c r="BO118" s="352"/>
      <c r="BP118" s="352"/>
      <c r="BQ118" s="352"/>
      <c r="BR118" s="352"/>
      <c r="BS118" s="352"/>
      <c r="BT118" s="352"/>
      <c r="BU118" s="352"/>
      <c r="BV118" s="352"/>
    </row>
    <row r="119" spans="63:74" x14ac:dyDescent="0.25">
      <c r="BK119" s="352"/>
      <c r="BL119" s="352"/>
      <c r="BM119" s="352"/>
      <c r="BN119" s="352"/>
      <c r="BO119" s="352"/>
      <c r="BP119" s="352"/>
      <c r="BQ119" s="352"/>
      <c r="BR119" s="352"/>
      <c r="BS119" s="352"/>
      <c r="BT119" s="352"/>
      <c r="BU119" s="352"/>
      <c r="BV119" s="352"/>
    </row>
    <row r="120" spans="63:74" x14ac:dyDescent="0.25">
      <c r="BK120" s="352"/>
      <c r="BL120" s="352"/>
      <c r="BM120" s="352"/>
      <c r="BN120" s="352"/>
      <c r="BO120" s="352"/>
      <c r="BP120" s="352"/>
      <c r="BQ120" s="352"/>
      <c r="BR120" s="352"/>
      <c r="BS120" s="352"/>
      <c r="BT120" s="352"/>
      <c r="BU120" s="352"/>
      <c r="BV120" s="352"/>
    </row>
    <row r="121" spans="63:74" x14ac:dyDescent="0.25">
      <c r="BK121" s="352"/>
      <c r="BL121" s="352"/>
      <c r="BM121" s="352"/>
      <c r="BN121" s="352"/>
      <c r="BO121" s="352"/>
      <c r="BP121" s="352"/>
      <c r="BQ121" s="352"/>
      <c r="BR121" s="352"/>
      <c r="BS121" s="352"/>
      <c r="BT121" s="352"/>
      <c r="BU121" s="352"/>
      <c r="BV121" s="352"/>
    </row>
    <row r="122" spans="63:74" x14ac:dyDescent="0.25">
      <c r="BK122" s="352"/>
      <c r="BL122" s="352"/>
      <c r="BM122" s="352"/>
      <c r="BN122" s="352"/>
      <c r="BO122" s="352"/>
      <c r="BP122" s="352"/>
      <c r="BQ122" s="352"/>
      <c r="BR122" s="352"/>
      <c r="BS122" s="352"/>
      <c r="BT122" s="352"/>
      <c r="BU122" s="352"/>
      <c r="BV122" s="352"/>
    </row>
    <row r="123" spans="63:74" x14ac:dyDescent="0.25">
      <c r="BK123" s="352"/>
      <c r="BL123" s="352"/>
      <c r="BM123" s="352"/>
      <c r="BN123" s="352"/>
      <c r="BO123" s="352"/>
      <c r="BP123" s="352"/>
      <c r="BQ123" s="352"/>
      <c r="BR123" s="352"/>
      <c r="BS123" s="352"/>
      <c r="BT123" s="352"/>
      <c r="BU123" s="352"/>
      <c r="BV123" s="352"/>
    </row>
    <row r="124" spans="63:74" x14ac:dyDescent="0.25">
      <c r="BK124" s="352"/>
      <c r="BL124" s="352"/>
      <c r="BM124" s="352"/>
      <c r="BN124" s="352"/>
      <c r="BO124" s="352"/>
      <c r="BP124" s="352"/>
      <c r="BQ124" s="352"/>
      <c r="BR124" s="352"/>
      <c r="BS124" s="352"/>
      <c r="BT124" s="352"/>
      <c r="BU124" s="352"/>
      <c r="BV124" s="352"/>
    </row>
    <row r="125" spans="63:74" x14ac:dyDescent="0.25">
      <c r="BK125" s="352"/>
      <c r="BL125" s="352"/>
      <c r="BM125" s="352"/>
      <c r="BN125" s="352"/>
      <c r="BO125" s="352"/>
      <c r="BP125" s="352"/>
      <c r="BQ125" s="352"/>
      <c r="BR125" s="352"/>
      <c r="BS125" s="352"/>
      <c r="BT125" s="352"/>
      <c r="BU125" s="352"/>
      <c r="BV125" s="352"/>
    </row>
    <row r="126" spans="63:74" x14ac:dyDescent="0.25">
      <c r="BK126" s="352"/>
      <c r="BL126" s="352"/>
      <c r="BM126" s="352"/>
      <c r="BN126" s="352"/>
      <c r="BO126" s="352"/>
      <c r="BP126" s="352"/>
      <c r="BQ126" s="352"/>
      <c r="BR126" s="352"/>
      <c r="BS126" s="352"/>
      <c r="BT126" s="352"/>
      <c r="BU126" s="352"/>
      <c r="BV126" s="352"/>
    </row>
    <row r="127" spans="63:74" x14ac:dyDescent="0.25">
      <c r="BK127" s="352"/>
      <c r="BL127" s="352"/>
      <c r="BM127" s="352"/>
      <c r="BN127" s="352"/>
      <c r="BO127" s="352"/>
      <c r="BP127" s="352"/>
      <c r="BQ127" s="352"/>
      <c r="BR127" s="352"/>
      <c r="BS127" s="352"/>
      <c r="BT127" s="352"/>
      <c r="BU127" s="352"/>
      <c r="BV127" s="352"/>
    </row>
    <row r="128" spans="63:74" x14ac:dyDescent="0.25">
      <c r="BK128" s="352"/>
      <c r="BL128" s="352"/>
      <c r="BM128" s="352"/>
      <c r="BN128" s="352"/>
      <c r="BO128" s="352"/>
      <c r="BP128" s="352"/>
      <c r="BQ128" s="352"/>
      <c r="BR128" s="352"/>
      <c r="BS128" s="352"/>
      <c r="BT128" s="352"/>
      <c r="BU128" s="352"/>
      <c r="BV128" s="352"/>
    </row>
    <row r="129" spans="63:74" x14ac:dyDescent="0.25">
      <c r="BK129" s="352"/>
      <c r="BL129" s="352"/>
      <c r="BM129" s="352"/>
      <c r="BN129" s="352"/>
      <c r="BO129" s="352"/>
      <c r="BP129" s="352"/>
      <c r="BQ129" s="352"/>
      <c r="BR129" s="352"/>
      <c r="BS129" s="352"/>
      <c r="BT129" s="352"/>
      <c r="BU129" s="352"/>
      <c r="BV129" s="352"/>
    </row>
    <row r="130" spans="63:74" x14ac:dyDescent="0.25">
      <c r="BK130" s="352"/>
      <c r="BL130" s="352"/>
      <c r="BM130" s="352"/>
      <c r="BN130" s="352"/>
      <c r="BO130" s="352"/>
      <c r="BP130" s="352"/>
      <c r="BQ130" s="352"/>
      <c r="BR130" s="352"/>
      <c r="BS130" s="352"/>
      <c r="BT130" s="352"/>
      <c r="BU130" s="352"/>
      <c r="BV130" s="352"/>
    </row>
    <row r="131" spans="63:74" x14ac:dyDescent="0.25">
      <c r="BK131" s="352"/>
      <c r="BL131" s="352"/>
      <c r="BM131" s="352"/>
      <c r="BN131" s="352"/>
      <c r="BO131" s="352"/>
      <c r="BP131" s="352"/>
      <c r="BQ131" s="352"/>
      <c r="BR131" s="352"/>
      <c r="BS131" s="352"/>
      <c r="BT131" s="352"/>
      <c r="BU131" s="352"/>
      <c r="BV131" s="352"/>
    </row>
    <row r="132" spans="63:74" x14ac:dyDescent="0.25">
      <c r="BK132" s="352"/>
      <c r="BL132" s="352"/>
      <c r="BM132" s="352"/>
      <c r="BN132" s="352"/>
      <c r="BO132" s="352"/>
      <c r="BP132" s="352"/>
      <c r="BQ132" s="352"/>
      <c r="BR132" s="352"/>
      <c r="BS132" s="352"/>
      <c r="BT132" s="352"/>
      <c r="BU132" s="352"/>
      <c r="BV132" s="352"/>
    </row>
    <row r="133" spans="63:74" x14ac:dyDescent="0.25">
      <c r="BK133" s="352"/>
      <c r="BL133" s="352"/>
      <c r="BM133" s="352"/>
      <c r="BN133" s="352"/>
      <c r="BO133" s="352"/>
      <c r="BP133" s="352"/>
      <c r="BQ133" s="352"/>
      <c r="BR133" s="352"/>
      <c r="BS133" s="352"/>
      <c r="BT133" s="352"/>
      <c r="BU133" s="352"/>
      <c r="BV133" s="352"/>
    </row>
    <row r="134" spans="63:74" x14ac:dyDescent="0.25">
      <c r="BK134" s="352"/>
      <c r="BL134" s="352"/>
      <c r="BM134" s="352"/>
      <c r="BN134" s="352"/>
      <c r="BO134" s="352"/>
      <c r="BP134" s="352"/>
      <c r="BQ134" s="352"/>
      <c r="BR134" s="352"/>
      <c r="BS134" s="352"/>
      <c r="BT134" s="352"/>
      <c r="BU134" s="352"/>
      <c r="BV134" s="352"/>
    </row>
    <row r="135" spans="63:74" x14ac:dyDescent="0.25">
      <c r="BK135" s="352"/>
      <c r="BL135" s="352"/>
      <c r="BM135" s="352"/>
      <c r="BN135" s="352"/>
      <c r="BO135" s="352"/>
      <c r="BP135" s="352"/>
      <c r="BQ135" s="352"/>
      <c r="BR135" s="352"/>
      <c r="BS135" s="352"/>
      <c r="BT135" s="352"/>
      <c r="BU135" s="352"/>
      <c r="BV135" s="352"/>
    </row>
    <row r="136" spans="63:74" x14ac:dyDescent="0.25">
      <c r="BK136" s="352"/>
      <c r="BL136" s="352"/>
      <c r="BM136" s="352"/>
      <c r="BN136" s="352"/>
      <c r="BO136" s="352"/>
      <c r="BP136" s="352"/>
      <c r="BQ136" s="352"/>
      <c r="BR136" s="352"/>
      <c r="BS136" s="352"/>
      <c r="BT136" s="352"/>
      <c r="BU136" s="352"/>
      <c r="BV136" s="352"/>
    </row>
    <row r="137" spans="63:74" x14ac:dyDescent="0.25">
      <c r="BK137" s="352"/>
      <c r="BL137" s="352"/>
      <c r="BM137" s="352"/>
      <c r="BN137" s="352"/>
      <c r="BO137" s="352"/>
      <c r="BP137" s="352"/>
      <c r="BQ137" s="352"/>
      <c r="BR137" s="352"/>
      <c r="BS137" s="352"/>
      <c r="BT137" s="352"/>
      <c r="BU137" s="352"/>
      <c r="BV137" s="352"/>
    </row>
    <row r="138" spans="63:74" x14ac:dyDescent="0.25">
      <c r="BK138" s="352"/>
      <c r="BL138" s="352"/>
      <c r="BM138" s="352"/>
      <c r="BN138" s="352"/>
      <c r="BO138" s="352"/>
      <c r="BP138" s="352"/>
      <c r="BQ138" s="352"/>
      <c r="BR138" s="352"/>
      <c r="BS138" s="352"/>
      <c r="BT138" s="352"/>
      <c r="BU138" s="352"/>
      <c r="BV138" s="352"/>
    </row>
    <row r="139" spans="63:74" x14ac:dyDescent="0.25">
      <c r="BK139" s="352"/>
      <c r="BL139" s="352"/>
      <c r="BM139" s="352"/>
      <c r="BN139" s="352"/>
      <c r="BO139" s="352"/>
      <c r="BP139" s="352"/>
      <c r="BQ139" s="352"/>
      <c r="BR139" s="352"/>
      <c r="BS139" s="352"/>
      <c r="BT139" s="352"/>
      <c r="BU139" s="352"/>
      <c r="BV139" s="352"/>
    </row>
    <row r="140" spans="63:74" x14ac:dyDescent="0.25">
      <c r="BK140" s="352"/>
      <c r="BL140" s="352"/>
      <c r="BM140" s="352"/>
      <c r="BN140" s="352"/>
      <c r="BO140" s="352"/>
      <c r="BP140" s="352"/>
      <c r="BQ140" s="352"/>
      <c r="BR140" s="352"/>
      <c r="BS140" s="352"/>
      <c r="BT140" s="352"/>
      <c r="BU140" s="352"/>
      <c r="BV140" s="352"/>
    </row>
    <row r="141" spans="63:74" x14ac:dyDescent="0.25">
      <c r="BK141" s="352"/>
      <c r="BL141" s="352"/>
      <c r="BM141" s="352"/>
      <c r="BN141" s="352"/>
      <c r="BO141" s="352"/>
      <c r="BP141" s="352"/>
      <c r="BQ141" s="352"/>
      <c r="BR141" s="352"/>
      <c r="BS141" s="352"/>
      <c r="BT141" s="352"/>
      <c r="BU141" s="352"/>
      <c r="BV141" s="352"/>
    </row>
    <row r="142" spans="63:74" x14ac:dyDescent="0.25">
      <c r="BK142" s="352"/>
      <c r="BL142" s="352"/>
      <c r="BM142" s="352"/>
      <c r="BN142" s="352"/>
      <c r="BO142" s="352"/>
      <c r="BP142" s="352"/>
      <c r="BQ142" s="352"/>
      <c r="BR142" s="352"/>
      <c r="BS142" s="352"/>
      <c r="BT142" s="352"/>
      <c r="BU142" s="352"/>
      <c r="BV142" s="352"/>
    </row>
    <row r="143" spans="63:74" x14ac:dyDescent="0.25">
      <c r="BK143" s="352"/>
      <c r="BL143" s="352"/>
      <c r="BM143" s="352"/>
      <c r="BN143" s="352"/>
      <c r="BO143" s="352"/>
      <c r="BP143" s="352"/>
      <c r="BQ143" s="352"/>
      <c r="BR143" s="352"/>
      <c r="BS143" s="352"/>
      <c r="BT143" s="352"/>
      <c r="BU143" s="352"/>
      <c r="BV143" s="352"/>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Y5" activePane="bottomRight" state="frozen"/>
      <selection activeCell="BC15" sqref="BC15"/>
      <selection pane="topRight" activeCell="BC15" sqref="BC15"/>
      <selection pane="bottomLeft" activeCell="BC15" sqref="BC15"/>
      <selection pane="bottomRight" activeCell="AY5" sqref="AY5"/>
    </sheetView>
  </sheetViews>
  <sheetFormatPr defaultColWidth="9.54296875" defaultRowHeight="10" x14ac:dyDescent="0.2"/>
  <cols>
    <col min="1" max="1" width="13.453125" style="191" customWidth="1"/>
    <col min="2" max="2" width="36.453125" style="191" customWidth="1"/>
    <col min="3" max="50" width="6.54296875" style="191" customWidth="1"/>
    <col min="51" max="57" width="6.54296875" style="344" customWidth="1"/>
    <col min="58" max="58" width="6.54296875" style="734" customWidth="1"/>
    <col min="59" max="62" width="6.54296875" style="344" customWidth="1"/>
    <col min="63" max="74" width="6.54296875" style="191" customWidth="1"/>
    <col min="75" max="16384" width="9.54296875" style="191"/>
  </cols>
  <sheetData>
    <row r="1" spans="1:74" ht="13.4" customHeight="1" x14ac:dyDescent="0.3">
      <c r="A1" s="769" t="s">
        <v>1023</v>
      </c>
      <c r="B1" s="830" t="s">
        <v>256</v>
      </c>
      <c r="C1" s="831"/>
      <c r="D1" s="831"/>
      <c r="E1" s="831"/>
      <c r="F1" s="831"/>
      <c r="G1" s="831"/>
      <c r="H1" s="831"/>
      <c r="I1" s="831"/>
      <c r="J1" s="831"/>
      <c r="K1" s="831"/>
      <c r="L1" s="831"/>
      <c r="M1" s="831"/>
      <c r="N1" s="831"/>
      <c r="O1" s="831"/>
      <c r="P1" s="831"/>
      <c r="Q1" s="831"/>
      <c r="R1" s="831"/>
      <c r="S1" s="831"/>
      <c r="T1" s="831"/>
      <c r="U1" s="831"/>
      <c r="V1" s="831"/>
      <c r="W1" s="831"/>
      <c r="X1" s="831"/>
      <c r="Y1" s="831"/>
      <c r="Z1" s="831"/>
      <c r="AA1" s="831"/>
      <c r="AB1" s="831"/>
      <c r="AC1" s="831"/>
      <c r="AD1" s="831"/>
      <c r="AE1" s="831"/>
      <c r="AF1" s="831"/>
      <c r="AG1" s="831"/>
      <c r="AH1" s="831"/>
      <c r="AI1" s="831"/>
      <c r="AJ1" s="831"/>
      <c r="AK1" s="831"/>
      <c r="AL1" s="831"/>
      <c r="AM1" s="197"/>
    </row>
    <row r="2" spans="1:74" s="192" customFormat="1" ht="13.4" customHeight="1" x14ac:dyDescent="0.25">
      <c r="A2" s="770"/>
      <c r="B2" s="542" t="str">
        <f>"U.S. Energy Information Administration  |  Short-Term Energy Outlook  - "&amp;Dates!D1</f>
        <v>U.S. Energy Information Administration  |  Short-Term Energy Outlook  - April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99"/>
      <c r="AY2" s="505"/>
      <c r="AZ2" s="505"/>
      <c r="BA2" s="505"/>
      <c r="BB2" s="505"/>
      <c r="BC2" s="505"/>
      <c r="BD2" s="505"/>
      <c r="BE2" s="505"/>
      <c r="BF2" s="735"/>
      <c r="BG2" s="505"/>
      <c r="BH2" s="505"/>
      <c r="BI2" s="505"/>
      <c r="BJ2" s="505"/>
    </row>
    <row r="3" spans="1:74" s="12" customFormat="1" ht="13" x14ac:dyDescent="0.3">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ht="10.5" x14ac:dyDescent="0.25">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5" customHeight="1" x14ac:dyDescent="0.25">
      <c r="A5" s="8"/>
      <c r="B5" s="193" t="s">
        <v>169</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33"/>
      <c r="BC5" s="500"/>
      <c r="BD5" s="500"/>
      <c r="BE5" s="500"/>
      <c r="BF5" s="194"/>
      <c r="BG5" s="500"/>
      <c r="BH5" s="500"/>
      <c r="BI5" s="500"/>
      <c r="BJ5" s="500"/>
      <c r="BK5" s="417"/>
      <c r="BL5" s="417"/>
      <c r="BM5" s="417"/>
      <c r="BN5" s="417"/>
      <c r="BO5" s="417"/>
      <c r="BP5" s="417"/>
      <c r="BQ5" s="417"/>
      <c r="BR5" s="417"/>
      <c r="BS5" s="417"/>
      <c r="BT5" s="417"/>
      <c r="BU5" s="417"/>
      <c r="BV5" s="417"/>
    </row>
    <row r="6" spans="1:74" ht="11.15" customHeight="1" x14ac:dyDescent="0.25">
      <c r="A6" s="9" t="s">
        <v>70</v>
      </c>
      <c r="B6" s="212" t="s">
        <v>589</v>
      </c>
      <c r="C6" s="275">
        <v>1080.4014368000001</v>
      </c>
      <c r="D6" s="275">
        <v>889.86692343000004</v>
      </c>
      <c r="E6" s="275">
        <v>659.69907735000004</v>
      </c>
      <c r="F6" s="275">
        <v>489.36491445000001</v>
      </c>
      <c r="G6" s="275">
        <v>177.73827544</v>
      </c>
      <c r="H6" s="275">
        <v>58.332828051</v>
      </c>
      <c r="I6" s="275">
        <v>2.9114946744000001</v>
      </c>
      <c r="J6" s="275">
        <v>6.5763985490000003</v>
      </c>
      <c r="K6" s="275">
        <v>119.49393698</v>
      </c>
      <c r="L6" s="275">
        <v>353.95598917000001</v>
      </c>
      <c r="M6" s="275">
        <v>780.25127870999995</v>
      </c>
      <c r="N6" s="275">
        <v>942.2260943</v>
      </c>
      <c r="O6" s="275">
        <v>1169.6460493</v>
      </c>
      <c r="P6" s="275">
        <v>1026.0543379000001</v>
      </c>
      <c r="Q6" s="275">
        <v>920.21118591000004</v>
      </c>
      <c r="R6" s="275">
        <v>565.83083198999998</v>
      </c>
      <c r="S6" s="275">
        <v>244.80614919000001</v>
      </c>
      <c r="T6" s="275">
        <v>35.612118807999998</v>
      </c>
      <c r="U6" s="275">
        <v>1.4310530676</v>
      </c>
      <c r="V6" s="275">
        <v>26.945177441999999</v>
      </c>
      <c r="W6" s="275">
        <v>139.21402850999999</v>
      </c>
      <c r="X6" s="275">
        <v>397.51173419000003</v>
      </c>
      <c r="Y6" s="275">
        <v>785.16303084000003</v>
      </c>
      <c r="Z6" s="275">
        <v>1113.2366394000001</v>
      </c>
      <c r="AA6" s="275">
        <v>1303.6872406</v>
      </c>
      <c r="AB6" s="275">
        <v>1141.27163</v>
      </c>
      <c r="AC6" s="275">
        <v>1116.4469656000001</v>
      </c>
      <c r="AD6" s="275">
        <v>582.36770395999997</v>
      </c>
      <c r="AE6" s="275">
        <v>254.23491412000001</v>
      </c>
      <c r="AF6" s="275">
        <v>46.005316583000003</v>
      </c>
      <c r="AG6" s="275">
        <v>4.2591283740000003</v>
      </c>
      <c r="AH6" s="275">
        <v>32.267413611000002</v>
      </c>
      <c r="AI6" s="275">
        <v>110.14315852</v>
      </c>
      <c r="AJ6" s="275">
        <v>358.23354190999999</v>
      </c>
      <c r="AK6" s="275">
        <v>784.51339726000003</v>
      </c>
      <c r="AL6" s="275">
        <v>940.88134506999995</v>
      </c>
      <c r="AM6" s="275">
        <v>1335.5054454000001</v>
      </c>
      <c r="AN6" s="275">
        <v>1414.9329362000001</v>
      </c>
      <c r="AO6" s="275">
        <v>1102.5334931</v>
      </c>
      <c r="AP6" s="275">
        <v>589.02100395000002</v>
      </c>
      <c r="AQ6" s="275">
        <v>147.40789179000001</v>
      </c>
      <c r="AR6" s="275">
        <v>84.516164173000007</v>
      </c>
      <c r="AS6" s="275">
        <v>6.9919865207000003</v>
      </c>
      <c r="AT6" s="275">
        <v>7.8083320732999999</v>
      </c>
      <c r="AU6" s="275">
        <v>43.421339498000002</v>
      </c>
      <c r="AV6" s="275">
        <v>458.11289052000001</v>
      </c>
      <c r="AW6" s="275">
        <v>609.57362952000005</v>
      </c>
      <c r="AX6" s="275">
        <v>722.82597391000002</v>
      </c>
      <c r="AY6" s="275">
        <v>1130.1711564</v>
      </c>
      <c r="AZ6" s="275">
        <v>958.06555275000005</v>
      </c>
      <c r="BA6" s="275">
        <v>726.77169547000005</v>
      </c>
      <c r="BB6" s="338">
        <v>528.44805766000002</v>
      </c>
      <c r="BC6" s="338">
        <v>237.84102625</v>
      </c>
      <c r="BD6" s="338">
        <v>40.229532835999997</v>
      </c>
      <c r="BE6" s="338">
        <v>4.0036519459999997</v>
      </c>
      <c r="BF6" s="338">
        <v>12.821603257</v>
      </c>
      <c r="BG6" s="338">
        <v>109.78584225</v>
      </c>
      <c r="BH6" s="338">
        <v>434.54635560000003</v>
      </c>
      <c r="BI6" s="338">
        <v>706.95535626000003</v>
      </c>
      <c r="BJ6" s="338">
        <v>1063.4405128999999</v>
      </c>
      <c r="BK6" s="338">
        <v>1204.7731722000001</v>
      </c>
      <c r="BL6" s="338">
        <v>987.97070912000004</v>
      </c>
      <c r="BM6" s="338">
        <v>872.27031697999996</v>
      </c>
      <c r="BN6" s="338">
        <v>525.10615431999997</v>
      </c>
      <c r="BO6" s="338">
        <v>242.12803925</v>
      </c>
      <c r="BP6" s="338">
        <v>42.559015393000003</v>
      </c>
      <c r="BQ6" s="338">
        <v>5.4630048870000003</v>
      </c>
      <c r="BR6" s="338">
        <v>14.546903786</v>
      </c>
      <c r="BS6" s="338">
        <v>110.98622315999999</v>
      </c>
      <c r="BT6" s="338">
        <v>425.71307418999999</v>
      </c>
      <c r="BU6" s="338">
        <v>689.75741849999997</v>
      </c>
      <c r="BV6" s="338">
        <v>1034.7259681999999</v>
      </c>
    </row>
    <row r="7" spans="1:74" ht="11.15" customHeight="1" x14ac:dyDescent="0.25">
      <c r="A7" s="9" t="s">
        <v>72</v>
      </c>
      <c r="B7" s="212" t="s">
        <v>623</v>
      </c>
      <c r="C7" s="275">
        <v>1007.8212361</v>
      </c>
      <c r="D7" s="275">
        <v>815.12131935000002</v>
      </c>
      <c r="E7" s="275">
        <v>537.14632810000001</v>
      </c>
      <c r="F7" s="275">
        <v>458.67120595</v>
      </c>
      <c r="G7" s="275">
        <v>108.47859532</v>
      </c>
      <c r="H7" s="275">
        <v>24.647988094999999</v>
      </c>
      <c r="I7" s="275">
        <v>0.47536191393999999</v>
      </c>
      <c r="J7" s="275">
        <v>6.5881910534000001</v>
      </c>
      <c r="K7" s="275">
        <v>78.936293550000002</v>
      </c>
      <c r="L7" s="275">
        <v>324.97324008999999</v>
      </c>
      <c r="M7" s="275">
        <v>756.50185165000005</v>
      </c>
      <c r="N7" s="275">
        <v>851.10104077999995</v>
      </c>
      <c r="O7" s="275">
        <v>1063.7118929999999</v>
      </c>
      <c r="P7" s="275">
        <v>989.86606819999997</v>
      </c>
      <c r="Q7" s="275">
        <v>896.84850783000002</v>
      </c>
      <c r="R7" s="275">
        <v>480.48654678999998</v>
      </c>
      <c r="S7" s="275">
        <v>191.73005194000001</v>
      </c>
      <c r="T7" s="275">
        <v>22.172603313</v>
      </c>
      <c r="U7" s="275">
        <v>0.78471164161999996</v>
      </c>
      <c r="V7" s="275">
        <v>16.603264794000001</v>
      </c>
      <c r="W7" s="275">
        <v>111.08111863000001</v>
      </c>
      <c r="X7" s="275">
        <v>314.84135479000003</v>
      </c>
      <c r="Y7" s="275">
        <v>747.75815879000004</v>
      </c>
      <c r="Z7" s="275">
        <v>1002.49261</v>
      </c>
      <c r="AA7" s="275">
        <v>1304.8735406000001</v>
      </c>
      <c r="AB7" s="275">
        <v>1104.2596841</v>
      </c>
      <c r="AC7" s="275">
        <v>1026.2869303</v>
      </c>
      <c r="AD7" s="275">
        <v>504.55469495</v>
      </c>
      <c r="AE7" s="275">
        <v>179.11487903</v>
      </c>
      <c r="AF7" s="275">
        <v>19.839629974000001</v>
      </c>
      <c r="AG7" s="275">
        <v>6.5843454938999999</v>
      </c>
      <c r="AH7" s="275">
        <v>19.476870687000002</v>
      </c>
      <c r="AI7" s="275">
        <v>73.948391587000003</v>
      </c>
      <c r="AJ7" s="275">
        <v>310.94088832</v>
      </c>
      <c r="AK7" s="275">
        <v>757.12255726000001</v>
      </c>
      <c r="AL7" s="275">
        <v>896.04360351000003</v>
      </c>
      <c r="AM7" s="275">
        <v>1259.8763147</v>
      </c>
      <c r="AN7" s="275">
        <v>1319.2131827000001</v>
      </c>
      <c r="AO7" s="275">
        <v>1002.2499196</v>
      </c>
      <c r="AP7" s="275">
        <v>480.88277524</v>
      </c>
      <c r="AQ7" s="275">
        <v>100.78079726</v>
      </c>
      <c r="AR7" s="275">
        <v>30.154180087</v>
      </c>
      <c r="AS7" s="275">
        <v>4.3984247782999999</v>
      </c>
      <c r="AT7" s="275">
        <v>9.4126989252000008</v>
      </c>
      <c r="AU7" s="275">
        <v>27.303411468</v>
      </c>
      <c r="AV7" s="275">
        <v>390.65662759000003</v>
      </c>
      <c r="AW7" s="275">
        <v>529.45571313000005</v>
      </c>
      <c r="AX7" s="275">
        <v>625.06188270999996</v>
      </c>
      <c r="AY7" s="275">
        <v>1119.9136185</v>
      </c>
      <c r="AZ7" s="275">
        <v>900.23957694000001</v>
      </c>
      <c r="BA7" s="275">
        <v>596.07346834999998</v>
      </c>
      <c r="BB7" s="338">
        <v>439.58300142000002</v>
      </c>
      <c r="BC7" s="338">
        <v>169.53513029999999</v>
      </c>
      <c r="BD7" s="338">
        <v>15.839198574999999</v>
      </c>
      <c r="BE7" s="338">
        <v>0.47642857136</v>
      </c>
      <c r="BF7" s="338">
        <v>5.7046632181000003</v>
      </c>
      <c r="BG7" s="338">
        <v>73.581852916000003</v>
      </c>
      <c r="BH7" s="338">
        <v>366.42839387999999</v>
      </c>
      <c r="BI7" s="338">
        <v>642.43611145</v>
      </c>
      <c r="BJ7" s="338">
        <v>987.87003471000003</v>
      </c>
      <c r="BK7" s="338">
        <v>1128.48353</v>
      </c>
      <c r="BL7" s="338">
        <v>925.6539305</v>
      </c>
      <c r="BM7" s="338">
        <v>796.03803889999995</v>
      </c>
      <c r="BN7" s="338">
        <v>444.95474410000003</v>
      </c>
      <c r="BO7" s="338">
        <v>182.26540109999999</v>
      </c>
      <c r="BP7" s="338">
        <v>20.726837339999999</v>
      </c>
      <c r="BQ7" s="338">
        <v>3.001183288</v>
      </c>
      <c r="BR7" s="338">
        <v>8.1546877109999993</v>
      </c>
      <c r="BS7" s="338">
        <v>79.302353139999994</v>
      </c>
      <c r="BT7" s="338">
        <v>370.51509479999999</v>
      </c>
      <c r="BU7" s="338">
        <v>639.79357600000003</v>
      </c>
      <c r="BV7" s="338">
        <v>979.1106231</v>
      </c>
    </row>
    <row r="8" spans="1:74" ht="11.15" customHeight="1" x14ac:dyDescent="0.25">
      <c r="A8" s="9" t="s">
        <v>73</v>
      </c>
      <c r="B8" s="212" t="s">
        <v>590</v>
      </c>
      <c r="C8" s="275">
        <v>1103.2609292</v>
      </c>
      <c r="D8" s="275">
        <v>900.72337312000002</v>
      </c>
      <c r="E8" s="275">
        <v>443.41464315000002</v>
      </c>
      <c r="F8" s="275">
        <v>467.11272193000002</v>
      </c>
      <c r="G8" s="275">
        <v>122.45619112999999</v>
      </c>
      <c r="H8" s="275">
        <v>22.314103054</v>
      </c>
      <c r="I8" s="275">
        <v>0.33519675647000002</v>
      </c>
      <c r="J8" s="275">
        <v>18.019476134000001</v>
      </c>
      <c r="K8" s="275">
        <v>119.96808606</v>
      </c>
      <c r="L8" s="275">
        <v>444.6022964</v>
      </c>
      <c r="M8" s="275">
        <v>782.39668274999997</v>
      </c>
      <c r="N8" s="275">
        <v>931.52913688000001</v>
      </c>
      <c r="O8" s="275">
        <v>1177.9117117999999</v>
      </c>
      <c r="P8" s="275">
        <v>1089.5110795000001</v>
      </c>
      <c r="Q8" s="275">
        <v>1020.9657866</v>
      </c>
      <c r="R8" s="275">
        <v>542.93632693999996</v>
      </c>
      <c r="S8" s="275">
        <v>174.14594378000001</v>
      </c>
      <c r="T8" s="275">
        <v>40.374801675999997</v>
      </c>
      <c r="U8" s="275">
        <v>8.2726204331000002</v>
      </c>
      <c r="V8" s="275">
        <v>21.420823423000002</v>
      </c>
      <c r="W8" s="275">
        <v>88.738473162999995</v>
      </c>
      <c r="X8" s="275">
        <v>391.93724666000003</v>
      </c>
      <c r="Y8" s="275">
        <v>836.73238676000005</v>
      </c>
      <c r="Z8" s="275">
        <v>1227.6062512999999</v>
      </c>
      <c r="AA8" s="275">
        <v>1517.8417958</v>
      </c>
      <c r="AB8" s="275">
        <v>1322.3947017999999</v>
      </c>
      <c r="AC8" s="275">
        <v>1094.320052</v>
      </c>
      <c r="AD8" s="275">
        <v>495.83985429000001</v>
      </c>
      <c r="AE8" s="275">
        <v>204.76160768</v>
      </c>
      <c r="AF8" s="275">
        <v>26.784234972</v>
      </c>
      <c r="AG8" s="275">
        <v>29.389439805999999</v>
      </c>
      <c r="AH8" s="275">
        <v>19.251812034</v>
      </c>
      <c r="AI8" s="275">
        <v>119.55416630000001</v>
      </c>
      <c r="AJ8" s="275">
        <v>418.09628875999999</v>
      </c>
      <c r="AK8" s="275">
        <v>936.67150604000005</v>
      </c>
      <c r="AL8" s="275">
        <v>1008.8502391</v>
      </c>
      <c r="AM8" s="275">
        <v>1334.6839176999999</v>
      </c>
      <c r="AN8" s="275">
        <v>1404.6208187</v>
      </c>
      <c r="AO8" s="275">
        <v>950.86012645999995</v>
      </c>
      <c r="AP8" s="275">
        <v>454.84870850999999</v>
      </c>
      <c r="AQ8" s="275">
        <v>158.75864892000001</v>
      </c>
      <c r="AR8" s="275">
        <v>45.024656995999997</v>
      </c>
      <c r="AS8" s="275">
        <v>11.614854615</v>
      </c>
      <c r="AT8" s="275">
        <v>24.839343448000001</v>
      </c>
      <c r="AU8" s="275">
        <v>38.818945096999997</v>
      </c>
      <c r="AV8" s="275">
        <v>364.41539853</v>
      </c>
      <c r="AW8" s="275">
        <v>602.57034246000001</v>
      </c>
      <c r="AX8" s="275">
        <v>773.13449685</v>
      </c>
      <c r="AY8" s="275">
        <v>1240.409103</v>
      </c>
      <c r="AZ8" s="275">
        <v>958.02252133000002</v>
      </c>
      <c r="BA8" s="275">
        <v>648.05045208000001</v>
      </c>
      <c r="BB8" s="338">
        <v>452.11802147999998</v>
      </c>
      <c r="BC8" s="338">
        <v>195.18258005000001</v>
      </c>
      <c r="BD8" s="338">
        <v>30.034231442999999</v>
      </c>
      <c r="BE8" s="338">
        <v>3.83698359</v>
      </c>
      <c r="BF8" s="338">
        <v>15.618227668999999</v>
      </c>
      <c r="BG8" s="338">
        <v>94.029988175</v>
      </c>
      <c r="BH8" s="338">
        <v>395.05447392999997</v>
      </c>
      <c r="BI8" s="338">
        <v>721.92416936999996</v>
      </c>
      <c r="BJ8" s="338">
        <v>1122.1096030000001</v>
      </c>
      <c r="BK8" s="338">
        <v>1260.4943221000001</v>
      </c>
      <c r="BL8" s="338">
        <v>1005.960876</v>
      </c>
      <c r="BM8" s="338">
        <v>837.48035904000005</v>
      </c>
      <c r="BN8" s="338">
        <v>465.62539772000002</v>
      </c>
      <c r="BO8" s="338">
        <v>217.57637170999999</v>
      </c>
      <c r="BP8" s="338">
        <v>38.042819381999998</v>
      </c>
      <c r="BQ8" s="338">
        <v>7.8434413844000002</v>
      </c>
      <c r="BR8" s="338">
        <v>20.124252440999999</v>
      </c>
      <c r="BS8" s="338">
        <v>101.27952380000001</v>
      </c>
      <c r="BT8" s="338">
        <v>407.44347771999998</v>
      </c>
      <c r="BU8" s="338">
        <v>730.41088863000004</v>
      </c>
      <c r="BV8" s="338">
        <v>1129.7182700999999</v>
      </c>
    </row>
    <row r="9" spans="1:74" ht="11.15" customHeight="1" x14ac:dyDescent="0.25">
      <c r="A9" s="9" t="s">
        <v>74</v>
      </c>
      <c r="B9" s="212" t="s">
        <v>591</v>
      </c>
      <c r="C9" s="275">
        <v>1121.8553412000001</v>
      </c>
      <c r="D9" s="275">
        <v>927.41596966999998</v>
      </c>
      <c r="E9" s="275">
        <v>452.90352740999998</v>
      </c>
      <c r="F9" s="275">
        <v>358.51178399000003</v>
      </c>
      <c r="G9" s="275">
        <v>124.26319639</v>
      </c>
      <c r="H9" s="275">
        <v>24.844458174</v>
      </c>
      <c r="I9" s="275">
        <v>0.71953885430999998</v>
      </c>
      <c r="J9" s="275">
        <v>22.255369552000001</v>
      </c>
      <c r="K9" s="275">
        <v>128.61958064000001</v>
      </c>
      <c r="L9" s="275">
        <v>479.53655127000002</v>
      </c>
      <c r="M9" s="275">
        <v>756.78543098</v>
      </c>
      <c r="N9" s="275">
        <v>1117.2746090000001</v>
      </c>
      <c r="O9" s="275">
        <v>1262.9751151</v>
      </c>
      <c r="P9" s="275">
        <v>1096.6824486</v>
      </c>
      <c r="Q9" s="275">
        <v>1048.482998</v>
      </c>
      <c r="R9" s="275">
        <v>629.52840846000004</v>
      </c>
      <c r="S9" s="275">
        <v>226.94312070999999</v>
      </c>
      <c r="T9" s="275">
        <v>47.783890317000001</v>
      </c>
      <c r="U9" s="275">
        <v>15.015502312000001</v>
      </c>
      <c r="V9" s="275">
        <v>18.434396391</v>
      </c>
      <c r="W9" s="275">
        <v>67.333907482000001</v>
      </c>
      <c r="X9" s="275">
        <v>438.60283612000001</v>
      </c>
      <c r="Y9" s="275">
        <v>878.94546950999995</v>
      </c>
      <c r="Z9" s="275">
        <v>1404.2216063000001</v>
      </c>
      <c r="AA9" s="275">
        <v>1483.3347546</v>
      </c>
      <c r="AB9" s="275">
        <v>1347.4710149</v>
      </c>
      <c r="AC9" s="275">
        <v>1031.357252</v>
      </c>
      <c r="AD9" s="275">
        <v>512.28283451000004</v>
      </c>
      <c r="AE9" s="275">
        <v>199.93965054</v>
      </c>
      <c r="AF9" s="275">
        <v>40.517900472999997</v>
      </c>
      <c r="AG9" s="275">
        <v>29.672683499000001</v>
      </c>
      <c r="AH9" s="275">
        <v>20.946412261999999</v>
      </c>
      <c r="AI9" s="275">
        <v>126.01055128</v>
      </c>
      <c r="AJ9" s="275">
        <v>388.80543302000001</v>
      </c>
      <c r="AK9" s="275">
        <v>1021.0149838999999</v>
      </c>
      <c r="AL9" s="275">
        <v>1102.270908</v>
      </c>
      <c r="AM9" s="275">
        <v>1266.8190540999999</v>
      </c>
      <c r="AN9" s="275">
        <v>1306.0465581000001</v>
      </c>
      <c r="AO9" s="275">
        <v>802.53148225999996</v>
      </c>
      <c r="AP9" s="275">
        <v>398.62863242999998</v>
      </c>
      <c r="AQ9" s="275">
        <v>214.7135758</v>
      </c>
      <c r="AR9" s="275">
        <v>39.546611368999997</v>
      </c>
      <c r="AS9" s="275">
        <v>12.253113873</v>
      </c>
      <c r="AT9" s="275">
        <v>32.91706989</v>
      </c>
      <c r="AU9" s="275">
        <v>49.553059230000002</v>
      </c>
      <c r="AV9" s="275">
        <v>354.51965246999998</v>
      </c>
      <c r="AW9" s="275">
        <v>650.34616677999998</v>
      </c>
      <c r="AX9" s="275">
        <v>960.07739445000004</v>
      </c>
      <c r="AY9" s="275">
        <v>1302.8710473000001</v>
      </c>
      <c r="AZ9" s="275">
        <v>936.40525704000004</v>
      </c>
      <c r="BA9" s="275">
        <v>653.24849717999996</v>
      </c>
      <c r="BB9" s="338">
        <v>433.80009477999999</v>
      </c>
      <c r="BC9" s="338">
        <v>181.95707418999999</v>
      </c>
      <c r="BD9" s="338">
        <v>37.990059023000001</v>
      </c>
      <c r="BE9" s="338">
        <v>10.18127475</v>
      </c>
      <c r="BF9" s="338">
        <v>19.582773226</v>
      </c>
      <c r="BG9" s="338">
        <v>110.18638907</v>
      </c>
      <c r="BH9" s="338">
        <v>401.98088590999998</v>
      </c>
      <c r="BI9" s="338">
        <v>789.98447633000001</v>
      </c>
      <c r="BJ9" s="338">
        <v>1223.5128655000001</v>
      </c>
      <c r="BK9" s="338">
        <v>1339.1421327</v>
      </c>
      <c r="BL9" s="338">
        <v>1048.6426873</v>
      </c>
      <c r="BM9" s="338">
        <v>835.67180398999994</v>
      </c>
      <c r="BN9" s="338">
        <v>447.97372253999998</v>
      </c>
      <c r="BO9" s="338">
        <v>196.16252607999999</v>
      </c>
      <c r="BP9" s="338">
        <v>43.532551986999998</v>
      </c>
      <c r="BQ9" s="338">
        <v>12.917025418</v>
      </c>
      <c r="BR9" s="338">
        <v>23.129613619000001</v>
      </c>
      <c r="BS9" s="338">
        <v>118.97485098</v>
      </c>
      <c r="BT9" s="338">
        <v>416.60027582999999</v>
      </c>
      <c r="BU9" s="338">
        <v>806.07321399</v>
      </c>
      <c r="BV9" s="338">
        <v>1239.1795956000001</v>
      </c>
    </row>
    <row r="10" spans="1:74" ht="11.15" customHeight="1" x14ac:dyDescent="0.25">
      <c r="A10" s="9" t="s">
        <v>360</v>
      </c>
      <c r="B10" s="212" t="s">
        <v>624</v>
      </c>
      <c r="C10" s="275">
        <v>538.23321367999995</v>
      </c>
      <c r="D10" s="275">
        <v>406.40187285000002</v>
      </c>
      <c r="E10" s="275">
        <v>185.31578923999999</v>
      </c>
      <c r="F10" s="275">
        <v>141.45509724999999</v>
      </c>
      <c r="G10" s="275">
        <v>19.829397654000001</v>
      </c>
      <c r="H10" s="275">
        <v>3.1498196870999999</v>
      </c>
      <c r="I10" s="275">
        <v>0</v>
      </c>
      <c r="J10" s="275">
        <v>0.31516025565</v>
      </c>
      <c r="K10" s="275">
        <v>15.387288182000001</v>
      </c>
      <c r="L10" s="275">
        <v>141.23509351999999</v>
      </c>
      <c r="M10" s="275">
        <v>417.50335817000001</v>
      </c>
      <c r="N10" s="275">
        <v>437.57929295000002</v>
      </c>
      <c r="O10" s="275">
        <v>506.18956682999999</v>
      </c>
      <c r="P10" s="275">
        <v>505.61470795999998</v>
      </c>
      <c r="Q10" s="275">
        <v>505.23748080000001</v>
      </c>
      <c r="R10" s="275">
        <v>150.76531781</v>
      </c>
      <c r="S10" s="275">
        <v>60.441435188</v>
      </c>
      <c r="T10" s="275">
        <v>1.2311684973000001</v>
      </c>
      <c r="U10" s="275">
        <v>5.9803126238999998E-2</v>
      </c>
      <c r="V10" s="275">
        <v>1.0845056120000001</v>
      </c>
      <c r="W10" s="275">
        <v>19.373606577</v>
      </c>
      <c r="X10" s="275">
        <v>124.6448767</v>
      </c>
      <c r="Y10" s="275">
        <v>384.70209317000001</v>
      </c>
      <c r="Z10" s="275">
        <v>476.80506914</v>
      </c>
      <c r="AA10" s="275">
        <v>759.66450887999997</v>
      </c>
      <c r="AB10" s="275">
        <v>493.58769735999999</v>
      </c>
      <c r="AC10" s="275">
        <v>461.09570729000001</v>
      </c>
      <c r="AD10" s="275">
        <v>157.94090839</v>
      </c>
      <c r="AE10" s="275">
        <v>37.123498149</v>
      </c>
      <c r="AF10" s="275">
        <v>0.80924819769</v>
      </c>
      <c r="AG10" s="275">
        <v>0.58702328054999997</v>
      </c>
      <c r="AH10" s="275">
        <v>1.4979793366</v>
      </c>
      <c r="AI10" s="275">
        <v>11.49129233</v>
      </c>
      <c r="AJ10" s="275">
        <v>118.83852749</v>
      </c>
      <c r="AK10" s="275">
        <v>441.73939575000003</v>
      </c>
      <c r="AL10" s="275">
        <v>478.43118770000001</v>
      </c>
      <c r="AM10" s="275">
        <v>644.70570167999995</v>
      </c>
      <c r="AN10" s="275">
        <v>668.01387663000003</v>
      </c>
      <c r="AO10" s="275">
        <v>360.10796334999998</v>
      </c>
      <c r="AP10" s="275">
        <v>132.59161605</v>
      </c>
      <c r="AQ10" s="275">
        <v>22.189903679</v>
      </c>
      <c r="AR10" s="275">
        <v>0.68771009420999996</v>
      </c>
      <c r="AS10" s="275">
        <v>5.8153348808999999E-2</v>
      </c>
      <c r="AT10" s="275">
        <v>0.39371100438000001</v>
      </c>
      <c r="AU10" s="275">
        <v>7.8921448139999999</v>
      </c>
      <c r="AV10" s="275">
        <v>143.70032366999999</v>
      </c>
      <c r="AW10" s="275">
        <v>237.90369509000001</v>
      </c>
      <c r="AX10" s="275">
        <v>280.73542572000002</v>
      </c>
      <c r="AY10" s="275">
        <v>662.31286828999998</v>
      </c>
      <c r="AZ10" s="275">
        <v>483.52717249</v>
      </c>
      <c r="BA10" s="275">
        <v>229.16968892</v>
      </c>
      <c r="BB10" s="338">
        <v>154.45923239000001</v>
      </c>
      <c r="BC10" s="338">
        <v>44.789877640999997</v>
      </c>
      <c r="BD10" s="338">
        <v>1.4038000101999999</v>
      </c>
      <c r="BE10" s="338">
        <v>2.8690814469000001E-2</v>
      </c>
      <c r="BF10" s="338">
        <v>0.21955005687000001</v>
      </c>
      <c r="BG10" s="338">
        <v>13.461798382</v>
      </c>
      <c r="BH10" s="338">
        <v>133.90935131000001</v>
      </c>
      <c r="BI10" s="338">
        <v>306.65167575999999</v>
      </c>
      <c r="BJ10" s="338">
        <v>535.91767812000001</v>
      </c>
      <c r="BK10" s="338">
        <v>608.53357778999998</v>
      </c>
      <c r="BL10" s="338">
        <v>477.78361668999997</v>
      </c>
      <c r="BM10" s="338">
        <v>357.12655430000001</v>
      </c>
      <c r="BN10" s="338">
        <v>156.76740989999999</v>
      </c>
      <c r="BO10" s="338">
        <v>48.770730409000002</v>
      </c>
      <c r="BP10" s="338">
        <v>2.2945110620000002</v>
      </c>
      <c r="BQ10" s="338">
        <v>0.24156233099999999</v>
      </c>
      <c r="BR10" s="338">
        <v>0.45611858500000002</v>
      </c>
      <c r="BS10" s="338">
        <v>15.48487444</v>
      </c>
      <c r="BT10" s="338">
        <v>137.81140569999999</v>
      </c>
      <c r="BU10" s="338">
        <v>308.86647390000002</v>
      </c>
      <c r="BV10" s="338">
        <v>533.86316489000001</v>
      </c>
    </row>
    <row r="11" spans="1:74" ht="11.15" customHeight="1" x14ac:dyDescent="0.25">
      <c r="A11" s="9" t="s">
        <v>75</v>
      </c>
      <c r="B11" s="212" t="s">
        <v>593</v>
      </c>
      <c r="C11" s="275">
        <v>641.58705841000005</v>
      </c>
      <c r="D11" s="275">
        <v>517.47636825999996</v>
      </c>
      <c r="E11" s="275">
        <v>199.88425243</v>
      </c>
      <c r="F11" s="275">
        <v>150.88023752000001</v>
      </c>
      <c r="G11" s="275">
        <v>21.662288075999999</v>
      </c>
      <c r="H11" s="275">
        <v>2.3385402329999998</v>
      </c>
      <c r="I11" s="275">
        <v>0</v>
      </c>
      <c r="J11" s="275">
        <v>0</v>
      </c>
      <c r="K11" s="275">
        <v>26.079958465000001</v>
      </c>
      <c r="L11" s="275">
        <v>229.89905113</v>
      </c>
      <c r="M11" s="275">
        <v>527.24630814</v>
      </c>
      <c r="N11" s="275">
        <v>558.75577491000001</v>
      </c>
      <c r="O11" s="275">
        <v>681.00730829999998</v>
      </c>
      <c r="P11" s="275">
        <v>623.46864672000004</v>
      </c>
      <c r="Q11" s="275">
        <v>627.77542992999997</v>
      </c>
      <c r="R11" s="275">
        <v>215.94069214999999</v>
      </c>
      <c r="S11" s="275">
        <v>69.766160352</v>
      </c>
      <c r="T11" s="275">
        <v>1.4099581429000001</v>
      </c>
      <c r="U11" s="275">
        <v>0</v>
      </c>
      <c r="V11" s="275">
        <v>0</v>
      </c>
      <c r="W11" s="275">
        <v>15.545857610000001</v>
      </c>
      <c r="X11" s="275">
        <v>169.26787472999999</v>
      </c>
      <c r="Y11" s="275">
        <v>543.73390732999997</v>
      </c>
      <c r="Z11" s="275">
        <v>700.41001255000003</v>
      </c>
      <c r="AA11" s="275">
        <v>1014.3851049</v>
      </c>
      <c r="AB11" s="275">
        <v>689.94850848999999</v>
      </c>
      <c r="AC11" s="275">
        <v>564.28896507000002</v>
      </c>
      <c r="AD11" s="275">
        <v>181.56613557</v>
      </c>
      <c r="AE11" s="275">
        <v>48.665164615000002</v>
      </c>
      <c r="AF11" s="275">
        <v>0.70405807964</v>
      </c>
      <c r="AG11" s="275">
        <v>0.70398717353999996</v>
      </c>
      <c r="AH11" s="275">
        <v>0</v>
      </c>
      <c r="AI11" s="275">
        <v>16.827213794999999</v>
      </c>
      <c r="AJ11" s="275">
        <v>161.77078953</v>
      </c>
      <c r="AK11" s="275">
        <v>625.62416223000002</v>
      </c>
      <c r="AL11" s="275">
        <v>627.05545196000003</v>
      </c>
      <c r="AM11" s="275">
        <v>836.36303557999997</v>
      </c>
      <c r="AN11" s="275">
        <v>865.13922688000002</v>
      </c>
      <c r="AO11" s="275">
        <v>444.94161229000002</v>
      </c>
      <c r="AP11" s="275">
        <v>146.3116641</v>
      </c>
      <c r="AQ11" s="275">
        <v>37.133636097999997</v>
      </c>
      <c r="AR11" s="275">
        <v>0.70318816192</v>
      </c>
      <c r="AS11" s="275">
        <v>0</v>
      </c>
      <c r="AT11" s="275">
        <v>0.93737818098000003</v>
      </c>
      <c r="AU11" s="275">
        <v>13.178302549</v>
      </c>
      <c r="AV11" s="275">
        <v>163.97985116000001</v>
      </c>
      <c r="AW11" s="275">
        <v>312.69166792999999</v>
      </c>
      <c r="AX11" s="275">
        <v>402.08316981000002</v>
      </c>
      <c r="AY11" s="275">
        <v>858.52699581000002</v>
      </c>
      <c r="AZ11" s="275">
        <v>574.62836603999995</v>
      </c>
      <c r="BA11" s="275">
        <v>309.33118397999999</v>
      </c>
      <c r="BB11" s="338">
        <v>197.18188481000001</v>
      </c>
      <c r="BC11" s="338">
        <v>58.476238125000002</v>
      </c>
      <c r="BD11" s="338">
        <v>2.1297790038</v>
      </c>
      <c r="BE11" s="338">
        <v>0</v>
      </c>
      <c r="BF11" s="338">
        <v>0.23412476203999999</v>
      </c>
      <c r="BG11" s="338">
        <v>18.832637551000001</v>
      </c>
      <c r="BH11" s="338">
        <v>178.02532436999999</v>
      </c>
      <c r="BI11" s="338">
        <v>413.91056185000002</v>
      </c>
      <c r="BJ11" s="338">
        <v>704.69803205999995</v>
      </c>
      <c r="BK11" s="338">
        <v>788.82747442000004</v>
      </c>
      <c r="BL11" s="338">
        <v>610.76607890000002</v>
      </c>
      <c r="BM11" s="338">
        <v>447.30707491999999</v>
      </c>
      <c r="BN11" s="338">
        <v>198.65486068999999</v>
      </c>
      <c r="BO11" s="338">
        <v>61.900679375999999</v>
      </c>
      <c r="BP11" s="338">
        <v>2.9060337613999998</v>
      </c>
      <c r="BQ11" s="338">
        <v>0</v>
      </c>
      <c r="BR11" s="338">
        <v>0.46128445440999999</v>
      </c>
      <c r="BS11" s="338">
        <v>21.505572103999999</v>
      </c>
      <c r="BT11" s="338">
        <v>184.92167147000001</v>
      </c>
      <c r="BU11" s="338">
        <v>420.29981280999999</v>
      </c>
      <c r="BV11" s="338">
        <v>707.44945709000001</v>
      </c>
    </row>
    <row r="12" spans="1:74" ht="11.15" customHeight="1" x14ac:dyDescent="0.25">
      <c r="A12" s="9" t="s">
        <v>76</v>
      </c>
      <c r="B12" s="212" t="s">
        <v>594</v>
      </c>
      <c r="C12" s="275">
        <v>430.86658323</v>
      </c>
      <c r="D12" s="275">
        <v>343.78657717999999</v>
      </c>
      <c r="E12" s="275">
        <v>123.33228941</v>
      </c>
      <c r="F12" s="275">
        <v>32.400171554000003</v>
      </c>
      <c r="G12" s="275">
        <v>2.3222739894000002</v>
      </c>
      <c r="H12" s="275">
        <v>0</v>
      </c>
      <c r="I12" s="275">
        <v>0</v>
      </c>
      <c r="J12" s="275">
        <v>0</v>
      </c>
      <c r="K12" s="275">
        <v>2.8604447712000001</v>
      </c>
      <c r="L12" s="275">
        <v>84.029741994999995</v>
      </c>
      <c r="M12" s="275">
        <v>230.19599281000001</v>
      </c>
      <c r="N12" s="275">
        <v>399.96321327999999</v>
      </c>
      <c r="O12" s="275">
        <v>496.80430084</v>
      </c>
      <c r="P12" s="275">
        <v>367.93806415</v>
      </c>
      <c r="Q12" s="275">
        <v>311.00314954999999</v>
      </c>
      <c r="R12" s="275">
        <v>123.47142916999999</v>
      </c>
      <c r="S12" s="275">
        <v>14.532944580000001</v>
      </c>
      <c r="T12" s="275">
        <v>7.7896978961999999E-2</v>
      </c>
      <c r="U12" s="275">
        <v>0</v>
      </c>
      <c r="V12" s="275">
        <v>0.15550225599</v>
      </c>
      <c r="W12" s="275">
        <v>1.2766646813</v>
      </c>
      <c r="X12" s="275">
        <v>66.604069011000007</v>
      </c>
      <c r="Y12" s="275">
        <v>347.21343378</v>
      </c>
      <c r="Z12" s="275">
        <v>596.53225116999999</v>
      </c>
      <c r="AA12" s="275">
        <v>649.53158226999994</v>
      </c>
      <c r="AB12" s="275">
        <v>478.16951344</v>
      </c>
      <c r="AC12" s="275">
        <v>350.98116994999998</v>
      </c>
      <c r="AD12" s="275">
        <v>80.836592046000007</v>
      </c>
      <c r="AE12" s="275">
        <v>10.688988617</v>
      </c>
      <c r="AF12" s="275">
        <v>7.7042869974999997E-2</v>
      </c>
      <c r="AG12" s="275">
        <v>7.6977158894000003E-2</v>
      </c>
      <c r="AH12" s="275">
        <v>7.6909932614999996E-2</v>
      </c>
      <c r="AI12" s="275">
        <v>3.6184730900000002</v>
      </c>
      <c r="AJ12" s="275">
        <v>37.166178189999997</v>
      </c>
      <c r="AK12" s="275">
        <v>389.51857665</v>
      </c>
      <c r="AL12" s="275">
        <v>420.94077654</v>
      </c>
      <c r="AM12" s="275">
        <v>625.21875726999997</v>
      </c>
      <c r="AN12" s="275">
        <v>499.31791773999998</v>
      </c>
      <c r="AO12" s="275">
        <v>277.83967259000002</v>
      </c>
      <c r="AP12" s="275">
        <v>55.757891325000003</v>
      </c>
      <c r="AQ12" s="275">
        <v>14.189961659</v>
      </c>
      <c r="AR12" s="275">
        <v>0</v>
      </c>
      <c r="AS12" s="275">
        <v>0</v>
      </c>
      <c r="AT12" s="275">
        <v>0.35235395254000001</v>
      </c>
      <c r="AU12" s="275">
        <v>1.2324457202000001</v>
      </c>
      <c r="AV12" s="275">
        <v>41.604806431999997</v>
      </c>
      <c r="AW12" s="275">
        <v>217.20060258999999</v>
      </c>
      <c r="AX12" s="275">
        <v>358.30777891000002</v>
      </c>
      <c r="AY12" s="275">
        <v>565.39798158999997</v>
      </c>
      <c r="AZ12" s="275">
        <v>314.28156165000001</v>
      </c>
      <c r="BA12" s="275">
        <v>172.70933034000001</v>
      </c>
      <c r="BB12" s="338">
        <v>85.264225873000001</v>
      </c>
      <c r="BC12" s="338">
        <v>10.008250458999999</v>
      </c>
      <c r="BD12" s="338">
        <v>0.25059310418000003</v>
      </c>
      <c r="BE12" s="338">
        <v>0</v>
      </c>
      <c r="BF12" s="338">
        <v>0.17486927434999999</v>
      </c>
      <c r="BG12" s="338">
        <v>3.6780630572000002</v>
      </c>
      <c r="BH12" s="338">
        <v>58.478917481000003</v>
      </c>
      <c r="BI12" s="338">
        <v>235.79245825000001</v>
      </c>
      <c r="BJ12" s="338">
        <v>482.66859449999998</v>
      </c>
      <c r="BK12" s="338">
        <v>508.18061922999999</v>
      </c>
      <c r="BL12" s="338">
        <v>416.50116787000002</v>
      </c>
      <c r="BM12" s="338">
        <v>274.52200529999999</v>
      </c>
      <c r="BN12" s="338">
        <v>90.614342769000004</v>
      </c>
      <c r="BO12" s="338">
        <v>10.507983103999999</v>
      </c>
      <c r="BP12" s="338">
        <v>0.23881672326</v>
      </c>
      <c r="BQ12" s="338">
        <v>0</v>
      </c>
      <c r="BR12" s="338">
        <v>0.16668585263999999</v>
      </c>
      <c r="BS12" s="338">
        <v>4.4526815879999999</v>
      </c>
      <c r="BT12" s="338">
        <v>57.872383898999999</v>
      </c>
      <c r="BU12" s="338">
        <v>228.064469</v>
      </c>
      <c r="BV12" s="338">
        <v>461.87884466000003</v>
      </c>
    </row>
    <row r="13" spans="1:74" ht="11.15" customHeight="1" x14ac:dyDescent="0.25">
      <c r="A13" s="9" t="s">
        <v>77</v>
      </c>
      <c r="B13" s="212" t="s">
        <v>595</v>
      </c>
      <c r="C13" s="275">
        <v>815.85351329000002</v>
      </c>
      <c r="D13" s="275">
        <v>750.01532764000001</v>
      </c>
      <c r="E13" s="275">
        <v>533.61637923000001</v>
      </c>
      <c r="F13" s="275">
        <v>329.55665101</v>
      </c>
      <c r="G13" s="275">
        <v>198.54534563000001</v>
      </c>
      <c r="H13" s="275">
        <v>53.253412523000001</v>
      </c>
      <c r="I13" s="275">
        <v>7.7167745351999999</v>
      </c>
      <c r="J13" s="275">
        <v>13.840636141999999</v>
      </c>
      <c r="K13" s="275">
        <v>95.237175492000006</v>
      </c>
      <c r="L13" s="275">
        <v>344.33109682999998</v>
      </c>
      <c r="M13" s="275">
        <v>534.79201051999996</v>
      </c>
      <c r="N13" s="275">
        <v>897.48839741999996</v>
      </c>
      <c r="O13" s="275">
        <v>1017.91207</v>
      </c>
      <c r="P13" s="275">
        <v>807.87652112000001</v>
      </c>
      <c r="Q13" s="275">
        <v>591.81254704000003</v>
      </c>
      <c r="R13" s="275">
        <v>458.50202834999999</v>
      </c>
      <c r="S13" s="275">
        <v>217.31236393</v>
      </c>
      <c r="T13" s="275">
        <v>56.635871023999997</v>
      </c>
      <c r="U13" s="275">
        <v>10.546534980000001</v>
      </c>
      <c r="V13" s="275">
        <v>16.464649514000001</v>
      </c>
      <c r="W13" s="275">
        <v>98.833993239999998</v>
      </c>
      <c r="X13" s="275">
        <v>413.80549377</v>
      </c>
      <c r="Y13" s="275">
        <v>613.32116015999998</v>
      </c>
      <c r="Z13" s="275">
        <v>969.62966251</v>
      </c>
      <c r="AA13" s="275">
        <v>834.29075358</v>
      </c>
      <c r="AB13" s="275">
        <v>704.71809902999996</v>
      </c>
      <c r="AC13" s="275">
        <v>582.59234062999997</v>
      </c>
      <c r="AD13" s="275">
        <v>404.95075954999999</v>
      </c>
      <c r="AE13" s="275">
        <v>218.11994138</v>
      </c>
      <c r="AF13" s="275">
        <v>86.336217012000006</v>
      </c>
      <c r="AG13" s="275">
        <v>11.198928511</v>
      </c>
      <c r="AH13" s="275">
        <v>37.359620691000003</v>
      </c>
      <c r="AI13" s="275">
        <v>100.08334271</v>
      </c>
      <c r="AJ13" s="275">
        <v>273.04966102999998</v>
      </c>
      <c r="AK13" s="275">
        <v>653.50208643999997</v>
      </c>
      <c r="AL13" s="275">
        <v>836.88611176999996</v>
      </c>
      <c r="AM13" s="275">
        <v>817.78670791000002</v>
      </c>
      <c r="AN13" s="275">
        <v>599.98464403000003</v>
      </c>
      <c r="AO13" s="275">
        <v>482.41388771999999</v>
      </c>
      <c r="AP13" s="275">
        <v>395.27958376999999</v>
      </c>
      <c r="AQ13" s="275">
        <v>267.06931973000002</v>
      </c>
      <c r="AR13" s="275">
        <v>41.533549411000003</v>
      </c>
      <c r="AS13" s="275">
        <v>24.108206603999999</v>
      </c>
      <c r="AT13" s="275">
        <v>20.245692069</v>
      </c>
      <c r="AU13" s="275">
        <v>78.071851499999994</v>
      </c>
      <c r="AV13" s="275">
        <v>247.22662423</v>
      </c>
      <c r="AW13" s="275">
        <v>682.90937321000001</v>
      </c>
      <c r="AX13" s="275">
        <v>936.87449923999998</v>
      </c>
      <c r="AY13" s="275">
        <v>915.52885256000002</v>
      </c>
      <c r="AZ13" s="275">
        <v>613.96408656000006</v>
      </c>
      <c r="BA13" s="275">
        <v>506.18554945</v>
      </c>
      <c r="BB13" s="338">
        <v>387.27689887000002</v>
      </c>
      <c r="BC13" s="338">
        <v>200.51569351000001</v>
      </c>
      <c r="BD13" s="338">
        <v>68.099975016000002</v>
      </c>
      <c r="BE13" s="338">
        <v>11.745205500000001</v>
      </c>
      <c r="BF13" s="338">
        <v>16.949818604000001</v>
      </c>
      <c r="BG13" s="338">
        <v>101.44892188999999</v>
      </c>
      <c r="BH13" s="338">
        <v>311.71421357000003</v>
      </c>
      <c r="BI13" s="338">
        <v>602.62979182000004</v>
      </c>
      <c r="BJ13" s="338">
        <v>889.70637498999997</v>
      </c>
      <c r="BK13" s="338">
        <v>909.83448067999996</v>
      </c>
      <c r="BL13" s="338">
        <v>731.81297168000003</v>
      </c>
      <c r="BM13" s="338">
        <v>606.66169559000002</v>
      </c>
      <c r="BN13" s="338">
        <v>399.35618589000001</v>
      </c>
      <c r="BO13" s="338">
        <v>206.77419230000001</v>
      </c>
      <c r="BP13" s="338">
        <v>70.744370387999993</v>
      </c>
      <c r="BQ13" s="338">
        <v>12.262179959999999</v>
      </c>
      <c r="BR13" s="338">
        <v>17.648729159999998</v>
      </c>
      <c r="BS13" s="338">
        <v>104.318428</v>
      </c>
      <c r="BT13" s="338">
        <v>320.78903509000003</v>
      </c>
      <c r="BU13" s="338">
        <v>620.80690459000004</v>
      </c>
      <c r="BV13" s="338">
        <v>907.99082668000005</v>
      </c>
    </row>
    <row r="14" spans="1:74" ht="11.15" customHeight="1" x14ac:dyDescent="0.25">
      <c r="A14" s="9" t="s">
        <v>78</v>
      </c>
      <c r="B14" s="212" t="s">
        <v>596</v>
      </c>
      <c r="C14" s="275">
        <v>543.94423911000001</v>
      </c>
      <c r="D14" s="275">
        <v>495.38615121999999</v>
      </c>
      <c r="E14" s="275">
        <v>511.15532794000001</v>
      </c>
      <c r="F14" s="275">
        <v>320.33513319000002</v>
      </c>
      <c r="G14" s="275">
        <v>185.98564836</v>
      </c>
      <c r="H14" s="275">
        <v>98.942938358000006</v>
      </c>
      <c r="I14" s="275">
        <v>25.329439514000001</v>
      </c>
      <c r="J14" s="275">
        <v>14.479656714000001</v>
      </c>
      <c r="K14" s="275">
        <v>42.827707977000003</v>
      </c>
      <c r="L14" s="275">
        <v>180.25955099999999</v>
      </c>
      <c r="M14" s="275">
        <v>372.11172004999997</v>
      </c>
      <c r="N14" s="275">
        <v>620.78230004</v>
      </c>
      <c r="O14" s="275">
        <v>645.086592</v>
      </c>
      <c r="P14" s="275">
        <v>519.94185771000002</v>
      </c>
      <c r="Q14" s="275">
        <v>392.42449316</v>
      </c>
      <c r="R14" s="275">
        <v>288.95906907</v>
      </c>
      <c r="S14" s="275">
        <v>157.53943113</v>
      </c>
      <c r="T14" s="275">
        <v>51.152564411</v>
      </c>
      <c r="U14" s="275">
        <v>12.262598578</v>
      </c>
      <c r="V14" s="275">
        <v>14.413478838</v>
      </c>
      <c r="W14" s="275">
        <v>55.467567322000001</v>
      </c>
      <c r="X14" s="275">
        <v>238.69666104999999</v>
      </c>
      <c r="Y14" s="275">
        <v>389.72588626999999</v>
      </c>
      <c r="Z14" s="275">
        <v>596.22732797000003</v>
      </c>
      <c r="AA14" s="275">
        <v>437.41854116000002</v>
      </c>
      <c r="AB14" s="275">
        <v>448.78341080000001</v>
      </c>
      <c r="AC14" s="275">
        <v>374.54581113</v>
      </c>
      <c r="AD14" s="275">
        <v>276.01836043999998</v>
      </c>
      <c r="AE14" s="275">
        <v>131.45593156000001</v>
      </c>
      <c r="AF14" s="275">
        <v>61.426881774999998</v>
      </c>
      <c r="AG14" s="275">
        <v>9.3215008853000008</v>
      </c>
      <c r="AH14" s="275">
        <v>10.622896248</v>
      </c>
      <c r="AI14" s="275">
        <v>36.850506711000001</v>
      </c>
      <c r="AJ14" s="275">
        <v>122.1238752</v>
      </c>
      <c r="AK14" s="275">
        <v>353.15288405000001</v>
      </c>
      <c r="AL14" s="275">
        <v>510.87456923000002</v>
      </c>
      <c r="AM14" s="275">
        <v>468.86470415000002</v>
      </c>
      <c r="AN14" s="275">
        <v>331.19441676000002</v>
      </c>
      <c r="AO14" s="275">
        <v>283.41086963999999</v>
      </c>
      <c r="AP14" s="275">
        <v>292.30492618</v>
      </c>
      <c r="AQ14" s="275">
        <v>207.77961456</v>
      </c>
      <c r="AR14" s="275">
        <v>25.398122827000002</v>
      </c>
      <c r="AS14" s="275">
        <v>7.8453396433</v>
      </c>
      <c r="AT14" s="275">
        <v>12.663972456</v>
      </c>
      <c r="AU14" s="275">
        <v>56.950703842000003</v>
      </c>
      <c r="AV14" s="275">
        <v>110.28092494000001</v>
      </c>
      <c r="AW14" s="275">
        <v>467.00878060999997</v>
      </c>
      <c r="AX14" s="275">
        <v>615.89938966</v>
      </c>
      <c r="AY14" s="275">
        <v>562.76442322000003</v>
      </c>
      <c r="AZ14" s="275">
        <v>344.34069724</v>
      </c>
      <c r="BA14" s="275">
        <v>344.07646381000001</v>
      </c>
      <c r="BB14" s="338">
        <v>256.00315644</v>
      </c>
      <c r="BC14" s="338">
        <v>143.56056269999999</v>
      </c>
      <c r="BD14" s="338">
        <v>59.768479253000002</v>
      </c>
      <c r="BE14" s="338">
        <v>16.175079452999999</v>
      </c>
      <c r="BF14" s="338">
        <v>14.394676906999999</v>
      </c>
      <c r="BG14" s="338">
        <v>50.618894937</v>
      </c>
      <c r="BH14" s="338">
        <v>174.74511138</v>
      </c>
      <c r="BI14" s="338">
        <v>379.03900781999999</v>
      </c>
      <c r="BJ14" s="338">
        <v>558.57432987000004</v>
      </c>
      <c r="BK14" s="338">
        <v>617.99994377999997</v>
      </c>
      <c r="BL14" s="338">
        <v>458.22394972000001</v>
      </c>
      <c r="BM14" s="338">
        <v>421.90267958999999</v>
      </c>
      <c r="BN14" s="338">
        <v>299.87706764000001</v>
      </c>
      <c r="BO14" s="338">
        <v>167.62737018000001</v>
      </c>
      <c r="BP14" s="338">
        <v>66.881611090000007</v>
      </c>
      <c r="BQ14" s="338">
        <v>16.352770953</v>
      </c>
      <c r="BR14" s="338">
        <v>18.57517103</v>
      </c>
      <c r="BS14" s="338">
        <v>52.270440727999997</v>
      </c>
      <c r="BT14" s="338">
        <v>194.84802668</v>
      </c>
      <c r="BU14" s="338">
        <v>433.38472926999998</v>
      </c>
      <c r="BV14" s="338">
        <v>637.05623934000005</v>
      </c>
    </row>
    <row r="15" spans="1:74" ht="11.15" customHeight="1" x14ac:dyDescent="0.25">
      <c r="A15" s="9" t="s">
        <v>726</v>
      </c>
      <c r="B15" s="212" t="s">
        <v>625</v>
      </c>
      <c r="C15" s="275">
        <v>762.00735825000004</v>
      </c>
      <c r="D15" s="275">
        <v>628.76739551000003</v>
      </c>
      <c r="E15" s="275">
        <v>381.00745178</v>
      </c>
      <c r="F15" s="275">
        <v>292.07865507999998</v>
      </c>
      <c r="G15" s="275">
        <v>98.780555810999999</v>
      </c>
      <c r="H15" s="275">
        <v>31.542175330999999</v>
      </c>
      <c r="I15" s="275">
        <v>4.9630443916000004</v>
      </c>
      <c r="J15" s="275">
        <v>8.7190960521999994</v>
      </c>
      <c r="K15" s="275">
        <v>60.864348063999998</v>
      </c>
      <c r="L15" s="275">
        <v>261.83171110000001</v>
      </c>
      <c r="M15" s="275">
        <v>540.31683712999995</v>
      </c>
      <c r="N15" s="275">
        <v>698.70712846000004</v>
      </c>
      <c r="O15" s="275">
        <v>827.94082000000003</v>
      </c>
      <c r="P15" s="275">
        <v>733.04816903000005</v>
      </c>
      <c r="Q15" s="275">
        <v>659.61059387</v>
      </c>
      <c r="R15" s="275">
        <v>347.90772580999999</v>
      </c>
      <c r="S15" s="275">
        <v>136.09238388</v>
      </c>
      <c r="T15" s="275">
        <v>26.405511245</v>
      </c>
      <c r="U15" s="275">
        <v>5.1491251334000001</v>
      </c>
      <c r="V15" s="275">
        <v>11.553834944</v>
      </c>
      <c r="W15" s="275">
        <v>59.489467888999997</v>
      </c>
      <c r="X15" s="275">
        <v>257.29035600999998</v>
      </c>
      <c r="Y15" s="275">
        <v>571.89224687000001</v>
      </c>
      <c r="Z15" s="275">
        <v>829.03059006000001</v>
      </c>
      <c r="AA15" s="275">
        <v>969.59644003000005</v>
      </c>
      <c r="AB15" s="275">
        <v>798.73445186000004</v>
      </c>
      <c r="AC15" s="275">
        <v>682.93911025</v>
      </c>
      <c r="AD15" s="275">
        <v>324.81454774999997</v>
      </c>
      <c r="AE15" s="275">
        <v>126.928777</v>
      </c>
      <c r="AF15" s="275">
        <v>27.797885168000001</v>
      </c>
      <c r="AG15" s="275">
        <v>9.8104721584999997</v>
      </c>
      <c r="AH15" s="275">
        <v>12.967991844</v>
      </c>
      <c r="AI15" s="275">
        <v>57.434896516000002</v>
      </c>
      <c r="AJ15" s="275">
        <v>220.70479861999999</v>
      </c>
      <c r="AK15" s="275">
        <v>614.29596240000001</v>
      </c>
      <c r="AL15" s="275">
        <v>705.51978262</v>
      </c>
      <c r="AM15" s="275">
        <v>890.54473089999999</v>
      </c>
      <c r="AN15" s="275">
        <v>867.13712150000003</v>
      </c>
      <c r="AO15" s="275">
        <v>583.86585502000003</v>
      </c>
      <c r="AP15" s="275">
        <v>299.78026215</v>
      </c>
      <c r="AQ15" s="275">
        <v>118.77407377</v>
      </c>
      <c r="AR15" s="275">
        <v>24.285177675</v>
      </c>
      <c r="AS15" s="275">
        <v>6.4424388685</v>
      </c>
      <c r="AT15" s="275">
        <v>11.073974169</v>
      </c>
      <c r="AU15" s="275">
        <v>31.919271143</v>
      </c>
      <c r="AV15" s="275">
        <v>226.69530692999999</v>
      </c>
      <c r="AW15" s="275">
        <v>444.46697361000003</v>
      </c>
      <c r="AX15" s="275">
        <v>580.88314445000003</v>
      </c>
      <c r="AY15" s="275">
        <v>870.41291144000002</v>
      </c>
      <c r="AZ15" s="275">
        <v>628.76141308000001</v>
      </c>
      <c r="BA15" s="275">
        <v>424.52497096000002</v>
      </c>
      <c r="BB15" s="338">
        <v>297.38356551999999</v>
      </c>
      <c r="BC15" s="338">
        <v>124.56396434</v>
      </c>
      <c r="BD15" s="338">
        <v>25.941034969</v>
      </c>
      <c r="BE15" s="338">
        <v>4.9864329834000003</v>
      </c>
      <c r="BF15" s="338">
        <v>8.5416259125000007</v>
      </c>
      <c r="BG15" s="338">
        <v>55.223157022999999</v>
      </c>
      <c r="BH15" s="338">
        <v>245.79425004999999</v>
      </c>
      <c r="BI15" s="338">
        <v>490.73440174000001</v>
      </c>
      <c r="BJ15" s="338">
        <v>780.48285257999999</v>
      </c>
      <c r="BK15" s="338">
        <v>867.94192659999999</v>
      </c>
      <c r="BL15" s="338">
        <v>689.32239397000001</v>
      </c>
      <c r="BM15" s="338">
        <v>562.59347775000003</v>
      </c>
      <c r="BN15" s="338">
        <v>310.31011375999998</v>
      </c>
      <c r="BO15" s="338">
        <v>136.12051199999999</v>
      </c>
      <c r="BP15" s="338">
        <v>29.847906388999998</v>
      </c>
      <c r="BQ15" s="338">
        <v>6.2313830413</v>
      </c>
      <c r="BR15" s="338">
        <v>10.608683455</v>
      </c>
      <c r="BS15" s="338">
        <v>58.985776758</v>
      </c>
      <c r="BT15" s="338">
        <v>254.02581982000001</v>
      </c>
      <c r="BU15" s="338">
        <v>502.62070726000002</v>
      </c>
      <c r="BV15" s="338">
        <v>792.59082229000001</v>
      </c>
    </row>
    <row r="16" spans="1:74" ht="11.15" customHeight="1" x14ac:dyDescent="0.25">
      <c r="A16" s="9"/>
      <c r="B16" s="193" t="s">
        <v>170</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754"/>
      <c r="AZ16" s="754"/>
      <c r="BA16" s="754"/>
      <c r="BB16" s="339"/>
      <c r="BC16" s="339"/>
      <c r="BD16" s="339"/>
      <c r="BE16" s="339"/>
      <c r="BF16" s="339"/>
      <c r="BG16" s="339"/>
      <c r="BH16" s="339"/>
      <c r="BI16" s="339"/>
      <c r="BJ16" s="339"/>
      <c r="BK16" s="339"/>
      <c r="BL16" s="339"/>
      <c r="BM16" s="339"/>
      <c r="BN16" s="339"/>
      <c r="BO16" s="339"/>
      <c r="BP16" s="339"/>
      <c r="BQ16" s="339"/>
      <c r="BR16" s="339"/>
      <c r="BS16" s="339"/>
      <c r="BT16" s="339"/>
      <c r="BU16" s="339"/>
      <c r="BV16" s="339"/>
    </row>
    <row r="17" spans="1:74" ht="11.15" customHeight="1" x14ac:dyDescent="0.25">
      <c r="A17" s="9" t="s">
        <v>149</v>
      </c>
      <c r="B17" s="212" t="s">
        <v>589</v>
      </c>
      <c r="C17" s="275">
        <v>1240.7129216999999</v>
      </c>
      <c r="D17" s="275">
        <v>1058.7285869</v>
      </c>
      <c r="E17" s="275">
        <v>915.95566397000005</v>
      </c>
      <c r="F17" s="275">
        <v>540.36823489999995</v>
      </c>
      <c r="G17" s="275">
        <v>282.66490783</v>
      </c>
      <c r="H17" s="275">
        <v>55.317702341</v>
      </c>
      <c r="I17" s="275">
        <v>7.5880645181000004</v>
      </c>
      <c r="J17" s="275">
        <v>16.182954636000002</v>
      </c>
      <c r="K17" s="275">
        <v>100.79375071</v>
      </c>
      <c r="L17" s="275">
        <v>441.66276426000002</v>
      </c>
      <c r="M17" s="275">
        <v>689.64512549999995</v>
      </c>
      <c r="N17" s="275">
        <v>1061.3517420000001</v>
      </c>
      <c r="O17" s="275">
        <v>1246.5745790000001</v>
      </c>
      <c r="P17" s="275">
        <v>1055.0991552999999</v>
      </c>
      <c r="Q17" s="275">
        <v>894.83349328999998</v>
      </c>
      <c r="R17" s="275">
        <v>539.15745426000001</v>
      </c>
      <c r="S17" s="275">
        <v>267.09775665000001</v>
      </c>
      <c r="T17" s="275">
        <v>53.580170746999997</v>
      </c>
      <c r="U17" s="275">
        <v>7.3245785805999999</v>
      </c>
      <c r="V17" s="275">
        <v>16.158814402000001</v>
      </c>
      <c r="W17" s="275">
        <v>105.49593032999999</v>
      </c>
      <c r="X17" s="275">
        <v>426.04410306</v>
      </c>
      <c r="Y17" s="275">
        <v>689.28690682000001</v>
      </c>
      <c r="Z17" s="275">
        <v>1043.0298514999999</v>
      </c>
      <c r="AA17" s="275">
        <v>1221.9485721000001</v>
      </c>
      <c r="AB17" s="275">
        <v>1038.5178097999999</v>
      </c>
      <c r="AC17" s="275">
        <v>891.40575052999998</v>
      </c>
      <c r="AD17" s="275">
        <v>528.80713821999996</v>
      </c>
      <c r="AE17" s="275">
        <v>257.11021404000002</v>
      </c>
      <c r="AF17" s="275">
        <v>50.072644431000001</v>
      </c>
      <c r="AG17" s="275">
        <v>6.9482067397999998</v>
      </c>
      <c r="AH17" s="275">
        <v>18.032324066000001</v>
      </c>
      <c r="AI17" s="275">
        <v>109.153138</v>
      </c>
      <c r="AJ17" s="275">
        <v>415.91234097</v>
      </c>
      <c r="AK17" s="275">
        <v>700.74085566999997</v>
      </c>
      <c r="AL17" s="275">
        <v>1050.0890062999999</v>
      </c>
      <c r="AM17" s="275">
        <v>1203.8175344000001</v>
      </c>
      <c r="AN17" s="275">
        <v>1047.2927368999999</v>
      </c>
      <c r="AO17" s="275">
        <v>914.55550540000002</v>
      </c>
      <c r="AP17" s="275">
        <v>531.62003315000004</v>
      </c>
      <c r="AQ17" s="275">
        <v>259.92369023999998</v>
      </c>
      <c r="AR17" s="275">
        <v>46.495660717</v>
      </c>
      <c r="AS17" s="275">
        <v>5.8570308542999996</v>
      </c>
      <c r="AT17" s="275">
        <v>19.283395326000001</v>
      </c>
      <c r="AU17" s="275">
        <v>109.20315644999999</v>
      </c>
      <c r="AV17" s="275">
        <v>405.84552676999999</v>
      </c>
      <c r="AW17" s="275">
        <v>705.95679026000005</v>
      </c>
      <c r="AX17" s="275">
        <v>1035.4384015999999</v>
      </c>
      <c r="AY17" s="275">
        <v>1206.60977</v>
      </c>
      <c r="AZ17" s="275">
        <v>1085.0818099000001</v>
      </c>
      <c r="BA17" s="275">
        <v>920.53182187000004</v>
      </c>
      <c r="BB17" s="338">
        <v>538.61630000000002</v>
      </c>
      <c r="BC17" s="338">
        <v>232.63040000000001</v>
      </c>
      <c r="BD17" s="338">
        <v>52.670560000000002</v>
      </c>
      <c r="BE17" s="338">
        <v>6.1809339999999997</v>
      </c>
      <c r="BF17" s="338">
        <v>19.40326</v>
      </c>
      <c r="BG17" s="338">
        <v>106.94880000000001</v>
      </c>
      <c r="BH17" s="338">
        <v>411.79500000000002</v>
      </c>
      <c r="BI17" s="338">
        <v>698.70330000000001</v>
      </c>
      <c r="BJ17" s="338">
        <v>993.98630000000003</v>
      </c>
      <c r="BK17" s="338">
        <v>1219.355</v>
      </c>
      <c r="BL17" s="338">
        <v>1077.5740000000001</v>
      </c>
      <c r="BM17" s="338">
        <v>901.32849999999996</v>
      </c>
      <c r="BN17" s="338">
        <v>539.49040000000002</v>
      </c>
      <c r="BO17" s="338">
        <v>228.75640000000001</v>
      </c>
      <c r="BP17" s="338">
        <v>52.890009999999997</v>
      </c>
      <c r="BQ17" s="338">
        <v>6.4312149999999999</v>
      </c>
      <c r="BR17" s="338">
        <v>17.895440000000001</v>
      </c>
      <c r="BS17" s="338">
        <v>102.89579999999999</v>
      </c>
      <c r="BT17" s="338">
        <v>409.09410000000003</v>
      </c>
      <c r="BU17" s="338">
        <v>711.12729999999999</v>
      </c>
      <c r="BV17" s="338">
        <v>1013.155</v>
      </c>
    </row>
    <row r="18" spans="1:74" ht="11.15" customHeight="1" x14ac:dyDescent="0.25">
      <c r="A18" s="9" t="s">
        <v>150</v>
      </c>
      <c r="B18" s="212" t="s">
        <v>623</v>
      </c>
      <c r="C18" s="275">
        <v>1146.9867890999999</v>
      </c>
      <c r="D18" s="275">
        <v>990.81981803999997</v>
      </c>
      <c r="E18" s="275">
        <v>819.65012396999998</v>
      </c>
      <c r="F18" s="275">
        <v>448.91325853000001</v>
      </c>
      <c r="G18" s="275">
        <v>215.73673812999999</v>
      </c>
      <c r="H18" s="275">
        <v>26.070880863999999</v>
      </c>
      <c r="I18" s="275">
        <v>4.5307273922000002</v>
      </c>
      <c r="J18" s="275">
        <v>8.4569220593000001</v>
      </c>
      <c r="K18" s="275">
        <v>67.947053581999995</v>
      </c>
      <c r="L18" s="275">
        <v>382.66595360000002</v>
      </c>
      <c r="M18" s="275">
        <v>625.70816236999997</v>
      </c>
      <c r="N18" s="275">
        <v>998.25609799999995</v>
      </c>
      <c r="O18" s="275">
        <v>1153.3029821</v>
      </c>
      <c r="P18" s="275">
        <v>989.12727683000003</v>
      </c>
      <c r="Q18" s="275">
        <v>795.02624032000006</v>
      </c>
      <c r="R18" s="275">
        <v>453.27604378000001</v>
      </c>
      <c r="S18" s="275">
        <v>198.91362638999999</v>
      </c>
      <c r="T18" s="275">
        <v>26.184397932</v>
      </c>
      <c r="U18" s="275">
        <v>4.4518336184000002</v>
      </c>
      <c r="V18" s="275">
        <v>8.7534699209000006</v>
      </c>
      <c r="W18" s="275">
        <v>70.846423298000005</v>
      </c>
      <c r="X18" s="275">
        <v>372.52622095999999</v>
      </c>
      <c r="Y18" s="275">
        <v>629.27933621</v>
      </c>
      <c r="Z18" s="275">
        <v>976.10104910999996</v>
      </c>
      <c r="AA18" s="275">
        <v>1127.8792799</v>
      </c>
      <c r="AB18" s="275">
        <v>976.17843600000003</v>
      </c>
      <c r="AC18" s="275">
        <v>801.28260279999995</v>
      </c>
      <c r="AD18" s="275">
        <v>446.50929788000002</v>
      </c>
      <c r="AE18" s="275">
        <v>189.91158866000001</v>
      </c>
      <c r="AF18" s="275">
        <v>23.172631895999999</v>
      </c>
      <c r="AG18" s="275">
        <v>4.0280590840999997</v>
      </c>
      <c r="AH18" s="275">
        <v>10.020966774</v>
      </c>
      <c r="AI18" s="275">
        <v>73.956000137000004</v>
      </c>
      <c r="AJ18" s="275">
        <v>359.31130056000001</v>
      </c>
      <c r="AK18" s="275">
        <v>646.50124931000005</v>
      </c>
      <c r="AL18" s="275">
        <v>977.05233497999996</v>
      </c>
      <c r="AM18" s="275">
        <v>1121.8204665999999</v>
      </c>
      <c r="AN18" s="275">
        <v>986.55578072000003</v>
      </c>
      <c r="AO18" s="275">
        <v>826.74276372999998</v>
      </c>
      <c r="AP18" s="275">
        <v>450.01480765999997</v>
      </c>
      <c r="AQ18" s="275">
        <v>195.46036058000001</v>
      </c>
      <c r="AR18" s="275">
        <v>20.826163782999998</v>
      </c>
      <c r="AS18" s="275">
        <v>3.9321236414</v>
      </c>
      <c r="AT18" s="275">
        <v>10.374070376000001</v>
      </c>
      <c r="AU18" s="275">
        <v>75.345046879999998</v>
      </c>
      <c r="AV18" s="275">
        <v>350.30562806</v>
      </c>
      <c r="AW18" s="275">
        <v>659.25222676999999</v>
      </c>
      <c r="AX18" s="275">
        <v>966.29277196999999</v>
      </c>
      <c r="AY18" s="275">
        <v>1128.7684194999999</v>
      </c>
      <c r="AZ18" s="275">
        <v>1023.2904418000001</v>
      </c>
      <c r="BA18" s="275">
        <v>830.62772294000001</v>
      </c>
      <c r="BB18" s="338">
        <v>454.45429999999999</v>
      </c>
      <c r="BC18" s="338">
        <v>173.25579999999999</v>
      </c>
      <c r="BD18" s="338">
        <v>23.26117</v>
      </c>
      <c r="BE18" s="338">
        <v>4.2934700000000001</v>
      </c>
      <c r="BF18" s="338">
        <v>11.07985</v>
      </c>
      <c r="BG18" s="338">
        <v>74.418440000000004</v>
      </c>
      <c r="BH18" s="338">
        <v>355.3605</v>
      </c>
      <c r="BI18" s="338">
        <v>652.09670000000006</v>
      </c>
      <c r="BJ18" s="338">
        <v>918.98900000000003</v>
      </c>
      <c r="BK18" s="338">
        <v>1150.82</v>
      </c>
      <c r="BL18" s="338">
        <v>1018.441</v>
      </c>
      <c r="BM18" s="338">
        <v>808.19370000000004</v>
      </c>
      <c r="BN18" s="338">
        <v>456.22460000000001</v>
      </c>
      <c r="BO18" s="338">
        <v>169.77170000000001</v>
      </c>
      <c r="BP18" s="338">
        <v>22.17756</v>
      </c>
      <c r="BQ18" s="338">
        <v>4.2626160000000004</v>
      </c>
      <c r="BR18" s="338">
        <v>10.768879999999999</v>
      </c>
      <c r="BS18" s="338">
        <v>69.934610000000006</v>
      </c>
      <c r="BT18" s="338">
        <v>349.88170000000002</v>
      </c>
      <c r="BU18" s="338">
        <v>661.99540000000002</v>
      </c>
      <c r="BV18" s="338">
        <v>938.04690000000005</v>
      </c>
    </row>
    <row r="19" spans="1:74" ht="11.15" customHeight="1" x14ac:dyDescent="0.25">
      <c r="A19" s="9" t="s">
        <v>151</v>
      </c>
      <c r="B19" s="212" t="s">
        <v>590</v>
      </c>
      <c r="C19" s="275">
        <v>1249.8300294000001</v>
      </c>
      <c r="D19" s="275">
        <v>1080.5299562</v>
      </c>
      <c r="E19" s="275">
        <v>843.61690253999996</v>
      </c>
      <c r="F19" s="275">
        <v>445.12354570999997</v>
      </c>
      <c r="G19" s="275">
        <v>233.47936035999999</v>
      </c>
      <c r="H19" s="275">
        <v>36.057774707</v>
      </c>
      <c r="I19" s="275">
        <v>8.7398731224000006</v>
      </c>
      <c r="J19" s="275">
        <v>17.745914421999998</v>
      </c>
      <c r="K19" s="275">
        <v>88.154407341999999</v>
      </c>
      <c r="L19" s="275">
        <v>408.86935745</v>
      </c>
      <c r="M19" s="275">
        <v>700.46141174000002</v>
      </c>
      <c r="N19" s="275">
        <v>1126.0696281999999</v>
      </c>
      <c r="O19" s="275">
        <v>1257.0019110999999</v>
      </c>
      <c r="P19" s="275">
        <v>1079.7852249</v>
      </c>
      <c r="Q19" s="275">
        <v>794.75367438000001</v>
      </c>
      <c r="R19" s="275">
        <v>446.56279611999997</v>
      </c>
      <c r="S19" s="275">
        <v>213.36835188000001</v>
      </c>
      <c r="T19" s="275">
        <v>36.004271836999997</v>
      </c>
      <c r="U19" s="275">
        <v>8.7155287338999994</v>
      </c>
      <c r="V19" s="275">
        <v>18.383820442000001</v>
      </c>
      <c r="W19" s="275">
        <v>95.076547066000003</v>
      </c>
      <c r="X19" s="275">
        <v>405.75118443999997</v>
      </c>
      <c r="Y19" s="275">
        <v>697.45000804999995</v>
      </c>
      <c r="Z19" s="275">
        <v>1108.6376823000001</v>
      </c>
      <c r="AA19" s="275">
        <v>1234.9838052</v>
      </c>
      <c r="AB19" s="275">
        <v>1070.5561127999999</v>
      </c>
      <c r="AC19" s="275">
        <v>811.26300950999996</v>
      </c>
      <c r="AD19" s="275">
        <v>453.04870548000002</v>
      </c>
      <c r="AE19" s="275">
        <v>204.41988481000001</v>
      </c>
      <c r="AF19" s="275">
        <v>32.837430470999998</v>
      </c>
      <c r="AG19" s="275">
        <v>8.5072720438000005</v>
      </c>
      <c r="AH19" s="275">
        <v>19.512909955000001</v>
      </c>
      <c r="AI19" s="275">
        <v>91.754344535000001</v>
      </c>
      <c r="AJ19" s="275">
        <v>400.66089122</v>
      </c>
      <c r="AK19" s="275">
        <v>714.82501637999997</v>
      </c>
      <c r="AL19" s="275">
        <v>1127.6253612</v>
      </c>
      <c r="AM19" s="275">
        <v>1248.4109477</v>
      </c>
      <c r="AN19" s="275">
        <v>1097.3104833</v>
      </c>
      <c r="AO19" s="275">
        <v>846.37029543999995</v>
      </c>
      <c r="AP19" s="275">
        <v>458.15819063999999</v>
      </c>
      <c r="AQ19" s="275">
        <v>206.41411185999999</v>
      </c>
      <c r="AR19" s="275">
        <v>29.798537058000001</v>
      </c>
      <c r="AS19" s="275">
        <v>9.9328735646999995</v>
      </c>
      <c r="AT19" s="275">
        <v>16.027595342000001</v>
      </c>
      <c r="AU19" s="275">
        <v>97.274392296000002</v>
      </c>
      <c r="AV19" s="275">
        <v>403.87204128000002</v>
      </c>
      <c r="AW19" s="275">
        <v>742.49762178000003</v>
      </c>
      <c r="AX19" s="275">
        <v>1115.5239537</v>
      </c>
      <c r="AY19" s="275">
        <v>1258.1920775999999</v>
      </c>
      <c r="AZ19" s="275">
        <v>1143.1461942999999</v>
      </c>
      <c r="BA19" s="275">
        <v>844.98074430999998</v>
      </c>
      <c r="BB19" s="338">
        <v>462.7353</v>
      </c>
      <c r="BC19" s="338">
        <v>193.18979999999999</v>
      </c>
      <c r="BD19" s="338">
        <v>33.254750000000001</v>
      </c>
      <c r="BE19" s="338">
        <v>10.86201</v>
      </c>
      <c r="BF19" s="338">
        <v>17.608499999999999</v>
      </c>
      <c r="BG19" s="338">
        <v>96.787239999999997</v>
      </c>
      <c r="BH19" s="338">
        <v>404.31389999999999</v>
      </c>
      <c r="BI19" s="338">
        <v>733.8655</v>
      </c>
      <c r="BJ19" s="338">
        <v>1066.8900000000001</v>
      </c>
      <c r="BK19" s="338">
        <v>1291.106</v>
      </c>
      <c r="BL19" s="338">
        <v>1136.2529999999999</v>
      </c>
      <c r="BM19" s="338">
        <v>824.73749999999995</v>
      </c>
      <c r="BN19" s="338">
        <v>471.0378</v>
      </c>
      <c r="BO19" s="338">
        <v>190.3186</v>
      </c>
      <c r="BP19" s="338">
        <v>31.698090000000001</v>
      </c>
      <c r="BQ19" s="338">
        <v>11.14161</v>
      </c>
      <c r="BR19" s="338">
        <v>17.8932</v>
      </c>
      <c r="BS19" s="338">
        <v>91.473600000000005</v>
      </c>
      <c r="BT19" s="338">
        <v>393.51799999999997</v>
      </c>
      <c r="BU19" s="338">
        <v>738.52980000000002</v>
      </c>
      <c r="BV19" s="338">
        <v>1085.4259999999999</v>
      </c>
    </row>
    <row r="20" spans="1:74" ht="11.15" customHeight="1" x14ac:dyDescent="0.25">
      <c r="A20" s="9" t="s">
        <v>152</v>
      </c>
      <c r="B20" s="212" t="s">
        <v>591</v>
      </c>
      <c r="C20" s="275">
        <v>1321.7158076000001</v>
      </c>
      <c r="D20" s="275">
        <v>1106.8583048</v>
      </c>
      <c r="E20" s="275">
        <v>841.09322995000002</v>
      </c>
      <c r="F20" s="275">
        <v>431.63701863</v>
      </c>
      <c r="G20" s="275">
        <v>216.496432</v>
      </c>
      <c r="H20" s="275">
        <v>43.743186745000003</v>
      </c>
      <c r="I20" s="275">
        <v>12.390593147000001</v>
      </c>
      <c r="J20" s="275">
        <v>24.757394508000001</v>
      </c>
      <c r="K20" s="275">
        <v>114.2576583</v>
      </c>
      <c r="L20" s="275">
        <v>420.51636554999999</v>
      </c>
      <c r="M20" s="275">
        <v>755.94116287999998</v>
      </c>
      <c r="N20" s="275">
        <v>1201.9927743000001</v>
      </c>
      <c r="O20" s="275">
        <v>1321.2115002</v>
      </c>
      <c r="P20" s="275">
        <v>1105.8489922000001</v>
      </c>
      <c r="Q20" s="275">
        <v>783.12885951999999</v>
      </c>
      <c r="R20" s="275">
        <v>422.13747026999999</v>
      </c>
      <c r="S20" s="275">
        <v>200.64013327999999</v>
      </c>
      <c r="T20" s="275">
        <v>43.773964823</v>
      </c>
      <c r="U20" s="275">
        <v>12.107846089000001</v>
      </c>
      <c r="V20" s="275">
        <v>24.647233436</v>
      </c>
      <c r="W20" s="275">
        <v>118.8733364</v>
      </c>
      <c r="X20" s="275">
        <v>410.57842548000002</v>
      </c>
      <c r="Y20" s="275">
        <v>745.96017112000004</v>
      </c>
      <c r="Z20" s="275">
        <v>1205.4674173000001</v>
      </c>
      <c r="AA20" s="275">
        <v>1311.9028191</v>
      </c>
      <c r="AB20" s="275">
        <v>1096.9808350000001</v>
      </c>
      <c r="AC20" s="275">
        <v>800.60987539999996</v>
      </c>
      <c r="AD20" s="275">
        <v>442.89167737000002</v>
      </c>
      <c r="AE20" s="275">
        <v>200.48334502</v>
      </c>
      <c r="AF20" s="275">
        <v>42.290971970000001</v>
      </c>
      <c r="AG20" s="275">
        <v>12.499714798999999</v>
      </c>
      <c r="AH20" s="275">
        <v>25.710655482</v>
      </c>
      <c r="AI20" s="275">
        <v>110.76406434</v>
      </c>
      <c r="AJ20" s="275">
        <v>417.14794354000003</v>
      </c>
      <c r="AK20" s="275">
        <v>750.57289824999998</v>
      </c>
      <c r="AL20" s="275">
        <v>1236.7014334</v>
      </c>
      <c r="AM20" s="275">
        <v>1320.4074155999999</v>
      </c>
      <c r="AN20" s="275">
        <v>1121.4852631000001</v>
      </c>
      <c r="AO20" s="275">
        <v>830.65755964000004</v>
      </c>
      <c r="AP20" s="275">
        <v>452.36951857000003</v>
      </c>
      <c r="AQ20" s="275">
        <v>199.76101632999999</v>
      </c>
      <c r="AR20" s="275">
        <v>38.819050300999997</v>
      </c>
      <c r="AS20" s="275">
        <v>13.014935404999999</v>
      </c>
      <c r="AT20" s="275">
        <v>20.899790322000001</v>
      </c>
      <c r="AU20" s="275">
        <v>115.93108764999999</v>
      </c>
      <c r="AV20" s="275">
        <v>418.35422205999998</v>
      </c>
      <c r="AW20" s="275">
        <v>781.94915389000005</v>
      </c>
      <c r="AX20" s="275">
        <v>1232.4049176000001</v>
      </c>
      <c r="AY20" s="275">
        <v>1312.9579675</v>
      </c>
      <c r="AZ20" s="275">
        <v>1160.5462376999999</v>
      </c>
      <c r="BA20" s="275">
        <v>824.35011796000003</v>
      </c>
      <c r="BB20" s="338">
        <v>455.22199999999998</v>
      </c>
      <c r="BC20" s="338">
        <v>197.358</v>
      </c>
      <c r="BD20" s="338">
        <v>40.455010000000001</v>
      </c>
      <c r="BE20" s="338">
        <v>13.55176</v>
      </c>
      <c r="BF20" s="338">
        <v>22.0518</v>
      </c>
      <c r="BG20" s="338">
        <v>114.5993</v>
      </c>
      <c r="BH20" s="338">
        <v>416.48169999999999</v>
      </c>
      <c r="BI20" s="338">
        <v>774.86519999999996</v>
      </c>
      <c r="BJ20" s="338">
        <v>1201.1310000000001</v>
      </c>
      <c r="BK20" s="338">
        <v>1348.3989999999999</v>
      </c>
      <c r="BL20" s="338">
        <v>1145.761</v>
      </c>
      <c r="BM20" s="338">
        <v>807.93579999999997</v>
      </c>
      <c r="BN20" s="338">
        <v>467.57690000000002</v>
      </c>
      <c r="BO20" s="338">
        <v>197.92750000000001</v>
      </c>
      <c r="BP20" s="338">
        <v>40.893790000000003</v>
      </c>
      <c r="BQ20" s="338">
        <v>14.28739</v>
      </c>
      <c r="BR20" s="338">
        <v>22.476050000000001</v>
      </c>
      <c r="BS20" s="338">
        <v>108.6182</v>
      </c>
      <c r="BT20" s="338">
        <v>406.99119999999999</v>
      </c>
      <c r="BU20" s="338">
        <v>779.45960000000002</v>
      </c>
      <c r="BV20" s="338">
        <v>1221.3040000000001</v>
      </c>
    </row>
    <row r="21" spans="1:74" ht="11.15" customHeight="1" x14ac:dyDescent="0.25">
      <c r="A21" s="9" t="s">
        <v>153</v>
      </c>
      <c r="B21" s="212" t="s">
        <v>624</v>
      </c>
      <c r="C21" s="275">
        <v>626.20814447999999</v>
      </c>
      <c r="D21" s="275">
        <v>516.53882080000005</v>
      </c>
      <c r="E21" s="275">
        <v>353.69618308999998</v>
      </c>
      <c r="F21" s="275">
        <v>145.01656761000001</v>
      </c>
      <c r="G21" s="275">
        <v>51.120169812</v>
      </c>
      <c r="H21" s="275">
        <v>2.0922086983999999</v>
      </c>
      <c r="I21" s="275">
        <v>0.26082390867999999</v>
      </c>
      <c r="J21" s="275">
        <v>0.23501008603000001</v>
      </c>
      <c r="K21" s="275">
        <v>12.479312851</v>
      </c>
      <c r="L21" s="275">
        <v>140.46169891</v>
      </c>
      <c r="M21" s="275">
        <v>320.09084504999998</v>
      </c>
      <c r="N21" s="275">
        <v>561.23243374000003</v>
      </c>
      <c r="O21" s="275">
        <v>625.18284194</v>
      </c>
      <c r="P21" s="275">
        <v>510.53939408999997</v>
      </c>
      <c r="Q21" s="275">
        <v>337.80784122</v>
      </c>
      <c r="R21" s="275">
        <v>148.64540360999999</v>
      </c>
      <c r="S21" s="275">
        <v>46.794881625999999</v>
      </c>
      <c r="T21" s="275">
        <v>2.3050865401</v>
      </c>
      <c r="U21" s="275">
        <v>0.25745739113999999</v>
      </c>
      <c r="V21" s="275">
        <v>0.25979841169000001</v>
      </c>
      <c r="W21" s="275">
        <v>13.286137828999999</v>
      </c>
      <c r="X21" s="275">
        <v>142.28999026</v>
      </c>
      <c r="Y21" s="275">
        <v>322.74282600999999</v>
      </c>
      <c r="Z21" s="275">
        <v>543.54172598000002</v>
      </c>
      <c r="AA21" s="275">
        <v>600.69701208000004</v>
      </c>
      <c r="AB21" s="275">
        <v>507.38750096000001</v>
      </c>
      <c r="AC21" s="275">
        <v>356.80453520999998</v>
      </c>
      <c r="AD21" s="275">
        <v>146.17202850000001</v>
      </c>
      <c r="AE21" s="275">
        <v>46.191714797000003</v>
      </c>
      <c r="AF21" s="275">
        <v>1.6937745821000001</v>
      </c>
      <c r="AG21" s="275">
        <v>0.25344229841999999</v>
      </c>
      <c r="AH21" s="275">
        <v>0.36159347165</v>
      </c>
      <c r="AI21" s="275">
        <v>13.403648846999999</v>
      </c>
      <c r="AJ21" s="275">
        <v>138.5334445</v>
      </c>
      <c r="AK21" s="275">
        <v>337.56629204000001</v>
      </c>
      <c r="AL21" s="275">
        <v>529.76959480999994</v>
      </c>
      <c r="AM21" s="275">
        <v>607.57169872999998</v>
      </c>
      <c r="AN21" s="275">
        <v>502.66116748000002</v>
      </c>
      <c r="AO21" s="275">
        <v>371.07052580999999</v>
      </c>
      <c r="AP21" s="275">
        <v>145.80895896999999</v>
      </c>
      <c r="AQ21" s="275">
        <v>48.471231236000001</v>
      </c>
      <c r="AR21" s="275">
        <v>1.4921909711000001</v>
      </c>
      <c r="AS21" s="275">
        <v>0.30229484157999997</v>
      </c>
      <c r="AT21" s="275">
        <v>0.40530488518000002</v>
      </c>
      <c r="AU21" s="275">
        <v>13.229489403000001</v>
      </c>
      <c r="AV21" s="275">
        <v>137.99636999000001</v>
      </c>
      <c r="AW21" s="275">
        <v>353.78487324999998</v>
      </c>
      <c r="AX21" s="275">
        <v>520.84932285000002</v>
      </c>
      <c r="AY21" s="275">
        <v>615.87555755999995</v>
      </c>
      <c r="AZ21" s="275">
        <v>522.56999128999996</v>
      </c>
      <c r="BA21" s="275">
        <v>363.32265001000002</v>
      </c>
      <c r="BB21" s="338">
        <v>141.797</v>
      </c>
      <c r="BC21" s="338">
        <v>41.912820000000004</v>
      </c>
      <c r="BD21" s="338">
        <v>1.403292</v>
      </c>
      <c r="BE21" s="338">
        <v>0.30487500000000001</v>
      </c>
      <c r="BF21" s="338">
        <v>0.44144460000000002</v>
      </c>
      <c r="BG21" s="338">
        <v>13.564539999999999</v>
      </c>
      <c r="BH21" s="338">
        <v>140.63460000000001</v>
      </c>
      <c r="BI21" s="338">
        <v>348.21809999999999</v>
      </c>
      <c r="BJ21" s="338">
        <v>486.00510000000003</v>
      </c>
      <c r="BK21" s="338">
        <v>635.00239999999997</v>
      </c>
      <c r="BL21" s="338">
        <v>519.0557</v>
      </c>
      <c r="BM21" s="338">
        <v>350.2604</v>
      </c>
      <c r="BN21" s="338">
        <v>146.68819999999999</v>
      </c>
      <c r="BO21" s="338">
        <v>39.940159999999999</v>
      </c>
      <c r="BP21" s="338">
        <v>1.26745</v>
      </c>
      <c r="BQ21" s="338">
        <v>0.3013593</v>
      </c>
      <c r="BR21" s="338">
        <v>0.46021010000000001</v>
      </c>
      <c r="BS21" s="338">
        <v>12.15038</v>
      </c>
      <c r="BT21" s="338">
        <v>136.2749</v>
      </c>
      <c r="BU21" s="338">
        <v>346.98289999999997</v>
      </c>
      <c r="BV21" s="338">
        <v>496.745</v>
      </c>
    </row>
    <row r="22" spans="1:74" ht="11.15" customHeight="1" x14ac:dyDescent="0.25">
      <c r="A22" s="9" t="s">
        <v>154</v>
      </c>
      <c r="B22" s="212" t="s">
        <v>593</v>
      </c>
      <c r="C22" s="275">
        <v>789.41497418999995</v>
      </c>
      <c r="D22" s="275">
        <v>650.44858164000004</v>
      </c>
      <c r="E22" s="275">
        <v>423.82038861000001</v>
      </c>
      <c r="F22" s="275">
        <v>173.29602886000001</v>
      </c>
      <c r="G22" s="275">
        <v>59.261795929999998</v>
      </c>
      <c r="H22" s="275">
        <v>2.0120396582</v>
      </c>
      <c r="I22" s="275">
        <v>0.16477672617</v>
      </c>
      <c r="J22" s="275">
        <v>0.40952746523</v>
      </c>
      <c r="K22" s="275">
        <v>18.372707897000002</v>
      </c>
      <c r="L22" s="275">
        <v>184.09572600000001</v>
      </c>
      <c r="M22" s="275">
        <v>421.87359364999998</v>
      </c>
      <c r="N22" s="275">
        <v>726.67610692000005</v>
      </c>
      <c r="O22" s="275">
        <v>783.26186743000005</v>
      </c>
      <c r="P22" s="275">
        <v>638.46724064</v>
      </c>
      <c r="Q22" s="275">
        <v>396.93896188000002</v>
      </c>
      <c r="R22" s="275">
        <v>175.33784845</v>
      </c>
      <c r="S22" s="275">
        <v>53.293208833999998</v>
      </c>
      <c r="T22" s="275">
        <v>2.2221487384</v>
      </c>
      <c r="U22" s="275">
        <v>0.16477672617</v>
      </c>
      <c r="V22" s="275">
        <v>0.40952746523</v>
      </c>
      <c r="W22" s="275">
        <v>20.365038534</v>
      </c>
      <c r="X22" s="275">
        <v>192.23871295999999</v>
      </c>
      <c r="Y22" s="275">
        <v>421.47643443999999</v>
      </c>
      <c r="Z22" s="275">
        <v>708.94162781</v>
      </c>
      <c r="AA22" s="275">
        <v>756.52835231999995</v>
      </c>
      <c r="AB22" s="275">
        <v>633.10295941000004</v>
      </c>
      <c r="AC22" s="275">
        <v>420.28376916000002</v>
      </c>
      <c r="AD22" s="275">
        <v>180.58028121999999</v>
      </c>
      <c r="AE22" s="275">
        <v>54.589280856999999</v>
      </c>
      <c r="AF22" s="275">
        <v>1.3248813806999999</v>
      </c>
      <c r="AG22" s="275">
        <v>0.16477672617</v>
      </c>
      <c r="AH22" s="275">
        <v>0.40952746523</v>
      </c>
      <c r="AI22" s="275">
        <v>18.682319850999999</v>
      </c>
      <c r="AJ22" s="275">
        <v>189.94412908999999</v>
      </c>
      <c r="AK22" s="275">
        <v>442.98922372999999</v>
      </c>
      <c r="AL22" s="275">
        <v>703.42572751</v>
      </c>
      <c r="AM22" s="275">
        <v>776.77776830000005</v>
      </c>
      <c r="AN22" s="275">
        <v>635.39042282000003</v>
      </c>
      <c r="AO22" s="275">
        <v>440.89423839</v>
      </c>
      <c r="AP22" s="275">
        <v>177.64430544999999</v>
      </c>
      <c r="AQ22" s="275">
        <v>57.091452629000003</v>
      </c>
      <c r="AR22" s="275">
        <v>1.1378538414999999</v>
      </c>
      <c r="AS22" s="275">
        <v>0.23517544352</v>
      </c>
      <c r="AT22" s="275">
        <v>4.7079229542999999E-2</v>
      </c>
      <c r="AU22" s="275">
        <v>18.42744622</v>
      </c>
      <c r="AV22" s="275">
        <v>194.76187168999999</v>
      </c>
      <c r="AW22" s="275">
        <v>472.58109725000003</v>
      </c>
      <c r="AX22" s="275">
        <v>691.10631721000004</v>
      </c>
      <c r="AY22" s="275">
        <v>795.92692264000004</v>
      </c>
      <c r="AZ22" s="275">
        <v>668.92447908999998</v>
      </c>
      <c r="BA22" s="275">
        <v>433.62290552000002</v>
      </c>
      <c r="BB22" s="338">
        <v>172.57859999999999</v>
      </c>
      <c r="BC22" s="338">
        <v>51.32405</v>
      </c>
      <c r="BD22" s="338">
        <v>1.184477</v>
      </c>
      <c r="BE22" s="338">
        <v>0.23517540000000001</v>
      </c>
      <c r="BF22" s="338">
        <v>0.140817</v>
      </c>
      <c r="BG22" s="338">
        <v>18.953040000000001</v>
      </c>
      <c r="BH22" s="338">
        <v>193.5446</v>
      </c>
      <c r="BI22" s="338">
        <v>464.7346</v>
      </c>
      <c r="BJ22" s="338">
        <v>649.28859999999997</v>
      </c>
      <c r="BK22" s="338">
        <v>824.28</v>
      </c>
      <c r="BL22" s="338">
        <v>659.07950000000005</v>
      </c>
      <c r="BM22" s="338">
        <v>420.93</v>
      </c>
      <c r="BN22" s="338">
        <v>182.38910000000001</v>
      </c>
      <c r="BO22" s="338">
        <v>49.876669999999997</v>
      </c>
      <c r="BP22" s="338">
        <v>1.0113129999999999</v>
      </c>
      <c r="BQ22" s="338">
        <v>0.23517540000000001</v>
      </c>
      <c r="BR22" s="338">
        <v>0.1642295</v>
      </c>
      <c r="BS22" s="338">
        <v>16.693840000000002</v>
      </c>
      <c r="BT22" s="338">
        <v>187.17099999999999</v>
      </c>
      <c r="BU22" s="338">
        <v>460.9024</v>
      </c>
      <c r="BV22" s="338">
        <v>658.24279999999999</v>
      </c>
    </row>
    <row r="23" spans="1:74" ht="11.15" customHeight="1" x14ac:dyDescent="0.25">
      <c r="A23" s="9" t="s">
        <v>155</v>
      </c>
      <c r="B23" s="212" t="s">
        <v>594</v>
      </c>
      <c r="C23" s="275">
        <v>545.44095262999997</v>
      </c>
      <c r="D23" s="275">
        <v>433.13452856999999</v>
      </c>
      <c r="E23" s="275">
        <v>238.31762187999999</v>
      </c>
      <c r="F23" s="275">
        <v>71.551917560999996</v>
      </c>
      <c r="G23" s="275">
        <v>9.6145102443999999</v>
      </c>
      <c r="H23" s="275">
        <v>0.22821458595999999</v>
      </c>
      <c r="I23" s="275">
        <v>8.2734875201000008E-3</v>
      </c>
      <c r="J23" s="275">
        <v>0.19067609411</v>
      </c>
      <c r="K23" s="275">
        <v>5.5918082423</v>
      </c>
      <c r="L23" s="275">
        <v>68.780284531999996</v>
      </c>
      <c r="M23" s="275">
        <v>243.18797767999999</v>
      </c>
      <c r="N23" s="275">
        <v>510.96283595</v>
      </c>
      <c r="O23" s="275">
        <v>538.56066195999995</v>
      </c>
      <c r="P23" s="275">
        <v>419.07257353</v>
      </c>
      <c r="Q23" s="275">
        <v>219.0127367</v>
      </c>
      <c r="R23" s="275">
        <v>70.340588418999999</v>
      </c>
      <c r="S23" s="275">
        <v>8.3847663097999998</v>
      </c>
      <c r="T23" s="275">
        <v>0.21986296982</v>
      </c>
      <c r="U23" s="275">
        <v>8.2734875201000008E-3</v>
      </c>
      <c r="V23" s="275">
        <v>0.18233100779</v>
      </c>
      <c r="W23" s="275">
        <v>5.6317858260999998</v>
      </c>
      <c r="X23" s="275">
        <v>67.762501907000001</v>
      </c>
      <c r="Y23" s="275">
        <v>232.34791347999999</v>
      </c>
      <c r="Z23" s="275">
        <v>501.28245914000001</v>
      </c>
      <c r="AA23" s="275">
        <v>526.38462297000001</v>
      </c>
      <c r="AB23" s="275">
        <v>408.74821924999998</v>
      </c>
      <c r="AC23" s="275">
        <v>222.21666809999999</v>
      </c>
      <c r="AD23" s="275">
        <v>76.193167836000001</v>
      </c>
      <c r="AE23" s="275">
        <v>9.1330476097000002</v>
      </c>
      <c r="AF23" s="275">
        <v>0.10538238598000001</v>
      </c>
      <c r="AG23" s="275">
        <v>8.2734875201000008E-3</v>
      </c>
      <c r="AH23" s="275">
        <v>0.19788123338999999</v>
      </c>
      <c r="AI23" s="275">
        <v>4.7069021505000004</v>
      </c>
      <c r="AJ23" s="275">
        <v>68.878907704</v>
      </c>
      <c r="AK23" s="275">
        <v>245.92017508999999</v>
      </c>
      <c r="AL23" s="275">
        <v>512.4214389</v>
      </c>
      <c r="AM23" s="275">
        <v>540.72651759999997</v>
      </c>
      <c r="AN23" s="275">
        <v>407.66499465999999</v>
      </c>
      <c r="AO23" s="275">
        <v>239.94475928</v>
      </c>
      <c r="AP23" s="275">
        <v>76.205989846999998</v>
      </c>
      <c r="AQ23" s="275">
        <v>9.7720553074000005</v>
      </c>
      <c r="AR23" s="275">
        <v>7.5327572598999998E-2</v>
      </c>
      <c r="AS23" s="275">
        <v>7.6977158893999998E-3</v>
      </c>
      <c r="AT23" s="275">
        <v>9.2388175673999998E-2</v>
      </c>
      <c r="AU23" s="275">
        <v>4.7184308027000004</v>
      </c>
      <c r="AV23" s="275">
        <v>69.236903213999994</v>
      </c>
      <c r="AW23" s="275">
        <v>261.03784094000002</v>
      </c>
      <c r="AX23" s="275">
        <v>503.52063793999997</v>
      </c>
      <c r="AY23" s="275">
        <v>558.22109614999999</v>
      </c>
      <c r="AZ23" s="275">
        <v>423.02455652999998</v>
      </c>
      <c r="BA23" s="275">
        <v>239.76596508</v>
      </c>
      <c r="BB23" s="338">
        <v>73.200239999999994</v>
      </c>
      <c r="BC23" s="338">
        <v>9.7917810000000003</v>
      </c>
      <c r="BD23" s="338">
        <v>6.70708E-2</v>
      </c>
      <c r="BE23" s="338">
        <v>7.6977199999999999E-3</v>
      </c>
      <c r="BF23" s="338">
        <v>0.1276236</v>
      </c>
      <c r="BG23" s="338">
        <v>4.7618960000000001</v>
      </c>
      <c r="BH23" s="338">
        <v>66.920850000000002</v>
      </c>
      <c r="BI23" s="338">
        <v>262.49720000000002</v>
      </c>
      <c r="BJ23" s="338">
        <v>485.18509999999998</v>
      </c>
      <c r="BK23" s="338">
        <v>577.63779999999997</v>
      </c>
      <c r="BL23" s="338">
        <v>411.79329999999999</v>
      </c>
      <c r="BM23" s="338">
        <v>237.92269999999999</v>
      </c>
      <c r="BN23" s="338">
        <v>79.340999999999994</v>
      </c>
      <c r="BO23" s="338">
        <v>10.37917</v>
      </c>
      <c r="BP23" s="338">
        <v>7.5575400000000001E-2</v>
      </c>
      <c r="BQ23" s="338">
        <v>7.6977199999999999E-3</v>
      </c>
      <c r="BR23" s="338">
        <v>0.1451105</v>
      </c>
      <c r="BS23" s="338">
        <v>4.1311270000000002</v>
      </c>
      <c r="BT23" s="338">
        <v>65.869240000000005</v>
      </c>
      <c r="BU23" s="338">
        <v>262.10700000000003</v>
      </c>
      <c r="BV23" s="338">
        <v>486.80720000000002</v>
      </c>
    </row>
    <row r="24" spans="1:74" ht="11.15" customHeight="1" x14ac:dyDescent="0.25">
      <c r="A24" s="9" t="s">
        <v>156</v>
      </c>
      <c r="B24" s="212" t="s">
        <v>595</v>
      </c>
      <c r="C24" s="275">
        <v>895.75443601999996</v>
      </c>
      <c r="D24" s="275">
        <v>758.80921969999997</v>
      </c>
      <c r="E24" s="275">
        <v>616.13377697999999</v>
      </c>
      <c r="F24" s="275">
        <v>416.95462623999998</v>
      </c>
      <c r="G24" s="275">
        <v>232.76642971999999</v>
      </c>
      <c r="H24" s="275">
        <v>84.507141826999998</v>
      </c>
      <c r="I24" s="275">
        <v>12.243250644</v>
      </c>
      <c r="J24" s="275">
        <v>27.001369488000002</v>
      </c>
      <c r="K24" s="275">
        <v>123.2464068</v>
      </c>
      <c r="L24" s="275">
        <v>349.44466347000002</v>
      </c>
      <c r="M24" s="275">
        <v>624.58281753000006</v>
      </c>
      <c r="N24" s="275">
        <v>913.47803542999998</v>
      </c>
      <c r="O24" s="275">
        <v>883.65746906000004</v>
      </c>
      <c r="P24" s="275">
        <v>757.21589789999996</v>
      </c>
      <c r="Q24" s="275">
        <v>596.56409399999995</v>
      </c>
      <c r="R24" s="275">
        <v>413.90850540000002</v>
      </c>
      <c r="S24" s="275">
        <v>229.27192357000001</v>
      </c>
      <c r="T24" s="275">
        <v>84.472086654999998</v>
      </c>
      <c r="U24" s="275">
        <v>12.404029154</v>
      </c>
      <c r="V24" s="275">
        <v>25.207084091999999</v>
      </c>
      <c r="W24" s="275">
        <v>120.60516988000001</v>
      </c>
      <c r="X24" s="275">
        <v>340.85442152000002</v>
      </c>
      <c r="Y24" s="275">
        <v>613.38779602</v>
      </c>
      <c r="Z24" s="275">
        <v>915.08041948000005</v>
      </c>
      <c r="AA24" s="275">
        <v>913.02547367</v>
      </c>
      <c r="AB24" s="275">
        <v>760.38887903</v>
      </c>
      <c r="AC24" s="275">
        <v>593.56530600999997</v>
      </c>
      <c r="AD24" s="275">
        <v>417.67111238000001</v>
      </c>
      <c r="AE24" s="275">
        <v>229.95134279000001</v>
      </c>
      <c r="AF24" s="275">
        <v>80.649227409999995</v>
      </c>
      <c r="AG24" s="275">
        <v>13.075896888000001</v>
      </c>
      <c r="AH24" s="275">
        <v>25.658328574999999</v>
      </c>
      <c r="AI24" s="275">
        <v>117.04526149</v>
      </c>
      <c r="AJ24" s="275">
        <v>357.31868879000001</v>
      </c>
      <c r="AK24" s="275">
        <v>603.36907596000003</v>
      </c>
      <c r="AL24" s="275">
        <v>926.50293280999995</v>
      </c>
      <c r="AM24" s="275">
        <v>904.24575233999997</v>
      </c>
      <c r="AN24" s="275">
        <v>749.17426777000003</v>
      </c>
      <c r="AO24" s="275">
        <v>604.94425386</v>
      </c>
      <c r="AP24" s="275">
        <v>419.10372656999999</v>
      </c>
      <c r="AQ24" s="275">
        <v>230.85047044000001</v>
      </c>
      <c r="AR24" s="275">
        <v>80.021394598000001</v>
      </c>
      <c r="AS24" s="275">
        <v>11.964375041</v>
      </c>
      <c r="AT24" s="275">
        <v>24.813708186</v>
      </c>
      <c r="AU24" s="275">
        <v>113.41477974</v>
      </c>
      <c r="AV24" s="275">
        <v>348.93962469000002</v>
      </c>
      <c r="AW24" s="275">
        <v>599.72542673999999</v>
      </c>
      <c r="AX24" s="275">
        <v>924.34948609000003</v>
      </c>
      <c r="AY24" s="275">
        <v>902.97803841999996</v>
      </c>
      <c r="AZ24" s="275">
        <v>738.64375964999999</v>
      </c>
      <c r="BA24" s="275">
        <v>588.96297958000002</v>
      </c>
      <c r="BB24" s="338">
        <v>415.74329999999998</v>
      </c>
      <c r="BC24" s="338">
        <v>235.1704</v>
      </c>
      <c r="BD24" s="338">
        <v>73.515690000000006</v>
      </c>
      <c r="BE24" s="338">
        <v>13.342320000000001</v>
      </c>
      <c r="BF24" s="338">
        <v>23.642679999999999</v>
      </c>
      <c r="BG24" s="338">
        <v>109.6561</v>
      </c>
      <c r="BH24" s="338">
        <v>341.42759999999998</v>
      </c>
      <c r="BI24" s="338">
        <v>609.84659999999997</v>
      </c>
      <c r="BJ24" s="338">
        <v>928.40459999999996</v>
      </c>
      <c r="BK24" s="338">
        <v>913.43880000000001</v>
      </c>
      <c r="BL24" s="338">
        <v>726.57460000000003</v>
      </c>
      <c r="BM24" s="338">
        <v>571.03060000000005</v>
      </c>
      <c r="BN24" s="338">
        <v>418.25630000000001</v>
      </c>
      <c r="BO24" s="338">
        <v>237.52019999999999</v>
      </c>
      <c r="BP24" s="338">
        <v>75.474900000000005</v>
      </c>
      <c r="BQ24" s="338">
        <v>13.86782</v>
      </c>
      <c r="BR24" s="338">
        <v>22.479980000000001</v>
      </c>
      <c r="BS24" s="338">
        <v>102.6026</v>
      </c>
      <c r="BT24" s="338">
        <v>333.9074</v>
      </c>
      <c r="BU24" s="338">
        <v>610.86749999999995</v>
      </c>
      <c r="BV24" s="338">
        <v>926.39850000000001</v>
      </c>
    </row>
    <row r="25" spans="1:74" ht="11.15" customHeight="1" x14ac:dyDescent="0.25">
      <c r="A25" s="9" t="s">
        <v>157</v>
      </c>
      <c r="B25" s="212" t="s">
        <v>596</v>
      </c>
      <c r="C25" s="275">
        <v>579.34285217000001</v>
      </c>
      <c r="D25" s="275">
        <v>501.32512168</v>
      </c>
      <c r="E25" s="275">
        <v>458.50791688999999</v>
      </c>
      <c r="F25" s="275">
        <v>364.18813086</v>
      </c>
      <c r="G25" s="275">
        <v>203.75648448999999</v>
      </c>
      <c r="H25" s="275">
        <v>80.442167525000002</v>
      </c>
      <c r="I25" s="275">
        <v>16.501049694999999</v>
      </c>
      <c r="J25" s="275">
        <v>20.007842297</v>
      </c>
      <c r="K25" s="275">
        <v>58.455640242000001</v>
      </c>
      <c r="L25" s="275">
        <v>214.44516762999999</v>
      </c>
      <c r="M25" s="275">
        <v>417.82129030999999</v>
      </c>
      <c r="N25" s="275">
        <v>604.98280640999997</v>
      </c>
      <c r="O25" s="275">
        <v>570.83159932000001</v>
      </c>
      <c r="P25" s="275">
        <v>505.49239705000002</v>
      </c>
      <c r="Q25" s="275">
        <v>457.94971243999998</v>
      </c>
      <c r="R25" s="275">
        <v>361.88451637999998</v>
      </c>
      <c r="S25" s="275">
        <v>199.60589626000001</v>
      </c>
      <c r="T25" s="275">
        <v>83.849109740000003</v>
      </c>
      <c r="U25" s="275">
        <v>17.501941599999999</v>
      </c>
      <c r="V25" s="275">
        <v>19.219254708000001</v>
      </c>
      <c r="W25" s="275">
        <v>57.343972121</v>
      </c>
      <c r="X25" s="275">
        <v>207.5395887</v>
      </c>
      <c r="Y25" s="275">
        <v>419.77571809</v>
      </c>
      <c r="Z25" s="275">
        <v>608.90309495999998</v>
      </c>
      <c r="AA25" s="275">
        <v>592.34268050000003</v>
      </c>
      <c r="AB25" s="275">
        <v>507.41938770000002</v>
      </c>
      <c r="AC25" s="275">
        <v>454.38629576</v>
      </c>
      <c r="AD25" s="275">
        <v>347.58706575999997</v>
      </c>
      <c r="AE25" s="275">
        <v>194.81452191</v>
      </c>
      <c r="AF25" s="275">
        <v>82.720167153999995</v>
      </c>
      <c r="AG25" s="275">
        <v>17.727156352000002</v>
      </c>
      <c r="AH25" s="275">
        <v>19.026031200999999</v>
      </c>
      <c r="AI25" s="275">
        <v>58.832745803999998</v>
      </c>
      <c r="AJ25" s="275">
        <v>218.42400545999999</v>
      </c>
      <c r="AK25" s="275">
        <v>408.15410657000001</v>
      </c>
      <c r="AL25" s="275">
        <v>609.19175118999999</v>
      </c>
      <c r="AM25" s="275">
        <v>574.67387292000001</v>
      </c>
      <c r="AN25" s="275">
        <v>498.89173305000003</v>
      </c>
      <c r="AO25" s="275">
        <v>460.66118711000001</v>
      </c>
      <c r="AP25" s="275">
        <v>347.81354046000001</v>
      </c>
      <c r="AQ25" s="275">
        <v>191.20862217999999</v>
      </c>
      <c r="AR25" s="275">
        <v>82.445418910000001</v>
      </c>
      <c r="AS25" s="275">
        <v>17.649738171999999</v>
      </c>
      <c r="AT25" s="275">
        <v>19.044429646000001</v>
      </c>
      <c r="AU25" s="275">
        <v>55.705222333000002</v>
      </c>
      <c r="AV25" s="275">
        <v>206.63550609000001</v>
      </c>
      <c r="AW25" s="275">
        <v>394.87179627</v>
      </c>
      <c r="AX25" s="275">
        <v>603.66944905000003</v>
      </c>
      <c r="AY25" s="275">
        <v>563.45182433000002</v>
      </c>
      <c r="AZ25" s="275">
        <v>484.17010173</v>
      </c>
      <c r="BA25" s="275">
        <v>447.13550368</v>
      </c>
      <c r="BB25" s="338">
        <v>341.0222</v>
      </c>
      <c r="BC25" s="338">
        <v>194.745</v>
      </c>
      <c r="BD25" s="338">
        <v>73.762979999999999</v>
      </c>
      <c r="BE25" s="338">
        <v>16.932009999999998</v>
      </c>
      <c r="BF25" s="338">
        <v>18.895849999999999</v>
      </c>
      <c r="BG25" s="338">
        <v>52.356850000000001</v>
      </c>
      <c r="BH25" s="338">
        <v>196.40469999999999</v>
      </c>
      <c r="BI25" s="338">
        <v>403.50389999999999</v>
      </c>
      <c r="BJ25" s="338">
        <v>611.12419999999997</v>
      </c>
      <c r="BK25" s="338">
        <v>563.24440000000004</v>
      </c>
      <c r="BL25" s="338">
        <v>471.51639999999998</v>
      </c>
      <c r="BM25" s="338">
        <v>420.97379999999998</v>
      </c>
      <c r="BN25" s="338">
        <v>328.1712</v>
      </c>
      <c r="BO25" s="338">
        <v>192.6284</v>
      </c>
      <c r="BP25" s="338">
        <v>75.279269999999997</v>
      </c>
      <c r="BQ25" s="338">
        <v>17.294789999999999</v>
      </c>
      <c r="BR25" s="338">
        <v>17.82809</v>
      </c>
      <c r="BS25" s="338">
        <v>51.706009999999999</v>
      </c>
      <c r="BT25" s="338">
        <v>189.8733</v>
      </c>
      <c r="BU25" s="338">
        <v>401.57850000000002</v>
      </c>
      <c r="BV25" s="338">
        <v>608.07849999999996</v>
      </c>
    </row>
    <row r="26" spans="1:74" ht="11.15" customHeight="1" x14ac:dyDescent="0.25">
      <c r="A26" s="9" t="s">
        <v>158</v>
      </c>
      <c r="B26" s="212" t="s">
        <v>625</v>
      </c>
      <c r="C26" s="275">
        <v>880.22379861000002</v>
      </c>
      <c r="D26" s="275">
        <v>745.57412179000005</v>
      </c>
      <c r="E26" s="275">
        <v>577.67678437999996</v>
      </c>
      <c r="F26" s="275">
        <v>317.84551396000001</v>
      </c>
      <c r="G26" s="275">
        <v>156.64933023</v>
      </c>
      <c r="H26" s="275">
        <v>34.055156760000003</v>
      </c>
      <c r="I26" s="275">
        <v>6.717605249</v>
      </c>
      <c r="J26" s="275">
        <v>11.482953422</v>
      </c>
      <c r="K26" s="275">
        <v>57.183149350999997</v>
      </c>
      <c r="L26" s="275">
        <v>268.26304442999998</v>
      </c>
      <c r="M26" s="275">
        <v>500.51877302000003</v>
      </c>
      <c r="N26" s="275">
        <v>808.86911766000003</v>
      </c>
      <c r="O26" s="275">
        <v>877.90915479</v>
      </c>
      <c r="P26" s="275">
        <v>741.26157207999995</v>
      </c>
      <c r="Q26" s="275">
        <v>552.92203093000001</v>
      </c>
      <c r="R26" s="275">
        <v>317.42535937000002</v>
      </c>
      <c r="S26" s="275">
        <v>146.97013174</v>
      </c>
      <c r="T26" s="275">
        <v>34.562536369</v>
      </c>
      <c r="U26" s="275">
        <v>6.8481501956999997</v>
      </c>
      <c r="V26" s="275">
        <v>11.356180401</v>
      </c>
      <c r="W26" s="275">
        <v>58.985013197000001</v>
      </c>
      <c r="X26" s="275">
        <v>263.48223801</v>
      </c>
      <c r="Y26" s="275">
        <v>497.82141433999999</v>
      </c>
      <c r="Z26" s="275">
        <v>796.87351002000003</v>
      </c>
      <c r="AA26" s="275">
        <v>865.85579511000003</v>
      </c>
      <c r="AB26" s="275">
        <v>733.94104672000003</v>
      </c>
      <c r="AC26" s="275">
        <v>560.82599803000005</v>
      </c>
      <c r="AD26" s="275">
        <v>316.20935595999998</v>
      </c>
      <c r="AE26" s="275">
        <v>142.92113911000001</v>
      </c>
      <c r="AF26" s="275">
        <v>32.724806909999998</v>
      </c>
      <c r="AG26" s="275">
        <v>6.8415671324999998</v>
      </c>
      <c r="AH26" s="275">
        <v>11.860542497000001</v>
      </c>
      <c r="AI26" s="275">
        <v>58.204800857999999</v>
      </c>
      <c r="AJ26" s="275">
        <v>262.56143161</v>
      </c>
      <c r="AK26" s="275">
        <v>506.05011576999999</v>
      </c>
      <c r="AL26" s="275">
        <v>800.51920435</v>
      </c>
      <c r="AM26" s="275">
        <v>866.00435089999996</v>
      </c>
      <c r="AN26" s="275">
        <v>737.16353756000001</v>
      </c>
      <c r="AO26" s="275">
        <v>579.35845025000003</v>
      </c>
      <c r="AP26" s="275">
        <v>317.50930518000001</v>
      </c>
      <c r="AQ26" s="275">
        <v>143.96111341</v>
      </c>
      <c r="AR26" s="275">
        <v>31.380604919</v>
      </c>
      <c r="AS26" s="275">
        <v>6.9279253548000002</v>
      </c>
      <c r="AT26" s="275">
        <v>11.001165897</v>
      </c>
      <c r="AU26" s="275">
        <v>58.663577773999997</v>
      </c>
      <c r="AV26" s="275">
        <v>258.67261037999998</v>
      </c>
      <c r="AW26" s="275">
        <v>517.80045479</v>
      </c>
      <c r="AX26" s="275">
        <v>790.81409794000001</v>
      </c>
      <c r="AY26" s="275">
        <v>869.58595252999999</v>
      </c>
      <c r="AZ26" s="275">
        <v>756.50463545000002</v>
      </c>
      <c r="BA26" s="275">
        <v>573.05745907000005</v>
      </c>
      <c r="BB26" s="338">
        <v>316.029</v>
      </c>
      <c r="BC26" s="338">
        <v>136.5942</v>
      </c>
      <c r="BD26" s="338">
        <v>30.732150000000001</v>
      </c>
      <c r="BE26" s="338">
        <v>7.1477209999999998</v>
      </c>
      <c r="BF26" s="338">
        <v>11.313560000000001</v>
      </c>
      <c r="BG26" s="338">
        <v>57.549059999999997</v>
      </c>
      <c r="BH26" s="338">
        <v>257.06540000000001</v>
      </c>
      <c r="BI26" s="338">
        <v>514.9384</v>
      </c>
      <c r="BJ26" s="338">
        <v>762.55880000000002</v>
      </c>
      <c r="BK26" s="338">
        <v>887.83109999999999</v>
      </c>
      <c r="BL26" s="338">
        <v>746.99289999999996</v>
      </c>
      <c r="BM26" s="338">
        <v>555.23749999999995</v>
      </c>
      <c r="BN26" s="338">
        <v>318.22030000000001</v>
      </c>
      <c r="BO26" s="338">
        <v>134.73519999999999</v>
      </c>
      <c r="BP26" s="338">
        <v>30.72343</v>
      </c>
      <c r="BQ26" s="338">
        <v>7.3453350000000004</v>
      </c>
      <c r="BR26" s="338">
        <v>11.013489999999999</v>
      </c>
      <c r="BS26" s="338">
        <v>54.347880000000004</v>
      </c>
      <c r="BT26" s="338">
        <v>250.50819999999999</v>
      </c>
      <c r="BU26" s="338">
        <v>516.44370000000004</v>
      </c>
      <c r="BV26" s="338">
        <v>771.41359999999997</v>
      </c>
    </row>
    <row r="27" spans="1:74" ht="11.15" customHeight="1" x14ac:dyDescent="0.25">
      <c r="A27" s="8"/>
      <c r="B27" s="193" t="s">
        <v>171</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501"/>
      <c r="BC27" s="501"/>
      <c r="BD27" s="501"/>
      <c r="BE27" s="501"/>
      <c r="BF27" s="501"/>
      <c r="BG27" s="501"/>
      <c r="BH27" s="501"/>
      <c r="BI27" s="501"/>
      <c r="BJ27" s="501"/>
      <c r="BK27" s="340"/>
      <c r="BL27" s="340"/>
      <c r="BM27" s="340"/>
      <c r="BN27" s="340"/>
      <c r="BO27" s="340"/>
      <c r="BP27" s="340"/>
      <c r="BQ27" s="340"/>
      <c r="BR27" s="340"/>
      <c r="BS27" s="340"/>
      <c r="BT27" s="340"/>
      <c r="BU27" s="340"/>
      <c r="BV27" s="340"/>
    </row>
    <row r="28" spans="1:74" ht="11.15" customHeight="1" x14ac:dyDescent="0.25">
      <c r="A28" s="9" t="s">
        <v>41</v>
      </c>
      <c r="B28" s="212" t="s">
        <v>589</v>
      </c>
      <c r="C28" s="275">
        <v>0</v>
      </c>
      <c r="D28" s="275">
        <v>0</v>
      </c>
      <c r="E28" s="275">
        <v>0</v>
      </c>
      <c r="F28" s="275">
        <v>0</v>
      </c>
      <c r="G28" s="275">
        <v>21.411293840999999</v>
      </c>
      <c r="H28" s="275">
        <v>58.004322197</v>
      </c>
      <c r="I28" s="275">
        <v>246.02397364999999</v>
      </c>
      <c r="J28" s="275">
        <v>211.41300544000001</v>
      </c>
      <c r="K28" s="275">
        <v>27.146703106</v>
      </c>
      <c r="L28" s="275">
        <v>0.49233468411999998</v>
      </c>
      <c r="M28" s="275">
        <v>0</v>
      </c>
      <c r="N28" s="275">
        <v>0</v>
      </c>
      <c r="O28" s="275">
        <v>0</v>
      </c>
      <c r="P28" s="275">
        <v>0</v>
      </c>
      <c r="Q28" s="275">
        <v>0</v>
      </c>
      <c r="R28" s="275">
        <v>0</v>
      </c>
      <c r="S28" s="275">
        <v>8.3605832457999991</v>
      </c>
      <c r="T28" s="275">
        <v>87.732268124000001</v>
      </c>
      <c r="U28" s="275">
        <v>303.57343928</v>
      </c>
      <c r="V28" s="275">
        <v>123.05436421</v>
      </c>
      <c r="W28" s="275">
        <v>17.243920114000002</v>
      </c>
      <c r="X28" s="275">
        <v>0</v>
      </c>
      <c r="Y28" s="275">
        <v>0</v>
      </c>
      <c r="Z28" s="275">
        <v>0</v>
      </c>
      <c r="AA28" s="275">
        <v>0</v>
      </c>
      <c r="AB28" s="275">
        <v>0</v>
      </c>
      <c r="AC28" s="275">
        <v>0</v>
      </c>
      <c r="AD28" s="275">
        <v>0</v>
      </c>
      <c r="AE28" s="275">
        <v>7.5625328456999998</v>
      </c>
      <c r="AF28" s="275">
        <v>69.037940863000003</v>
      </c>
      <c r="AG28" s="275">
        <v>201.05438808</v>
      </c>
      <c r="AH28" s="275">
        <v>109.18658796</v>
      </c>
      <c r="AI28" s="275">
        <v>32.403164212</v>
      </c>
      <c r="AJ28" s="275">
        <v>0.48867993227000001</v>
      </c>
      <c r="AK28" s="275">
        <v>0</v>
      </c>
      <c r="AL28" s="275">
        <v>0</v>
      </c>
      <c r="AM28" s="275">
        <v>0</v>
      </c>
      <c r="AN28" s="275">
        <v>0</v>
      </c>
      <c r="AO28" s="275">
        <v>0</v>
      </c>
      <c r="AP28" s="275">
        <v>0</v>
      </c>
      <c r="AQ28" s="275">
        <v>31.318831128999999</v>
      </c>
      <c r="AR28" s="275">
        <v>39.248351196000002</v>
      </c>
      <c r="AS28" s="275">
        <v>193.21221677</v>
      </c>
      <c r="AT28" s="275">
        <v>207.14721811999999</v>
      </c>
      <c r="AU28" s="275">
        <v>86.489820344999998</v>
      </c>
      <c r="AV28" s="275">
        <v>0</v>
      </c>
      <c r="AW28" s="275">
        <v>0</v>
      </c>
      <c r="AX28" s="275">
        <v>0</v>
      </c>
      <c r="AY28" s="275">
        <v>0</v>
      </c>
      <c r="AZ28" s="275">
        <v>0</v>
      </c>
      <c r="BA28" s="275">
        <v>0</v>
      </c>
      <c r="BB28" s="338">
        <v>0</v>
      </c>
      <c r="BC28" s="338">
        <v>12.330371267</v>
      </c>
      <c r="BD28" s="338">
        <v>87.022821339999993</v>
      </c>
      <c r="BE28" s="338">
        <v>220.40775402</v>
      </c>
      <c r="BF28" s="338">
        <v>180.70828116999999</v>
      </c>
      <c r="BG28" s="338">
        <v>35.549892227000001</v>
      </c>
      <c r="BH28" s="338">
        <v>0.31431744851999999</v>
      </c>
      <c r="BI28" s="338">
        <v>0</v>
      </c>
      <c r="BJ28" s="338">
        <v>0</v>
      </c>
      <c r="BK28" s="338">
        <v>0</v>
      </c>
      <c r="BL28" s="338">
        <v>0</v>
      </c>
      <c r="BM28" s="338">
        <v>0</v>
      </c>
      <c r="BN28" s="338">
        <v>0</v>
      </c>
      <c r="BO28" s="338">
        <v>11.061131481</v>
      </c>
      <c r="BP28" s="338">
        <v>87.459878646000007</v>
      </c>
      <c r="BQ28" s="338">
        <v>222.70371541</v>
      </c>
      <c r="BR28" s="338">
        <v>185.52836771</v>
      </c>
      <c r="BS28" s="338">
        <v>35.911034581999999</v>
      </c>
      <c r="BT28" s="338">
        <v>0.33587216401999997</v>
      </c>
      <c r="BU28" s="338">
        <v>0</v>
      </c>
      <c r="BV28" s="338">
        <v>0</v>
      </c>
    </row>
    <row r="29" spans="1:74" ht="11.15" customHeight="1" x14ac:dyDescent="0.25">
      <c r="A29" s="9" t="s">
        <v>42</v>
      </c>
      <c r="B29" s="212" t="s">
        <v>623</v>
      </c>
      <c r="C29" s="275">
        <v>0</v>
      </c>
      <c r="D29" s="275">
        <v>0</v>
      </c>
      <c r="E29" s="275">
        <v>1.9786222180999999</v>
      </c>
      <c r="F29" s="275">
        <v>0</v>
      </c>
      <c r="G29" s="275">
        <v>64.291720248000004</v>
      </c>
      <c r="H29" s="275">
        <v>115.47248322999999</v>
      </c>
      <c r="I29" s="275">
        <v>331.21394125</v>
      </c>
      <c r="J29" s="275">
        <v>237.15101067000001</v>
      </c>
      <c r="K29" s="275">
        <v>60.153519213000003</v>
      </c>
      <c r="L29" s="275">
        <v>4.9817369391000001</v>
      </c>
      <c r="M29" s="275">
        <v>0</v>
      </c>
      <c r="N29" s="275">
        <v>0</v>
      </c>
      <c r="O29" s="275">
        <v>0</v>
      </c>
      <c r="P29" s="275">
        <v>0</v>
      </c>
      <c r="Q29" s="275">
        <v>0</v>
      </c>
      <c r="R29" s="275">
        <v>0</v>
      </c>
      <c r="S29" s="275">
        <v>22.522609517999999</v>
      </c>
      <c r="T29" s="275">
        <v>133.54773646999999</v>
      </c>
      <c r="U29" s="275">
        <v>325.77471736000001</v>
      </c>
      <c r="V29" s="275">
        <v>159.71430622</v>
      </c>
      <c r="W29" s="275">
        <v>36.133490868999999</v>
      </c>
      <c r="X29" s="275">
        <v>5.6489200313000003</v>
      </c>
      <c r="Y29" s="275">
        <v>0</v>
      </c>
      <c r="Z29" s="275">
        <v>0</v>
      </c>
      <c r="AA29" s="275">
        <v>0</v>
      </c>
      <c r="AB29" s="275">
        <v>0</v>
      </c>
      <c r="AC29" s="275">
        <v>0</v>
      </c>
      <c r="AD29" s="275">
        <v>0</v>
      </c>
      <c r="AE29" s="275">
        <v>26.074164167999999</v>
      </c>
      <c r="AF29" s="275">
        <v>131.15202049999999</v>
      </c>
      <c r="AG29" s="275">
        <v>218.58847030000001</v>
      </c>
      <c r="AH29" s="275">
        <v>150.15110910000001</v>
      </c>
      <c r="AI29" s="275">
        <v>64.821382044999993</v>
      </c>
      <c r="AJ29" s="275">
        <v>5.5086441106999997</v>
      </c>
      <c r="AK29" s="275">
        <v>0</v>
      </c>
      <c r="AL29" s="275">
        <v>0</v>
      </c>
      <c r="AM29" s="275">
        <v>0</v>
      </c>
      <c r="AN29" s="275">
        <v>0</v>
      </c>
      <c r="AO29" s="275">
        <v>0</v>
      </c>
      <c r="AP29" s="275">
        <v>0</v>
      </c>
      <c r="AQ29" s="275">
        <v>71.159038488999997</v>
      </c>
      <c r="AR29" s="275">
        <v>113.39025542</v>
      </c>
      <c r="AS29" s="275">
        <v>248.33771271000001</v>
      </c>
      <c r="AT29" s="275">
        <v>228.38434889999999</v>
      </c>
      <c r="AU29" s="275">
        <v>135.33175378999999</v>
      </c>
      <c r="AV29" s="275">
        <v>0.86259373639000003</v>
      </c>
      <c r="AW29" s="275">
        <v>0</v>
      </c>
      <c r="AX29" s="275">
        <v>1.8155814880000001</v>
      </c>
      <c r="AY29" s="275">
        <v>0</v>
      </c>
      <c r="AZ29" s="275">
        <v>0</v>
      </c>
      <c r="BA29" s="275">
        <v>0</v>
      </c>
      <c r="BB29" s="338">
        <v>0</v>
      </c>
      <c r="BC29" s="338">
        <v>34.469205361</v>
      </c>
      <c r="BD29" s="338">
        <v>146.82515155999999</v>
      </c>
      <c r="BE29" s="338">
        <v>279.40344930999998</v>
      </c>
      <c r="BF29" s="338">
        <v>231.71999023999999</v>
      </c>
      <c r="BG29" s="338">
        <v>69.231598853999998</v>
      </c>
      <c r="BH29" s="338">
        <v>5.6949362654</v>
      </c>
      <c r="BI29" s="338">
        <v>0</v>
      </c>
      <c r="BJ29" s="338">
        <v>0</v>
      </c>
      <c r="BK29" s="338">
        <v>0</v>
      </c>
      <c r="BL29" s="338">
        <v>0</v>
      </c>
      <c r="BM29" s="338">
        <v>0</v>
      </c>
      <c r="BN29" s="338">
        <v>0</v>
      </c>
      <c r="BO29" s="338">
        <v>31.876459060999998</v>
      </c>
      <c r="BP29" s="338">
        <v>144.80696652</v>
      </c>
      <c r="BQ29" s="338">
        <v>276.88795106999999</v>
      </c>
      <c r="BR29" s="338">
        <v>231.53367485999999</v>
      </c>
      <c r="BS29" s="338">
        <v>68.52809705</v>
      </c>
      <c r="BT29" s="338">
        <v>5.3668514425999998</v>
      </c>
      <c r="BU29" s="338">
        <v>0</v>
      </c>
      <c r="BV29" s="338">
        <v>0</v>
      </c>
    </row>
    <row r="30" spans="1:74" ht="11.15" customHeight="1" x14ac:dyDescent="0.25">
      <c r="A30" s="9" t="s">
        <v>43</v>
      </c>
      <c r="B30" s="212" t="s">
        <v>590</v>
      </c>
      <c r="C30" s="275">
        <v>0</v>
      </c>
      <c r="D30" s="275">
        <v>0</v>
      </c>
      <c r="E30" s="275">
        <v>22.199651342999999</v>
      </c>
      <c r="F30" s="275">
        <v>1.1099913999</v>
      </c>
      <c r="G30" s="275">
        <v>111.5825281</v>
      </c>
      <c r="H30" s="275">
        <v>181.20245048000001</v>
      </c>
      <c r="I30" s="275">
        <v>410.28873556999997</v>
      </c>
      <c r="J30" s="275">
        <v>200.15686416</v>
      </c>
      <c r="K30" s="275">
        <v>46.223018965000001</v>
      </c>
      <c r="L30" s="275">
        <v>1.0816553287999999</v>
      </c>
      <c r="M30" s="275">
        <v>0</v>
      </c>
      <c r="N30" s="275">
        <v>0</v>
      </c>
      <c r="O30" s="275">
        <v>0</v>
      </c>
      <c r="P30" s="275">
        <v>0</v>
      </c>
      <c r="Q30" s="275">
        <v>0</v>
      </c>
      <c r="R30" s="275">
        <v>0</v>
      </c>
      <c r="S30" s="275">
        <v>70.625305561000005</v>
      </c>
      <c r="T30" s="275">
        <v>142.41044515999999</v>
      </c>
      <c r="U30" s="275">
        <v>217.69767820000001</v>
      </c>
      <c r="V30" s="275">
        <v>181.21517097</v>
      </c>
      <c r="W30" s="275">
        <v>72.448695172000001</v>
      </c>
      <c r="X30" s="275">
        <v>5.5716424631999999</v>
      </c>
      <c r="Y30" s="275">
        <v>0</v>
      </c>
      <c r="Z30" s="275">
        <v>0</v>
      </c>
      <c r="AA30" s="275">
        <v>0</v>
      </c>
      <c r="AB30" s="275">
        <v>0</v>
      </c>
      <c r="AC30" s="275">
        <v>0</v>
      </c>
      <c r="AD30" s="275">
        <v>0.80581422858999996</v>
      </c>
      <c r="AE30" s="275">
        <v>53.582999334999997</v>
      </c>
      <c r="AF30" s="275">
        <v>176.01670422000001</v>
      </c>
      <c r="AG30" s="275">
        <v>133.12356482000001</v>
      </c>
      <c r="AH30" s="275">
        <v>197.11963373</v>
      </c>
      <c r="AI30" s="275">
        <v>46.485674006000004</v>
      </c>
      <c r="AJ30" s="275">
        <v>2.4177724526</v>
      </c>
      <c r="AK30" s="275">
        <v>0</v>
      </c>
      <c r="AL30" s="275">
        <v>0</v>
      </c>
      <c r="AM30" s="275">
        <v>0</v>
      </c>
      <c r="AN30" s="275">
        <v>0</v>
      </c>
      <c r="AO30" s="275">
        <v>0</v>
      </c>
      <c r="AP30" s="275">
        <v>1.1076484775</v>
      </c>
      <c r="AQ30" s="275">
        <v>81.565793905000007</v>
      </c>
      <c r="AR30" s="275">
        <v>138.53181975000001</v>
      </c>
      <c r="AS30" s="275">
        <v>201.61930925999999</v>
      </c>
      <c r="AT30" s="275">
        <v>168.90062399999999</v>
      </c>
      <c r="AU30" s="275">
        <v>127.66082657</v>
      </c>
      <c r="AV30" s="275">
        <v>7.2165469511999998</v>
      </c>
      <c r="AW30" s="275">
        <v>0</v>
      </c>
      <c r="AX30" s="275">
        <v>1.5509075056999999</v>
      </c>
      <c r="AY30" s="275">
        <v>0</v>
      </c>
      <c r="AZ30" s="275">
        <v>0</v>
      </c>
      <c r="BA30" s="275">
        <v>0</v>
      </c>
      <c r="BB30" s="338">
        <v>1.9933223297</v>
      </c>
      <c r="BC30" s="338">
        <v>61.670053928000002</v>
      </c>
      <c r="BD30" s="338">
        <v>170.29272612</v>
      </c>
      <c r="BE30" s="338">
        <v>270.08997299999999</v>
      </c>
      <c r="BF30" s="338">
        <v>229.64445617999999</v>
      </c>
      <c r="BG30" s="338">
        <v>72.819570490999993</v>
      </c>
      <c r="BH30" s="338">
        <v>8.6067789366999996</v>
      </c>
      <c r="BI30" s="338">
        <v>0</v>
      </c>
      <c r="BJ30" s="338">
        <v>0</v>
      </c>
      <c r="BK30" s="338">
        <v>0</v>
      </c>
      <c r="BL30" s="338">
        <v>0</v>
      </c>
      <c r="BM30" s="338">
        <v>0.42547205303000002</v>
      </c>
      <c r="BN30" s="338">
        <v>1.7824031621</v>
      </c>
      <c r="BO30" s="338">
        <v>56.412571644000003</v>
      </c>
      <c r="BP30" s="338">
        <v>162.76058130999999</v>
      </c>
      <c r="BQ30" s="338">
        <v>260.39854952000002</v>
      </c>
      <c r="BR30" s="338">
        <v>222.68549781999999</v>
      </c>
      <c r="BS30" s="338">
        <v>69.849072434999997</v>
      </c>
      <c r="BT30" s="338">
        <v>7.6858520586000001</v>
      </c>
      <c r="BU30" s="338">
        <v>0</v>
      </c>
      <c r="BV30" s="338">
        <v>0</v>
      </c>
    </row>
    <row r="31" spans="1:74" ht="11.15" customHeight="1" x14ac:dyDescent="0.25">
      <c r="A31" s="9" t="s">
        <v>44</v>
      </c>
      <c r="B31" s="212" t="s">
        <v>591</v>
      </c>
      <c r="C31" s="275">
        <v>0</v>
      </c>
      <c r="D31" s="275">
        <v>0</v>
      </c>
      <c r="E31" s="275">
        <v>37.331746070000001</v>
      </c>
      <c r="F31" s="275">
        <v>14.382310435999999</v>
      </c>
      <c r="G31" s="275">
        <v>123.16322907</v>
      </c>
      <c r="H31" s="275">
        <v>237.50734803</v>
      </c>
      <c r="I31" s="275">
        <v>474.81021993000002</v>
      </c>
      <c r="J31" s="275">
        <v>250.63977421999999</v>
      </c>
      <c r="K31" s="275">
        <v>79.226783861000001</v>
      </c>
      <c r="L31" s="275">
        <v>4.2838952699000004</v>
      </c>
      <c r="M31" s="275">
        <v>0</v>
      </c>
      <c r="N31" s="275">
        <v>0</v>
      </c>
      <c r="O31" s="275">
        <v>0</v>
      </c>
      <c r="P31" s="275">
        <v>0</v>
      </c>
      <c r="Q31" s="275">
        <v>0</v>
      </c>
      <c r="R31" s="275">
        <v>0.57877638620000005</v>
      </c>
      <c r="S31" s="275">
        <v>49.110023583</v>
      </c>
      <c r="T31" s="275">
        <v>180.66601041000001</v>
      </c>
      <c r="U31" s="275">
        <v>262.64359288000003</v>
      </c>
      <c r="V31" s="275">
        <v>251.05825829</v>
      </c>
      <c r="W31" s="275">
        <v>140.92638382999999</v>
      </c>
      <c r="X31" s="275">
        <v>6.6452208656999998</v>
      </c>
      <c r="Y31" s="275">
        <v>0</v>
      </c>
      <c r="Z31" s="275">
        <v>0</v>
      </c>
      <c r="AA31" s="275">
        <v>0</v>
      </c>
      <c r="AB31" s="275">
        <v>0</v>
      </c>
      <c r="AC31" s="275">
        <v>0</v>
      </c>
      <c r="AD31" s="275">
        <v>3.6912780537000001</v>
      </c>
      <c r="AE31" s="275">
        <v>64.909566312999999</v>
      </c>
      <c r="AF31" s="275">
        <v>194.10308638000001</v>
      </c>
      <c r="AG31" s="275">
        <v>199.89770823999999</v>
      </c>
      <c r="AH31" s="275">
        <v>261.31200265000001</v>
      </c>
      <c r="AI31" s="275">
        <v>78.074139079000005</v>
      </c>
      <c r="AJ31" s="275">
        <v>11.721810779</v>
      </c>
      <c r="AK31" s="275">
        <v>0</v>
      </c>
      <c r="AL31" s="275">
        <v>0</v>
      </c>
      <c r="AM31" s="275">
        <v>0</v>
      </c>
      <c r="AN31" s="275">
        <v>0</v>
      </c>
      <c r="AO31" s="275">
        <v>2.8831652838999999</v>
      </c>
      <c r="AP31" s="275">
        <v>8.4737061383000007</v>
      </c>
      <c r="AQ31" s="275">
        <v>55.360463819000003</v>
      </c>
      <c r="AR31" s="275">
        <v>202.39760683</v>
      </c>
      <c r="AS31" s="275">
        <v>289.80598370000001</v>
      </c>
      <c r="AT31" s="275">
        <v>202.04259551999999</v>
      </c>
      <c r="AU31" s="275">
        <v>167.89150943999999</v>
      </c>
      <c r="AV31" s="275">
        <v>12.923904295</v>
      </c>
      <c r="AW31" s="275">
        <v>0</v>
      </c>
      <c r="AX31" s="275">
        <v>0</v>
      </c>
      <c r="AY31" s="275">
        <v>0</v>
      </c>
      <c r="AZ31" s="275">
        <v>0.11295127041</v>
      </c>
      <c r="BA31" s="275">
        <v>0</v>
      </c>
      <c r="BB31" s="338">
        <v>7.8981040718999997</v>
      </c>
      <c r="BC31" s="338">
        <v>73.011574268000004</v>
      </c>
      <c r="BD31" s="338">
        <v>204.01736844000001</v>
      </c>
      <c r="BE31" s="338">
        <v>326.21525238999999</v>
      </c>
      <c r="BF31" s="338">
        <v>282.59688160000002</v>
      </c>
      <c r="BG31" s="338">
        <v>102.00000618</v>
      </c>
      <c r="BH31" s="338">
        <v>12.105338014999999</v>
      </c>
      <c r="BI31" s="338">
        <v>0.28739519056000001</v>
      </c>
      <c r="BJ31" s="338">
        <v>0</v>
      </c>
      <c r="BK31" s="338">
        <v>0</v>
      </c>
      <c r="BL31" s="338">
        <v>0</v>
      </c>
      <c r="BM31" s="338">
        <v>2.7976156320999999</v>
      </c>
      <c r="BN31" s="338">
        <v>7.6883307662</v>
      </c>
      <c r="BO31" s="338">
        <v>69.401864512000003</v>
      </c>
      <c r="BP31" s="338">
        <v>197.75544120999999</v>
      </c>
      <c r="BQ31" s="338">
        <v>316.95281541000003</v>
      </c>
      <c r="BR31" s="338">
        <v>273.63781131000002</v>
      </c>
      <c r="BS31" s="338">
        <v>97.537379313000002</v>
      </c>
      <c r="BT31" s="338">
        <v>10.939477950000001</v>
      </c>
      <c r="BU31" s="338">
        <v>0.28926390300999999</v>
      </c>
      <c r="BV31" s="338">
        <v>0</v>
      </c>
    </row>
    <row r="32" spans="1:74" ht="11.15" customHeight="1" x14ac:dyDescent="0.25">
      <c r="A32" s="9" t="s">
        <v>359</v>
      </c>
      <c r="B32" s="212" t="s">
        <v>624</v>
      </c>
      <c r="C32" s="275">
        <v>30.911837418000001</v>
      </c>
      <c r="D32" s="275">
        <v>46.374937568999997</v>
      </c>
      <c r="E32" s="275">
        <v>106.35578418</v>
      </c>
      <c r="F32" s="275">
        <v>87.263148677999993</v>
      </c>
      <c r="G32" s="275">
        <v>246.91008249000001</v>
      </c>
      <c r="H32" s="275">
        <v>301.15304476</v>
      </c>
      <c r="I32" s="275">
        <v>495.94510845999997</v>
      </c>
      <c r="J32" s="275">
        <v>399.05460534000002</v>
      </c>
      <c r="K32" s="275">
        <v>258.69707953</v>
      </c>
      <c r="L32" s="275">
        <v>121.91248389</v>
      </c>
      <c r="M32" s="275">
        <v>28.728734242000002</v>
      </c>
      <c r="N32" s="275">
        <v>38.703583619</v>
      </c>
      <c r="O32" s="275">
        <v>57.504718109000002</v>
      </c>
      <c r="P32" s="275">
        <v>35.081103654000003</v>
      </c>
      <c r="Q32" s="275">
        <v>16.160354298000001</v>
      </c>
      <c r="R32" s="275">
        <v>90.793368795000006</v>
      </c>
      <c r="S32" s="275">
        <v>154.45376808</v>
      </c>
      <c r="T32" s="275">
        <v>348.59594848</v>
      </c>
      <c r="U32" s="275">
        <v>414.41291079000001</v>
      </c>
      <c r="V32" s="275">
        <v>370.16694645000001</v>
      </c>
      <c r="W32" s="275">
        <v>255.49782576000001</v>
      </c>
      <c r="X32" s="275">
        <v>133.57029435000001</v>
      </c>
      <c r="Y32" s="275">
        <v>66.073378640000001</v>
      </c>
      <c r="Z32" s="275">
        <v>57.993390374999997</v>
      </c>
      <c r="AA32" s="275">
        <v>20.265823401999999</v>
      </c>
      <c r="AB32" s="275">
        <v>44.686480031999999</v>
      </c>
      <c r="AC32" s="275">
        <v>42.556539039</v>
      </c>
      <c r="AD32" s="275">
        <v>82.434410095000004</v>
      </c>
      <c r="AE32" s="275">
        <v>208.87070639999999</v>
      </c>
      <c r="AF32" s="275">
        <v>349.52661477999999</v>
      </c>
      <c r="AG32" s="275">
        <v>399.16625854</v>
      </c>
      <c r="AH32" s="275">
        <v>380.13778916000001</v>
      </c>
      <c r="AI32" s="275">
        <v>279.23379542999999</v>
      </c>
      <c r="AJ32" s="275">
        <v>126.43598646</v>
      </c>
      <c r="AK32" s="275">
        <v>31.459912575000001</v>
      </c>
      <c r="AL32" s="275">
        <v>36.101443764999999</v>
      </c>
      <c r="AM32" s="275">
        <v>33.641956460000003</v>
      </c>
      <c r="AN32" s="275">
        <v>18.232316644000001</v>
      </c>
      <c r="AO32" s="275">
        <v>84.130391075999995</v>
      </c>
      <c r="AP32" s="275">
        <v>129.73671551000001</v>
      </c>
      <c r="AQ32" s="275">
        <v>240.1187855</v>
      </c>
      <c r="AR32" s="275">
        <v>392.26717260999999</v>
      </c>
      <c r="AS32" s="275">
        <v>453.22905437999998</v>
      </c>
      <c r="AT32" s="275">
        <v>408.21055113</v>
      </c>
      <c r="AU32" s="275">
        <v>293.47857878000002</v>
      </c>
      <c r="AV32" s="275">
        <v>133.29746573</v>
      </c>
      <c r="AW32" s="275">
        <v>102.0971432</v>
      </c>
      <c r="AX32" s="275">
        <v>98.280577371999996</v>
      </c>
      <c r="AY32" s="275">
        <v>24.020730355000001</v>
      </c>
      <c r="AZ32" s="275">
        <v>24.120091050999999</v>
      </c>
      <c r="BA32" s="275">
        <v>81.514470854999999</v>
      </c>
      <c r="BB32" s="338">
        <v>76.830427286000003</v>
      </c>
      <c r="BC32" s="338">
        <v>199.96726322999999</v>
      </c>
      <c r="BD32" s="338">
        <v>355.15591045000002</v>
      </c>
      <c r="BE32" s="338">
        <v>454.49784432000001</v>
      </c>
      <c r="BF32" s="338">
        <v>425.14631609000003</v>
      </c>
      <c r="BG32" s="338">
        <v>278.18750435999999</v>
      </c>
      <c r="BH32" s="338">
        <v>137.20076021</v>
      </c>
      <c r="BI32" s="338">
        <v>59.836139584000001</v>
      </c>
      <c r="BJ32" s="338">
        <v>35.581976031000004</v>
      </c>
      <c r="BK32" s="338">
        <v>32.047395010000002</v>
      </c>
      <c r="BL32" s="338">
        <v>31.001140339999999</v>
      </c>
      <c r="BM32" s="338">
        <v>50.78198605</v>
      </c>
      <c r="BN32" s="338">
        <v>76.957815108999995</v>
      </c>
      <c r="BO32" s="338">
        <v>199.8689756</v>
      </c>
      <c r="BP32" s="338">
        <v>355.21698229999998</v>
      </c>
      <c r="BQ32" s="338">
        <v>455.42197190000002</v>
      </c>
      <c r="BR32" s="338">
        <v>429.66434040000001</v>
      </c>
      <c r="BS32" s="338">
        <v>281.95788160000001</v>
      </c>
      <c r="BT32" s="338">
        <v>139.00828920000001</v>
      </c>
      <c r="BU32" s="338">
        <v>59.888092768999996</v>
      </c>
      <c r="BV32" s="338">
        <v>35.185129740000001</v>
      </c>
    </row>
    <row r="33" spans="1:74" ht="11.15" customHeight="1" x14ac:dyDescent="0.25">
      <c r="A33" s="9" t="s">
        <v>45</v>
      </c>
      <c r="B33" s="212" t="s">
        <v>593</v>
      </c>
      <c r="C33" s="275">
        <v>12.510551996</v>
      </c>
      <c r="D33" s="275">
        <v>6.6897386596999997</v>
      </c>
      <c r="E33" s="275">
        <v>87.709664051999994</v>
      </c>
      <c r="F33" s="275">
        <v>45.563887944000001</v>
      </c>
      <c r="G33" s="275">
        <v>224.53341981</v>
      </c>
      <c r="H33" s="275">
        <v>300.33980262</v>
      </c>
      <c r="I33" s="275">
        <v>496.6734131</v>
      </c>
      <c r="J33" s="275">
        <v>360.29130713000001</v>
      </c>
      <c r="K33" s="275">
        <v>189.01850433999999</v>
      </c>
      <c r="L33" s="275">
        <v>30.584600163000001</v>
      </c>
      <c r="M33" s="275">
        <v>1.1564364042999999</v>
      </c>
      <c r="N33" s="275">
        <v>6.4668588649999998</v>
      </c>
      <c r="O33" s="275">
        <v>9.1986038225000009</v>
      </c>
      <c r="P33" s="275">
        <v>2.3118545739999998</v>
      </c>
      <c r="Q33" s="275">
        <v>2.3115152485000001</v>
      </c>
      <c r="R33" s="275">
        <v>20.205749739000002</v>
      </c>
      <c r="S33" s="275">
        <v>112.78753917</v>
      </c>
      <c r="T33" s="275">
        <v>319.08016325</v>
      </c>
      <c r="U33" s="275">
        <v>338.66747122999999</v>
      </c>
      <c r="V33" s="275">
        <v>342.20906656</v>
      </c>
      <c r="W33" s="275">
        <v>235.43032066000001</v>
      </c>
      <c r="X33" s="275">
        <v>55.266823348999999</v>
      </c>
      <c r="Y33" s="275">
        <v>1.411880281</v>
      </c>
      <c r="Z33" s="275">
        <v>1.6695219466</v>
      </c>
      <c r="AA33" s="275">
        <v>0.25788792730999999</v>
      </c>
      <c r="AB33" s="275">
        <v>1.4110638366999999</v>
      </c>
      <c r="AC33" s="275">
        <v>4.5887267224999997</v>
      </c>
      <c r="AD33" s="275">
        <v>26.148347169000001</v>
      </c>
      <c r="AE33" s="275">
        <v>147.33747059999999</v>
      </c>
      <c r="AF33" s="275">
        <v>329.35885565000001</v>
      </c>
      <c r="AG33" s="275">
        <v>307.34860660999999</v>
      </c>
      <c r="AH33" s="275">
        <v>375.68510924999998</v>
      </c>
      <c r="AI33" s="275">
        <v>236.49263092000001</v>
      </c>
      <c r="AJ33" s="275">
        <v>60.456416251</v>
      </c>
      <c r="AK33" s="275">
        <v>0.41646706557000002</v>
      </c>
      <c r="AL33" s="275">
        <v>3.8074539664999998</v>
      </c>
      <c r="AM33" s="275">
        <v>2.5576965076999998</v>
      </c>
      <c r="AN33" s="275">
        <v>0</v>
      </c>
      <c r="AO33" s="275">
        <v>20.605215147999999</v>
      </c>
      <c r="AP33" s="275">
        <v>52.155440474000002</v>
      </c>
      <c r="AQ33" s="275">
        <v>174.82975547000001</v>
      </c>
      <c r="AR33" s="275">
        <v>351.92062794999998</v>
      </c>
      <c r="AS33" s="275">
        <v>443.04237035</v>
      </c>
      <c r="AT33" s="275">
        <v>341.13370189</v>
      </c>
      <c r="AU33" s="275">
        <v>234.96075578</v>
      </c>
      <c r="AV33" s="275">
        <v>58.689238926000002</v>
      </c>
      <c r="AW33" s="275">
        <v>15.589409754</v>
      </c>
      <c r="AX33" s="275">
        <v>23.270384207999999</v>
      </c>
      <c r="AY33" s="275">
        <v>2.2933676740000002</v>
      </c>
      <c r="AZ33" s="275">
        <v>3.4392582513000001</v>
      </c>
      <c r="BA33" s="275">
        <v>12.607435852</v>
      </c>
      <c r="BB33" s="338">
        <v>33.156883479999998</v>
      </c>
      <c r="BC33" s="338">
        <v>155.04639336</v>
      </c>
      <c r="BD33" s="338">
        <v>320.39385249999998</v>
      </c>
      <c r="BE33" s="338">
        <v>431.21058241999998</v>
      </c>
      <c r="BF33" s="338">
        <v>408.67662024999998</v>
      </c>
      <c r="BG33" s="338">
        <v>227.00055302000001</v>
      </c>
      <c r="BH33" s="338">
        <v>61.043557716999999</v>
      </c>
      <c r="BI33" s="338">
        <v>7.2750817002000003</v>
      </c>
      <c r="BJ33" s="338">
        <v>3.2520884465000002</v>
      </c>
      <c r="BK33" s="338">
        <v>6.0687514160999996</v>
      </c>
      <c r="BL33" s="338">
        <v>2.9856209296</v>
      </c>
      <c r="BM33" s="338">
        <v>17.564615687</v>
      </c>
      <c r="BN33" s="338">
        <v>33.047964661999998</v>
      </c>
      <c r="BO33" s="338">
        <v>153.22561539</v>
      </c>
      <c r="BP33" s="338">
        <v>321.11208303000001</v>
      </c>
      <c r="BQ33" s="338">
        <v>431.66366385999999</v>
      </c>
      <c r="BR33" s="338">
        <v>411.01180325000001</v>
      </c>
      <c r="BS33" s="338">
        <v>226.80853006999999</v>
      </c>
      <c r="BT33" s="338">
        <v>58.365505261999999</v>
      </c>
      <c r="BU33" s="338">
        <v>7.0621740268000002</v>
      </c>
      <c r="BV33" s="338">
        <v>3.0836724204000001</v>
      </c>
    </row>
    <row r="34" spans="1:74" ht="11.15" customHeight="1" x14ac:dyDescent="0.25">
      <c r="A34" s="9" t="s">
        <v>46</v>
      </c>
      <c r="B34" s="212" t="s">
        <v>594</v>
      </c>
      <c r="C34" s="275">
        <v>28.377704679000001</v>
      </c>
      <c r="D34" s="275">
        <v>21.662506812</v>
      </c>
      <c r="E34" s="275">
        <v>124.13572639</v>
      </c>
      <c r="F34" s="275">
        <v>178.79239011000001</v>
      </c>
      <c r="G34" s="275">
        <v>341.46593260999998</v>
      </c>
      <c r="H34" s="275">
        <v>495.34452821999997</v>
      </c>
      <c r="I34" s="275">
        <v>588.78542923999998</v>
      </c>
      <c r="J34" s="275">
        <v>578.32010998999999</v>
      </c>
      <c r="K34" s="275">
        <v>377.42503932</v>
      </c>
      <c r="L34" s="275">
        <v>121.13327916</v>
      </c>
      <c r="M34" s="275">
        <v>41.685970146999999</v>
      </c>
      <c r="N34" s="275">
        <v>17.665423388000001</v>
      </c>
      <c r="O34" s="275">
        <v>17.782830239999999</v>
      </c>
      <c r="P34" s="275">
        <v>22.354298517</v>
      </c>
      <c r="Q34" s="275">
        <v>34.357758463000003</v>
      </c>
      <c r="R34" s="275">
        <v>63.798304680000001</v>
      </c>
      <c r="S34" s="275">
        <v>228.60116811</v>
      </c>
      <c r="T34" s="275">
        <v>490.39055876999998</v>
      </c>
      <c r="U34" s="275">
        <v>518.72884612999997</v>
      </c>
      <c r="V34" s="275">
        <v>562.90013341999997</v>
      </c>
      <c r="W34" s="275">
        <v>432.95645310999998</v>
      </c>
      <c r="X34" s="275">
        <v>144.62080513000001</v>
      </c>
      <c r="Y34" s="275">
        <v>15.361160027</v>
      </c>
      <c r="Z34" s="275">
        <v>3.7707970618000002</v>
      </c>
      <c r="AA34" s="275">
        <v>4.8079393082999999</v>
      </c>
      <c r="AB34" s="275">
        <v>8.3376869587000009</v>
      </c>
      <c r="AC34" s="275">
        <v>21.277311267999998</v>
      </c>
      <c r="AD34" s="275">
        <v>96.330598801999997</v>
      </c>
      <c r="AE34" s="275">
        <v>226.15117208000001</v>
      </c>
      <c r="AF34" s="275">
        <v>457.15396625</v>
      </c>
      <c r="AG34" s="275">
        <v>502.39670211999999</v>
      </c>
      <c r="AH34" s="275">
        <v>556.63950585999999</v>
      </c>
      <c r="AI34" s="275">
        <v>380.88679717000002</v>
      </c>
      <c r="AJ34" s="275">
        <v>195.39848638999999</v>
      </c>
      <c r="AK34" s="275">
        <v>10.214951280999999</v>
      </c>
      <c r="AL34" s="275">
        <v>14.589815539</v>
      </c>
      <c r="AM34" s="275">
        <v>5.3155999060000001</v>
      </c>
      <c r="AN34" s="275">
        <v>5.6418936220000004</v>
      </c>
      <c r="AO34" s="275">
        <v>39.580662668999999</v>
      </c>
      <c r="AP34" s="275">
        <v>141.61775757999999</v>
      </c>
      <c r="AQ34" s="275">
        <v>259.30993717000001</v>
      </c>
      <c r="AR34" s="275">
        <v>453.52466594999999</v>
      </c>
      <c r="AS34" s="275">
        <v>584.79556207999997</v>
      </c>
      <c r="AT34" s="275">
        <v>559.20849224000006</v>
      </c>
      <c r="AU34" s="275">
        <v>422.30566854</v>
      </c>
      <c r="AV34" s="275">
        <v>188.66542275</v>
      </c>
      <c r="AW34" s="275">
        <v>51.852798577000002</v>
      </c>
      <c r="AX34" s="275">
        <v>24.478427785000001</v>
      </c>
      <c r="AY34" s="275">
        <v>9.3139156070000002</v>
      </c>
      <c r="AZ34" s="275">
        <v>23.952365629999999</v>
      </c>
      <c r="BA34" s="275">
        <v>68.627673458999993</v>
      </c>
      <c r="BB34" s="338">
        <v>103.34532365</v>
      </c>
      <c r="BC34" s="338">
        <v>273.58154252999998</v>
      </c>
      <c r="BD34" s="338">
        <v>449.08892201999998</v>
      </c>
      <c r="BE34" s="338">
        <v>560.21654196999998</v>
      </c>
      <c r="BF34" s="338">
        <v>564.57022080000002</v>
      </c>
      <c r="BG34" s="338">
        <v>375.69097235999999</v>
      </c>
      <c r="BH34" s="338">
        <v>157.33798504999999</v>
      </c>
      <c r="BI34" s="338">
        <v>43.578675171</v>
      </c>
      <c r="BJ34" s="338">
        <v>11.278844033</v>
      </c>
      <c r="BK34" s="338">
        <v>16.488747620000002</v>
      </c>
      <c r="BL34" s="338">
        <v>11.950338029999999</v>
      </c>
      <c r="BM34" s="338">
        <v>43.297749080000003</v>
      </c>
      <c r="BN34" s="338">
        <v>99.526443279000006</v>
      </c>
      <c r="BO34" s="338">
        <v>284.46336409999998</v>
      </c>
      <c r="BP34" s="338">
        <v>479.15266550000001</v>
      </c>
      <c r="BQ34" s="338">
        <v>601.68007809999995</v>
      </c>
      <c r="BR34" s="338">
        <v>605.60513609999998</v>
      </c>
      <c r="BS34" s="338">
        <v>401.25807470000001</v>
      </c>
      <c r="BT34" s="338">
        <v>167.10443720000001</v>
      </c>
      <c r="BU34" s="338">
        <v>46.644929230000002</v>
      </c>
      <c r="BV34" s="338">
        <v>12.82803708</v>
      </c>
    </row>
    <row r="35" spans="1:74" ht="11.15" customHeight="1" x14ac:dyDescent="0.25">
      <c r="A35" s="9" t="s">
        <v>49</v>
      </c>
      <c r="B35" s="212" t="s">
        <v>595</v>
      </c>
      <c r="C35" s="275">
        <v>1.4925903979999999</v>
      </c>
      <c r="D35" s="275">
        <v>2.3171416111999998</v>
      </c>
      <c r="E35" s="275">
        <v>10.577702312</v>
      </c>
      <c r="F35" s="275">
        <v>51.760685004999999</v>
      </c>
      <c r="G35" s="275">
        <v>142.39817898000001</v>
      </c>
      <c r="H35" s="275">
        <v>305.16386347999997</v>
      </c>
      <c r="I35" s="275">
        <v>388.08995766999999</v>
      </c>
      <c r="J35" s="275">
        <v>372.63775151999999</v>
      </c>
      <c r="K35" s="275">
        <v>207.14892899</v>
      </c>
      <c r="L35" s="275">
        <v>75.549375615000002</v>
      </c>
      <c r="M35" s="275">
        <v>15.123070954999999</v>
      </c>
      <c r="N35" s="275">
        <v>0</v>
      </c>
      <c r="O35" s="275">
        <v>0</v>
      </c>
      <c r="P35" s="275">
        <v>0</v>
      </c>
      <c r="Q35" s="275">
        <v>22.651429104999998</v>
      </c>
      <c r="R35" s="275">
        <v>47.023578284999999</v>
      </c>
      <c r="S35" s="275">
        <v>122.03901945</v>
      </c>
      <c r="T35" s="275">
        <v>309.18985577000001</v>
      </c>
      <c r="U35" s="275">
        <v>389.8458655</v>
      </c>
      <c r="V35" s="275">
        <v>336.77262043000002</v>
      </c>
      <c r="W35" s="275">
        <v>185.53342429</v>
      </c>
      <c r="X35" s="275">
        <v>39.391648240000002</v>
      </c>
      <c r="Y35" s="275">
        <v>9.1845680688000009</v>
      </c>
      <c r="Z35" s="275">
        <v>0</v>
      </c>
      <c r="AA35" s="275">
        <v>3.0969717837999999</v>
      </c>
      <c r="AB35" s="275">
        <v>7.2353306877000003</v>
      </c>
      <c r="AC35" s="275">
        <v>20.259220206999998</v>
      </c>
      <c r="AD35" s="275">
        <v>47.106810723000002</v>
      </c>
      <c r="AE35" s="275">
        <v>118.95938366999999</v>
      </c>
      <c r="AF35" s="275">
        <v>271.51255849</v>
      </c>
      <c r="AG35" s="275">
        <v>391.23775456999999</v>
      </c>
      <c r="AH35" s="275">
        <v>272.30604395</v>
      </c>
      <c r="AI35" s="275">
        <v>205.78997785000001</v>
      </c>
      <c r="AJ35" s="275">
        <v>85.393274802999997</v>
      </c>
      <c r="AK35" s="275">
        <v>8.6920128844000004</v>
      </c>
      <c r="AL35" s="275">
        <v>0</v>
      </c>
      <c r="AM35" s="275">
        <v>1.9415306445</v>
      </c>
      <c r="AN35" s="275">
        <v>11.126089306000001</v>
      </c>
      <c r="AO35" s="275">
        <v>32.760287634000001</v>
      </c>
      <c r="AP35" s="275">
        <v>40.572436467000003</v>
      </c>
      <c r="AQ35" s="275">
        <v>76.624249806999998</v>
      </c>
      <c r="AR35" s="275">
        <v>316.17593217000001</v>
      </c>
      <c r="AS35" s="275">
        <v>325.73785464999997</v>
      </c>
      <c r="AT35" s="275">
        <v>363.10701078</v>
      </c>
      <c r="AU35" s="275">
        <v>233.04777745999999</v>
      </c>
      <c r="AV35" s="275">
        <v>84.511989142999994</v>
      </c>
      <c r="AW35" s="275">
        <v>3.1923842583000002</v>
      </c>
      <c r="AX35" s="275">
        <v>0</v>
      </c>
      <c r="AY35" s="275">
        <v>0</v>
      </c>
      <c r="AZ35" s="275">
        <v>10.070024527999999</v>
      </c>
      <c r="BA35" s="275">
        <v>15.099120793999999</v>
      </c>
      <c r="BB35" s="338">
        <v>46.363999726000003</v>
      </c>
      <c r="BC35" s="338">
        <v>129.80738653</v>
      </c>
      <c r="BD35" s="338">
        <v>266.62177136999998</v>
      </c>
      <c r="BE35" s="338">
        <v>397.94370765999997</v>
      </c>
      <c r="BF35" s="338">
        <v>360.75657149</v>
      </c>
      <c r="BG35" s="338">
        <v>213.47599102999999</v>
      </c>
      <c r="BH35" s="338">
        <v>76.566412045999996</v>
      </c>
      <c r="BI35" s="338">
        <v>10.488421520999999</v>
      </c>
      <c r="BJ35" s="338">
        <v>0.29035508276999999</v>
      </c>
      <c r="BK35" s="338">
        <v>1.3165049401</v>
      </c>
      <c r="BL35" s="338">
        <v>3.8207876643000001</v>
      </c>
      <c r="BM35" s="338">
        <v>14.164983831000001</v>
      </c>
      <c r="BN35" s="338">
        <v>45.962777693</v>
      </c>
      <c r="BO35" s="338">
        <v>128.68456451</v>
      </c>
      <c r="BP35" s="338">
        <v>264.59320802000002</v>
      </c>
      <c r="BQ35" s="338">
        <v>397.36830902999998</v>
      </c>
      <c r="BR35" s="338">
        <v>361.01210543000002</v>
      </c>
      <c r="BS35" s="338">
        <v>214.83372721999999</v>
      </c>
      <c r="BT35" s="338">
        <v>77.254733305000002</v>
      </c>
      <c r="BU35" s="338">
        <v>10.699917750999999</v>
      </c>
      <c r="BV35" s="338">
        <v>0.28838061902000001</v>
      </c>
    </row>
    <row r="36" spans="1:74" ht="11.15" customHeight="1" x14ac:dyDescent="0.25">
      <c r="A36" s="9" t="s">
        <v>50</v>
      </c>
      <c r="B36" s="212" t="s">
        <v>596</v>
      </c>
      <c r="C36" s="275">
        <v>10.851951988</v>
      </c>
      <c r="D36" s="275">
        <v>6.8283201808999996</v>
      </c>
      <c r="E36" s="275">
        <v>8.2855651601000009</v>
      </c>
      <c r="F36" s="275">
        <v>18.309651611</v>
      </c>
      <c r="G36" s="275">
        <v>50.611011662000003</v>
      </c>
      <c r="H36" s="275">
        <v>92.133271727999997</v>
      </c>
      <c r="I36" s="275">
        <v>182.27289110000001</v>
      </c>
      <c r="J36" s="275">
        <v>281.31065637</v>
      </c>
      <c r="K36" s="275">
        <v>190.73008901</v>
      </c>
      <c r="L36" s="275">
        <v>53.698334197999998</v>
      </c>
      <c r="M36" s="275">
        <v>13.921880255</v>
      </c>
      <c r="N36" s="275">
        <v>8.3969902815000008</v>
      </c>
      <c r="O36" s="275">
        <v>6.6202521560000003</v>
      </c>
      <c r="P36" s="275">
        <v>6.9770728100000001</v>
      </c>
      <c r="Q36" s="275">
        <v>12.731128841</v>
      </c>
      <c r="R36" s="275">
        <v>25.127493162</v>
      </c>
      <c r="S36" s="275">
        <v>58.147672196999999</v>
      </c>
      <c r="T36" s="275">
        <v>135.29624046000001</v>
      </c>
      <c r="U36" s="275">
        <v>251.78118803000001</v>
      </c>
      <c r="V36" s="275">
        <v>208.58569969999999</v>
      </c>
      <c r="W36" s="275">
        <v>137.37267661000001</v>
      </c>
      <c r="X36" s="275">
        <v>27.325907013999998</v>
      </c>
      <c r="Y36" s="275">
        <v>13.412955175</v>
      </c>
      <c r="Z36" s="275">
        <v>8.7499376605000005</v>
      </c>
      <c r="AA36" s="275">
        <v>14.051824241</v>
      </c>
      <c r="AB36" s="275">
        <v>9.6465420812999998</v>
      </c>
      <c r="AC36" s="275">
        <v>15.497772381000001</v>
      </c>
      <c r="AD36" s="275">
        <v>25.845480305999999</v>
      </c>
      <c r="AE36" s="275">
        <v>72.130655372000007</v>
      </c>
      <c r="AF36" s="275">
        <v>126.58099267999999</v>
      </c>
      <c r="AG36" s="275">
        <v>274.13603098999999</v>
      </c>
      <c r="AH36" s="275">
        <v>228.22023379999999</v>
      </c>
      <c r="AI36" s="275">
        <v>190.00222683999999</v>
      </c>
      <c r="AJ36" s="275">
        <v>85.917906939000005</v>
      </c>
      <c r="AK36" s="275">
        <v>18.683891112000001</v>
      </c>
      <c r="AL36" s="275">
        <v>7.4764157400000002</v>
      </c>
      <c r="AM36" s="275">
        <v>10.967058289000001</v>
      </c>
      <c r="AN36" s="275">
        <v>14.266093728</v>
      </c>
      <c r="AO36" s="275">
        <v>27.520395395000001</v>
      </c>
      <c r="AP36" s="275">
        <v>22.634714130999999</v>
      </c>
      <c r="AQ36" s="275">
        <v>27.720207925</v>
      </c>
      <c r="AR36" s="275">
        <v>178.44388541000001</v>
      </c>
      <c r="AS36" s="275">
        <v>220.85730050999999</v>
      </c>
      <c r="AT36" s="275">
        <v>266.48769347000001</v>
      </c>
      <c r="AU36" s="275">
        <v>194.88404807000001</v>
      </c>
      <c r="AV36" s="275">
        <v>99.413672753</v>
      </c>
      <c r="AW36" s="275">
        <v>12.223966536000001</v>
      </c>
      <c r="AX36" s="275">
        <v>10.451999598</v>
      </c>
      <c r="AY36" s="275">
        <v>7.8100324359000002</v>
      </c>
      <c r="AZ36" s="275">
        <v>14.322970923</v>
      </c>
      <c r="BA36" s="275">
        <v>7.8201208686000001</v>
      </c>
      <c r="BB36" s="338">
        <v>25.874173504000002</v>
      </c>
      <c r="BC36" s="338">
        <v>59.943283811000001</v>
      </c>
      <c r="BD36" s="338">
        <v>118.4224947</v>
      </c>
      <c r="BE36" s="338">
        <v>219.74512926</v>
      </c>
      <c r="BF36" s="338">
        <v>221.35467793999999</v>
      </c>
      <c r="BG36" s="338">
        <v>144.81586177</v>
      </c>
      <c r="BH36" s="338">
        <v>52.586630698</v>
      </c>
      <c r="BI36" s="338">
        <v>14.574239970000001</v>
      </c>
      <c r="BJ36" s="338">
        <v>8.5206707361999996</v>
      </c>
      <c r="BK36" s="338">
        <v>9.4988012818000005</v>
      </c>
      <c r="BL36" s="338">
        <v>8.4735769266999998</v>
      </c>
      <c r="BM36" s="338">
        <v>14.164365771</v>
      </c>
      <c r="BN36" s="338">
        <v>26.656482292</v>
      </c>
      <c r="BO36" s="338">
        <v>60.989656455000002</v>
      </c>
      <c r="BP36" s="338">
        <v>122.92779061</v>
      </c>
      <c r="BQ36" s="338">
        <v>230.97098951999999</v>
      </c>
      <c r="BR36" s="338">
        <v>231.64656672000001</v>
      </c>
      <c r="BS36" s="338">
        <v>150.69910010999999</v>
      </c>
      <c r="BT36" s="338">
        <v>53.910866884000001</v>
      </c>
      <c r="BU36" s="338">
        <v>14.636294490999999</v>
      </c>
      <c r="BV36" s="338">
        <v>8.4255089367</v>
      </c>
    </row>
    <row r="37" spans="1:74" ht="11.15" customHeight="1" x14ac:dyDescent="0.25">
      <c r="A37" s="9" t="s">
        <v>733</v>
      </c>
      <c r="B37" s="212" t="s">
        <v>625</v>
      </c>
      <c r="C37" s="275">
        <v>12.007881895000001</v>
      </c>
      <c r="D37" s="275">
        <v>13.28461493</v>
      </c>
      <c r="E37" s="275">
        <v>48.848773229000003</v>
      </c>
      <c r="F37" s="275">
        <v>48.837242328999999</v>
      </c>
      <c r="G37" s="275">
        <v>154.77523683000001</v>
      </c>
      <c r="H37" s="275">
        <v>232.98835951000001</v>
      </c>
      <c r="I37" s="275">
        <v>401.07024338999997</v>
      </c>
      <c r="J37" s="275">
        <v>327.93329110000002</v>
      </c>
      <c r="K37" s="275">
        <v>173.90921252999999</v>
      </c>
      <c r="L37" s="275">
        <v>55.373093939</v>
      </c>
      <c r="M37" s="275">
        <v>14.013796976</v>
      </c>
      <c r="N37" s="275">
        <v>11.416236400000001</v>
      </c>
      <c r="O37" s="275">
        <v>14.976793328999999</v>
      </c>
      <c r="P37" s="275">
        <v>10.798633424</v>
      </c>
      <c r="Q37" s="275">
        <v>11.116514760999999</v>
      </c>
      <c r="R37" s="275">
        <v>34.103394182000002</v>
      </c>
      <c r="S37" s="275">
        <v>99.539564405999997</v>
      </c>
      <c r="T37" s="275">
        <v>244.65185418999999</v>
      </c>
      <c r="U37" s="275">
        <v>338.50821664</v>
      </c>
      <c r="V37" s="275">
        <v>288.35307133999999</v>
      </c>
      <c r="W37" s="275">
        <v>177.18972672000001</v>
      </c>
      <c r="X37" s="275">
        <v>56.085010070999999</v>
      </c>
      <c r="Y37" s="275">
        <v>17.713291838</v>
      </c>
      <c r="Z37" s="275">
        <v>13.331132842000001</v>
      </c>
      <c r="AA37" s="275">
        <v>7.0764266312000004</v>
      </c>
      <c r="AB37" s="275">
        <v>11.938127739</v>
      </c>
      <c r="AC37" s="275">
        <v>15.17097306</v>
      </c>
      <c r="AD37" s="275">
        <v>37.311673855000002</v>
      </c>
      <c r="AE37" s="275">
        <v>113.19904262999999</v>
      </c>
      <c r="AF37" s="275">
        <v>242.33786667999999</v>
      </c>
      <c r="AG37" s="275">
        <v>300.59752830000002</v>
      </c>
      <c r="AH37" s="275">
        <v>291.62930237</v>
      </c>
      <c r="AI37" s="275">
        <v>182.63266820000001</v>
      </c>
      <c r="AJ37" s="275">
        <v>74.134848731000005</v>
      </c>
      <c r="AK37" s="275">
        <v>11.124747513000001</v>
      </c>
      <c r="AL37" s="275">
        <v>10.305974838999999</v>
      </c>
      <c r="AM37" s="275">
        <v>9.3405314150999992</v>
      </c>
      <c r="AN37" s="275">
        <v>7.4122636676000004</v>
      </c>
      <c r="AO37" s="275">
        <v>29.642789793999999</v>
      </c>
      <c r="AP37" s="275">
        <v>53.167773777000001</v>
      </c>
      <c r="AQ37" s="275">
        <v>125.31129730000001</v>
      </c>
      <c r="AR37" s="275">
        <v>255.23229982000001</v>
      </c>
      <c r="AS37" s="275">
        <v>335.61473873</v>
      </c>
      <c r="AT37" s="275">
        <v>315.43303495999999</v>
      </c>
      <c r="AU37" s="275">
        <v>222.96526517999999</v>
      </c>
      <c r="AV37" s="275">
        <v>77.163788547999999</v>
      </c>
      <c r="AW37" s="275">
        <v>29.602897987999999</v>
      </c>
      <c r="AX37" s="275">
        <v>25.908382962000001</v>
      </c>
      <c r="AY37" s="275">
        <v>7.2891280772</v>
      </c>
      <c r="AZ37" s="275">
        <v>10.977807316</v>
      </c>
      <c r="BA37" s="275">
        <v>27.604774654</v>
      </c>
      <c r="BB37" s="338">
        <v>38.195479493000001</v>
      </c>
      <c r="BC37" s="338">
        <v>120.08992370999999</v>
      </c>
      <c r="BD37" s="338">
        <v>243.70377110999999</v>
      </c>
      <c r="BE37" s="338">
        <v>355.25317606999999</v>
      </c>
      <c r="BF37" s="338">
        <v>329.58468961</v>
      </c>
      <c r="BG37" s="338">
        <v>181.47584739999999</v>
      </c>
      <c r="BH37" s="338">
        <v>67.042933168999994</v>
      </c>
      <c r="BI37" s="338">
        <v>20.793625232</v>
      </c>
      <c r="BJ37" s="338">
        <v>10.037825344</v>
      </c>
      <c r="BK37" s="338">
        <v>10.414629513</v>
      </c>
      <c r="BL37" s="338">
        <v>9.5101765771999993</v>
      </c>
      <c r="BM37" s="338">
        <v>20.036987457999999</v>
      </c>
      <c r="BN37" s="338">
        <v>37.868624515999997</v>
      </c>
      <c r="BO37" s="338">
        <v>120.10008550000001</v>
      </c>
      <c r="BP37" s="338">
        <v>246.55062604</v>
      </c>
      <c r="BQ37" s="338">
        <v>360.38507903999999</v>
      </c>
      <c r="BR37" s="338">
        <v>336.06362027</v>
      </c>
      <c r="BS37" s="338">
        <v>185.74020633000001</v>
      </c>
      <c r="BT37" s="338">
        <v>68.585488720000001</v>
      </c>
      <c r="BU37" s="338">
        <v>21.286049764000001</v>
      </c>
      <c r="BV37" s="338">
        <v>10.216418534000001</v>
      </c>
    </row>
    <row r="38" spans="1:74" ht="11.15" customHeight="1" x14ac:dyDescent="0.25">
      <c r="A38" s="9"/>
      <c r="B38" s="193" t="s">
        <v>172</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754"/>
      <c r="AZ38" s="754"/>
      <c r="BA38" s="754"/>
      <c r="BB38" s="339"/>
      <c r="BC38" s="339"/>
      <c r="BD38" s="339"/>
      <c r="BE38" s="339"/>
      <c r="BF38" s="339"/>
      <c r="BG38" s="339"/>
      <c r="BH38" s="339"/>
      <c r="BI38" s="339"/>
      <c r="BJ38" s="339"/>
      <c r="BK38" s="339"/>
      <c r="BL38" s="339"/>
      <c r="BM38" s="339"/>
      <c r="BN38" s="339"/>
      <c r="BO38" s="339"/>
      <c r="BP38" s="339"/>
      <c r="BQ38" s="339"/>
      <c r="BR38" s="339"/>
      <c r="BS38" s="339"/>
      <c r="BT38" s="339"/>
      <c r="BU38" s="339"/>
      <c r="BV38" s="339"/>
    </row>
    <row r="39" spans="1:74" ht="11.15" customHeight="1" x14ac:dyDescent="0.25">
      <c r="A39" s="9" t="s">
        <v>159</v>
      </c>
      <c r="B39" s="212" t="s">
        <v>589</v>
      </c>
      <c r="C39" s="257">
        <v>0</v>
      </c>
      <c r="D39" s="257">
        <v>0</v>
      </c>
      <c r="E39" s="257">
        <v>0</v>
      </c>
      <c r="F39" s="257">
        <v>0</v>
      </c>
      <c r="G39" s="257">
        <v>6.4732385305999998</v>
      </c>
      <c r="H39" s="257">
        <v>67.375615439000001</v>
      </c>
      <c r="I39" s="257">
        <v>203.56741278000001</v>
      </c>
      <c r="J39" s="257">
        <v>170.72565968999999</v>
      </c>
      <c r="K39" s="257">
        <v>39.49164451</v>
      </c>
      <c r="L39" s="257">
        <v>0.66552112769000005</v>
      </c>
      <c r="M39" s="257">
        <v>0</v>
      </c>
      <c r="N39" s="257">
        <v>0</v>
      </c>
      <c r="O39" s="257">
        <v>0</v>
      </c>
      <c r="P39" s="257">
        <v>0</v>
      </c>
      <c r="Q39" s="257">
        <v>0</v>
      </c>
      <c r="R39" s="257">
        <v>0</v>
      </c>
      <c r="S39" s="257">
        <v>8.6143679147000007</v>
      </c>
      <c r="T39" s="257">
        <v>68.851715526999996</v>
      </c>
      <c r="U39" s="257">
        <v>207.79663310000001</v>
      </c>
      <c r="V39" s="257">
        <v>171.03541256</v>
      </c>
      <c r="W39" s="257">
        <v>36.904237666999997</v>
      </c>
      <c r="X39" s="257">
        <v>0.71475459611000003</v>
      </c>
      <c r="Y39" s="257">
        <v>0</v>
      </c>
      <c r="Z39" s="257">
        <v>0</v>
      </c>
      <c r="AA39" s="257">
        <v>0</v>
      </c>
      <c r="AB39" s="257">
        <v>0</v>
      </c>
      <c r="AC39" s="257">
        <v>0</v>
      </c>
      <c r="AD39" s="257">
        <v>0</v>
      </c>
      <c r="AE39" s="257">
        <v>9.4504262393000005</v>
      </c>
      <c r="AF39" s="257">
        <v>73.394302835999994</v>
      </c>
      <c r="AG39" s="257">
        <v>218.97883315000001</v>
      </c>
      <c r="AH39" s="257">
        <v>162.50991346000001</v>
      </c>
      <c r="AI39" s="257">
        <v>35.325873178999998</v>
      </c>
      <c r="AJ39" s="257">
        <v>0.71475459611000003</v>
      </c>
      <c r="AK39" s="257">
        <v>0</v>
      </c>
      <c r="AL39" s="257">
        <v>0</v>
      </c>
      <c r="AM39" s="257">
        <v>0</v>
      </c>
      <c r="AN39" s="257">
        <v>0</v>
      </c>
      <c r="AO39" s="257">
        <v>0</v>
      </c>
      <c r="AP39" s="257">
        <v>0</v>
      </c>
      <c r="AQ39" s="257">
        <v>8.9987637091000003</v>
      </c>
      <c r="AR39" s="257">
        <v>76.167602825000003</v>
      </c>
      <c r="AS39" s="257">
        <v>225.04436909</v>
      </c>
      <c r="AT39" s="257">
        <v>159.13654052000001</v>
      </c>
      <c r="AU39" s="257">
        <v>35.396949212000003</v>
      </c>
      <c r="AV39" s="257">
        <v>0.76362258933000005</v>
      </c>
      <c r="AW39" s="257">
        <v>0</v>
      </c>
      <c r="AX39" s="257">
        <v>0</v>
      </c>
      <c r="AY39" s="257">
        <v>0</v>
      </c>
      <c r="AZ39" s="257">
        <v>0</v>
      </c>
      <c r="BA39" s="257">
        <v>0</v>
      </c>
      <c r="BB39" s="341">
        <v>0</v>
      </c>
      <c r="BC39" s="341">
        <v>12.130649999999999</v>
      </c>
      <c r="BD39" s="341">
        <v>68.970489999999998</v>
      </c>
      <c r="BE39" s="341">
        <v>224.0985</v>
      </c>
      <c r="BF39" s="341">
        <v>157.548</v>
      </c>
      <c r="BG39" s="341">
        <v>37.8917</v>
      </c>
      <c r="BH39" s="341">
        <v>0.76362260000000004</v>
      </c>
      <c r="BI39" s="341">
        <v>0</v>
      </c>
      <c r="BJ39" s="341">
        <v>0</v>
      </c>
      <c r="BK39" s="341">
        <v>0</v>
      </c>
      <c r="BL39" s="341">
        <v>0</v>
      </c>
      <c r="BM39" s="341">
        <v>0</v>
      </c>
      <c r="BN39" s="341">
        <v>0</v>
      </c>
      <c r="BO39" s="341">
        <v>12.92699</v>
      </c>
      <c r="BP39" s="341">
        <v>69.871250000000003</v>
      </c>
      <c r="BQ39" s="341">
        <v>220.34620000000001</v>
      </c>
      <c r="BR39" s="341">
        <v>162.5214</v>
      </c>
      <c r="BS39" s="341">
        <v>40.050989999999999</v>
      </c>
      <c r="BT39" s="341">
        <v>0.79505429999999999</v>
      </c>
      <c r="BU39" s="341">
        <v>0</v>
      </c>
      <c r="BV39" s="341">
        <v>0</v>
      </c>
    </row>
    <row r="40" spans="1:74" ht="11.15" customHeight="1" x14ac:dyDescent="0.25">
      <c r="A40" s="9" t="s">
        <v>160</v>
      </c>
      <c r="B40" s="212" t="s">
        <v>623</v>
      </c>
      <c r="C40" s="257">
        <v>0</v>
      </c>
      <c r="D40" s="257">
        <v>0</v>
      </c>
      <c r="E40" s="257">
        <v>0</v>
      </c>
      <c r="F40" s="257">
        <v>4.3029523334000001E-2</v>
      </c>
      <c r="G40" s="257">
        <v>24.521892372</v>
      </c>
      <c r="H40" s="257">
        <v>129.18689047999999</v>
      </c>
      <c r="I40" s="257">
        <v>259.83898958999998</v>
      </c>
      <c r="J40" s="257">
        <v>226.20195774999999</v>
      </c>
      <c r="K40" s="257">
        <v>75.357392723000004</v>
      </c>
      <c r="L40" s="257">
        <v>4.0165033698999997</v>
      </c>
      <c r="M40" s="257">
        <v>0</v>
      </c>
      <c r="N40" s="257">
        <v>0</v>
      </c>
      <c r="O40" s="257">
        <v>0</v>
      </c>
      <c r="P40" s="257">
        <v>0</v>
      </c>
      <c r="Q40" s="257">
        <v>0.19786222180999999</v>
      </c>
      <c r="R40" s="257">
        <v>4.3029523334000001E-2</v>
      </c>
      <c r="S40" s="257">
        <v>30.055703435000002</v>
      </c>
      <c r="T40" s="257">
        <v>128.71431569000001</v>
      </c>
      <c r="U40" s="257">
        <v>264.23380316999999</v>
      </c>
      <c r="V40" s="257">
        <v>223.10281782000001</v>
      </c>
      <c r="W40" s="257">
        <v>72.730540860999994</v>
      </c>
      <c r="X40" s="257">
        <v>4.4291099565999996</v>
      </c>
      <c r="Y40" s="257">
        <v>0</v>
      </c>
      <c r="Z40" s="257">
        <v>0</v>
      </c>
      <c r="AA40" s="257">
        <v>0</v>
      </c>
      <c r="AB40" s="257">
        <v>0</v>
      </c>
      <c r="AC40" s="257">
        <v>0.19786222180999999</v>
      </c>
      <c r="AD40" s="257">
        <v>4.3029523334000001E-2</v>
      </c>
      <c r="AE40" s="257">
        <v>31.618566198</v>
      </c>
      <c r="AF40" s="257">
        <v>135.23051957999999</v>
      </c>
      <c r="AG40" s="257">
        <v>274.10214396999999</v>
      </c>
      <c r="AH40" s="257">
        <v>213.80809502</v>
      </c>
      <c r="AI40" s="257">
        <v>70.350681481999999</v>
      </c>
      <c r="AJ40" s="257">
        <v>4.9940019598000003</v>
      </c>
      <c r="AK40" s="257">
        <v>0</v>
      </c>
      <c r="AL40" s="257">
        <v>0</v>
      </c>
      <c r="AM40" s="257">
        <v>0</v>
      </c>
      <c r="AN40" s="257">
        <v>0</v>
      </c>
      <c r="AO40" s="257">
        <v>0.19786222180999999</v>
      </c>
      <c r="AP40" s="257">
        <v>4.3029523334000001E-2</v>
      </c>
      <c r="AQ40" s="257">
        <v>28.191684731999999</v>
      </c>
      <c r="AR40" s="257">
        <v>139.61925395</v>
      </c>
      <c r="AS40" s="257">
        <v>276.59257453999999</v>
      </c>
      <c r="AT40" s="257">
        <v>211.43974492999999</v>
      </c>
      <c r="AU40" s="257">
        <v>69.314993127999998</v>
      </c>
      <c r="AV40" s="257">
        <v>5.4804140443999998</v>
      </c>
      <c r="AW40" s="257">
        <v>0</v>
      </c>
      <c r="AX40" s="257">
        <v>0</v>
      </c>
      <c r="AY40" s="257">
        <v>0</v>
      </c>
      <c r="AZ40" s="257">
        <v>0</v>
      </c>
      <c r="BA40" s="257">
        <v>0.19786222180999999</v>
      </c>
      <c r="BB40" s="341">
        <v>4.3029499999999998E-2</v>
      </c>
      <c r="BC40" s="341">
        <v>35.026470000000003</v>
      </c>
      <c r="BD40" s="341">
        <v>132.6217</v>
      </c>
      <c r="BE40" s="341">
        <v>272.71409999999997</v>
      </c>
      <c r="BF40" s="341">
        <v>204.98779999999999</v>
      </c>
      <c r="BG40" s="341">
        <v>70.703590000000005</v>
      </c>
      <c r="BH40" s="341">
        <v>5.1711669999999996</v>
      </c>
      <c r="BI40" s="341">
        <v>0</v>
      </c>
      <c r="BJ40" s="341">
        <v>0.1815581</v>
      </c>
      <c r="BK40" s="341">
        <v>0</v>
      </c>
      <c r="BL40" s="341">
        <v>0</v>
      </c>
      <c r="BM40" s="341">
        <v>0.19786219999999999</v>
      </c>
      <c r="BN40" s="341">
        <v>4.3029499999999998E-2</v>
      </c>
      <c r="BO40" s="341">
        <v>36.440190000000001</v>
      </c>
      <c r="BP40" s="341">
        <v>135.78880000000001</v>
      </c>
      <c r="BQ40" s="341">
        <v>270.62209999999999</v>
      </c>
      <c r="BR40" s="341">
        <v>205.82320000000001</v>
      </c>
      <c r="BS40" s="341">
        <v>74.287139999999994</v>
      </c>
      <c r="BT40" s="341">
        <v>5.6761600000000003</v>
      </c>
      <c r="BU40" s="341">
        <v>0</v>
      </c>
      <c r="BV40" s="341">
        <v>0.1815581</v>
      </c>
    </row>
    <row r="41" spans="1:74" ht="11.15" customHeight="1" x14ac:dyDescent="0.25">
      <c r="A41" s="9" t="s">
        <v>161</v>
      </c>
      <c r="B41" s="212" t="s">
        <v>590</v>
      </c>
      <c r="C41" s="257">
        <v>0.10473946718</v>
      </c>
      <c r="D41" s="257">
        <v>0</v>
      </c>
      <c r="E41" s="257">
        <v>0.63937898362000001</v>
      </c>
      <c r="F41" s="257">
        <v>2.0364939989000002</v>
      </c>
      <c r="G41" s="257">
        <v>47.401731810999998</v>
      </c>
      <c r="H41" s="257">
        <v>162.73409569</v>
      </c>
      <c r="I41" s="257">
        <v>253.36091730999999</v>
      </c>
      <c r="J41" s="257">
        <v>221.48510519999999</v>
      </c>
      <c r="K41" s="257">
        <v>76.322867107999997</v>
      </c>
      <c r="L41" s="257">
        <v>6.0144522533</v>
      </c>
      <c r="M41" s="257">
        <v>0</v>
      </c>
      <c r="N41" s="257">
        <v>0</v>
      </c>
      <c r="O41" s="257">
        <v>0.10473946718</v>
      </c>
      <c r="P41" s="257">
        <v>0</v>
      </c>
      <c r="Q41" s="257">
        <v>2.8593441179000001</v>
      </c>
      <c r="R41" s="257">
        <v>2.0153744787000001</v>
      </c>
      <c r="S41" s="257">
        <v>56.602598721</v>
      </c>
      <c r="T41" s="257">
        <v>161.8633279</v>
      </c>
      <c r="U41" s="257">
        <v>261.52422524000002</v>
      </c>
      <c r="V41" s="257">
        <v>216.98660598999999</v>
      </c>
      <c r="W41" s="257">
        <v>69.663119574000007</v>
      </c>
      <c r="X41" s="257">
        <v>5.9909355633999999</v>
      </c>
      <c r="Y41" s="257">
        <v>0</v>
      </c>
      <c r="Z41" s="257">
        <v>0</v>
      </c>
      <c r="AA41" s="257">
        <v>0.10473946718</v>
      </c>
      <c r="AB41" s="257">
        <v>0</v>
      </c>
      <c r="AC41" s="257">
        <v>2.8183192587999999</v>
      </c>
      <c r="AD41" s="257">
        <v>1.9083038247999999</v>
      </c>
      <c r="AE41" s="257">
        <v>60.438019203000003</v>
      </c>
      <c r="AF41" s="257">
        <v>167.23123397000001</v>
      </c>
      <c r="AG41" s="257">
        <v>262.23871004</v>
      </c>
      <c r="AH41" s="257">
        <v>210.97411389999999</v>
      </c>
      <c r="AI41" s="257">
        <v>72.651341567000003</v>
      </c>
      <c r="AJ41" s="257">
        <v>6.3453643108</v>
      </c>
      <c r="AK41" s="257">
        <v>0</v>
      </c>
      <c r="AL41" s="257">
        <v>0</v>
      </c>
      <c r="AM41" s="257">
        <v>0.10473946718</v>
      </c>
      <c r="AN41" s="257">
        <v>0</v>
      </c>
      <c r="AO41" s="257">
        <v>2.7362135156999998</v>
      </c>
      <c r="AP41" s="257">
        <v>1.9067757664</v>
      </c>
      <c r="AQ41" s="257">
        <v>58.418901265000002</v>
      </c>
      <c r="AR41" s="257">
        <v>173.32163894000001</v>
      </c>
      <c r="AS41" s="257">
        <v>256.98199048999999</v>
      </c>
      <c r="AT41" s="257">
        <v>219.37871321</v>
      </c>
      <c r="AU41" s="257">
        <v>68.279396833000007</v>
      </c>
      <c r="AV41" s="257">
        <v>6.0515204707999999</v>
      </c>
      <c r="AW41" s="257">
        <v>0</v>
      </c>
      <c r="AX41" s="257">
        <v>0</v>
      </c>
      <c r="AY41" s="257">
        <v>0.10473946718</v>
      </c>
      <c r="AZ41" s="257">
        <v>0</v>
      </c>
      <c r="BA41" s="257">
        <v>2.7362135156999998</v>
      </c>
      <c r="BB41" s="341">
        <v>1.855626</v>
      </c>
      <c r="BC41" s="341">
        <v>64.052800000000005</v>
      </c>
      <c r="BD41" s="341">
        <v>162.83260000000001</v>
      </c>
      <c r="BE41" s="341">
        <v>248.7706</v>
      </c>
      <c r="BF41" s="341">
        <v>210.4117</v>
      </c>
      <c r="BG41" s="341">
        <v>68.688760000000002</v>
      </c>
      <c r="BH41" s="341">
        <v>6.000623</v>
      </c>
      <c r="BI41" s="341">
        <v>0</v>
      </c>
      <c r="BJ41" s="341">
        <v>0.1550908</v>
      </c>
      <c r="BK41" s="341">
        <v>0</v>
      </c>
      <c r="BL41" s="341">
        <v>0</v>
      </c>
      <c r="BM41" s="341">
        <v>2.7087699999999999</v>
      </c>
      <c r="BN41" s="341">
        <v>1.5201659999999999</v>
      </c>
      <c r="BO41" s="341">
        <v>66.092449999999999</v>
      </c>
      <c r="BP41" s="341">
        <v>167.04849999999999</v>
      </c>
      <c r="BQ41" s="341">
        <v>246.4256</v>
      </c>
      <c r="BR41" s="341">
        <v>210.23920000000001</v>
      </c>
      <c r="BS41" s="341">
        <v>72.753799999999998</v>
      </c>
      <c r="BT41" s="341">
        <v>6.8200659999999997</v>
      </c>
      <c r="BU41" s="341">
        <v>0</v>
      </c>
      <c r="BV41" s="341">
        <v>0.1550908</v>
      </c>
    </row>
    <row r="42" spans="1:74" ht="11.15" customHeight="1" x14ac:dyDescent="0.25">
      <c r="A42" s="9" t="s">
        <v>162</v>
      </c>
      <c r="B42" s="212" t="s">
        <v>591</v>
      </c>
      <c r="C42" s="257">
        <v>0.20605267721000001</v>
      </c>
      <c r="D42" s="257">
        <v>0</v>
      </c>
      <c r="E42" s="257">
        <v>3.5409844307</v>
      </c>
      <c r="F42" s="257">
        <v>7.8348189928999998</v>
      </c>
      <c r="G42" s="257">
        <v>58.019801903999998</v>
      </c>
      <c r="H42" s="257">
        <v>197.46769123999999</v>
      </c>
      <c r="I42" s="257">
        <v>317.48760214999999</v>
      </c>
      <c r="J42" s="257">
        <v>268.07219504</v>
      </c>
      <c r="K42" s="257">
        <v>94.129744341999995</v>
      </c>
      <c r="L42" s="257">
        <v>9.0772329870000004</v>
      </c>
      <c r="M42" s="257">
        <v>7.2334808355999994E-2</v>
      </c>
      <c r="N42" s="257">
        <v>0</v>
      </c>
      <c r="O42" s="257">
        <v>0.20605267721000001</v>
      </c>
      <c r="P42" s="257">
        <v>0</v>
      </c>
      <c r="Q42" s="257">
        <v>7.2741590376999996</v>
      </c>
      <c r="R42" s="257">
        <v>8.5494220560999992</v>
      </c>
      <c r="S42" s="257">
        <v>67.129111366999993</v>
      </c>
      <c r="T42" s="257">
        <v>196.91049809</v>
      </c>
      <c r="U42" s="257">
        <v>327.69103364</v>
      </c>
      <c r="V42" s="257">
        <v>266.78339426000002</v>
      </c>
      <c r="W42" s="257">
        <v>89.528270974999998</v>
      </c>
      <c r="X42" s="257">
        <v>9.4042129336000002</v>
      </c>
      <c r="Y42" s="257">
        <v>7.2334808355999994E-2</v>
      </c>
      <c r="Z42" s="257">
        <v>0</v>
      </c>
      <c r="AA42" s="257">
        <v>0.20605267721000001</v>
      </c>
      <c r="AB42" s="257">
        <v>0</v>
      </c>
      <c r="AC42" s="257">
        <v>7.1448893901000003</v>
      </c>
      <c r="AD42" s="257">
        <v>7.9231143721999997</v>
      </c>
      <c r="AE42" s="257">
        <v>67.361698993999994</v>
      </c>
      <c r="AF42" s="257">
        <v>202.04582250000001</v>
      </c>
      <c r="AG42" s="257">
        <v>322.04644947000003</v>
      </c>
      <c r="AH42" s="257">
        <v>258.28983995999999</v>
      </c>
      <c r="AI42" s="257">
        <v>97.950773346999995</v>
      </c>
      <c r="AJ42" s="257">
        <v>9.0090462631000001</v>
      </c>
      <c r="AK42" s="257">
        <v>7.2334808355999994E-2</v>
      </c>
      <c r="AL42" s="257">
        <v>0</v>
      </c>
      <c r="AM42" s="257">
        <v>0.20605267721000001</v>
      </c>
      <c r="AN42" s="257">
        <v>0</v>
      </c>
      <c r="AO42" s="257">
        <v>6.4851041325000001</v>
      </c>
      <c r="AP42" s="257">
        <v>7.6994090784000004</v>
      </c>
      <c r="AQ42" s="257">
        <v>66.060732266000002</v>
      </c>
      <c r="AR42" s="257">
        <v>208.42818740999999</v>
      </c>
      <c r="AS42" s="257">
        <v>319.53871020999998</v>
      </c>
      <c r="AT42" s="257">
        <v>270.24073000999999</v>
      </c>
      <c r="AU42" s="257">
        <v>93.557907657000001</v>
      </c>
      <c r="AV42" s="257">
        <v>8.9393650356999999</v>
      </c>
      <c r="AW42" s="257">
        <v>7.2334808355999994E-2</v>
      </c>
      <c r="AX42" s="257">
        <v>0</v>
      </c>
      <c r="AY42" s="257">
        <v>0.20605267721000001</v>
      </c>
      <c r="AZ42" s="257">
        <v>0</v>
      </c>
      <c r="BA42" s="257">
        <v>6.6763484548000003</v>
      </c>
      <c r="BB42" s="341">
        <v>7.6262030000000003</v>
      </c>
      <c r="BC42" s="341">
        <v>66.771439999999998</v>
      </c>
      <c r="BD42" s="341">
        <v>204.4342</v>
      </c>
      <c r="BE42" s="341">
        <v>315.57990000000001</v>
      </c>
      <c r="BF42" s="341">
        <v>263.36610000000002</v>
      </c>
      <c r="BG42" s="341">
        <v>95.127539999999996</v>
      </c>
      <c r="BH42" s="341">
        <v>9.2144849999999998</v>
      </c>
      <c r="BI42" s="341">
        <v>7.2334800000000005E-2</v>
      </c>
      <c r="BJ42" s="341">
        <v>0</v>
      </c>
      <c r="BK42" s="341">
        <v>0</v>
      </c>
      <c r="BL42" s="341">
        <v>1.1295100000000001E-2</v>
      </c>
      <c r="BM42" s="341">
        <v>6.3175569999999999</v>
      </c>
      <c r="BN42" s="341">
        <v>6.3358699999999999</v>
      </c>
      <c r="BO42" s="341">
        <v>67.097570000000005</v>
      </c>
      <c r="BP42" s="341">
        <v>204.15690000000001</v>
      </c>
      <c r="BQ42" s="341">
        <v>310.2371</v>
      </c>
      <c r="BR42" s="341">
        <v>262.1463</v>
      </c>
      <c r="BS42" s="341">
        <v>100.105</v>
      </c>
      <c r="BT42" s="341">
        <v>10.04008</v>
      </c>
      <c r="BU42" s="341">
        <v>0.10107430000000001</v>
      </c>
      <c r="BV42" s="341">
        <v>0</v>
      </c>
    </row>
    <row r="43" spans="1:74" ht="11.15" customHeight="1" x14ac:dyDescent="0.25">
      <c r="A43" s="9" t="s">
        <v>163</v>
      </c>
      <c r="B43" s="212" t="s">
        <v>624</v>
      </c>
      <c r="C43" s="257">
        <v>26.871514061999999</v>
      </c>
      <c r="D43" s="257">
        <v>26.794679328000001</v>
      </c>
      <c r="E43" s="257">
        <v>52.577885496999997</v>
      </c>
      <c r="F43" s="257">
        <v>79.796214341999999</v>
      </c>
      <c r="G43" s="257">
        <v>197.00024658999999</v>
      </c>
      <c r="H43" s="257">
        <v>356.96881403999998</v>
      </c>
      <c r="I43" s="257">
        <v>440.23451523</v>
      </c>
      <c r="J43" s="257">
        <v>437.63550228000003</v>
      </c>
      <c r="K43" s="257">
        <v>283.12525679999999</v>
      </c>
      <c r="L43" s="257">
        <v>129.83332533000001</v>
      </c>
      <c r="M43" s="257">
        <v>50.413028015999998</v>
      </c>
      <c r="N43" s="257">
        <v>30.848128600999999</v>
      </c>
      <c r="O43" s="257">
        <v>26.686257135999998</v>
      </c>
      <c r="P43" s="257">
        <v>28.67683444</v>
      </c>
      <c r="Q43" s="257">
        <v>56.853084852000002</v>
      </c>
      <c r="R43" s="257">
        <v>76.228822672000007</v>
      </c>
      <c r="S43" s="257">
        <v>203.5090156</v>
      </c>
      <c r="T43" s="257">
        <v>352.89837900999999</v>
      </c>
      <c r="U43" s="257">
        <v>444.37404780000003</v>
      </c>
      <c r="V43" s="257">
        <v>434.64502556000002</v>
      </c>
      <c r="W43" s="257">
        <v>278.07936288000002</v>
      </c>
      <c r="X43" s="257">
        <v>126.0053198</v>
      </c>
      <c r="Y43" s="257">
        <v>49.550901689</v>
      </c>
      <c r="Z43" s="257">
        <v>32.545150425999999</v>
      </c>
      <c r="AA43" s="257">
        <v>31.498367852000001</v>
      </c>
      <c r="AB43" s="257">
        <v>28.703030676000001</v>
      </c>
      <c r="AC43" s="257">
        <v>49.418715347999999</v>
      </c>
      <c r="AD43" s="257">
        <v>78.658800468999999</v>
      </c>
      <c r="AE43" s="257">
        <v>199.10468678000001</v>
      </c>
      <c r="AF43" s="257">
        <v>358.38804299999998</v>
      </c>
      <c r="AG43" s="257">
        <v>445.05133887</v>
      </c>
      <c r="AH43" s="257">
        <v>429.77523120000001</v>
      </c>
      <c r="AI43" s="257">
        <v>278.92505792999998</v>
      </c>
      <c r="AJ43" s="257">
        <v>127.0658913</v>
      </c>
      <c r="AK43" s="257">
        <v>48.729300369999997</v>
      </c>
      <c r="AL43" s="257">
        <v>36.739745816999999</v>
      </c>
      <c r="AM43" s="257">
        <v>31.266087637999998</v>
      </c>
      <c r="AN43" s="257">
        <v>30.257578157000001</v>
      </c>
      <c r="AO43" s="257">
        <v>48.164224382999997</v>
      </c>
      <c r="AP43" s="257">
        <v>81.361871469999997</v>
      </c>
      <c r="AQ43" s="257">
        <v>194.27628562000001</v>
      </c>
      <c r="AR43" s="257">
        <v>358.91290407000002</v>
      </c>
      <c r="AS43" s="257">
        <v>442.83916517</v>
      </c>
      <c r="AT43" s="257">
        <v>431.36394331999998</v>
      </c>
      <c r="AU43" s="257">
        <v>280.23554832000002</v>
      </c>
      <c r="AV43" s="257">
        <v>125.7268645</v>
      </c>
      <c r="AW43" s="257">
        <v>45.735980376999997</v>
      </c>
      <c r="AX43" s="257">
        <v>38.203413671</v>
      </c>
      <c r="AY43" s="257">
        <v>31.186928605999999</v>
      </c>
      <c r="AZ43" s="257">
        <v>29.289665040999999</v>
      </c>
      <c r="BA43" s="257">
        <v>52.955249819000002</v>
      </c>
      <c r="BB43" s="341">
        <v>89.676860000000005</v>
      </c>
      <c r="BC43" s="341">
        <v>203.89680000000001</v>
      </c>
      <c r="BD43" s="341">
        <v>365.50700000000001</v>
      </c>
      <c r="BE43" s="341">
        <v>440.60039999999998</v>
      </c>
      <c r="BF43" s="341">
        <v>426.14729999999997</v>
      </c>
      <c r="BG43" s="341">
        <v>276.6712</v>
      </c>
      <c r="BH43" s="341">
        <v>125.4331</v>
      </c>
      <c r="BI43" s="341">
        <v>49.825839999999999</v>
      </c>
      <c r="BJ43" s="341">
        <v>45.982379999999999</v>
      </c>
      <c r="BK43" s="341">
        <v>29.547429999999999</v>
      </c>
      <c r="BL43" s="341">
        <v>29.708030000000001</v>
      </c>
      <c r="BM43" s="341">
        <v>56.520699999999998</v>
      </c>
      <c r="BN43" s="341">
        <v>86.501499999999993</v>
      </c>
      <c r="BO43" s="341">
        <v>207.0129</v>
      </c>
      <c r="BP43" s="341">
        <v>368.4051</v>
      </c>
      <c r="BQ43" s="341">
        <v>441.27350000000001</v>
      </c>
      <c r="BR43" s="341">
        <v>422.42110000000002</v>
      </c>
      <c r="BS43" s="341">
        <v>280.99919999999997</v>
      </c>
      <c r="BT43" s="341">
        <v>128.602</v>
      </c>
      <c r="BU43" s="341">
        <v>52.081740000000003</v>
      </c>
      <c r="BV43" s="341">
        <v>43.95843</v>
      </c>
    </row>
    <row r="44" spans="1:74" ht="11.15" customHeight="1" x14ac:dyDescent="0.25">
      <c r="A44" s="9" t="s">
        <v>164</v>
      </c>
      <c r="B44" s="212" t="s">
        <v>593</v>
      </c>
      <c r="C44" s="257">
        <v>5.5322516275</v>
      </c>
      <c r="D44" s="257">
        <v>2.0296907494999998</v>
      </c>
      <c r="E44" s="257">
        <v>20.216452011000001</v>
      </c>
      <c r="F44" s="257">
        <v>37.373715046000001</v>
      </c>
      <c r="G44" s="257">
        <v>148.94909826</v>
      </c>
      <c r="H44" s="257">
        <v>331.44552325000001</v>
      </c>
      <c r="I44" s="257">
        <v>412.07911898999998</v>
      </c>
      <c r="J44" s="257">
        <v>418.7024108</v>
      </c>
      <c r="K44" s="257">
        <v>229.12688004</v>
      </c>
      <c r="L44" s="257">
        <v>53.615460376000001</v>
      </c>
      <c r="M44" s="257">
        <v>5.4657139029000001</v>
      </c>
      <c r="N44" s="257">
        <v>1.7341191580999999</v>
      </c>
      <c r="O44" s="257">
        <v>6.1530988516000003</v>
      </c>
      <c r="P44" s="257">
        <v>2.5967902116000001</v>
      </c>
      <c r="Q44" s="257">
        <v>27.723364271000001</v>
      </c>
      <c r="R44" s="257">
        <v>36.251236423999998</v>
      </c>
      <c r="S44" s="257">
        <v>159.59459021000001</v>
      </c>
      <c r="T44" s="257">
        <v>328.98184452999999</v>
      </c>
      <c r="U44" s="257">
        <v>417.11465163000003</v>
      </c>
      <c r="V44" s="257">
        <v>412.93384834</v>
      </c>
      <c r="W44" s="257">
        <v>218.59143302999999</v>
      </c>
      <c r="X44" s="257">
        <v>49.062202990999999</v>
      </c>
      <c r="Y44" s="257">
        <v>5.4630887834999999</v>
      </c>
      <c r="Z44" s="257">
        <v>2.2791254045999998</v>
      </c>
      <c r="AA44" s="257">
        <v>6.9712981260999998</v>
      </c>
      <c r="AB44" s="257">
        <v>2.6578057546</v>
      </c>
      <c r="AC44" s="257">
        <v>25.850692949999999</v>
      </c>
      <c r="AD44" s="257">
        <v>34.799154704999999</v>
      </c>
      <c r="AE44" s="257">
        <v>155.20037472999999</v>
      </c>
      <c r="AF44" s="257">
        <v>337.85787656999997</v>
      </c>
      <c r="AG44" s="257">
        <v>413.61244883000001</v>
      </c>
      <c r="AH44" s="257">
        <v>406.9931287</v>
      </c>
      <c r="AI44" s="257">
        <v>224.71601330999999</v>
      </c>
      <c r="AJ44" s="257">
        <v>50.162663684000002</v>
      </c>
      <c r="AK44" s="257">
        <v>4.3430328105999996</v>
      </c>
      <c r="AL44" s="257">
        <v>2.4201314451</v>
      </c>
      <c r="AM44" s="257">
        <v>6.676082504</v>
      </c>
      <c r="AN44" s="257">
        <v>2.7305029872</v>
      </c>
      <c r="AO44" s="257">
        <v>23.317814889000001</v>
      </c>
      <c r="AP44" s="257">
        <v>35.382240349999996</v>
      </c>
      <c r="AQ44" s="257">
        <v>149.19024371</v>
      </c>
      <c r="AR44" s="257">
        <v>341.44162268999997</v>
      </c>
      <c r="AS44" s="257">
        <v>407.87369269999999</v>
      </c>
      <c r="AT44" s="257">
        <v>417.11166637000002</v>
      </c>
      <c r="AU44" s="257">
        <v>227.65412569</v>
      </c>
      <c r="AV44" s="257">
        <v>45.982833282000001</v>
      </c>
      <c r="AW44" s="257">
        <v>3.1338568415000001</v>
      </c>
      <c r="AX44" s="257">
        <v>2.7584791701000002</v>
      </c>
      <c r="AY44" s="257">
        <v>5.7304024420999999</v>
      </c>
      <c r="AZ44" s="257">
        <v>2.1644708894</v>
      </c>
      <c r="BA44" s="257">
        <v>24.499991063</v>
      </c>
      <c r="BB44" s="341">
        <v>38.372169999999997</v>
      </c>
      <c r="BC44" s="341">
        <v>157.02629999999999</v>
      </c>
      <c r="BD44" s="341">
        <v>345.8254</v>
      </c>
      <c r="BE44" s="341">
        <v>409.01139999999998</v>
      </c>
      <c r="BF44" s="341">
        <v>406.1207</v>
      </c>
      <c r="BG44" s="341">
        <v>222.6003</v>
      </c>
      <c r="BH44" s="341">
        <v>47.092930000000003</v>
      </c>
      <c r="BI44" s="341">
        <v>4.0107379999999999</v>
      </c>
      <c r="BJ44" s="341">
        <v>5.0432370000000004</v>
      </c>
      <c r="BK44" s="341">
        <v>4.1262610000000004</v>
      </c>
      <c r="BL44" s="341">
        <v>2.3912249999999999</v>
      </c>
      <c r="BM44" s="341">
        <v>23.996870000000001</v>
      </c>
      <c r="BN44" s="341">
        <v>33.802790000000002</v>
      </c>
      <c r="BO44" s="341">
        <v>159.6875</v>
      </c>
      <c r="BP44" s="341">
        <v>348.1653</v>
      </c>
      <c r="BQ44" s="341">
        <v>407.9864</v>
      </c>
      <c r="BR44" s="341">
        <v>400.0872</v>
      </c>
      <c r="BS44" s="341">
        <v>229.42910000000001</v>
      </c>
      <c r="BT44" s="341">
        <v>50.006869999999999</v>
      </c>
      <c r="BU44" s="341">
        <v>4.5207139999999999</v>
      </c>
      <c r="BV44" s="341">
        <v>5.0569170000000003</v>
      </c>
    </row>
    <row r="45" spans="1:74" ht="11.15" customHeight="1" x14ac:dyDescent="0.25">
      <c r="A45" s="9" t="s">
        <v>165</v>
      </c>
      <c r="B45" s="212" t="s">
        <v>594</v>
      </c>
      <c r="C45" s="257">
        <v>14.800119532</v>
      </c>
      <c r="D45" s="257">
        <v>12.902716116000001</v>
      </c>
      <c r="E45" s="257">
        <v>60.222955233</v>
      </c>
      <c r="F45" s="257">
        <v>118.94498889</v>
      </c>
      <c r="G45" s="257">
        <v>283.18719408999999</v>
      </c>
      <c r="H45" s="257">
        <v>471.89245045000001</v>
      </c>
      <c r="I45" s="257">
        <v>549.23761162999995</v>
      </c>
      <c r="J45" s="257">
        <v>572.67010556000002</v>
      </c>
      <c r="K45" s="257">
        <v>360.79062025000002</v>
      </c>
      <c r="L45" s="257">
        <v>145.29067395000001</v>
      </c>
      <c r="M45" s="257">
        <v>38.950270076000002</v>
      </c>
      <c r="N45" s="257">
        <v>7.1742449913000002</v>
      </c>
      <c r="O45" s="257">
        <v>15.820810787999999</v>
      </c>
      <c r="P45" s="257">
        <v>14.570043949</v>
      </c>
      <c r="Q45" s="257">
        <v>69.116901979000005</v>
      </c>
      <c r="R45" s="257">
        <v>120.17225010999999</v>
      </c>
      <c r="S45" s="257">
        <v>290.77452174000001</v>
      </c>
      <c r="T45" s="257">
        <v>477.77195618000002</v>
      </c>
      <c r="U45" s="257">
        <v>556.40901918999998</v>
      </c>
      <c r="V45" s="257">
        <v>575.91384639</v>
      </c>
      <c r="W45" s="257">
        <v>361.30009188000002</v>
      </c>
      <c r="X45" s="257">
        <v>144.43608832999999</v>
      </c>
      <c r="Y45" s="257">
        <v>41.567302339000001</v>
      </c>
      <c r="Z45" s="257">
        <v>8.2261274961000002</v>
      </c>
      <c r="AA45" s="257">
        <v>16.990944791</v>
      </c>
      <c r="AB45" s="257">
        <v>16.102494720999999</v>
      </c>
      <c r="AC45" s="257">
        <v>68.741459184999997</v>
      </c>
      <c r="AD45" s="257">
        <v>115.52466063999999</v>
      </c>
      <c r="AE45" s="257">
        <v>280.16707120000001</v>
      </c>
      <c r="AF45" s="257">
        <v>486.25559734000001</v>
      </c>
      <c r="AG45" s="257">
        <v>554.47005406999995</v>
      </c>
      <c r="AH45" s="257">
        <v>575.81405078</v>
      </c>
      <c r="AI45" s="257">
        <v>375.59452078999999</v>
      </c>
      <c r="AJ45" s="257">
        <v>144.5915775</v>
      </c>
      <c r="AK45" s="257">
        <v>37.800804868</v>
      </c>
      <c r="AL45" s="257">
        <v>8.0096564689999994</v>
      </c>
      <c r="AM45" s="257">
        <v>15.795343715</v>
      </c>
      <c r="AN45" s="257">
        <v>16.287600276999999</v>
      </c>
      <c r="AO45" s="257">
        <v>61.983738299999999</v>
      </c>
      <c r="AP45" s="257">
        <v>116.1674799</v>
      </c>
      <c r="AQ45" s="257">
        <v>275.49093479999999</v>
      </c>
      <c r="AR45" s="257">
        <v>491.29066917</v>
      </c>
      <c r="AS45" s="257">
        <v>555.08599850999997</v>
      </c>
      <c r="AT45" s="257">
        <v>585.85658498999999</v>
      </c>
      <c r="AU45" s="257">
        <v>377.64473250999998</v>
      </c>
      <c r="AV45" s="257">
        <v>140.23731882999999</v>
      </c>
      <c r="AW45" s="257">
        <v>34.457799874999999</v>
      </c>
      <c r="AX45" s="257">
        <v>8.9816277213000006</v>
      </c>
      <c r="AY45" s="257">
        <v>13.724627909000001</v>
      </c>
      <c r="AZ45" s="257">
        <v>14.792450719</v>
      </c>
      <c r="BA45" s="257">
        <v>61.847266978</v>
      </c>
      <c r="BB45" s="341">
        <v>121.8062</v>
      </c>
      <c r="BC45" s="341">
        <v>278.15870000000001</v>
      </c>
      <c r="BD45" s="341">
        <v>489.79840000000002</v>
      </c>
      <c r="BE45" s="341">
        <v>558.71709999999996</v>
      </c>
      <c r="BF45" s="341">
        <v>585.99649999999997</v>
      </c>
      <c r="BG45" s="341">
        <v>372.40159999999997</v>
      </c>
      <c r="BH45" s="341">
        <v>145.64519999999999</v>
      </c>
      <c r="BI45" s="341">
        <v>34.356879999999997</v>
      </c>
      <c r="BJ45" s="341">
        <v>10.94244</v>
      </c>
      <c r="BK45" s="341">
        <v>11.17642</v>
      </c>
      <c r="BL45" s="341">
        <v>16.119800000000001</v>
      </c>
      <c r="BM45" s="341">
        <v>60.284239999999997</v>
      </c>
      <c r="BN45" s="341">
        <v>111.7474</v>
      </c>
      <c r="BO45" s="341">
        <v>274.36500000000001</v>
      </c>
      <c r="BP45" s="341">
        <v>489.41109999999998</v>
      </c>
      <c r="BQ45" s="341">
        <v>557.94849999999997</v>
      </c>
      <c r="BR45" s="341">
        <v>581.34519999999998</v>
      </c>
      <c r="BS45" s="341">
        <v>378.41149999999999</v>
      </c>
      <c r="BT45" s="341">
        <v>146.81129999999999</v>
      </c>
      <c r="BU45" s="341">
        <v>34.774239999999999</v>
      </c>
      <c r="BV45" s="341">
        <v>11.21993</v>
      </c>
    </row>
    <row r="46" spans="1:74" ht="11.15" customHeight="1" x14ac:dyDescent="0.25">
      <c r="A46" s="9" t="s">
        <v>166</v>
      </c>
      <c r="B46" s="212" t="s">
        <v>595</v>
      </c>
      <c r="C46" s="257">
        <v>1.0527306395</v>
      </c>
      <c r="D46" s="257">
        <v>2.0912857647999998</v>
      </c>
      <c r="E46" s="257">
        <v>13.828756801999999</v>
      </c>
      <c r="F46" s="257">
        <v>37.713568854999998</v>
      </c>
      <c r="G46" s="257">
        <v>116.21499119000001</v>
      </c>
      <c r="H46" s="257">
        <v>254.18082340999999</v>
      </c>
      <c r="I46" s="257">
        <v>403.13337795000001</v>
      </c>
      <c r="J46" s="257">
        <v>331.29818899000003</v>
      </c>
      <c r="K46" s="257">
        <v>196.71479801999999</v>
      </c>
      <c r="L46" s="257">
        <v>64.259482333999998</v>
      </c>
      <c r="M46" s="257">
        <v>9.3574286100999995</v>
      </c>
      <c r="N46" s="257">
        <v>0</v>
      </c>
      <c r="O46" s="257">
        <v>1.2019896793</v>
      </c>
      <c r="P46" s="257">
        <v>2.0391575923</v>
      </c>
      <c r="Q46" s="257">
        <v>14.193380619999999</v>
      </c>
      <c r="R46" s="257">
        <v>36.942522255999997</v>
      </c>
      <c r="S46" s="257">
        <v>119.74083638</v>
      </c>
      <c r="T46" s="257">
        <v>254.57104919</v>
      </c>
      <c r="U46" s="257">
        <v>399.94804698000002</v>
      </c>
      <c r="V46" s="257">
        <v>336.50450231000002</v>
      </c>
      <c r="W46" s="257">
        <v>197.94159404000001</v>
      </c>
      <c r="X46" s="257">
        <v>67.333903131</v>
      </c>
      <c r="Y46" s="257">
        <v>9.9293511484000003</v>
      </c>
      <c r="Z46" s="257">
        <v>0</v>
      </c>
      <c r="AA46" s="257">
        <v>0.69888500597000003</v>
      </c>
      <c r="AB46" s="257">
        <v>1.839635921</v>
      </c>
      <c r="AC46" s="257">
        <v>15.634872343</v>
      </c>
      <c r="AD46" s="257">
        <v>39.272694100000002</v>
      </c>
      <c r="AE46" s="257">
        <v>119.63893448</v>
      </c>
      <c r="AF46" s="257">
        <v>261.38945142</v>
      </c>
      <c r="AG46" s="257">
        <v>392.73270088999999</v>
      </c>
      <c r="AH46" s="257">
        <v>333.84224670999998</v>
      </c>
      <c r="AI46" s="257">
        <v>195.74219780000001</v>
      </c>
      <c r="AJ46" s="257">
        <v>59.901819996999997</v>
      </c>
      <c r="AK46" s="257">
        <v>10.533143957</v>
      </c>
      <c r="AL46" s="257">
        <v>0</v>
      </c>
      <c r="AM46" s="257">
        <v>1.0085821844</v>
      </c>
      <c r="AN46" s="257">
        <v>2.5631689897999999</v>
      </c>
      <c r="AO46" s="257">
        <v>13.720071194999999</v>
      </c>
      <c r="AP46" s="257">
        <v>40.109705085000002</v>
      </c>
      <c r="AQ46" s="257">
        <v>118.66967692999999</v>
      </c>
      <c r="AR46" s="257">
        <v>264.63416369999999</v>
      </c>
      <c r="AS46" s="257">
        <v>397.30399625000001</v>
      </c>
      <c r="AT46" s="257">
        <v>332.95244100000002</v>
      </c>
      <c r="AU46" s="257">
        <v>199.25574026000001</v>
      </c>
      <c r="AV46" s="257">
        <v>63.925134454999998</v>
      </c>
      <c r="AW46" s="257">
        <v>11.200678033000001</v>
      </c>
      <c r="AX46" s="257">
        <v>0</v>
      </c>
      <c r="AY46" s="257">
        <v>1.0873212908000001</v>
      </c>
      <c r="AZ46" s="257">
        <v>3.4447744628999999</v>
      </c>
      <c r="BA46" s="257">
        <v>16.326753764999999</v>
      </c>
      <c r="BB46" s="341">
        <v>41.067639999999997</v>
      </c>
      <c r="BC46" s="341">
        <v>114.18340000000001</v>
      </c>
      <c r="BD46" s="341">
        <v>274.26100000000002</v>
      </c>
      <c r="BE46" s="341">
        <v>388.03120000000001</v>
      </c>
      <c r="BF46" s="341">
        <v>339.2079</v>
      </c>
      <c r="BG46" s="341">
        <v>203.34059999999999</v>
      </c>
      <c r="BH46" s="341">
        <v>65.679659999999998</v>
      </c>
      <c r="BI46" s="341">
        <v>10.377840000000001</v>
      </c>
      <c r="BJ46" s="341">
        <v>0</v>
      </c>
      <c r="BK46" s="341">
        <v>0.94335230000000003</v>
      </c>
      <c r="BL46" s="341">
        <v>4.025182</v>
      </c>
      <c r="BM46" s="341">
        <v>17.400300000000001</v>
      </c>
      <c r="BN46" s="341">
        <v>41.865720000000003</v>
      </c>
      <c r="BO46" s="341">
        <v>111.711</v>
      </c>
      <c r="BP46" s="341">
        <v>269.04180000000002</v>
      </c>
      <c r="BQ46" s="341">
        <v>385.03250000000003</v>
      </c>
      <c r="BR46" s="341">
        <v>344.77480000000003</v>
      </c>
      <c r="BS46" s="341">
        <v>209.88489999999999</v>
      </c>
      <c r="BT46" s="341">
        <v>68.258570000000006</v>
      </c>
      <c r="BU46" s="341">
        <v>10.20492</v>
      </c>
      <c r="BV46" s="341">
        <v>2.9035499999999999E-2</v>
      </c>
    </row>
    <row r="47" spans="1:74" ht="11.15" customHeight="1" x14ac:dyDescent="0.25">
      <c r="A47" s="9" t="s">
        <v>167</v>
      </c>
      <c r="B47" s="212" t="s">
        <v>596</v>
      </c>
      <c r="C47" s="257">
        <v>8.3469881658999991</v>
      </c>
      <c r="D47" s="257">
        <v>6.5270235123000004</v>
      </c>
      <c r="E47" s="257">
        <v>11.085228293</v>
      </c>
      <c r="F47" s="257">
        <v>14.968737444</v>
      </c>
      <c r="G47" s="257">
        <v>42.579095920999997</v>
      </c>
      <c r="H47" s="257">
        <v>101.58677056000001</v>
      </c>
      <c r="I47" s="257">
        <v>239.12569103999999</v>
      </c>
      <c r="J47" s="257">
        <v>210.29050305999999</v>
      </c>
      <c r="K47" s="257">
        <v>138.96643818999999</v>
      </c>
      <c r="L47" s="257">
        <v>38.517744024999999</v>
      </c>
      <c r="M47" s="257">
        <v>13.547222214</v>
      </c>
      <c r="N47" s="257">
        <v>8.3209027939000002</v>
      </c>
      <c r="O47" s="257">
        <v>8.6747241932999994</v>
      </c>
      <c r="P47" s="257">
        <v>6.6263882694999996</v>
      </c>
      <c r="Q47" s="257">
        <v>11.172428517</v>
      </c>
      <c r="R47" s="257">
        <v>15.131537383</v>
      </c>
      <c r="S47" s="257">
        <v>44.393395144000003</v>
      </c>
      <c r="T47" s="257">
        <v>99.725391990000006</v>
      </c>
      <c r="U47" s="257">
        <v>234.65312899</v>
      </c>
      <c r="V47" s="257">
        <v>220.12480363</v>
      </c>
      <c r="W47" s="257">
        <v>143.49332297999999</v>
      </c>
      <c r="X47" s="257">
        <v>41.543652047999998</v>
      </c>
      <c r="Y47" s="257">
        <v>13.436027343999999</v>
      </c>
      <c r="Z47" s="257">
        <v>8.3235029375000007</v>
      </c>
      <c r="AA47" s="257">
        <v>7.8988759537000002</v>
      </c>
      <c r="AB47" s="257">
        <v>6.6688855625999999</v>
      </c>
      <c r="AC47" s="257">
        <v>11.288707233</v>
      </c>
      <c r="AD47" s="257">
        <v>16.649628261</v>
      </c>
      <c r="AE47" s="257">
        <v>46.462977451</v>
      </c>
      <c r="AF47" s="257">
        <v>102.73415146000001</v>
      </c>
      <c r="AG47" s="257">
        <v>231.96134674000001</v>
      </c>
      <c r="AH47" s="257">
        <v>217.23561024</v>
      </c>
      <c r="AI47" s="257">
        <v>139.74500094000001</v>
      </c>
      <c r="AJ47" s="257">
        <v>35.988146340999997</v>
      </c>
      <c r="AK47" s="257">
        <v>13.725157864</v>
      </c>
      <c r="AL47" s="257">
        <v>8.3363163204999999</v>
      </c>
      <c r="AM47" s="257">
        <v>8.5891176710000003</v>
      </c>
      <c r="AN47" s="257">
        <v>6.8078401897000003</v>
      </c>
      <c r="AO47" s="257">
        <v>10.530689134999999</v>
      </c>
      <c r="AP47" s="257">
        <v>16.955172364999999</v>
      </c>
      <c r="AQ47" s="257">
        <v>48.285991117000002</v>
      </c>
      <c r="AR47" s="257">
        <v>104.98186497</v>
      </c>
      <c r="AS47" s="257">
        <v>237.14473771999999</v>
      </c>
      <c r="AT47" s="257">
        <v>219.09028314</v>
      </c>
      <c r="AU47" s="257">
        <v>145.25479240000001</v>
      </c>
      <c r="AV47" s="257">
        <v>42.205171925000002</v>
      </c>
      <c r="AW47" s="257">
        <v>14.601262021</v>
      </c>
      <c r="AX47" s="257">
        <v>8.2480427182000007</v>
      </c>
      <c r="AY47" s="257">
        <v>9.0145666209000002</v>
      </c>
      <c r="AZ47" s="257">
        <v>7.5790807244999998</v>
      </c>
      <c r="BA47" s="257">
        <v>12.467815893999999</v>
      </c>
      <c r="BB47" s="341">
        <v>17.726410000000001</v>
      </c>
      <c r="BC47" s="341">
        <v>46.378880000000002</v>
      </c>
      <c r="BD47" s="341">
        <v>116.0796</v>
      </c>
      <c r="BE47" s="341">
        <v>233.0625</v>
      </c>
      <c r="BF47" s="341">
        <v>222.75899999999999</v>
      </c>
      <c r="BG47" s="341">
        <v>156.53530000000001</v>
      </c>
      <c r="BH47" s="341">
        <v>49.149419999999999</v>
      </c>
      <c r="BI47" s="341">
        <v>14.257759999999999</v>
      </c>
      <c r="BJ47" s="341">
        <v>8.5587590000000002</v>
      </c>
      <c r="BK47" s="341">
        <v>8.987698</v>
      </c>
      <c r="BL47" s="341">
        <v>8.4614239999999992</v>
      </c>
      <c r="BM47" s="341">
        <v>12.503550000000001</v>
      </c>
      <c r="BN47" s="341">
        <v>19.312069999999999</v>
      </c>
      <c r="BO47" s="341">
        <v>47.143059999999998</v>
      </c>
      <c r="BP47" s="341">
        <v>111.80240000000001</v>
      </c>
      <c r="BQ47" s="341">
        <v>223.2927</v>
      </c>
      <c r="BR47" s="341">
        <v>226.3998</v>
      </c>
      <c r="BS47" s="341">
        <v>158.6611</v>
      </c>
      <c r="BT47" s="341">
        <v>51.816859999999998</v>
      </c>
      <c r="BU47" s="341">
        <v>14.07094</v>
      </c>
      <c r="BV47" s="341">
        <v>8.515784</v>
      </c>
    </row>
    <row r="48" spans="1:74" ht="11.15" customHeight="1" x14ac:dyDescent="0.25">
      <c r="A48" s="9" t="s">
        <v>168</v>
      </c>
      <c r="B48" s="213" t="s">
        <v>625</v>
      </c>
      <c r="C48" s="255">
        <v>8.5969656083999997</v>
      </c>
      <c r="D48" s="255">
        <v>7.9125072014000004</v>
      </c>
      <c r="E48" s="255">
        <v>21.226963031</v>
      </c>
      <c r="F48" s="255">
        <v>37.029885035</v>
      </c>
      <c r="G48" s="255">
        <v>108.81859434</v>
      </c>
      <c r="H48" s="255">
        <v>235.35642060000001</v>
      </c>
      <c r="I48" s="255">
        <v>343.55032504000002</v>
      </c>
      <c r="J48" s="255">
        <v>322.44756462999999</v>
      </c>
      <c r="K48" s="255">
        <v>175.69842561999999</v>
      </c>
      <c r="L48" s="255">
        <v>57.547861873000002</v>
      </c>
      <c r="M48" s="255">
        <v>17.311054810000002</v>
      </c>
      <c r="N48" s="255">
        <v>8.1994049579000006</v>
      </c>
      <c r="O48" s="255">
        <v>8.8249550387000006</v>
      </c>
      <c r="P48" s="255">
        <v>8.5539232611999996</v>
      </c>
      <c r="Q48" s="255">
        <v>24.292112908</v>
      </c>
      <c r="R48" s="255">
        <v>36.680739754000001</v>
      </c>
      <c r="S48" s="255">
        <v>115.33202872</v>
      </c>
      <c r="T48" s="255">
        <v>235.11702772999999</v>
      </c>
      <c r="U48" s="255">
        <v>347.54321877000001</v>
      </c>
      <c r="V48" s="255">
        <v>323.11652225</v>
      </c>
      <c r="W48" s="255">
        <v>173.64141799999999</v>
      </c>
      <c r="X48" s="255">
        <v>57.465357242000003</v>
      </c>
      <c r="Y48" s="255">
        <v>17.528735037000001</v>
      </c>
      <c r="Z48" s="255">
        <v>8.7136625330000008</v>
      </c>
      <c r="AA48" s="255">
        <v>9.8074450088000003</v>
      </c>
      <c r="AB48" s="255">
        <v>8.7748461986000006</v>
      </c>
      <c r="AC48" s="255">
        <v>22.899613556999999</v>
      </c>
      <c r="AD48" s="255">
        <v>37.013487726000001</v>
      </c>
      <c r="AE48" s="255">
        <v>114.51219713</v>
      </c>
      <c r="AF48" s="255">
        <v>241.40037161000001</v>
      </c>
      <c r="AG48" s="255">
        <v>348.32408798</v>
      </c>
      <c r="AH48" s="255">
        <v>318.49931931999998</v>
      </c>
      <c r="AI48" s="255">
        <v>176.15817729</v>
      </c>
      <c r="AJ48" s="255">
        <v>56.681772293999998</v>
      </c>
      <c r="AK48" s="255">
        <v>17.038660096000001</v>
      </c>
      <c r="AL48" s="255">
        <v>9.5373773388000007</v>
      </c>
      <c r="AM48" s="255">
        <v>9.7659497877000003</v>
      </c>
      <c r="AN48" s="255">
        <v>9.2096197760000003</v>
      </c>
      <c r="AO48" s="255">
        <v>21.498996708</v>
      </c>
      <c r="AP48" s="255">
        <v>37.879170027999997</v>
      </c>
      <c r="AQ48" s="255">
        <v>112.34858689000001</v>
      </c>
      <c r="AR48" s="255">
        <v>245.40591209999999</v>
      </c>
      <c r="AS48" s="255">
        <v>348.95007571999997</v>
      </c>
      <c r="AT48" s="255">
        <v>322.88519437999997</v>
      </c>
      <c r="AU48" s="255">
        <v>177.31825494</v>
      </c>
      <c r="AV48" s="255">
        <v>57.259579518999999</v>
      </c>
      <c r="AW48" s="255">
        <v>16.244601118999999</v>
      </c>
      <c r="AX48" s="255">
        <v>9.9687334898</v>
      </c>
      <c r="AY48" s="255">
        <v>9.5635088404000008</v>
      </c>
      <c r="AZ48" s="255">
        <v>9.0319210712999993</v>
      </c>
      <c r="BA48" s="255">
        <v>23.073693093999999</v>
      </c>
      <c r="BB48" s="342">
        <v>40.668390000000002</v>
      </c>
      <c r="BC48" s="342">
        <v>116.5797</v>
      </c>
      <c r="BD48" s="342">
        <v>246.517</v>
      </c>
      <c r="BE48" s="342">
        <v>346.05590000000001</v>
      </c>
      <c r="BF48" s="342">
        <v>319.96539999999999</v>
      </c>
      <c r="BG48" s="342">
        <v>178.70189999999999</v>
      </c>
      <c r="BH48" s="342">
        <v>59.374189999999999</v>
      </c>
      <c r="BI48" s="342">
        <v>17.06249</v>
      </c>
      <c r="BJ48" s="342">
        <v>11.9918</v>
      </c>
      <c r="BK48" s="342">
        <v>8.8434939999999997</v>
      </c>
      <c r="BL48" s="342">
        <v>9.5015610000000006</v>
      </c>
      <c r="BM48" s="342">
        <v>23.71097</v>
      </c>
      <c r="BN48" s="342">
        <v>38.960410000000003</v>
      </c>
      <c r="BO48" s="342">
        <v>117.7157</v>
      </c>
      <c r="BP48" s="342">
        <v>247.5882</v>
      </c>
      <c r="BQ48" s="342">
        <v>343.43150000000003</v>
      </c>
      <c r="BR48" s="342">
        <v>319.9855</v>
      </c>
      <c r="BS48" s="342">
        <v>183.3981</v>
      </c>
      <c r="BT48" s="342">
        <v>61.381180000000001</v>
      </c>
      <c r="BU48" s="342">
        <v>17.611350000000002</v>
      </c>
      <c r="BV48" s="342">
        <v>11.663220000000001</v>
      </c>
    </row>
    <row r="49" spans="1:74" s="197" customFormat="1" ht="11.15" customHeight="1" x14ac:dyDescent="0.25">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343"/>
      <c r="BE49" s="343"/>
      <c r="BF49" s="736"/>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5">
      <c r="A50" s="148"/>
      <c r="B50" s="832" t="s">
        <v>1044</v>
      </c>
      <c r="C50" s="777"/>
      <c r="D50" s="777"/>
      <c r="E50" s="777"/>
      <c r="F50" s="777"/>
      <c r="G50" s="777"/>
      <c r="H50" s="777"/>
      <c r="I50" s="777"/>
      <c r="J50" s="777"/>
      <c r="K50" s="777"/>
      <c r="L50" s="777"/>
      <c r="M50" s="777"/>
      <c r="N50" s="777"/>
      <c r="O50" s="777"/>
      <c r="P50" s="777"/>
      <c r="Q50" s="777"/>
      <c r="AY50" s="506"/>
      <c r="AZ50" s="506"/>
      <c r="BA50" s="506"/>
      <c r="BB50" s="506"/>
      <c r="BC50" s="506"/>
      <c r="BD50" s="506"/>
      <c r="BE50" s="506"/>
      <c r="BF50" s="737"/>
      <c r="BG50" s="506"/>
      <c r="BH50" s="506"/>
      <c r="BI50" s="506"/>
      <c r="BJ50" s="506"/>
    </row>
    <row r="51" spans="1:74" s="472" customFormat="1" ht="12" customHeight="1" x14ac:dyDescent="0.25">
      <c r="A51" s="469"/>
      <c r="B51" s="766" t="s">
        <v>177</v>
      </c>
      <c r="C51" s="766"/>
      <c r="D51" s="766"/>
      <c r="E51" s="766"/>
      <c r="F51" s="766"/>
      <c r="G51" s="766"/>
      <c r="H51" s="766"/>
      <c r="I51" s="766"/>
      <c r="J51" s="766"/>
      <c r="K51" s="766"/>
      <c r="L51" s="766"/>
      <c r="M51" s="766"/>
      <c r="N51" s="766"/>
      <c r="O51" s="766"/>
      <c r="P51" s="766"/>
      <c r="Q51" s="766"/>
      <c r="AY51" s="507"/>
      <c r="AZ51" s="507"/>
      <c r="BA51" s="507"/>
      <c r="BB51" s="507"/>
      <c r="BC51" s="507"/>
      <c r="BD51" s="507"/>
      <c r="BE51" s="507"/>
      <c r="BF51" s="738"/>
      <c r="BG51" s="507"/>
      <c r="BH51" s="507"/>
      <c r="BI51" s="507"/>
      <c r="BJ51" s="507"/>
    </row>
    <row r="52" spans="1:74" s="472" customFormat="1" ht="12" customHeight="1" x14ac:dyDescent="0.25">
      <c r="A52" s="473"/>
      <c r="B52" s="833" t="s">
        <v>178</v>
      </c>
      <c r="C52" s="767"/>
      <c r="D52" s="767"/>
      <c r="E52" s="767"/>
      <c r="F52" s="767"/>
      <c r="G52" s="767"/>
      <c r="H52" s="767"/>
      <c r="I52" s="767"/>
      <c r="J52" s="767"/>
      <c r="K52" s="767"/>
      <c r="L52" s="767"/>
      <c r="M52" s="767"/>
      <c r="N52" s="767"/>
      <c r="O52" s="767"/>
      <c r="P52" s="767"/>
      <c r="Q52" s="763"/>
      <c r="AY52" s="507"/>
      <c r="AZ52" s="507"/>
      <c r="BA52" s="507"/>
      <c r="BB52" s="507"/>
      <c r="BC52" s="507"/>
      <c r="BD52" s="507"/>
      <c r="BE52" s="507"/>
      <c r="BF52" s="738"/>
      <c r="BG52" s="507"/>
      <c r="BH52" s="507"/>
      <c r="BI52" s="507"/>
      <c r="BJ52" s="507"/>
    </row>
    <row r="53" spans="1:74" s="472" customFormat="1" ht="12" customHeight="1" x14ac:dyDescent="0.25">
      <c r="A53" s="473"/>
      <c r="B53" s="833" t="s">
        <v>173</v>
      </c>
      <c r="C53" s="767"/>
      <c r="D53" s="767"/>
      <c r="E53" s="767"/>
      <c r="F53" s="767"/>
      <c r="G53" s="767"/>
      <c r="H53" s="767"/>
      <c r="I53" s="767"/>
      <c r="J53" s="767"/>
      <c r="K53" s="767"/>
      <c r="L53" s="767"/>
      <c r="M53" s="767"/>
      <c r="N53" s="767"/>
      <c r="O53" s="767"/>
      <c r="P53" s="767"/>
      <c r="Q53" s="763"/>
      <c r="AY53" s="507"/>
      <c r="AZ53" s="507"/>
      <c r="BA53" s="507"/>
      <c r="BB53" s="507"/>
      <c r="BC53" s="507"/>
      <c r="BD53" s="507"/>
      <c r="BE53" s="507"/>
      <c r="BF53" s="738"/>
      <c r="BG53" s="507"/>
      <c r="BH53" s="507"/>
      <c r="BI53" s="507"/>
      <c r="BJ53" s="507"/>
    </row>
    <row r="54" spans="1:74" s="472" customFormat="1" ht="12" customHeight="1" x14ac:dyDescent="0.25">
      <c r="A54" s="473"/>
      <c r="B54" s="833" t="s">
        <v>496</v>
      </c>
      <c r="C54" s="767"/>
      <c r="D54" s="767"/>
      <c r="E54" s="767"/>
      <c r="F54" s="767"/>
      <c r="G54" s="767"/>
      <c r="H54" s="767"/>
      <c r="I54" s="767"/>
      <c r="J54" s="767"/>
      <c r="K54" s="767"/>
      <c r="L54" s="767"/>
      <c r="M54" s="767"/>
      <c r="N54" s="767"/>
      <c r="O54" s="767"/>
      <c r="P54" s="767"/>
      <c r="Q54" s="763"/>
      <c r="AY54" s="507"/>
      <c r="AZ54" s="507"/>
      <c r="BA54" s="507"/>
      <c r="BB54" s="507"/>
      <c r="BC54" s="507"/>
      <c r="BD54" s="507"/>
      <c r="BE54" s="507"/>
      <c r="BF54" s="738"/>
      <c r="BG54" s="507"/>
      <c r="BH54" s="507"/>
      <c r="BI54" s="507"/>
      <c r="BJ54" s="507"/>
    </row>
    <row r="55" spans="1:74" s="474" customFormat="1" ht="12" customHeight="1" x14ac:dyDescent="0.25">
      <c r="A55" s="473"/>
      <c r="B55" s="833" t="s">
        <v>174</v>
      </c>
      <c r="C55" s="767"/>
      <c r="D55" s="767"/>
      <c r="E55" s="767"/>
      <c r="F55" s="767"/>
      <c r="G55" s="767"/>
      <c r="H55" s="767"/>
      <c r="I55" s="767"/>
      <c r="J55" s="767"/>
      <c r="K55" s="767"/>
      <c r="L55" s="767"/>
      <c r="M55" s="767"/>
      <c r="N55" s="767"/>
      <c r="O55" s="767"/>
      <c r="P55" s="767"/>
      <c r="Q55" s="763"/>
      <c r="AY55" s="508"/>
      <c r="AZ55" s="508"/>
      <c r="BA55" s="508"/>
      <c r="BB55" s="508"/>
      <c r="BC55" s="508"/>
      <c r="BD55" s="508"/>
      <c r="BE55" s="508"/>
      <c r="BF55" s="739"/>
      <c r="BG55" s="508"/>
      <c r="BH55" s="508"/>
      <c r="BI55" s="508"/>
      <c r="BJ55" s="508"/>
    </row>
    <row r="56" spans="1:74" s="474" customFormat="1" ht="12" customHeight="1" x14ac:dyDescent="0.25">
      <c r="A56" s="473"/>
      <c r="B56" s="766" t="s">
        <v>175</v>
      </c>
      <c r="C56" s="767"/>
      <c r="D56" s="767"/>
      <c r="E56" s="767"/>
      <c r="F56" s="767"/>
      <c r="G56" s="767"/>
      <c r="H56" s="767"/>
      <c r="I56" s="767"/>
      <c r="J56" s="767"/>
      <c r="K56" s="767"/>
      <c r="L56" s="767"/>
      <c r="M56" s="767"/>
      <c r="N56" s="767"/>
      <c r="O56" s="767"/>
      <c r="P56" s="767"/>
      <c r="Q56" s="763"/>
      <c r="AY56" s="508"/>
      <c r="AZ56" s="508"/>
      <c r="BA56" s="508"/>
      <c r="BB56" s="508"/>
      <c r="BC56" s="508"/>
      <c r="BD56" s="508"/>
      <c r="BE56" s="508"/>
      <c r="BF56" s="739"/>
      <c r="BG56" s="508"/>
      <c r="BH56" s="508"/>
      <c r="BI56" s="508"/>
      <c r="BJ56" s="508"/>
    </row>
    <row r="57" spans="1:74" s="474" customFormat="1" ht="12" customHeight="1" x14ac:dyDescent="0.25">
      <c r="A57" s="436"/>
      <c r="B57" s="783" t="s">
        <v>176</v>
      </c>
      <c r="C57" s="763"/>
      <c r="D57" s="763"/>
      <c r="E57" s="763"/>
      <c r="F57" s="763"/>
      <c r="G57" s="763"/>
      <c r="H57" s="763"/>
      <c r="I57" s="763"/>
      <c r="J57" s="763"/>
      <c r="K57" s="763"/>
      <c r="L57" s="763"/>
      <c r="M57" s="763"/>
      <c r="N57" s="763"/>
      <c r="O57" s="763"/>
      <c r="P57" s="763"/>
      <c r="Q57" s="763"/>
      <c r="AY57" s="508"/>
      <c r="AZ57" s="508"/>
      <c r="BA57" s="508"/>
      <c r="BB57" s="508"/>
      <c r="BC57" s="508"/>
      <c r="BD57" s="508"/>
      <c r="BE57" s="508"/>
      <c r="BF57" s="739"/>
      <c r="BG57" s="508"/>
      <c r="BH57" s="508"/>
      <c r="BI57" s="508"/>
      <c r="BJ57" s="508"/>
    </row>
    <row r="58" spans="1:74" x14ac:dyDescent="0.2">
      <c r="BK58" s="344"/>
      <c r="BL58" s="344"/>
      <c r="BM58" s="344"/>
      <c r="BN58" s="344"/>
      <c r="BO58" s="344"/>
      <c r="BP58" s="344"/>
      <c r="BQ58" s="344"/>
      <c r="BR58" s="344"/>
      <c r="BS58" s="344"/>
      <c r="BT58" s="344"/>
      <c r="BU58" s="344"/>
      <c r="BV58" s="344"/>
    </row>
    <row r="59" spans="1:74" x14ac:dyDescent="0.2">
      <c r="BK59" s="344"/>
      <c r="BL59" s="344"/>
      <c r="BM59" s="344"/>
      <c r="BN59" s="344"/>
      <c r="BO59" s="344"/>
      <c r="BP59" s="344"/>
      <c r="BQ59" s="344"/>
      <c r="BR59" s="344"/>
      <c r="BS59" s="344"/>
      <c r="BT59" s="344"/>
      <c r="BU59" s="344"/>
      <c r="BV59" s="344"/>
    </row>
    <row r="60" spans="1:74" x14ac:dyDescent="0.2">
      <c r="BK60" s="344"/>
      <c r="BL60" s="344"/>
      <c r="BM60" s="344"/>
      <c r="BN60" s="344"/>
      <c r="BO60" s="344"/>
      <c r="BP60" s="344"/>
      <c r="BQ60" s="344"/>
      <c r="BR60" s="344"/>
      <c r="BS60" s="344"/>
      <c r="BT60" s="344"/>
      <c r="BU60" s="344"/>
      <c r="BV60" s="344"/>
    </row>
    <row r="61" spans="1:74" x14ac:dyDescent="0.2">
      <c r="BK61" s="344"/>
      <c r="BL61" s="344"/>
      <c r="BM61" s="344"/>
      <c r="BN61" s="344"/>
      <c r="BO61" s="344"/>
      <c r="BP61" s="344"/>
      <c r="BQ61" s="344"/>
      <c r="BR61" s="344"/>
      <c r="BS61" s="344"/>
      <c r="BT61" s="344"/>
      <c r="BU61" s="344"/>
      <c r="BV61" s="344"/>
    </row>
    <row r="62" spans="1:74" x14ac:dyDescent="0.2">
      <c r="BK62" s="344"/>
      <c r="BL62" s="344"/>
      <c r="BM62" s="344"/>
      <c r="BN62" s="344"/>
      <c r="BO62" s="344"/>
      <c r="BP62" s="344"/>
      <c r="BQ62" s="344"/>
      <c r="BR62" s="344"/>
      <c r="BS62" s="344"/>
      <c r="BT62" s="344"/>
      <c r="BU62" s="344"/>
      <c r="BV62" s="344"/>
    </row>
    <row r="63" spans="1:74" x14ac:dyDescent="0.2">
      <c r="BK63" s="344"/>
      <c r="BL63" s="344"/>
      <c r="BM63" s="344"/>
      <c r="BN63" s="344"/>
      <c r="BO63" s="344"/>
      <c r="BP63" s="344"/>
      <c r="BQ63" s="344"/>
      <c r="BR63" s="344"/>
      <c r="BS63" s="344"/>
      <c r="BT63" s="344"/>
      <c r="BU63" s="344"/>
      <c r="BV63" s="344"/>
    </row>
    <row r="64" spans="1:74" x14ac:dyDescent="0.2">
      <c r="BK64" s="344"/>
      <c r="BL64" s="344"/>
      <c r="BM64" s="344"/>
      <c r="BN64" s="344"/>
      <c r="BO64" s="344"/>
      <c r="BP64" s="344"/>
      <c r="BQ64" s="344"/>
      <c r="BR64" s="344"/>
      <c r="BS64" s="344"/>
      <c r="BT64" s="344"/>
      <c r="BU64" s="344"/>
      <c r="BV64" s="344"/>
    </row>
    <row r="65" spans="63:74" x14ac:dyDescent="0.2">
      <c r="BK65" s="344"/>
      <c r="BL65" s="344"/>
      <c r="BM65" s="344"/>
      <c r="BN65" s="344"/>
      <c r="BO65" s="344"/>
      <c r="BP65" s="344"/>
      <c r="BQ65" s="344"/>
      <c r="BR65" s="344"/>
      <c r="BS65" s="344"/>
      <c r="BT65" s="344"/>
      <c r="BU65" s="344"/>
      <c r="BV65" s="344"/>
    </row>
    <row r="66" spans="63:74" x14ac:dyDescent="0.2">
      <c r="BK66" s="344"/>
      <c r="BL66" s="344"/>
      <c r="BM66" s="344"/>
      <c r="BN66" s="344"/>
      <c r="BO66" s="344"/>
      <c r="BP66" s="344"/>
      <c r="BQ66" s="344"/>
      <c r="BR66" s="344"/>
      <c r="BS66" s="344"/>
      <c r="BT66" s="344"/>
      <c r="BU66" s="344"/>
      <c r="BV66" s="344"/>
    </row>
    <row r="67" spans="63:74" x14ac:dyDescent="0.2">
      <c r="BK67" s="344"/>
      <c r="BL67" s="344"/>
      <c r="BM67" s="344"/>
      <c r="BN67" s="344"/>
      <c r="BO67" s="344"/>
      <c r="BP67" s="344"/>
      <c r="BQ67" s="344"/>
      <c r="BR67" s="344"/>
      <c r="BS67" s="344"/>
      <c r="BT67" s="344"/>
      <c r="BU67" s="344"/>
      <c r="BV67" s="344"/>
    </row>
    <row r="68" spans="63:74" x14ac:dyDescent="0.2">
      <c r="BK68" s="344"/>
      <c r="BL68" s="344"/>
      <c r="BM68" s="344"/>
      <c r="BN68" s="344"/>
      <c r="BO68" s="344"/>
      <c r="BP68" s="344"/>
      <c r="BQ68" s="344"/>
      <c r="BR68" s="344"/>
      <c r="BS68" s="344"/>
      <c r="BT68" s="344"/>
      <c r="BU68" s="344"/>
      <c r="BV68" s="344"/>
    </row>
    <row r="69" spans="63:74" x14ac:dyDescent="0.2">
      <c r="BK69" s="344"/>
      <c r="BL69" s="344"/>
      <c r="BM69" s="344"/>
      <c r="BN69" s="344"/>
      <c r="BO69" s="344"/>
      <c r="BP69" s="344"/>
      <c r="BQ69" s="344"/>
      <c r="BR69" s="344"/>
      <c r="BS69" s="344"/>
      <c r="BT69" s="344"/>
      <c r="BU69" s="344"/>
      <c r="BV69" s="344"/>
    </row>
    <row r="70" spans="63:74" x14ac:dyDescent="0.2">
      <c r="BK70" s="344"/>
      <c r="BL70" s="344"/>
      <c r="BM70" s="344"/>
      <c r="BN70" s="344"/>
      <c r="BO70" s="344"/>
      <c r="BP70" s="344"/>
      <c r="BQ70" s="344"/>
      <c r="BR70" s="344"/>
      <c r="BS70" s="344"/>
      <c r="BT70" s="344"/>
      <c r="BU70" s="344"/>
      <c r="BV70" s="344"/>
    </row>
    <row r="71" spans="63:74" x14ac:dyDescent="0.2">
      <c r="BK71" s="344"/>
      <c r="BL71" s="344"/>
      <c r="BM71" s="344"/>
      <c r="BN71" s="344"/>
      <c r="BO71" s="344"/>
      <c r="BP71" s="344"/>
      <c r="BQ71" s="344"/>
      <c r="BR71" s="344"/>
      <c r="BS71" s="344"/>
      <c r="BT71" s="344"/>
      <c r="BU71" s="344"/>
      <c r="BV71" s="344"/>
    </row>
    <row r="72" spans="63:74" x14ac:dyDescent="0.2">
      <c r="BK72" s="344"/>
      <c r="BL72" s="344"/>
      <c r="BM72" s="344"/>
      <c r="BN72" s="344"/>
      <c r="BO72" s="344"/>
      <c r="BP72" s="344"/>
      <c r="BQ72" s="344"/>
      <c r="BR72" s="344"/>
      <c r="BS72" s="344"/>
      <c r="BT72" s="344"/>
      <c r="BU72" s="344"/>
      <c r="BV72" s="344"/>
    </row>
    <row r="73" spans="63:74" x14ac:dyDescent="0.2">
      <c r="BK73" s="344"/>
      <c r="BL73" s="344"/>
      <c r="BM73" s="344"/>
      <c r="BN73" s="344"/>
      <c r="BO73" s="344"/>
      <c r="BP73" s="344"/>
      <c r="BQ73" s="344"/>
      <c r="BR73" s="344"/>
      <c r="BS73" s="344"/>
      <c r="BT73" s="344"/>
      <c r="BU73" s="344"/>
      <c r="BV73" s="344"/>
    </row>
    <row r="74" spans="63:74" x14ac:dyDescent="0.2">
      <c r="BK74" s="344"/>
      <c r="BL74" s="344"/>
      <c r="BM74" s="344"/>
      <c r="BN74" s="344"/>
      <c r="BO74" s="344"/>
      <c r="BP74" s="344"/>
      <c r="BQ74" s="344"/>
      <c r="BR74" s="344"/>
      <c r="BS74" s="344"/>
      <c r="BT74" s="344"/>
      <c r="BU74" s="344"/>
      <c r="BV74" s="344"/>
    </row>
    <row r="75" spans="63:74" x14ac:dyDescent="0.2">
      <c r="BK75" s="344"/>
      <c r="BL75" s="344"/>
      <c r="BM75" s="344"/>
      <c r="BN75" s="344"/>
      <c r="BO75" s="344"/>
      <c r="BP75" s="344"/>
      <c r="BQ75" s="344"/>
      <c r="BR75" s="344"/>
      <c r="BS75" s="344"/>
      <c r="BT75" s="344"/>
      <c r="BU75" s="344"/>
      <c r="BV75" s="344"/>
    </row>
    <row r="76" spans="63:74" x14ac:dyDescent="0.2">
      <c r="BK76" s="344"/>
      <c r="BL76" s="344"/>
      <c r="BM76" s="344"/>
      <c r="BN76" s="344"/>
      <c r="BO76" s="344"/>
      <c r="BP76" s="344"/>
      <c r="BQ76" s="344"/>
      <c r="BR76" s="344"/>
      <c r="BS76" s="344"/>
      <c r="BT76" s="344"/>
      <c r="BU76" s="344"/>
      <c r="BV76" s="344"/>
    </row>
    <row r="77" spans="63:74" x14ac:dyDescent="0.2">
      <c r="BK77" s="344"/>
      <c r="BL77" s="344"/>
      <c r="BM77" s="344"/>
      <c r="BN77" s="344"/>
      <c r="BO77" s="344"/>
      <c r="BP77" s="344"/>
      <c r="BQ77" s="344"/>
      <c r="BR77" s="344"/>
      <c r="BS77" s="344"/>
      <c r="BT77" s="344"/>
      <c r="BU77" s="344"/>
      <c r="BV77" s="344"/>
    </row>
    <row r="78" spans="63:74" x14ac:dyDescent="0.2">
      <c r="BK78" s="344"/>
      <c r="BL78" s="344"/>
      <c r="BM78" s="344"/>
      <c r="BN78" s="344"/>
      <c r="BO78" s="344"/>
      <c r="BP78" s="344"/>
      <c r="BQ78" s="344"/>
      <c r="BR78" s="344"/>
      <c r="BS78" s="344"/>
      <c r="BT78" s="344"/>
      <c r="BU78" s="344"/>
      <c r="BV78" s="344"/>
    </row>
    <row r="79" spans="63:74" x14ac:dyDescent="0.2">
      <c r="BK79" s="344"/>
      <c r="BL79" s="344"/>
      <c r="BM79" s="344"/>
      <c r="BN79" s="344"/>
      <c r="BO79" s="344"/>
      <c r="BP79" s="344"/>
      <c r="BQ79" s="344"/>
      <c r="BR79" s="344"/>
      <c r="BS79" s="344"/>
      <c r="BT79" s="344"/>
      <c r="BU79" s="344"/>
      <c r="BV79" s="344"/>
    </row>
    <row r="80" spans="63:74" x14ac:dyDescent="0.2">
      <c r="BK80" s="344"/>
      <c r="BL80" s="344"/>
      <c r="BM80" s="344"/>
      <c r="BN80" s="344"/>
      <c r="BO80" s="344"/>
      <c r="BP80" s="344"/>
      <c r="BQ80" s="344"/>
      <c r="BR80" s="344"/>
      <c r="BS80" s="344"/>
      <c r="BT80" s="344"/>
      <c r="BU80" s="344"/>
      <c r="BV80" s="344"/>
    </row>
    <row r="81" spans="63:74" x14ac:dyDescent="0.2">
      <c r="BK81" s="344"/>
      <c r="BL81" s="344"/>
      <c r="BM81" s="344"/>
      <c r="BN81" s="344"/>
      <c r="BO81" s="344"/>
      <c r="BP81" s="344"/>
      <c r="BQ81" s="344"/>
      <c r="BR81" s="344"/>
      <c r="BS81" s="344"/>
      <c r="BT81" s="344"/>
      <c r="BU81" s="344"/>
      <c r="BV81" s="344"/>
    </row>
    <row r="82" spans="63:74" x14ac:dyDescent="0.2">
      <c r="BK82" s="344"/>
      <c r="BL82" s="344"/>
      <c r="BM82" s="344"/>
      <c r="BN82" s="344"/>
      <c r="BO82" s="344"/>
      <c r="BP82" s="344"/>
      <c r="BQ82" s="344"/>
      <c r="BR82" s="344"/>
      <c r="BS82" s="344"/>
      <c r="BT82" s="344"/>
      <c r="BU82" s="344"/>
      <c r="BV82" s="344"/>
    </row>
    <row r="83" spans="63:74" x14ac:dyDescent="0.2">
      <c r="BK83" s="344"/>
      <c r="BL83" s="344"/>
      <c r="BM83" s="344"/>
      <c r="BN83" s="344"/>
      <c r="BO83" s="344"/>
      <c r="BP83" s="344"/>
      <c r="BQ83" s="344"/>
      <c r="BR83" s="344"/>
      <c r="BS83" s="344"/>
      <c r="BT83" s="344"/>
      <c r="BU83" s="344"/>
      <c r="BV83" s="344"/>
    </row>
    <row r="84" spans="63:74" x14ac:dyDescent="0.2">
      <c r="BK84" s="344"/>
      <c r="BL84" s="344"/>
      <c r="BM84" s="344"/>
      <c r="BN84" s="344"/>
      <c r="BO84" s="344"/>
      <c r="BP84" s="344"/>
      <c r="BQ84" s="344"/>
      <c r="BR84" s="344"/>
      <c r="BS84" s="344"/>
      <c r="BT84" s="344"/>
      <c r="BU84" s="344"/>
      <c r="BV84" s="344"/>
    </row>
    <row r="85" spans="63:74" x14ac:dyDescent="0.2">
      <c r="BK85" s="344"/>
      <c r="BL85" s="344"/>
      <c r="BM85" s="344"/>
      <c r="BN85" s="344"/>
      <c r="BO85" s="344"/>
      <c r="BP85" s="344"/>
      <c r="BQ85" s="344"/>
      <c r="BR85" s="344"/>
      <c r="BS85" s="344"/>
      <c r="BT85" s="344"/>
      <c r="BU85" s="344"/>
      <c r="BV85" s="344"/>
    </row>
    <row r="86" spans="63:74" x14ac:dyDescent="0.2">
      <c r="BK86" s="344"/>
      <c r="BL86" s="344"/>
      <c r="BM86" s="344"/>
      <c r="BN86" s="344"/>
      <c r="BO86" s="344"/>
      <c r="BP86" s="344"/>
      <c r="BQ86" s="344"/>
      <c r="BR86" s="344"/>
      <c r="BS86" s="344"/>
      <c r="BT86" s="344"/>
      <c r="BU86" s="344"/>
      <c r="BV86" s="344"/>
    </row>
    <row r="87" spans="63:74" x14ac:dyDescent="0.2">
      <c r="BK87" s="344"/>
      <c r="BL87" s="344"/>
      <c r="BM87" s="344"/>
      <c r="BN87" s="344"/>
      <c r="BO87" s="344"/>
      <c r="BP87" s="344"/>
      <c r="BQ87" s="344"/>
      <c r="BR87" s="344"/>
      <c r="BS87" s="344"/>
      <c r="BT87" s="344"/>
      <c r="BU87" s="344"/>
      <c r="BV87" s="344"/>
    </row>
    <row r="88" spans="63:74" x14ac:dyDescent="0.2">
      <c r="BK88" s="344"/>
      <c r="BL88" s="344"/>
      <c r="BM88" s="344"/>
      <c r="BN88" s="344"/>
      <c r="BO88" s="344"/>
      <c r="BP88" s="344"/>
      <c r="BQ88" s="344"/>
      <c r="BR88" s="344"/>
      <c r="BS88" s="344"/>
      <c r="BT88" s="344"/>
      <c r="BU88" s="344"/>
      <c r="BV88" s="344"/>
    </row>
    <row r="89" spans="63:74" x14ac:dyDescent="0.2">
      <c r="BK89" s="344"/>
      <c r="BL89" s="344"/>
      <c r="BM89" s="344"/>
      <c r="BN89" s="344"/>
      <c r="BO89" s="344"/>
      <c r="BP89" s="344"/>
      <c r="BQ89" s="344"/>
      <c r="BR89" s="344"/>
      <c r="BS89" s="344"/>
      <c r="BT89" s="344"/>
      <c r="BU89" s="344"/>
      <c r="BV89" s="344"/>
    </row>
    <row r="90" spans="63:74" x14ac:dyDescent="0.2">
      <c r="BK90" s="344"/>
      <c r="BL90" s="344"/>
      <c r="BM90" s="344"/>
      <c r="BN90" s="344"/>
      <c r="BO90" s="344"/>
      <c r="BP90" s="344"/>
      <c r="BQ90" s="344"/>
      <c r="BR90" s="344"/>
      <c r="BS90" s="344"/>
      <c r="BT90" s="344"/>
      <c r="BU90" s="344"/>
      <c r="BV90" s="344"/>
    </row>
    <row r="91" spans="63:74" x14ac:dyDescent="0.2">
      <c r="BK91" s="344"/>
      <c r="BL91" s="344"/>
      <c r="BM91" s="344"/>
      <c r="BN91" s="344"/>
      <c r="BO91" s="344"/>
      <c r="BP91" s="344"/>
      <c r="BQ91" s="344"/>
      <c r="BR91" s="344"/>
      <c r="BS91" s="344"/>
      <c r="BT91" s="344"/>
      <c r="BU91" s="344"/>
      <c r="BV91" s="344"/>
    </row>
    <row r="92" spans="63:74" x14ac:dyDescent="0.2">
      <c r="BK92" s="344"/>
      <c r="BL92" s="344"/>
      <c r="BM92" s="344"/>
      <c r="BN92" s="344"/>
      <c r="BO92" s="344"/>
      <c r="BP92" s="344"/>
      <c r="BQ92" s="344"/>
      <c r="BR92" s="344"/>
      <c r="BS92" s="344"/>
      <c r="BT92" s="344"/>
      <c r="BU92" s="344"/>
      <c r="BV92" s="344"/>
    </row>
    <row r="93" spans="63:74" x14ac:dyDescent="0.2">
      <c r="BK93" s="344"/>
      <c r="BL93" s="344"/>
      <c r="BM93" s="344"/>
      <c r="BN93" s="344"/>
      <c r="BO93" s="344"/>
      <c r="BP93" s="344"/>
      <c r="BQ93" s="344"/>
      <c r="BR93" s="344"/>
      <c r="BS93" s="344"/>
      <c r="BT93" s="344"/>
      <c r="BU93" s="344"/>
      <c r="BV93" s="344"/>
    </row>
    <row r="94" spans="63:74" x14ac:dyDescent="0.2">
      <c r="BK94" s="344"/>
      <c r="BL94" s="344"/>
      <c r="BM94" s="344"/>
      <c r="BN94" s="344"/>
      <c r="BO94" s="344"/>
      <c r="BP94" s="344"/>
      <c r="BQ94" s="344"/>
      <c r="BR94" s="344"/>
      <c r="BS94" s="344"/>
      <c r="BT94" s="344"/>
      <c r="BU94" s="344"/>
      <c r="BV94" s="344"/>
    </row>
    <row r="95" spans="63:74" x14ac:dyDescent="0.2">
      <c r="BK95" s="344"/>
      <c r="BL95" s="344"/>
      <c r="BM95" s="344"/>
      <c r="BN95" s="344"/>
      <c r="BO95" s="344"/>
      <c r="BP95" s="344"/>
      <c r="BQ95" s="344"/>
      <c r="BR95" s="344"/>
      <c r="BS95" s="344"/>
      <c r="BT95" s="344"/>
      <c r="BU95" s="344"/>
      <c r="BV95" s="344"/>
    </row>
    <row r="96" spans="63:74" x14ac:dyDescent="0.2">
      <c r="BK96" s="344"/>
      <c r="BL96" s="344"/>
      <c r="BM96" s="344"/>
      <c r="BN96" s="344"/>
      <c r="BO96" s="344"/>
      <c r="BP96" s="344"/>
      <c r="BQ96" s="344"/>
      <c r="BR96" s="344"/>
      <c r="BS96" s="344"/>
      <c r="BT96" s="344"/>
      <c r="BU96" s="344"/>
      <c r="BV96" s="344"/>
    </row>
    <row r="97" spans="63:74" x14ac:dyDescent="0.2">
      <c r="BK97" s="344"/>
      <c r="BL97" s="344"/>
      <c r="BM97" s="344"/>
      <c r="BN97" s="344"/>
      <c r="BO97" s="344"/>
      <c r="BP97" s="344"/>
      <c r="BQ97" s="344"/>
      <c r="BR97" s="344"/>
      <c r="BS97" s="344"/>
      <c r="BT97" s="344"/>
      <c r="BU97" s="344"/>
      <c r="BV97" s="344"/>
    </row>
    <row r="98" spans="63:74" x14ac:dyDescent="0.2">
      <c r="BK98" s="344"/>
      <c r="BL98" s="344"/>
      <c r="BM98" s="344"/>
      <c r="BN98" s="344"/>
      <c r="BO98" s="344"/>
      <c r="BP98" s="344"/>
      <c r="BQ98" s="344"/>
      <c r="BR98" s="344"/>
      <c r="BS98" s="344"/>
      <c r="BT98" s="344"/>
      <c r="BU98" s="344"/>
      <c r="BV98" s="344"/>
    </row>
    <row r="99" spans="63:74" x14ac:dyDescent="0.2">
      <c r="BK99" s="344"/>
      <c r="BL99" s="344"/>
      <c r="BM99" s="344"/>
      <c r="BN99" s="344"/>
      <c r="BO99" s="344"/>
      <c r="BP99" s="344"/>
      <c r="BQ99" s="344"/>
      <c r="BR99" s="344"/>
      <c r="BS99" s="344"/>
      <c r="BT99" s="344"/>
      <c r="BU99" s="344"/>
      <c r="BV99" s="344"/>
    </row>
    <row r="100" spans="63:74" x14ac:dyDescent="0.2">
      <c r="BK100" s="344"/>
      <c r="BL100" s="344"/>
      <c r="BM100" s="344"/>
      <c r="BN100" s="344"/>
      <c r="BO100" s="344"/>
      <c r="BP100" s="344"/>
      <c r="BQ100" s="344"/>
      <c r="BR100" s="344"/>
      <c r="BS100" s="344"/>
      <c r="BT100" s="344"/>
      <c r="BU100" s="344"/>
      <c r="BV100" s="344"/>
    </row>
    <row r="101" spans="63:74" x14ac:dyDescent="0.2">
      <c r="BK101" s="344"/>
      <c r="BL101" s="344"/>
      <c r="BM101" s="344"/>
      <c r="BN101" s="344"/>
      <c r="BO101" s="344"/>
      <c r="BP101" s="344"/>
      <c r="BQ101" s="344"/>
      <c r="BR101" s="344"/>
      <c r="BS101" s="344"/>
      <c r="BT101" s="344"/>
      <c r="BU101" s="344"/>
      <c r="BV101" s="344"/>
    </row>
    <row r="102" spans="63:74" x14ac:dyDescent="0.2">
      <c r="BK102" s="344"/>
      <c r="BL102" s="344"/>
      <c r="BM102" s="344"/>
      <c r="BN102" s="344"/>
      <c r="BO102" s="344"/>
      <c r="BP102" s="344"/>
      <c r="BQ102" s="344"/>
      <c r="BR102" s="344"/>
      <c r="BS102" s="344"/>
      <c r="BT102" s="344"/>
      <c r="BU102" s="344"/>
      <c r="BV102" s="344"/>
    </row>
    <row r="103" spans="63:74" x14ac:dyDescent="0.2">
      <c r="BK103" s="344"/>
      <c r="BL103" s="344"/>
      <c r="BM103" s="344"/>
      <c r="BN103" s="344"/>
      <c r="BO103" s="344"/>
      <c r="BP103" s="344"/>
      <c r="BQ103" s="344"/>
      <c r="BR103" s="344"/>
      <c r="BS103" s="344"/>
      <c r="BT103" s="344"/>
      <c r="BU103" s="344"/>
      <c r="BV103" s="344"/>
    </row>
    <row r="104" spans="63:74" x14ac:dyDescent="0.2">
      <c r="BK104" s="344"/>
      <c r="BL104" s="344"/>
      <c r="BM104" s="344"/>
      <c r="BN104" s="344"/>
      <c r="BO104" s="344"/>
      <c r="BP104" s="344"/>
      <c r="BQ104" s="344"/>
      <c r="BR104" s="344"/>
      <c r="BS104" s="344"/>
      <c r="BT104" s="344"/>
      <c r="BU104" s="344"/>
      <c r="BV104" s="344"/>
    </row>
    <row r="105" spans="63:74" x14ac:dyDescent="0.2">
      <c r="BK105" s="344"/>
      <c r="BL105" s="344"/>
      <c r="BM105" s="344"/>
      <c r="BN105" s="344"/>
      <c r="BO105" s="344"/>
      <c r="BP105" s="344"/>
      <c r="BQ105" s="344"/>
      <c r="BR105" s="344"/>
      <c r="BS105" s="344"/>
      <c r="BT105" s="344"/>
      <c r="BU105" s="344"/>
      <c r="BV105" s="344"/>
    </row>
    <row r="106" spans="63:74" x14ac:dyDescent="0.2">
      <c r="BK106" s="344"/>
      <c r="BL106" s="344"/>
      <c r="BM106" s="344"/>
      <c r="BN106" s="344"/>
      <c r="BO106" s="344"/>
      <c r="BP106" s="344"/>
      <c r="BQ106" s="344"/>
      <c r="BR106" s="344"/>
      <c r="BS106" s="344"/>
      <c r="BT106" s="344"/>
      <c r="BU106" s="344"/>
      <c r="BV106" s="344"/>
    </row>
    <row r="107" spans="63:74" x14ac:dyDescent="0.2">
      <c r="BK107" s="344"/>
      <c r="BL107" s="344"/>
      <c r="BM107" s="344"/>
      <c r="BN107" s="344"/>
      <c r="BO107" s="344"/>
      <c r="BP107" s="344"/>
      <c r="BQ107" s="344"/>
      <c r="BR107" s="344"/>
      <c r="BS107" s="344"/>
      <c r="BT107" s="344"/>
      <c r="BU107" s="344"/>
      <c r="BV107" s="344"/>
    </row>
    <row r="108" spans="63:74" x14ac:dyDescent="0.2">
      <c r="BK108" s="344"/>
      <c r="BL108" s="344"/>
      <c r="BM108" s="344"/>
      <c r="BN108" s="344"/>
      <c r="BO108" s="344"/>
      <c r="BP108" s="344"/>
      <c r="BQ108" s="344"/>
      <c r="BR108" s="344"/>
      <c r="BS108" s="344"/>
      <c r="BT108" s="344"/>
      <c r="BU108" s="344"/>
      <c r="BV108" s="344"/>
    </row>
    <row r="109" spans="63:74" x14ac:dyDescent="0.2">
      <c r="BK109" s="344"/>
      <c r="BL109" s="344"/>
      <c r="BM109" s="344"/>
      <c r="BN109" s="344"/>
      <c r="BO109" s="344"/>
      <c r="BP109" s="344"/>
      <c r="BQ109" s="344"/>
      <c r="BR109" s="344"/>
      <c r="BS109" s="344"/>
      <c r="BT109" s="344"/>
      <c r="BU109" s="344"/>
      <c r="BV109" s="344"/>
    </row>
    <row r="110" spans="63:74" x14ac:dyDescent="0.2">
      <c r="BK110" s="344"/>
      <c r="BL110" s="344"/>
      <c r="BM110" s="344"/>
      <c r="BN110" s="344"/>
      <c r="BO110" s="344"/>
      <c r="BP110" s="344"/>
      <c r="BQ110" s="344"/>
      <c r="BR110" s="344"/>
      <c r="BS110" s="344"/>
      <c r="BT110" s="344"/>
      <c r="BU110" s="344"/>
      <c r="BV110" s="344"/>
    </row>
    <row r="111" spans="63:74" x14ac:dyDescent="0.2">
      <c r="BK111" s="344"/>
      <c r="BL111" s="344"/>
      <c r="BM111" s="344"/>
      <c r="BN111" s="344"/>
      <c r="BO111" s="344"/>
      <c r="BP111" s="344"/>
      <c r="BQ111" s="344"/>
      <c r="BR111" s="344"/>
      <c r="BS111" s="344"/>
      <c r="BT111" s="344"/>
      <c r="BU111" s="344"/>
      <c r="BV111" s="344"/>
    </row>
    <row r="112" spans="63:74" x14ac:dyDescent="0.2">
      <c r="BK112" s="344"/>
      <c r="BL112" s="344"/>
      <c r="BM112" s="344"/>
      <c r="BN112" s="344"/>
      <c r="BO112" s="344"/>
      <c r="BP112" s="344"/>
      <c r="BQ112" s="344"/>
      <c r="BR112" s="344"/>
      <c r="BS112" s="344"/>
      <c r="BT112" s="344"/>
      <c r="BU112" s="344"/>
      <c r="BV112" s="344"/>
    </row>
    <row r="113" spans="63:74" x14ac:dyDescent="0.2">
      <c r="BK113" s="344"/>
      <c r="BL113" s="344"/>
      <c r="BM113" s="344"/>
      <c r="BN113" s="344"/>
      <c r="BO113" s="344"/>
      <c r="BP113" s="344"/>
      <c r="BQ113" s="344"/>
      <c r="BR113" s="344"/>
      <c r="BS113" s="344"/>
      <c r="BT113" s="344"/>
      <c r="BU113" s="344"/>
      <c r="BV113" s="344"/>
    </row>
    <row r="114" spans="63:74" x14ac:dyDescent="0.2">
      <c r="BK114" s="344"/>
      <c r="BL114" s="344"/>
      <c r="BM114" s="344"/>
      <c r="BN114" s="344"/>
      <c r="BO114" s="344"/>
      <c r="BP114" s="344"/>
      <c r="BQ114" s="344"/>
      <c r="BR114" s="344"/>
      <c r="BS114" s="344"/>
      <c r="BT114" s="344"/>
      <c r="BU114" s="344"/>
      <c r="BV114" s="344"/>
    </row>
    <row r="115" spans="63:74" x14ac:dyDescent="0.2">
      <c r="BK115" s="344"/>
      <c r="BL115" s="344"/>
      <c r="BM115" s="344"/>
      <c r="BN115" s="344"/>
      <c r="BO115" s="344"/>
      <c r="BP115" s="344"/>
      <c r="BQ115" s="344"/>
      <c r="BR115" s="344"/>
      <c r="BS115" s="344"/>
      <c r="BT115" s="344"/>
      <c r="BU115" s="344"/>
      <c r="BV115" s="344"/>
    </row>
    <row r="116" spans="63:74" x14ac:dyDescent="0.2">
      <c r="BK116" s="344"/>
      <c r="BL116" s="344"/>
      <c r="BM116" s="344"/>
      <c r="BN116" s="344"/>
      <c r="BO116" s="344"/>
      <c r="BP116" s="344"/>
      <c r="BQ116" s="344"/>
      <c r="BR116" s="344"/>
      <c r="BS116" s="344"/>
      <c r="BT116" s="344"/>
      <c r="BU116" s="344"/>
      <c r="BV116" s="344"/>
    </row>
    <row r="117" spans="63:74" x14ac:dyDescent="0.2">
      <c r="BK117" s="344"/>
      <c r="BL117" s="344"/>
      <c r="BM117" s="344"/>
      <c r="BN117" s="344"/>
      <c r="BO117" s="344"/>
      <c r="BP117" s="344"/>
      <c r="BQ117" s="344"/>
      <c r="BR117" s="344"/>
      <c r="BS117" s="344"/>
      <c r="BT117" s="344"/>
      <c r="BU117" s="344"/>
      <c r="BV117" s="344"/>
    </row>
    <row r="118" spans="63:74" x14ac:dyDescent="0.2">
      <c r="BK118" s="344"/>
      <c r="BL118" s="344"/>
      <c r="BM118" s="344"/>
      <c r="BN118" s="344"/>
      <c r="BO118" s="344"/>
      <c r="BP118" s="344"/>
      <c r="BQ118" s="344"/>
      <c r="BR118" s="344"/>
      <c r="BS118" s="344"/>
      <c r="BT118" s="344"/>
      <c r="BU118" s="344"/>
      <c r="BV118" s="344"/>
    </row>
    <row r="119" spans="63:74" x14ac:dyDescent="0.2">
      <c r="BK119" s="344"/>
      <c r="BL119" s="344"/>
      <c r="BM119" s="344"/>
      <c r="BN119" s="344"/>
      <c r="BO119" s="344"/>
      <c r="BP119" s="344"/>
      <c r="BQ119" s="344"/>
      <c r="BR119" s="344"/>
      <c r="BS119" s="344"/>
      <c r="BT119" s="344"/>
      <c r="BU119" s="344"/>
      <c r="BV119" s="344"/>
    </row>
    <row r="120" spans="63:74" x14ac:dyDescent="0.2">
      <c r="BK120" s="344"/>
      <c r="BL120" s="344"/>
      <c r="BM120" s="344"/>
      <c r="BN120" s="344"/>
      <c r="BO120" s="344"/>
      <c r="BP120" s="344"/>
      <c r="BQ120" s="344"/>
      <c r="BR120" s="344"/>
      <c r="BS120" s="344"/>
      <c r="BT120" s="344"/>
      <c r="BU120" s="344"/>
      <c r="BV120" s="344"/>
    </row>
    <row r="121" spans="63:74" x14ac:dyDescent="0.2">
      <c r="BK121" s="344"/>
      <c r="BL121" s="344"/>
      <c r="BM121" s="344"/>
      <c r="BN121" s="344"/>
      <c r="BO121" s="344"/>
      <c r="BP121" s="344"/>
      <c r="BQ121" s="344"/>
      <c r="BR121" s="344"/>
      <c r="BS121" s="344"/>
      <c r="BT121" s="344"/>
      <c r="BU121" s="344"/>
      <c r="BV121" s="344"/>
    </row>
    <row r="122" spans="63:74" x14ac:dyDescent="0.2">
      <c r="BK122" s="344"/>
      <c r="BL122" s="344"/>
      <c r="BM122" s="344"/>
      <c r="BN122" s="344"/>
      <c r="BO122" s="344"/>
      <c r="BP122" s="344"/>
      <c r="BQ122" s="344"/>
      <c r="BR122" s="344"/>
      <c r="BS122" s="344"/>
      <c r="BT122" s="344"/>
      <c r="BU122" s="344"/>
      <c r="BV122" s="344"/>
    </row>
    <row r="123" spans="63:74" x14ac:dyDescent="0.2">
      <c r="BK123" s="344"/>
      <c r="BL123" s="344"/>
      <c r="BM123" s="344"/>
      <c r="BN123" s="344"/>
      <c r="BO123" s="344"/>
      <c r="BP123" s="344"/>
      <c r="BQ123" s="344"/>
      <c r="BR123" s="344"/>
      <c r="BS123" s="344"/>
      <c r="BT123" s="344"/>
      <c r="BU123" s="344"/>
      <c r="BV123" s="344"/>
    </row>
    <row r="124" spans="63:74" x14ac:dyDescent="0.2">
      <c r="BK124" s="344"/>
      <c r="BL124" s="344"/>
      <c r="BM124" s="344"/>
      <c r="BN124" s="344"/>
      <c r="BO124" s="344"/>
      <c r="BP124" s="344"/>
      <c r="BQ124" s="344"/>
      <c r="BR124" s="344"/>
      <c r="BS124" s="344"/>
      <c r="BT124" s="344"/>
      <c r="BU124" s="344"/>
      <c r="BV124" s="344"/>
    </row>
    <row r="125" spans="63:74" x14ac:dyDescent="0.2">
      <c r="BK125" s="344"/>
      <c r="BL125" s="344"/>
      <c r="BM125" s="344"/>
      <c r="BN125" s="344"/>
      <c r="BO125" s="344"/>
      <c r="BP125" s="344"/>
      <c r="BQ125" s="344"/>
      <c r="BR125" s="344"/>
      <c r="BS125" s="344"/>
      <c r="BT125" s="344"/>
      <c r="BU125" s="344"/>
      <c r="BV125" s="344"/>
    </row>
    <row r="126" spans="63:74" x14ac:dyDescent="0.2">
      <c r="BK126" s="344"/>
      <c r="BL126" s="344"/>
      <c r="BM126" s="344"/>
      <c r="BN126" s="344"/>
      <c r="BO126" s="344"/>
      <c r="BP126" s="344"/>
      <c r="BQ126" s="344"/>
      <c r="BR126" s="344"/>
      <c r="BS126" s="344"/>
      <c r="BT126" s="344"/>
      <c r="BU126" s="344"/>
      <c r="BV126" s="344"/>
    </row>
    <row r="127" spans="63:74" x14ac:dyDescent="0.2">
      <c r="BK127" s="344"/>
      <c r="BL127" s="344"/>
      <c r="BM127" s="344"/>
      <c r="BN127" s="344"/>
      <c r="BO127" s="344"/>
      <c r="BP127" s="344"/>
      <c r="BQ127" s="344"/>
      <c r="BR127" s="344"/>
      <c r="BS127" s="344"/>
      <c r="BT127" s="344"/>
      <c r="BU127" s="344"/>
      <c r="BV127" s="344"/>
    </row>
    <row r="128" spans="63:74" x14ac:dyDescent="0.2">
      <c r="BK128" s="344"/>
      <c r="BL128" s="344"/>
      <c r="BM128" s="344"/>
      <c r="BN128" s="344"/>
      <c r="BO128" s="344"/>
      <c r="BP128" s="344"/>
      <c r="BQ128" s="344"/>
      <c r="BR128" s="344"/>
      <c r="BS128" s="344"/>
      <c r="BT128" s="344"/>
      <c r="BU128" s="344"/>
      <c r="BV128" s="344"/>
    </row>
    <row r="129" spans="63:74" x14ac:dyDescent="0.2">
      <c r="BK129" s="344"/>
      <c r="BL129" s="344"/>
      <c r="BM129" s="344"/>
      <c r="BN129" s="344"/>
      <c r="BO129" s="344"/>
      <c r="BP129" s="344"/>
      <c r="BQ129" s="344"/>
      <c r="BR129" s="344"/>
      <c r="BS129" s="344"/>
      <c r="BT129" s="344"/>
      <c r="BU129" s="344"/>
      <c r="BV129" s="344"/>
    </row>
    <row r="130" spans="63:74" x14ac:dyDescent="0.2">
      <c r="BK130" s="344"/>
      <c r="BL130" s="344"/>
      <c r="BM130" s="344"/>
      <c r="BN130" s="344"/>
      <c r="BO130" s="344"/>
      <c r="BP130" s="344"/>
      <c r="BQ130" s="344"/>
      <c r="BR130" s="344"/>
      <c r="BS130" s="344"/>
      <c r="BT130" s="344"/>
      <c r="BU130" s="344"/>
      <c r="BV130" s="344"/>
    </row>
    <row r="131" spans="63:74" x14ac:dyDescent="0.2">
      <c r="BK131" s="344"/>
      <c r="BL131" s="344"/>
      <c r="BM131" s="344"/>
      <c r="BN131" s="344"/>
      <c r="BO131" s="344"/>
      <c r="BP131" s="344"/>
      <c r="BQ131" s="344"/>
      <c r="BR131" s="344"/>
      <c r="BS131" s="344"/>
      <c r="BT131" s="344"/>
      <c r="BU131" s="344"/>
      <c r="BV131" s="344"/>
    </row>
    <row r="132" spans="63:74" x14ac:dyDescent="0.2">
      <c r="BK132" s="344"/>
      <c r="BL132" s="344"/>
      <c r="BM132" s="344"/>
      <c r="BN132" s="344"/>
      <c r="BO132" s="344"/>
      <c r="BP132" s="344"/>
      <c r="BQ132" s="344"/>
      <c r="BR132" s="344"/>
      <c r="BS132" s="344"/>
      <c r="BT132" s="344"/>
      <c r="BU132" s="344"/>
      <c r="BV132" s="344"/>
    </row>
    <row r="133" spans="63:74" x14ac:dyDescent="0.2">
      <c r="BK133" s="344"/>
      <c r="BL133" s="344"/>
      <c r="BM133" s="344"/>
      <c r="BN133" s="344"/>
      <c r="BO133" s="344"/>
      <c r="BP133" s="344"/>
      <c r="BQ133" s="344"/>
      <c r="BR133" s="344"/>
      <c r="BS133" s="344"/>
      <c r="BT133" s="344"/>
      <c r="BU133" s="344"/>
      <c r="BV133" s="344"/>
    </row>
    <row r="134" spans="63:74" x14ac:dyDescent="0.2">
      <c r="BK134" s="344"/>
      <c r="BL134" s="344"/>
      <c r="BM134" s="344"/>
      <c r="BN134" s="344"/>
      <c r="BO134" s="344"/>
      <c r="BP134" s="344"/>
      <c r="BQ134" s="344"/>
      <c r="BR134" s="344"/>
      <c r="BS134" s="344"/>
      <c r="BT134" s="344"/>
      <c r="BU134" s="344"/>
      <c r="BV134" s="344"/>
    </row>
    <row r="135" spans="63:74" x14ac:dyDescent="0.2">
      <c r="BK135" s="344"/>
      <c r="BL135" s="344"/>
      <c r="BM135" s="344"/>
      <c r="BN135" s="344"/>
      <c r="BO135" s="344"/>
      <c r="BP135" s="344"/>
      <c r="BQ135" s="344"/>
      <c r="BR135" s="344"/>
      <c r="BS135" s="344"/>
      <c r="BT135" s="344"/>
      <c r="BU135" s="344"/>
      <c r="BV135" s="344"/>
    </row>
    <row r="136" spans="63:74" x14ac:dyDescent="0.2">
      <c r="BK136" s="344"/>
      <c r="BL136" s="344"/>
      <c r="BM136" s="344"/>
      <c r="BN136" s="344"/>
      <c r="BO136" s="344"/>
      <c r="BP136" s="344"/>
      <c r="BQ136" s="344"/>
      <c r="BR136" s="344"/>
      <c r="BS136" s="344"/>
      <c r="BT136" s="344"/>
      <c r="BU136" s="344"/>
      <c r="BV136" s="344"/>
    </row>
    <row r="137" spans="63:74" x14ac:dyDescent="0.2">
      <c r="BK137" s="344"/>
      <c r="BL137" s="344"/>
      <c r="BM137" s="344"/>
      <c r="BN137" s="344"/>
      <c r="BO137" s="344"/>
      <c r="BP137" s="344"/>
      <c r="BQ137" s="344"/>
      <c r="BR137" s="344"/>
      <c r="BS137" s="344"/>
      <c r="BT137" s="344"/>
      <c r="BU137" s="344"/>
      <c r="BV137" s="344"/>
    </row>
    <row r="138" spans="63:74" x14ac:dyDescent="0.2">
      <c r="BK138" s="344"/>
      <c r="BL138" s="344"/>
      <c r="BM138" s="344"/>
      <c r="BN138" s="344"/>
      <c r="BO138" s="344"/>
      <c r="BP138" s="344"/>
      <c r="BQ138" s="344"/>
      <c r="BR138" s="344"/>
      <c r="BS138" s="344"/>
      <c r="BT138" s="344"/>
      <c r="BU138" s="344"/>
      <c r="BV138" s="344"/>
    </row>
    <row r="139" spans="63:74" x14ac:dyDescent="0.2">
      <c r="BK139" s="344"/>
      <c r="BL139" s="344"/>
      <c r="BM139" s="344"/>
      <c r="BN139" s="344"/>
      <c r="BO139" s="344"/>
      <c r="BP139" s="344"/>
      <c r="BQ139" s="344"/>
      <c r="BR139" s="344"/>
      <c r="BS139" s="344"/>
      <c r="BT139" s="344"/>
      <c r="BU139" s="344"/>
      <c r="BV139" s="344"/>
    </row>
    <row r="140" spans="63:74" x14ac:dyDescent="0.2">
      <c r="BK140" s="344"/>
      <c r="BL140" s="344"/>
      <c r="BM140" s="344"/>
      <c r="BN140" s="344"/>
      <c r="BO140" s="344"/>
      <c r="BP140" s="344"/>
      <c r="BQ140" s="344"/>
      <c r="BR140" s="344"/>
      <c r="BS140" s="344"/>
      <c r="BT140" s="344"/>
      <c r="BU140" s="344"/>
      <c r="BV140" s="344"/>
    </row>
    <row r="141" spans="63:74" x14ac:dyDescent="0.2">
      <c r="BK141" s="344"/>
      <c r="BL141" s="344"/>
      <c r="BM141" s="344"/>
      <c r="BN141" s="344"/>
      <c r="BO141" s="344"/>
      <c r="BP141" s="344"/>
      <c r="BQ141" s="344"/>
      <c r="BR141" s="344"/>
      <c r="BS141" s="344"/>
      <c r="BT141" s="344"/>
      <c r="BU141" s="344"/>
      <c r="BV141" s="344"/>
    </row>
    <row r="142" spans="63:74" x14ac:dyDescent="0.2">
      <c r="BK142" s="344"/>
      <c r="BL142" s="344"/>
      <c r="BM142" s="344"/>
      <c r="BN142" s="344"/>
      <c r="BO142" s="344"/>
      <c r="BP142" s="344"/>
      <c r="BQ142" s="344"/>
      <c r="BR142" s="344"/>
      <c r="BS142" s="344"/>
      <c r="BT142" s="344"/>
      <c r="BU142" s="344"/>
      <c r="BV142" s="344"/>
    </row>
    <row r="143" spans="63:74" x14ac:dyDescent="0.2">
      <c r="BK143" s="344"/>
      <c r="BL143" s="344"/>
      <c r="BM143" s="344"/>
      <c r="BN143" s="344"/>
      <c r="BO143" s="344"/>
      <c r="BP143" s="344"/>
      <c r="BQ143" s="344"/>
      <c r="BR143" s="344"/>
      <c r="BS143" s="344"/>
      <c r="BT143" s="344"/>
      <c r="BU143" s="344"/>
      <c r="BV143" s="344"/>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U5" transitionEvaluation="1" transitionEntry="1" codeName="Sheet3">
    <pageSetUpPr fitToPage="1"/>
  </sheetPr>
  <dimension ref="A1:BV144"/>
  <sheetViews>
    <sheetView showGridLines="0" workbookViewId="0">
      <pane xSplit="2" ySplit="4" topLeftCell="AU5" activePane="bottomRight" state="frozen"/>
      <selection pane="topRight" activeCell="C1" sqref="C1"/>
      <selection pane="bottomLeft" activeCell="A5" sqref="A5"/>
      <selection pane="bottomRight" activeCell="AU6" sqref="AU6"/>
    </sheetView>
  </sheetViews>
  <sheetFormatPr defaultColWidth="9.54296875" defaultRowHeight="10" x14ac:dyDescent="0.2"/>
  <cols>
    <col min="1" max="1" width="10.54296875" style="12" bestFit="1" customWidth="1"/>
    <col min="2" max="2" width="28" style="12" customWidth="1"/>
    <col min="3" max="12" width="6.54296875" style="12" customWidth="1"/>
    <col min="13" max="13" width="7.453125" style="12" customWidth="1"/>
    <col min="14" max="50" width="6.54296875" style="12" customWidth="1"/>
    <col min="51" max="57" width="6.54296875" style="337" customWidth="1"/>
    <col min="58" max="58" width="6.54296875" style="666" customWidth="1"/>
    <col min="59" max="62" width="6.54296875" style="337" customWidth="1"/>
    <col min="63" max="74" width="6.54296875" style="12" customWidth="1"/>
    <col min="75" max="16384" width="9.54296875" style="12"/>
  </cols>
  <sheetData>
    <row r="1" spans="1:74" s="11" customFormat="1" ht="13" x14ac:dyDescent="0.3">
      <c r="A1" s="769" t="s">
        <v>1023</v>
      </c>
      <c r="B1" s="776" t="s">
        <v>251</v>
      </c>
      <c r="C1" s="777"/>
      <c r="D1" s="777"/>
      <c r="E1" s="777"/>
      <c r="F1" s="777"/>
      <c r="G1" s="777"/>
      <c r="H1" s="777"/>
      <c r="I1" s="777"/>
      <c r="J1" s="777"/>
      <c r="K1" s="777"/>
      <c r="L1" s="777"/>
      <c r="M1" s="777"/>
      <c r="N1" s="777"/>
      <c r="O1" s="777"/>
      <c r="P1" s="777"/>
      <c r="Q1" s="777"/>
      <c r="R1" s="777"/>
      <c r="S1" s="777"/>
      <c r="T1" s="777"/>
      <c r="U1" s="777"/>
      <c r="V1" s="777"/>
      <c r="W1" s="777"/>
      <c r="X1" s="777"/>
      <c r="Y1" s="777"/>
      <c r="Z1" s="777"/>
      <c r="AA1" s="777"/>
      <c r="AB1" s="777"/>
      <c r="AC1" s="777"/>
      <c r="AD1" s="777"/>
      <c r="AE1" s="777"/>
      <c r="AF1" s="777"/>
      <c r="AG1" s="777"/>
      <c r="AH1" s="777"/>
      <c r="AI1" s="777"/>
      <c r="AJ1" s="777"/>
      <c r="AK1" s="777"/>
      <c r="AL1" s="777"/>
      <c r="AY1" s="496"/>
      <c r="AZ1" s="496"/>
      <c r="BA1" s="496"/>
      <c r="BB1" s="496"/>
      <c r="BC1" s="496"/>
      <c r="BD1" s="496"/>
      <c r="BE1" s="496"/>
      <c r="BF1" s="660"/>
      <c r="BG1" s="496"/>
      <c r="BH1" s="496"/>
      <c r="BI1" s="496"/>
      <c r="BJ1" s="496"/>
    </row>
    <row r="2" spans="1:74" s="13" customFormat="1" ht="12.5" x14ac:dyDescent="0.25">
      <c r="A2" s="770"/>
      <c r="B2" s="542" t="str">
        <f>"U.S. Energy Information Administration  |  Short-Term Energy Outlook  - "&amp;Dates!D1</f>
        <v>U.S. Energy Information Administration  |  Short-Term Energy Outlook  - April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c r="AY2" s="415"/>
      <c r="AZ2" s="415"/>
      <c r="BA2" s="415"/>
      <c r="BB2" s="415"/>
      <c r="BC2" s="415"/>
      <c r="BD2" s="415"/>
      <c r="BE2" s="415"/>
      <c r="BF2" s="661"/>
      <c r="BG2" s="415"/>
      <c r="BH2" s="415"/>
      <c r="BI2" s="415"/>
      <c r="BJ2" s="415"/>
    </row>
    <row r="3" spans="1:74" ht="13" x14ac:dyDescent="0.3">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ht="10.5" x14ac:dyDescent="0.25">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5" customHeight="1" x14ac:dyDescent="0.25">
      <c r="A5" s="19"/>
      <c r="B5" s="20" t="s">
        <v>1016</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430"/>
      <c r="BE5" s="430"/>
      <c r="BF5" s="662"/>
      <c r="BG5" s="430"/>
      <c r="BH5" s="430"/>
      <c r="BI5" s="430"/>
      <c r="BJ5" s="430"/>
      <c r="BK5" s="430"/>
      <c r="BL5" s="430"/>
      <c r="BM5" s="430"/>
      <c r="BN5" s="430"/>
      <c r="BO5" s="430"/>
      <c r="BP5" s="430"/>
      <c r="BQ5" s="430"/>
      <c r="BR5" s="430"/>
      <c r="BS5" s="430"/>
      <c r="BT5" s="430"/>
      <c r="BU5" s="430"/>
      <c r="BV5" s="430"/>
    </row>
    <row r="6" spans="1:74" ht="11.15" customHeight="1" x14ac:dyDescent="0.25">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430"/>
      <c r="BE6" s="430"/>
      <c r="BF6" s="662"/>
      <c r="BG6" s="430"/>
      <c r="BH6" s="430"/>
      <c r="BI6" s="430"/>
      <c r="BJ6" s="430"/>
      <c r="BK6" s="430"/>
      <c r="BL6" s="430"/>
      <c r="BM6" s="430" t="s">
        <v>1267</v>
      </c>
      <c r="BN6" s="430"/>
      <c r="BO6" s="430"/>
      <c r="BP6" s="430"/>
      <c r="BQ6" s="430"/>
      <c r="BR6" s="430"/>
      <c r="BS6" s="430"/>
      <c r="BT6" s="430"/>
      <c r="BU6" s="430"/>
      <c r="BV6" s="430"/>
    </row>
    <row r="7" spans="1:74" ht="11.15" customHeight="1" x14ac:dyDescent="0.25">
      <c r="A7" s="19"/>
      <c r="B7" s="22" t="s">
        <v>116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40"/>
      <c r="BA7" s="430"/>
      <c r="BB7" s="430"/>
      <c r="BC7" s="430"/>
      <c r="BD7" s="430"/>
      <c r="BE7" s="430"/>
      <c r="BF7" s="662"/>
      <c r="BG7" s="430"/>
      <c r="BH7" s="430"/>
      <c r="BI7" s="430"/>
      <c r="BJ7" s="430"/>
      <c r="BK7" s="430"/>
      <c r="BL7" s="430"/>
      <c r="BM7" s="430"/>
      <c r="BN7" s="430"/>
      <c r="BO7" s="430"/>
      <c r="BP7" s="430"/>
      <c r="BQ7" s="430"/>
      <c r="BR7" s="430"/>
      <c r="BS7" s="740"/>
      <c r="BT7" s="430"/>
      <c r="BU7" s="430"/>
      <c r="BV7" s="430"/>
    </row>
    <row r="8" spans="1:74" ht="11.15" customHeight="1" x14ac:dyDescent="0.25">
      <c r="A8" s="19" t="s">
        <v>657</v>
      </c>
      <c r="B8" s="23" t="s">
        <v>98</v>
      </c>
      <c r="C8" s="216">
        <v>6.1405750000000001</v>
      </c>
      <c r="D8" s="216">
        <v>6.2403269999999997</v>
      </c>
      <c r="E8" s="216">
        <v>6.2235259999999997</v>
      </c>
      <c r="F8" s="216">
        <v>6.2447299999999997</v>
      </c>
      <c r="G8" s="216">
        <v>6.3013300000000001</v>
      </c>
      <c r="H8" s="216">
        <v>6.2594440000000002</v>
      </c>
      <c r="I8" s="216">
        <v>6.4178990000000002</v>
      </c>
      <c r="J8" s="216">
        <v>6.2871579999999998</v>
      </c>
      <c r="K8" s="216">
        <v>6.5561100000000003</v>
      </c>
      <c r="L8" s="216">
        <v>6.9317130000000002</v>
      </c>
      <c r="M8" s="216">
        <v>7.0175200000000002</v>
      </c>
      <c r="N8" s="216">
        <v>7.0787719999999998</v>
      </c>
      <c r="O8" s="216">
        <v>7.0778720000000002</v>
      </c>
      <c r="P8" s="216">
        <v>7.0951599999999999</v>
      </c>
      <c r="Q8" s="216">
        <v>7.1608409999999996</v>
      </c>
      <c r="R8" s="216">
        <v>7.375343</v>
      </c>
      <c r="S8" s="216">
        <v>7.3011109999999997</v>
      </c>
      <c r="T8" s="216">
        <v>7.2636019999999997</v>
      </c>
      <c r="U8" s="216">
        <v>7.4533899999999997</v>
      </c>
      <c r="V8" s="216">
        <v>7.5024449999999998</v>
      </c>
      <c r="W8" s="216">
        <v>7.7274209999999997</v>
      </c>
      <c r="X8" s="216">
        <v>7.7021959999999998</v>
      </c>
      <c r="Y8" s="216">
        <v>7.8972740000000003</v>
      </c>
      <c r="Z8" s="216">
        <v>7.8733700000000004</v>
      </c>
      <c r="AA8" s="216">
        <v>7.9977340000000003</v>
      </c>
      <c r="AB8" s="216">
        <v>8.0873640000000009</v>
      </c>
      <c r="AC8" s="216">
        <v>8.2439499999999999</v>
      </c>
      <c r="AD8" s="216">
        <v>8.5675779999999992</v>
      </c>
      <c r="AE8" s="216">
        <v>8.5773259999999993</v>
      </c>
      <c r="AF8" s="216">
        <v>8.6782579999999996</v>
      </c>
      <c r="AG8" s="216">
        <v>8.7544740000000001</v>
      </c>
      <c r="AH8" s="216">
        <v>8.834657</v>
      </c>
      <c r="AI8" s="216">
        <v>8.9591429999999992</v>
      </c>
      <c r="AJ8" s="216">
        <v>9.1288269999999994</v>
      </c>
      <c r="AK8" s="216">
        <v>9.1978960000000001</v>
      </c>
      <c r="AL8" s="216">
        <v>9.4234659999999995</v>
      </c>
      <c r="AM8" s="216">
        <v>9.3406509999999994</v>
      </c>
      <c r="AN8" s="216">
        <v>9.4505289999999995</v>
      </c>
      <c r="AO8" s="216">
        <v>9.647869</v>
      </c>
      <c r="AP8" s="216">
        <v>9.6943350000000006</v>
      </c>
      <c r="AQ8" s="216">
        <v>9.4788700000000006</v>
      </c>
      <c r="AR8" s="216">
        <v>9.3150940000000002</v>
      </c>
      <c r="AS8" s="216">
        <v>9.4327419999999993</v>
      </c>
      <c r="AT8" s="216">
        <v>9.4074419999999996</v>
      </c>
      <c r="AU8" s="216">
        <v>9.4520520000000001</v>
      </c>
      <c r="AV8" s="216">
        <v>9.3770209999999992</v>
      </c>
      <c r="AW8" s="216">
        <v>9.3277830000000002</v>
      </c>
      <c r="AX8" s="216">
        <v>9.2345849999999992</v>
      </c>
      <c r="AY8" s="216">
        <v>9.1792060000000006</v>
      </c>
      <c r="AZ8" s="216">
        <v>9.1233039419999997</v>
      </c>
      <c r="BA8" s="216">
        <v>9.0366270534000002</v>
      </c>
      <c r="BB8" s="327">
        <v>8.9482850000000003</v>
      </c>
      <c r="BC8" s="327">
        <v>8.7986350000000009</v>
      </c>
      <c r="BD8" s="327">
        <v>8.628679</v>
      </c>
      <c r="BE8" s="327">
        <v>8.5083330000000004</v>
      </c>
      <c r="BF8" s="327">
        <v>8.2527279999999994</v>
      </c>
      <c r="BG8" s="327">
        <v>8.1116329999999994</v>
      </c>
      <c r="BH8" s="327">
        <v>8.1778019999999998</v>
      </c>
      <c r="BI8" s="327">
        <v>8.2280510000000007</v>
      </c>
      <c r="BJ8" s="327">
        <v>8.221762</v>
      </c>
      <c r="BK8" s="327">
        <v>8.1890699999999992</v>
      </c>
      <c r="BL8" s="327">
        <v>8.1521050000000006</v>
      </c>
      <c r="BM8" s="327">
        <v>8.1495040000000003</v>
      </c>
      <c r="BN8" s="327">
        <v>8.1412279999999999</v>
      </c>
      <c r="BO8" s="327">
        <v>8.0750820000000001</v>
      </c>
      <c r="BP8" s="327">
        <v>8.0057930000000006</v>
      </c>
      <c r="BQ8" s="327">
        <v>8.0021660000000008</v>
      </c>
      <c r="BR8" s="327">
        <v>7.8601010000000002</v>
      </c>
      <c r="BS8" s="327">
        <v>7.7917500000000004</v>
      </c>
      <c r="BT8" s="327">
        <v>7.95078</v>
      </c>
      <c r="BU8" s="327">
        <v>8.0815590000000004</v>
      </c>
      <c r="BV8" s="327">
        <v>8.1146910000000005</v>
      </c>
    </row>
    <row r="9" spans="1:74" ht="11.15" customHeight="1" x14ac:dyDescent="0.25">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327"/>
      <c r="BC9" s="327"/>
      <c r="BD9" s="327"/>
      <c r="BE9" s="327"/>
      <c r="BF9" s="327"/>
      <c r="BG9" s="327"/>
      <c r="BH9" s="327"/>
      <c r="BI9" s="327"/>
      <c r="BJ9" s="327"/>
      <c r="BK9" s="327"/>
      <c r="BL9" s="327"/>
      <c r="BM9" s="327"/>
      <c r="BN9" s="327"/>
      <c r="BO9" s="327"/>
      <c r="BP9" s="327"/>
      <c r="BQ9" s="327"/>
      <c r="BR9" s="327"/>
      <c r="BS9" s="327"/>
      <c r="BT9" s="327"/>
      <c r="BU9" s="327"/>
      <c r="BV9" s="327"/>
    </row>
    <row r="10" spans="1:74" ht="11.15" customHeight="1" x14ac:dyDescent="0.25">
      <c r="A10" s="19"/>
      <c r="B10" s="22" t="s">
        <v>51</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328"/>
      <c r="BC10" s="328"/>
      <c r="BD10" s="328"/>
      <c r="BE10" s="328"/>
      <c r="BF10" s="328"/>
      <c r="BG10" s="328"/>
      <c r="BH10" s="328"/>
      <c r="BI10" s="328"/>
      <c r="BJ10" s="328"/>
      <c r="BK10" s="328"/>
      <c r="BL10" s="328"/>
      <c r="BM10" s="328"/>
      <c r="BN10" s="328"/>
      <c r="BO10" s="328"/>
      <c r="BP10" s="328"/>
      <c r="BQ10" s="328"/>
      <c r="BR10" s="328"/>
      <c r="BS10" s="328"/>
      <c r="BT10" s="328"/>
      <c r="BU10" s="328"/>
      <c r="BV10" s="328"/>
    </row>
    <row r="11" spans="1:74" ht="11.15" customHeight="1" x14ac:dyDescent="0.25">
      <c r="A11" s="19" t="s">
        <v>688</v>
      </c>
      <c r="B11" s="23" t="s">
        <v>103</v>
      </c>
      <c r="C11" s="216">
        <v>66.008645161000004</v>
      </c>
      <c r="D11" s="216">
        <v>64.717724137999994</v>
      </c>
      <c r="E11" s="216">
        <v>64.965935483999999</v>
      </c>
      <c r="F11" s="216">
        <v>64.781233333000003</v>
      </c>
      <c r="G11" s="216">
        <v>65.047903226000003</v>
      </c>
      <c r="H11" s="216">
        <v>64.635166666999993</v>
      </c>
      <c r="I11" s="216">
        <v>66.305645161000001</v>
      </c>
      <c r="J11" s="216">
        <v>65.979290323000001</v>
      </c>
      <c r="K11" s="216">
        <v>66.358199999999997</v>
      </c>
      <c r="L11" s="216">
        <v>66.501580645000004</v>
      </c>
      <c r="M11" s="216">
        <v>66.597233333000005</v>
      </c>
      <c r="N11" s="216">
        <v>66.006838709999997</v>
      </c>
      <c r="O11" s="216">
        <v>65.258419355000001</v>
      </c>
      <c r="P11" s="216">
        <v>65.448607143000004</v>
      </c>
      <c r="Q11" s="216">
        <v>65.272354839000002</v>
      </c>
      <c r="R11" s="216">
        <v>66.115033333</v>
      </c>
      <c r="S11" s="216">
        <v>65.889129032</v>
      </c>
      <c r="T11" s="216">
        <v>65.792133332999995</v>
      </c>
      <c r="U11" s="216">
        <v>67.091290322999996</v>
      </c>
      <c r="V11" s="216">
        <v>66.946903226000003</v>
      </c>
      <c r="W11" s="216">
        <v>66.772833332999994</v>
      </c>
      <c r="X11" s="216">
        <v>66.975064516000003</v>
      </c>
      <c r="Y11" s="216">
        <v>67.661133332999995</v>
      </c>
      <c r="Z11" s="216">
        <v>66.525677419000004</v>
      </c>
      <c r="AA11" s="216">
        <v>67.072483871000003</v>
      </c>
      <c r="AB11" s="216">
        <v>67.305214285999995</v>
      </c>
      <c r="AC11" s="216">
        <v>68.194516128999993</v>
      </c>
      <c r="AD11" s="216">
        <v>69.219866667000005</v>
      </c>
      <c r="AE11" s="216">
        <v>69.827645161000007</v>
      </c>
      <c r="AF11" s="216">
        <v>70.131766666999994</v>
      </c>
      <c r="AG11" s="216">
        <v>71.116451612999995</v>
      </c>
      <c r="AH11" s="216">
        <v>71.596064515999998</v>
      </c>
      <c r="AI11" s="216">
        <v>72.0595</v>
      </c>
      <c r="AJ11" s="216">
        <v>72.744870968000001</v>
      </c>
      <c r="AK11" s="216">
        <v>72.951966666999994</v>
      </c>
      <c r="AL11" s="216">
        <v>73.417354838999998</v>
      </c>
      <c r="AM11" s="216">
        <v>73.081870968000004</v>
      </c>
      <c r="AN11" s="216">
        <v>73.556035714000004</v>
      </c>
      <c r="AO11" s="216">
        <v>74.087322580999995</v>
      </c>
      <c r="AP11" s="216">
        <v>74.526233332999993</v>
      </c>
      <c r="AQ11" s="216">
        <v>73.786516129000006</v>
      </c>
      <c r="AR11" s="216">
        <v>74.302466667000004</v>
      </c>
      <c r="AS11" s="216">
        <v>74.632935484000001</v>
      </c>
      <c r="AT11" s="216">
        <v>75.020806452000002</v>
      </c>
      <c r="AU11" s="216">
        <v>75.423633332999998</v>
      </c>
      <c r="AV11" s="216">
        <v>74.291645161000005</v>
      </c>
      <c r="AW11" s="216">
        <v>74.225633333000005</v>
      </c>
      <c r="AX11" s="216">
        <v>73.843935483999999</v>
      </c>
      <c r="AY11" s="216">
        <v>74.238322581000006</v>
      </c>
      <c r="AZ11" s="216">
        <v>74.756799999999998</v>
      </c>
      <c r="BA11" s="216">
        <v>74.565910000000002</v>
      </c>
      <c r="BB11" s="327">
        <v>74.734939999999995</v>
      </c>
      <c r="BC11" s="327">
        <v>74.668130000000005</v>
      </c>
      <c r="BD11" s="327">
        <v>74.462069999999997</v>
      </c>
      <c r="BE11" s="327">
        <v>74.461039999999997</v>
      </c>
      <c r="BF11" s="327">
        <v>74.566159999999996</v>
      </c>
      <c r="BG11" s="327">
        <v>74.871499999999997</v>
      </c>
      <c r="BH11" s="327">
        <v>74.956000000000003</v>
      </c>
      <c r="BI11" s="327">
        <v>75.330650000000006</v>
      </c>
      <c r="BJ11" s="327">
        <v>75.538259999999994</v>
      </c>
      <c r="BK11" s="327">
        <v>75.601309999999998</v>
      </c>
      <c r="BL11" s="327">
        <v>76.054919999999996</v>
      </c>
      <c r="BM11" s="327">
        <v>76.033150000000006</v>
      </c>
      <c r="BN11" s="327">
        <v>76.193539999999999</v>
      </c>
      <c r="BO11" s="327">
        <v>76.138739999999999</v>
      </c>
      <c r="BP11" s="327">
        <v>76.069519999999997</v>
      </c>
      <c r="BQ11" s="327">
        <v>76.170599999999993</v>
      </c>
      <c r="BR11" s="327">
        <v>76.285839999999993</v>
      </c>
      <c r="BS11" s="327">
        <v>76.587159999999997</v>
      </c>
      <c r="BT11" s="327">
        <v>76.674239999999998</v>
      </c>
      <c r="BU11" s="327">
        <v>77.162760000000006</v>
      </c>
      <c r="BV11" s="327">
        <v>77.349540000000005</v>
      </c>
    </row>
    <row r="12" spans="1:74" ht="11.15" customHeight="1" x14ac:dyDescent="0.25">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327"/>
      <c r="BC12" s="327"/>
      <c r="BD12" s="327"/>
      <c r="BE12" s="327"/>
      <c r="BF12" s="327"/>
      <c r="BG12" s="327"/>
      <c r="BH12" s="327"/>
      <c r="BI12" s="327"/>
      <c r="BJ12" s="327"/>
      <c r="BK12" s="327"/>
      <c r="BL12" s="327"/>
      <c r="BM12" s="327"/>
      <c r="BN12" s="327"/>
      <c r="BO12" s="327"/>
      <c r="BP12" s="327"/>
      <c r="BQ12" s="327"/>
      <c r="BR12" s="327"/>
      <c r="BS12" s="327"/>
      <c r="BT12" s="327"/>
      <c r="BU12" s="327"/>
      <c r="BV12" s="327"/>
    </row>
    <row r="13" spans="1:74" ht="11.15" customHeight="1" x14ac:dyDescent="0.25">
      <c r="A13" s="19"/>
      <c r="B13" s="22" t="s">
        <v>1014</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328"/>
      <c r="BC13" s="328"/>
      <c r="BD13" s="328"/>
      <c r="BE13" s="328"/>
      <c r="BF13" s="328"/>
      <c r="BG13" s="328"/>
      <c r="BH13" s="328"/>
      <c r="BI13" s="328"/>
      <c r="BJ13" s="328"/>
      <c r="BK13" s="328"/>
      <c r="BL13" s="328"/>
      <c r="BM13" s="328"/>
      <c r="BN13" s="328"/>
      <c r="BO13" s="328"/>
      <c r="BP13" s="328"/>
      <c r="BQ13" s="328"/>
      <c r="BR13" s="328"/>
      <c r="BS13" s="328"/>
      <c r="BT13" s="328"/>
      <c r="BU13" s="328"/>
      <c r="BV13" s="328"/>
    </row>
    <row r="14" spans="1:74" ht="11.15" customHeight="1" x14ac:dyDescent="0.25">
      <c r="A14" s="19" t="s">
        <v>216</v>
      </c>
      <c r="B14" s="23" t="s">
        <v>1032</v>
      </c>
      <c r="C14" s="68">
        <v>95.101634000000004</v>
      </c>
      <c r="D14" s="68">
        <v>85.913982000000004</v>
      </c>
      <c r="E14" s="68">
        <v>85.849259000000004</v>
      </c>
      <c r="F14" s="68">
        <v>77.514076000000003</v>
      </c>
      <c r="G14" s="68">
        <v>81.716712999999999</v>
      </c>
      <c r="H14" s="68">
        <v>81.816274000000007</v>
      </c>
      <c r="I14" s="68">
        <v>86.320751999999999</v>
      </c>
      <c r="J14" s="68">
        <v>90.816376000000005</v>
      </c>
      <c r="K14" s="68">
        <v>81.818464000000006</v>
      </c>
      <c r="L14" s="68">
        <v>85.238606000000004</v>
      </c>
      <c r="M14" s="68">
        <v>84.147063000000003</v>
      </c>
      <c r="N14" s="68">
        <v>80.205219</v>
      </c>
      <c r="O14" s="68">
        <v>82.712567000000007</v>
      </c>
      <c r="P14" s="68">
        <v>77.586061999999998</v>
      </c>
      <c r="Q14" s="68">
        <v>84.567981000000003</v>
      </c>
      <c r="R14" s="68">
        <v>78.909121999999996</v>
      </c>
      <c r="S14" s="68">
        <v>83.270747</v>
      </c>
      <c r="T14" s="68">
        <v>81.031302999999994</v>
      </c>
      <c r="U14" s="68">
        <v>84.517932999999999</v>
      </c>
      <c r="V14" s="68">
        <v>90.199068999999994</v>
      </c>
      <c r="W14" s="68">
        <v>82.877616000000003</v>
      </c>
      <c r="X14" s="68">
        <v>80.602952000000002</v>
      </c>
      <c r="Y14" s="68">
        <v>80.576342999999994</v>
      </c>
      <c r="Z14" s="68">
        <v>77.990083999999996</v>
      </c>
      <c r="AA14" s="68">
        <v>82.963865999999996</v>
      </c>
      <c r="AB14" s="68">
        <v>75.293994999999995</v>
      </c>
      <c r="AC14" s="68">
        <v>86.928590999999997</v>
      </c>
      <c r="AD14" s="68">
        <v>82.975652999999994</v>
      </c>
      <c r="AE14" s="68">
        <v>83.787621999999999</v>
      </c>
      <c r="AF14" s="68">
        <v>79.063452999999996</v>
      </c>
      <c r="AG14" s="68">
        <v>84.429383000000001</v>
      </c>
      <c r="AH14" s="68">
        <v>87.326920000000001</v>
      </c>
      <c r="AI14" s="68">
        <v>83.563159999999996</v>
      </c>
      <c r="AJ14" s="68">
        <v>85.381077000000005</v>
      </c>
      <c r="AK14" s="68">
        <v>81.677688000000003</v>
      </c>
      <c r="AL14" s="68">
        <v>86.259119999999996</v>
      </c>
      <c r="AM14" s="68">
        <v>86.548214000000002</v>
      </c>
      <c r="AN14" s="68">
        <v>72.210072999999994</v>
      </c>
      <c r="AO14" s="68">
        <v>81.430333000000005</v>
      </c>
      <c r="AP14" s="68">
        <v>74.703721999999999</v>
      </c>
      <c r="AQ14" s="68">
        <v>69.941886999999994</v>
      </c>
      <c r="AR14" s="68">
        <v>66.484027999999995</v>
      </c>
      <c r="AS14" s="68">
        <v>76.618111999999996</v>
      </c>
      <c r="AT14" s="68">
        <v>82.776751000000004</v>
      </c>
      <c r="AU14" s="68">
        <v>77.867980000000003</v>
      </c>
      <c r="AV14" s="68">
        <v>75.454626000000005</v>
      </c>
      <c r="AW14" s="68">
        <v>68.430554999999998</v>
      </c>
      <c r="AX14" s="68">
        <v>62.903177999999997</v>
      </c>
      <c r="AY14" s="68">
        <v>58.281561000000004</v>
      </c>
      <c r="AZ14" s="68">
        <v>54.410463</v>
      </c>
      <c r="BA14" s="68">
        <v>52.441414000000002</v>
      </c>
      <c r="BB14" s="329">
        <v>55.418149999999997</v>
      </c>
      <c r="BC14" s="329">
        <v>58.098050000000001</v>
      </c>
      <c r="BD14" s="329">
        <v>66.308880000000002</v>
      </c>
      <c r="BE14" s="329">
        <v>66.537949999999995</v>
      </c>
      <c r="BF14" s="329">
        <v>73.625470000000007</v>
      </c>
      <c r="BG14" s="329">
        <v>66.415670000000006</v>
      </c>
      <c r="BH14" s="329">
        <v>68.047150000000002</v>
      </c>
      <c r="BI14" s="329">
        <v>61.378619999999998</v>
      </c>
      <c r="BJ14" s="329">
        <v>71.522409999999994</v>
      </c>
      <c r="BK14" s="329">
        <v>62.787170000000003</v>
      </c>
      <c r="BL14" s="329">
        <v>61.946100000000001</v>
      </c>
      <c r="BM14" s="329">
        <v>66.800409999999999</v>
      </c>
      <c r="BN14" s="329">
        <v>56.110909999999997</v>
      </c>
      <c r="BO14" s="329">
        <v>58.963920000000002</v>
      </c>
      <c r="BP14" s="329">
        <v>63.964680000000001</v>
      </c>
      <c r="BQ14" s="329">
        <v>68.331500000000005</v>
      </c>
      <c r="BR14" s="329">
        <v>73.319940000000003</v>
      </c>
      <c r="BS14" s="329">
        <v>67.761529999999993</v>
      </c>
      <c r="BT14" s="329">
        <v>67.702889999999996</v>
      </c>
      <c r="BU14" s="329">
        <v>61.344679999999997</v>
      </c>
      <c r="BV14" s="329">
        <v>69.005380000000002</v>
      </c>
    </row>
    <row r="15" spans="1:74" ht="11.15" customHeight="1" x14ac:dyDescent="0.25">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328"/>
      <c r="BC15" s="328"/>
      <c r="BD15" s="328"/>
      <c r="BE15" s="328"/>
      <c r="BF15" s="328"/>
      <c r="BG15" s="328"/>
      <c r="BH15" s="328"/>
      <c r="BI15" s="328"/>
      <c r="BJ15" s="328"/>
      <c r="BK15" s="328"/>
      <c r="BL15" s="328"/>
      <c r="BM15" s="328"/>
      <c r="BN15" s="328"/>
      <c r="BO15" s="328"/>
      <c r="BP15" s="328"/>
      <c r="BQ15" s="328"/>
      <c r="BR15" s="328"/>
      <c r="BS15" s="328"/>
      <c r="BT15" s="328"/>
      <c r="BU15" s="328"/>
      <c r="BV15" s="328"/>
    </row>
    <row r="16" spans="1:74" ht="11.15" customHeight="1" x14ac:dyDescent="0.25">
      <c r="A16" s="16"/>
      <c r="B16" s="20" t="s">
        <v>1015</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328"/>
      <c r="BC16" s="328"/>
      <c r="BD16" s="328"/>
      <c r="BE16" s="328"/>
      <c r="BF16" s="328"/>
      <c r="BG16" s="328"/>
      <c r="BH16" s="328"/>
      <c r="BI16" s="328"/>
      <c r="BJ16" s="328"/>
      <c r="BK16" s="328"/>
      <c r="BL16" s="328"/>
      <c r="BM16" s="328"/>
      <c r="BN16" s="328"/>
      <c r="BO16" s="328"/>
      <c r="BP16" s="328"/>
      <c r="BQ16" s="328"/>
      <c r="BR16" s="328"/>
      <c r="BS16" s="328"/>
      <c r="BT16" s="328"/>
      <c r="BU16" s="328"/>
      <c r="BV16" s="328"/>
    </row>
    <row r="17" spans="1:74" ht="11.15" customHeight="1" x14ac:dyDescent="0.25">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328"/>
      <c r="BC17" s="328"/>
      <c r="BD17" s="328"/>
      <c r="BE17" s="328"/>
      <c r="BF17" s="328"/>
      <c r="BG17" s="328"/>
      <c r="BH17" s="328"/>
      <c r="BI17" s="328"/>
      <c r="BJ17" s="328"/>
      <c r="BK17" s="328"/>
      <c r="BL17" s="328"/>
      <c r="BM17" s="328"/>
      <c r="BN17" s="328"/>
      <c r="BO17" s="328"/>
      <c r="BP17" s="328"/>
      <c r="BQ17" s="328"/>
      <c r="BR17" s="328"/>
      <c r="BS17" s="328"/>
      <c r="BT17" s="328"/>
      <c r="BU17" s="328"/>
      <c r="BV17" s="328"/>
    </row>
    <row r="18" spans="1:74" ht="11.15" customHeight="1" x14ac:dyDescent="0.25">
      <c r="A18" s="16"/>
      <c r="B18" s="25" t="s">
        <v>689</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330"/>
      <c r="BC18" s="330"/>
      <c r="BD18" s="330"/>
      <c r="BE18" s="330"/>
      <c r="BF18" s="330"/>
      <c r="BG18" s="330"/>
      <c r="BH18" s="330"/>
      <c r="BI18" s="330"/>
      <c r="BJ18" s="330"/>
      <c r="BK18" s="330"/>
      <c r="BL18" s="330"/>
      <c r="BM18" s="330"/>
      <c r="BN18" s="330"/>
      <c r="BO18" s="330"/>
      <c r="BP18" s="330"/>
      <c r="BQ18" s="330"/>
      <c r="BR18" s="330"/>
      <c r="BS18" s="330"/>
      <c r="BT18" s="330"/>
      <c r="BU18" s="330"/>
      <c r="BV18" s="330"/>
    </row>
    <row r="19" spans="1:74" ht="11.15" customHeight="1" x14ac:dyDescent="0.25">
      <c r="A19" s="26" t="s">
        <v>671</v>
      </c>
      <c r="B19" s="27" t="s">
        <v>98</v>
      </c>
      <c r="C19" s="216">
        <v>18.303673</v>
      </c>
      <c r="D19" s="216">
        <v>18.643384999999999</v>
      </c>
      <c r="E19" s="216">
        <v>18.163796000000001</v>
      </c>
      <c r="F19" s="216">
        <v>18.210681000000001</v>
      </c>
      <c r="G19" s="216">
        <v>18.589096000000001</v>
      </c>
      <c r="H19" s="216">
        <v>18.857130000000002</v>
      </c>
      <c r="I19" s="216">
        <v>18.515346000000001</v>
      </c>
      <c r="J19" s="216">
        <v>19.155595000000002</v>
      </c>
      <c r="K19" s="216">
        <v>18.09178</v>
      </c>
      <c r="L19" s="216">
        <v>18.705068000000001</v>
      </c>
      <c r="M19" s="216">
        <v>18.527752</v>
      </c>
      <c r="N19" s="216">
        <v>18.120199</v>
      </c>
      <c r="O19" s="216">
        <v>18.749355999999999</v>
      </c>
      <c r="P19" s="216">
        <v>18.643338</v>
      </c>
      <c r="Q19" s="216">
        <v>18.530763</v>
      </c>
      <c r="R19" s="216">
        <v>18.584091999999998</v>
      </c>
      <c r="S19" s="216">
        <v>18.779156</v>
      </c>
      <c r="T19" s="216">
        <v>18.805883999999999</v>
      </c>
      <c r="U19" s="216">
        <v>19.257404000000001</v>
      </c>
      <c r="V19" s="216">
        <v>19.124600999999998</v>
      </c>
      <c r="W19" s="216">
        <v>19.251968999999999</v>
      </c>
      <c r="X19" s="216">
        <v>19.311890999999999</v>
      </c>
      <c r="Y19" s="216">
        <v>19.490718000000001</v>
      </c>
      <c r="Z19" s="216">
        <v>18.982814000000001</v>
      </c>
      <c r="AA19" s="216">
        <v>19.102169</v>
      </c>
      <c r="AB19" s="216">
        <v>18.908206</v>
      </c>
      <c r="AC19" s="216">
        <v>18.464134999999999</v>
      </c>
      <c r="AD19" s="216">
        <v>18.848561</v>
      </c>
      <c r="AE19" s="216">
        <v>18.585281999999999</v>
      </c>
      <c r="AF19" s="216">
        <v>18.889721000000002</v>
      </c>
      <c r="AG19" s="216">
        <v>19.283313</v>
      </c>
      <c r="AH19" s="216">
        <v>19.399640999999999</v>
      </c>
      <c r="AI19" s="216">
        <v>19.246455999999998</v>
      </c>
      <c r="AJ19" s="216">
        <v>19.690908</v>
      </c>
      <c r="AK19" s="216">
        <v>19.370342000000001</v>
      </c>
      <c r="AL19" s="216">
        <v>19.457288999999999</v>
      </c>
      <c r="AM19" s="216">
        <v>19.248657999999999</v>
      </c>
      <c r="AN19" s="216">
        <v>19.396235000000001</v>
      </c>
      <c r="AO19" s="216">
        <v>19.238019000000001</v>
      </c>
      <c r="AP19" s="216">
        <v>19.037015</v>
      </c>
      <c r="AQ19" s="216">
        <v>19.116496000000001</v>
      </c>
      <c r="AR19" s="216">
        <v>19.590876999999999</v>
      </c>
      <c r="AS19" s="216">
        <v>19.979164000000001</v>
      </c>
      <c r="AT19" s="216">
        <v>19.814122999999999</v>
      </c>
      <c r="AU19" s="216">
        <v>19.224627999999999</v>
      </c>
      <c r="AV19" s="216">
        <v>19.350200999999998</v>
      </c>
      <c r="AW19" s="216">
        <v>19.188375000000001</v>
      </c>
      <c r="AX19" s="216">
        <v>19.543928999999999</v>
      </c>
      <c r="AY19" s="216">
        <v>19.055406999999999</v>
      </c>
      <c r="AZ19" s="216">
        <v>19.035539817</v>
      </c>
      <c r="BA19" s="216">
        <v>19.249891842</v>
      </c>
      <c r="BB19" s="327">
        <v>19.427879999999998</v>
      </c>
      <c r="BC19" s="327">
        <v>19.371510000000001</v>
      </c>
      <c r="BD19" s="327">
        <v>19.66283</v>
      </c>
      <c r="BE19" s="327">
        <v>19.794640000000001</v>
      </c>
      <c r="BF19" s="327">
        <v>19.97805</v>
      </c>
      <c r="BG19" s="327">
        <v>19.552340000000001</v>
      </c>
      <c r="BH19" s="327">
        <v>19.744389999999999</v>
      </c>
      <c r="BI19" s="327">
        <v>19.62538</v>
      </c>
      <c r="BJ19" s="327">
        <v>19.701720000000002</v>
      </c>
      <c r="BK19" s="327">
        <v>19.329229999999999</v>
      </c>
      <c r="BL19" s="327">
        <v>19.338950000000001</v>
      </c>
      <c r="BM19" s="327">
        <v>19.404540000000001</v>
      </c>
      <c r="BN19" s="327">
        <v>19.413060000000002</v>
      </c>
      <c r="BO19" s="327">
        <v>19.461690000000001</v>
      </c>
      <c r="BP19" s="327">
        <v>19.785720000000001</v>
      </c>
      <c r="BQ19" s="327">
        <v>19.953209999999999</v>
      </c>
      <c r="BR19" s="327">
        <v>20.19361</v>
      </c>
      <c r="BS19" s="327">
        <v>19.78735</v>
      </c>
      <c r="BT19" s="327">
        <v>19.988219999999998</v>
      </c>
      <c r="BU19" s="327">
        <v>19.83785</v>
      </c>
      <c r="BV19" s="327">
        <v>19.953949999999999</v>
      </c>
    </row>
    <row r="20" spans="1:74" ht="11.15" customHeight="1" x14ac:dyDescent="0.25">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327"/>
      <c r="BC20" s="327"/>
      <c r="BD20" s="327"/>
      <c r="BE20" s="327"/>
      <c r="BF20" s="327"/>
      <c r="BG20" s="327"/>
      <c r="BH20" s="327"/>
      <c r="BI20" s="327"/>
      <c r="BJ20" s="327"/>
      <c r="BK20" s="327"/>
      <c r="BL20" s="327"/>
      <c r="BM20" s="327"/>
      <c r="BN20" s="327"/>
      <c r="BO20" s="327"/>
      <c r="BP20" s="327"/>
      <c r="BQ20" s="327"/>
      <c r="BR20" s="327"/>
      <c r="BS20" s="327"/>
      <c r="BT20" s="327"/>
      <c r="BU20" s="327"/>
      <c r="BV20" s="327"/>
    </row>
    <row r="21" spans="1:74" ht="11.15" customHeight="1" x14ac:dyDescent="0.25">
      <c r="A21" s="16"/>
      <c r="B21" s="25" t="s">
        <v>784</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331"/>
      <c r="BC21" s="331"/>
      <c r="BD21" s="331"/>
      <c r="BE21" s="331"/>
      <c r="BF21" s="331"/>
      <c r="BG21" s="331"/>
      <c r="BH21" s="331"/>
      <c r="BI21" s="331"/>
      <c r="BJ21" s="331"/>
      <c r="BK21" s="331"/>
      <c r="BL21" s="331"/>
      <c r="BM21" s="331"/>
      <c r="BN21" s="331"/>
      <c r="BO21" s="331"/>
      <c r="BP21" s="331"/>
      <c r="BQ21" s="331"/>
      <c r="BR21" s="331"/>
      <c r="BS21" s="331"/>
      <c r="BT21" s="331"/>
      <c r="BU21" s="331"/>
      <c r="BV21" s="331"/>
    </row>
    <row r="22" spans="1:74" ht="11.15" customHeight="1" x14ac:dyDescent="0.25">
      <c r="A22" s="26" t="s">
        <v>703</v>
      </c>
      <c r="B22" s="27" t="s">
        <v>103</v>
      </c>
      <c r="C22" s="216">
        <v>88.908921449999994</v>
      </c>
      <c r="D22" s="216">
        <v>86.229378237000006</v>
      </c>
      <c r="E22" s="216">
        <v>68.637374254999997</v>
      </c>
      <c r="F22" s="216">
        <v>65.102229496999996</v>
      </c>
      <c r="G22" s="216">
        <v>60.446216063000001</v>
      </c>
      <c r="H22" s="216">
        <v>62.278464769999999</v>
      </c>
      <c r="I22" s="216">
        <v>66.766768382999999</v>
      </c>
      <c r="J22" s="216">
        <v>64.800401093000005</v>
      </c>
      <c r="K22" s="216">
        <v>60.240214936999998</v>
      </c>
      <c r="L22" s="216">
        <v>61.325248811000002</v>
      </c>
      <c r="M22" s="216">
        <v>72.261308096999997</v>
      </c>
      <c r="N22" s="216">
        <v>80.771134609000001</v>
      </c>
      <c r="O22" s="216">
        <v>92.863979318000005</v>
      </c>
      <c r="P22" s="216">
        <v>91.684014000999994</v>
      </c>
      <c r="Q22" s="216">
        <v>81.326006288000002</v>
      </c>
      <c r="R22" s="216">
        <v>65.581877500000004</v>
      </c>
      <c r="S22" s="216">
        <v>56.531125553000003</v>
      </c>
      <c r="T22" s="216">
        <v>58.097170329999997</v>
      </c>
      <c r="U22" s="216">
        <v>62.139555383000001</v>
      </c>
      <c r="V22" s="216">
        <v>62.173466714</v>
      </c>
      <c r="W22" s="216">
        <v>58.899002629999998</v>
      </c>
      <c r="X22" s="216">
        <v>60.218040455000001</v>
      </c>
      <c r="Y22" s="216">
        <v>77.230241996999993</v>
      </c>
      <c r="Z22" s="216">
        <v>94.220097129999999</v>
      </c>
      <c r="AA22" s="216">
        <v>103.84483830000001</v>
      </c>
      <c r="AB22" s="216">
        <v>98.276284138999998</v>
      </c>
      <c r="AC22" s="216">
        <v>82.828596837999996</v>
      </c>
      <c r="AD22" s="216">
        <v>65.577799166999995</v>
      </c>
      <c r="AE22" s="216">
        <v>58.601556737999999</v>
      </c>
      <c r="AF22" s="216">
        <v>58.383746963</v>
      </c>
      <c r="AG22" s="216">
        <v>60.862738125</v>
      </c>
      <c r="AH22" s="216">
        <v>62.555793520999998</v>
      </c>
      <c r="AI22" s="216">
        <v>60.528592897000003</v>
      </c>
      <c r="AJ22" s="216">
        <v>61.929378036999999</v>
      </c>
      <c r="AK22" s="216">
        <v>78.936397903</v>
      </c>
      <c r="AL22" s="216">
        <v>86.808550453999999</v>
      </c>
      <c r="AM22" s="216">
        <v>100.97834019</v>
      </c>
      <c r="AN22" s="216">
        <v>105.42632075</v>
      </c>
      <c r="AO22" s="216">
        <v>84.422603065000004</v>
      </c>
      <c r="AP22" s="216">
        <v>67.865087966999994</v>
      </c>
      <c r="AQ22" s="216">
        <v>60.530533419000001</v>
      </c>
      <c r="AR22" s="216">
        <v>63.995600967000001</v>
      </c>
      <c r="AS22" s="216">
        <v>67.408542257999997</v>
      </c>
      <c r="AT22" s="216">
        <v>66.892441226000003</v>
      </c>
      <c r="AU22" s="216">
        <v>63.976656800000001</v>
      </c>
      <c r="AV22" s="216">
        <v>64.622340934999997</v>
      </c>
      <c r="AW22" s="216">
        <v>75.256554532999999</v>
      </c>
      <c r="AX22" s="216">
        <v>83.799905644999996</v>
      </c>
      <c r="AY22" s="216">
        <v>101.12097648</v>
      </c>
      <c r="AZ22" s="216">
        <v>93.419695099999998</v>
      </c>
      <c r="BA22" s="216">
        <v>76.835365100000004</v>
      </c>
      <c r="BB22" s="327">
        <v>69.842380000000006</v>
      </c>
      <c r="BC22" s="327">
        <v>64.560130000000001</v>
      </c>
      <c r="BD22" s="327">
        <v>66.116330000000005</v>
      </c>
      <c r="BE22" s="327">
        <v>69.528120000000001</v>
      </c>
      <c r="BF22" s="327">
        <v>69.235919999999993</v>
      </c>
      <c r="BG22" s="327">
        <v>65.224559999999997</v>
      </c>
      <c r="BH22" s="327">
        <v>65.570189999999997</v>
      </c>
      <c r="BI22" s="327">
        <v>79.1143</v>
      </c>
      <c r="BJ22" s="327">
        <v>94.655709999999999</v>
      </c>
      <c r="BK22" s="327">
        <v>104.7787</v>
      </c>
      <c r="BL22" s="327">
        <v>96.572580000000002</v>
      </c>
      <c r="BM22" s="327">
        <v>82.622900000000001</v>
      </c>
      <c r="BN22" s="327">
        <v>70.161050000000003</v>
      </c>
      <c r="BO22" s="327">
        <v>64.678430000000006</v>
      </c>
      <c r="BP22" s="327">
        <v>66.343999999999994</v>
      </c>
      <c r="BQ22" s="327">
        <v>69.940560000000005</v>
      </c>
      <c r="BR22" s="327">
        <v>69.752499999999998</v>
      </c>
      <c r="BS22" s="327">
        <v>65.842119999999994</v>
      </c>
      <c r="BT22" s="327">
        <v>66.335549999999998</v>
      </c>
      <c r="BU22" s="327">
        <v>79.870900000000006</v>
      </c>
      <c r="BV22" s="327">
        <v>95.480189999999993</v>
      </c>
    </row>
    <row r="23" spans="1:74" ht="11.15" customHeight="1" x14ac:dyDescent="0.25">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327"/>
      <c r="BC23" s="327"/>
      <c r="BD23" s="327"/>
      <c r="BE23" s="327"/>
      <c r="BF23" s="327"/>
      <c r="BG23" s="327"/>
      <c r="BH23" s="327"/>
      <c r="BI23" s="327"/>
      <c r="BJ23" s="327"/>
      <c r="BK23" s="327"/>
      <c r="BL23" s="327"/>
      <c r="BM23" s="327"/>
      <c r="BN23" s="327"/>
      <c r="BO23" s="327"/>
      <c r="BP23" s="327"/>
      <c r="BQ23" s="327"/>
      <c r="BR23" s="327"/>
      <c r="BS23" s="327"/>
      <c r="BT23" s="327"/>
      <c r="BU23" s="327"/>
      <c r="BV23" s="327"/>
    </row>
    <row r="24" spans="1:74" ht="11.15" customHeight="1" x14ac:dyDescent="0.25">
      <c r="A24" s="16"/>
      <c r="B24" s="25" t="s">
        <v>117</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327"/>
      <c r="BC24" s="327"/>
      <c r="BD24" s="327"/>
      <c r="BE24" s="327"/>
      <c r="BF24" s="327"/>
      <c r="BG24" s="327"/>
      <c r="BH24" s="327"/>
      <c r="BI24" s="327"/>
      <c r="BJ24" s="327"/>
      <c r="BK24" s="327"/>
      <c r="BL24" s="327"/>
      <c r="BM24" s="327"/>
      <c r="BN24" s="327"/>
      <c r="BO24" s="327"/>
      <c r="BP24" s="327"/>
      <c r="BQ24" s="327"/>
      <c r="BR24" s="327"/>
      <c r="BS24" s="327"/>
      <c r="BT24" s="327"/>
      <c r="BU24" s="327"/>
      <c r="BV24" s="327"/>
    </row>
    <row r="25" spans="1:74" ht="11.15" customHeight="1" x14ac:dyDescent="0.25">
      <c r="A25" s="26" t="s">
        <v>234</v>
      </c>
      <c r="B25" s="27" t="s">
        <v>1032</v>
      </c>
      <c r="C25" s="68">
        <v>76.291600005000006</v>
      </c>
      <c r="D25" s="68">
        <v>68.466207010000005</v>
      </c>
      <c r="E25" s="68">
        <v>63.074890992999997</v>
      </c>
      <c r="F25" s="68">
        <v>56.89861698</v>
      </c>
      <c r="G25" s="68">
        <v>68.014705001999999</v>
      </c>
      <c r="H25" s="68">
        <v>76.642096980000005</v>
      </c>
      <c r="I25" s="68">
        <v>91.587643998999994</v>
      </c>
      <c r="J25" s="68">
        <v>87.918692969999995</v>
      </c>
      <c r="K25" s="68">
        <v>74.477409030000004</v>
      </c>
      <c r="L25" s="68">
        <v>71.773730002999997</v>
      </c>
      <c r="M25" s="68">
        <v>75.318703020000001</v>
      </c>
      <c r="N25" s="68">
        <v>78.720824981000007</v>
      </c>
      <c r="O25" s="68">
        <v>80.587134132000003</v>
      </c>
      <c r="P25" s="68">
        <v>72.485532616</v>
      </c>
      <c r="Q25" s="68">
        <v>75.914287752000007</v>
      </c>
      <c r="R25" s="68">
        <v>65.959612590000006</v>
      </c>
      <c r="S25" s="68">
        <v>69.885357005000003</v>
      </c>
      <c r="T25" s="68">
        <v>80.169252029999996</v>
      </c>
      <c r="U25" s="68">
        <v>88.299204236999998</v>
      </c>
      <c r="V25" s="68">
        <v>87.155788952999998</v>
      </c>
      <c r="W25" s="68">
        <v>77.901621539999994</v>
      </c>
      <c r="X25" s="68">
        <v>71.824198065000004</v>
      </c>
      <c r="Y25" s="68">
        <v>71.439212459999993</v>
      </c>
      <c r="Z25" s="68">
        <v>82.820613948000002</v>
      </c>
      <c r="AA25" s="68">
        <v>89.058018857999997</v>
      </c>
      <c r="AB25" s="68">
        <v>81.576006567999997</v>
      </c>
      <c r="AC25" s="68">
        <v>77.695244850999998</v>
      </c>
      <c r="AD25" s="68">
        <v>63.218587200000002</v>
      </c>
      <c r="AE25" s="68">
        <v>69.188071277000006</v>
      </c>
      <c r="AF25" s="68">
        <v>79.474684080000003</v>
      </c>
      <c r="AG25" s="68">
        <v>86.717885464000005</v>
      </c>
      <c r="AH25" s="68">
        <v>86.435860453000004</v>
      </c>
      <c r="AI25" s="68">
        <v>74.299225829999997</v>
      </c>
      <c r="AJ25" s="68">
        <v>66.840162773000003</v>
      </c>
      <c r="AK25" s="68">
        <v>70.040608680000005</v>
      </c>
      <c r="AL25" s="68">
        <v>73.187274482000007</v>
      </c>
      <c r="AM25" s="68">
        <v>76.599367975999996</v>
      </c>
      <c r="AN25" s="68">
        <v>72.054690077000004</v>
      </c>
      <c r="AO25" s="68">
        <v>63.460853114000003</v>
      </c>
      <c r="AP25" s="68">
        <v>53.402146455999997</v>
      </c>
      <c r="AQ25" s="68">
        <v>61.979694297999998</v>
      </c>
      <c r="AR25" s="68">
        <v>73.987428550000004</v>
      </c>
      <c r="AS25" s="68">
        <v>81.798108197999994</v>
      </c>
      <c r="AT25" s="68">
        <v>79.187640142999996</v>
      </c>
      <c r="AU25" s="68">
        <v>69.996105997000001</v>
      </c>
      <c r="AV25" s="68">
        <v>59.249612032000002</v>
      </c>
      <c r="AW25" s="68">
        <v>54.524227320000001</v>
      </c>
      <c r="AX25" s="68">
        <v>55.322360525999997</v>
      </c>
      <c r="AY25" s="68">
        <v>67.285980272000003</v>
      </c>
      <c r="AZ25" s="68">
        <v>57.965894550000002</v>
      </c>
      <c r="BA25" s="68">
        <v>55.146140250000002</v>
      </c>
      <c r="BB25" s="329">
        <v>51.189050000000002</v>
      </c>
      <c r="BC25" s="329">
        <v>55.152529999999999</v>
      </c>
      <c r="BD25" s="329">
        <v>65.386750000000006</v>
      </c>
      <c r="BE25" s="329">
        <v>75.330240000000003</v>
      </c>
      <c r="BF25" s="329">
        <v>76.190280000000001</v>
      </c>
      <c r="BG25" s="329">
        <v>64.113299999999995</v>
      </c>
      <c r="BH25" s="329">
        <v>58.558909999999997</v>
      </c>
      <c r="BI25" s="329">
        <v>56.037610000000001</v>
      </c>
      <c r="BJ25" s="329">
        <v>66.840490000000003</v>
      </c>
      <c r="BK25" s="329">
        <v>72.023820000000001</v>
      </c>
      <c r="BL25" s="329">
        <v>62.12715</v>
      </c>
      <c r="BM25" s="329">
        <v>59.477170000000001</v>
      </c>
      <c r="BN25" s="329">
        <v>51.373049999999999</v>
      </c>
      <c r="BO25" s="329">
        <v>55.400129999999997</v>
      </c>
      <c r="BP25" s="329">
        <v>65.073809999999995</v>
      </c>
      <c r="BQ25" s="329">
        <v>75.302329999999998</v>
      </c>
      <c r="BR25" s="329">
        <v>76.039619999999999</v>
      </c>
      <c r="BS25" s="329">
        <v>63.967440000000003</v>
      </c>
      <c r="BT25" s="329">
        <v>59.483170000000001</v>
      </c>
      <c r="BU25" s="329">
        <v>56.5595</v>
      </c>
      <c r="BV25" s="329">
        <v>68.046899999999994</v>
      </c>
    </row>
    <row r="26" spans="1:74" ht="11.15" customHeight="1" x14ac:dyDescent="0.25">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331"/>
      <c r="BC26" s="331"/>
      <c r="BD26" s="331"/>
      <c r="BE26" s="331"/>
      <c r="BF26" s="331"/>
      <c r="BG26" s="331"/>
      <c r="BH26" s="331"/>
      <c r="BI26" s="331"/>
      <c r="BJ26" s="331"/>
      <c r="BK26" s="331"/>
      <c r="BL26" s="331"/>
      <c r="BM26" s="331"/>
      <c r="BN26" s="331"/>
      <c r="BO26" s="331"/>
      <c r="BP26" s="331"/>
      <c r="BQ26" s="331"/>
      <c r="BR26" s="331"/>
      <c r="BS26" s="331"/>
      <c r="BT26" s="331"/>
      <c r="BU26" s="331"/>
      <c r="BV26" s="331"/>
    </row>
    <row r="27" spans="1:74" ht="11.15" customHeight="1" x14ac:dyDescent="0.25">
      <c r="A27" s="16"/>
      <c r="B27" s="29" t="s">
        <v>1013</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327"/>
      <c r="BC27" s="327"/>
      <c r="BD27" s="327"/>
      <c r="BE27" s="327"/>
      <c r="BF27" s="327"/>
      <c r="BG27" s="327"/>
      <c r="BH27" s="327"/>
      <c r="BI27" s="327"/>
      <c r="BJ27" s="327"/>
      <c r="BK27" s="327"/>
      <c r="BL27" s="327"/>
      <c r="BM27" s="327"/>
      <c r="BN27" s="327"/>
      <c r="BO27" s="327"/>
      <c r="BP27" s="327"/>
      <c r="BQ27" s="327"/>
      <c r="BR27" s="327"/>
      <c r="BS27" s="327"/>
      <c r="BT27" s="327"/>
      <c r="BU27" s="327"/>
      <c r="BV27" s="327"/>
    </row>
    <row r="28" spans="1:74" ht="11.15" customHeight="1" x14ac:dyDescent="0.25">
      <c r="A28" s="16" t="s">
        <v>782</v>
      </c>
      <c r="B28" s="27" t="s">
        <v>106</v>
      </c>
      <c r="C28" s="216">
        <v>10.407842580000001</v>
      </c>
      <c r="D28" s="216">
        <v>10.27590462</v>
      </c>
      <c r="E28" s="216">
        <v>9.5078633549999996</v>
      </c>
      <c r="F28" s="216">
        <v>9.3764821440000006</v>
      </c>
      <c r="G28" s="216">
        <v>9.9440518069999992</v>
      </c>
      <c r="H28" s="216">
        <v>11.219549130000001</v>
      </c>
      <c r="I28" s="216">
        <v>12.3706522</v>
      </c>
      <c r="J28" s="216">
        <v>12.16800486</v>
      </c>
      <c r="K28" s="216">
        <v>10.98191607</v>
      </c>
      <c r="L28" s="216">
        <v>9.7381243319999999</v>
      </c>
      <c r="M28" s="216">
        <v>9.6506130080000005</v>
      </c>
      <c r="N28" s="216">
        <v>9.9746947729999995</v>
      </c>
      <c r="O28" s="216">
        <v>10.74123988</v>
      </c>
      <c r="P28" s="216">
        <v>10.80568429</v>
      </c>
      <c r="Q28" s="216">
        <v>9.9750175750000007</v>
      </c>
      <c r="R28" s="216">
        <v>9.6285915170000003</v>
      </c>
      <c r="S28" s="216">
        <v>9.7098812809999995</v>
      </c>
      <c r="T28" s="216">
        <v>11.072323430000001</v>
      </c>
      <c r="U28" s="216">
        <v>11.991350710000001</v>
      </c>
      <c r="V28" s="216">
        <v>11.81488944</v>
      </c>
      <c r="W28" s="216">
        <v>11.174677669999999</v>
      </c>
      <c r="X28" s="216">
        <v>9.8706976189999995</v>
      </c>
      <c r="Y28" s="216">
        <v>9.7737384170000006</v>
      </c>
      <c r="Z28" s="216">
        <v>10.61597725</v>
      </c>
      <c r="AA28" s="216">
        <v>11.395863141</v>
      </c>
      <c r="AB28" s="216">
        <v>11.414852086</v>
      </c>
      <c r="AC28" s="216">
        <v>10.122659045000001</v>
      </c>
      <c r="AD28" s="216">
        <v>9.5553708292999993</v>
      </c>
      <c r="AE28" s="216">
        <v>9.7615653903999995</v>
      </c>
      <c r="AF28" s="216">
        <v>11.138637481</v>
      </c>
      <c r="AG28" s="216">
        <v>11.737725829</v>
      </c>
      <c r="AH28" s="216">
        <v>11.751438565999999</v>
      </c>
      <c r="AI28" s="216">
        <v>11.283908141</v>
      </c>
      <c r="AJ28" s="216">
        <v>9.9318483725999993</v>
      </c>
      <c r="AK28" s="216">
        <v>9.8897485038999999</v>
      </c>
      <c r="AL28" s="216">
        <v>10.380323496999999</v>
      </c>
      <c r="AM28" s="216">
        <v>10.923648879</v>
      </c>
      <c r="AN28" s="216">
        <v>11.259197973999999</v>
      </c>
      <c r="AO28" s="216">
        <v>10.120634004999999</v>
      </c>
      <c r="AP28" s="216">
        <v>9.4325407470999991</v>
      </c>
      <c r="AQ28" s="216">
        <v>9.5622855079000004</v>
      </c>
      <c r="AR28" s="216">
        <v>11.167617521</v>
      </c>
      <c r="AS28" s="216">
        <v>12.015359024</v>
      </c>
      <c r="AT28" s="216">
        <v>11.980573787999999</v>
      </c>
      <c r="AU28" s="216">
        <v>11.392591633</v>
      </c>
      <c r="AV28" s="216">
        <v>9.8232878152000005</v>
      </c>
      <c r="AW28" s="216">
        <v>9.4929386158</v>
      </c>
      <c r="AX28" s="216">
        <v>9.8755908165000008</v>
      </c>
      <c r="AY28" s="216">
        <v>10.646370056</v>
      </c>
      <c r="AZ28" s="216">
        <v>10.556530974999999</v>
      </c>
      <c r="BA28" s="216">
        <v>9.6555114625999998</v>
      </c>
      <c r="BB28" s="327">
        <v>9.4065899999999996</v>
      </c>
      <c r="BC28" s="327">
        <v>9.6185679999999998</v>
      </c>
      <c r="BD28" s="327">
        <v>11.155379999999999</v>
      </c>
      <c r="BE28" s="327">
        <v>12.096579999999999</v>
      </c>
      <c r="BF28" s="327">
        <v>12.122310000000001</v>
      </c>
      <c r="BG28" s="327">
        <v>11.263730000000001</v>
      </c>
      <c r="BH28" s="327">
        <v>9.8531879999999994</v>
      </c>
      <c r="BI28" s="327">
        <v>9.6559089999999994</v>
      </c>
      <c r="BJ28" s="327">
        <v>10.40071</v>
      </c>
      <c r="BK28" s="327">
        <v>10.96388</v>
      </c>
      <c r="BL28" s="327">
        <v>11.01404</v>
      </c>
      <c r="BM28" s="327">
        <v>9.8674420000000005</v>
      </c>
      <c r="BN28" s="327">
        <v>9.5178180000000001</v>
      </c>
      <c r="BO28" s="327">
        <v>9.7360629999999997</v>
      </c>
      <c r="BP28" s="327">
        <v>11.25943</v>
      </c>
      <c r="BQ28" s="327">
        <v>12.215769999999999</v>
      </c>
      <c r="BR28" s="327">
        <v>12.24521</v>
      </c>
      <c r="BS28" s="327">
        <v>11.38222</v>
      </c>
      <c r="BT28" s="327">
        <v>9.9775200000000002</v>
      </c>
      <c r="BU28" s="327">
        <v>9.7769019999999998</v>
      </c>
      <c r="BV28" s="327">
        <v>10.57626</v>
      </c>
    </row>
    <row r="29" spans="1:74" ht="11.15" customHeight="1" x14ac:dyDescent="0.25">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327"/>
      <c r="BC29" s="327"/>
      <c r="BD29" s="327"/>
      <c r="BE29" s="327"/>
      <c r="BF29" s="327"/>
      <c r="BG29" s="327"/>
      <c r="BH29" s="327"/>
      <c r="BI29" s="327"/>
      <c r="BJ29" s="327"/>
      <c r="BK29" s="327"/>
      <c r="BL29" s="327"/>
      <c r="BM29" s="327"/>
      <c r="BN29" s="327"/>
      <c r="BO29" s="327"/>
      <c r="BP29" s="327"/>
      <c r="BQ29" s="327"/>
      <c r="BR29" s="327"/>
      <c r="BS29" s="327"/>
      <c r="BT29" s="327"/>
      <c r="BU29" s="327"/>
      <c r="BV29" s="327"/>
    </row>
    <row r="30" spans="1:74" ht="11.15" customHeight="1" x14ac:dyDescent="0.25">
      <c r="A30" s="16"/>
      <c r="B30" s="25" t="s">
        <v>243</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327"/>
      <c r="BC30" s="327"/>
      <c r="BD30" s="327"/>
      <c r="BE30" s="327"/>
      <c r="BF30" s="327"/>
      <c r="BG30" s="327"/>
      <c r="BH30" s="327"/>
      <c r="BI30" s="327"/>
      <c r="BJ30" s="327"/>
      <c r="BK30" s="327"/>
      <c r="BL30" s="327"/>
      <c r="BM30" s="327"/>
      <c r="BN30" s="327"/>
      <c r="BO30" s="327"/>
      <c r="BP30" s="327"/>
      <c r="BQ30" s="327"/>
      <c r="BR30" s="327"/>
      <c r="BS30" s="327"/>
      <c r="BT30" s="327"/>
      <c r="BU30" s="327"/>
      <c r="BV30" s="327"/>
    </row>
    <row r="31" spans="1:74" ht="11.15" customHeight="1" x14ac:dyDescent="0.25">
      <c r="A31" s="133" t="s">
        <v>28</v>
      </c>
      <c r="B31" s="30" t="s">
        <v>107</v>
      </c>
      <c r="C31" s="216">
        <v>0.74896575515999997</v>
      </c>
      <c r="D31" s="216">
        <v>0.68008129566999997</v>
      </c>
      <c r="E31" s="216">
        <v>0.78367257672000001</v>
      </c>
      <c r="F31" s="216">
        <v>0.75951722715000003</v>
      </c>
      <c r="G31" s="216">
        <v>0.80181952345999996</v>
      </c>
      <c r="H31" s="216">
        <v>0.77100228172999996</v>
      </c>
      <c r="I31" s="216">
        <v>0.74249967065</v>
      </c>
      <c r="J31" s="216">
        <v>0.71668258762000003</v>
      </c>
      <c r="K31" s="216">
        <v>0.64206075389999995</v>
      </c>
      <c r="L31" s="216">
        <v>0.68242356312999997</v>
      </c>
      <c r="M31" s="216">
        <v>0.68264399083000005</v>
      </c>
      <c r="N31" s="216">
        <v>0.76319832406999999</v>
      </c>
      <c r="O31" s="216">
        <v>0.79305026441000004</v>
      </c>
      <c r="P31" s="216">
        <v>0.70904075346999995</v>
      </c>
      <c r="Q31" s="216">
        <v>0.77348465638999997</v>
      </c>
      <c r="R31" s="216">
        <v>0.82135805586999999</v>
      </c>
      <c r="S31" s="216">
        <v>0.85953854749000003</v>
      </c>
      <c r="T31" s="216">
        <v>0.82758332519</v>
      </c>
      <c r="U31" s="216">
        <v>0.81295444760000002</v>
      </c>
      <c r="V31" s="216">
        <v>0.74373874250000005</v>
      </c>
      <c r="W31" s="216">
        <v>0.70385126289</v>
      </c>
      <c r="X31" s="216">
        <v>0.74544450207000001</v>
      </c>
      <c r="Y31" s="216">
        <v>0.75985943349999996</v>
      </c>
      <c r="Z31" s="216">
        <v>0.79870261266999998</v>
      </c>
      <c r="AA31" s="216">
        <v>0.81997155582000003</v>
      </c>
      <c r="AB31" s="216">
        <v>0.70569738999999998</v>
      </c>
      <c r="AC31" s="216">
        <v>0.85202090782999995</v>
      </c>
      <c r="AD31" s="216">
        <v>0.86150538229999996</v>
      </c>
      <c r="AE31" s="216">
        <v>0.85745480963999998</v>
      </c>
      <c r="AF31" s="216">
        <v>0.85298922228999996</v>
      </c>
      <c r="AG31" s="216">
        <v>0.82025132649999999</v>
      </c>
      <c r="AH31" s="216">
        <v>0.76034176318000002</v>
      </c>
      <c r="AI31" s="216">
        <v>0.71208959923000004</v>
      </c>
      <c r="AJ31" s="216">
        <v>0.76494115409999996</v>
      </c>
      <c r="AK31" s="216">
        <v>0.80743221608000004</v>
      </c>
      <c r="AL31" s="216">
        <v>0.82157757796999997</v>
      </c>
      <c r="AM31" s="216">
        <v>0.82622502088000005</v>
      </c>
      <c r="AN31" s="216">
        <v>0.77127623084999997</v>
      </c>
      <c r="AO31" s="216">
        <v>0.83390063135000003</v>
      </c>
      <c r="AP31" s="216">
        <v>0.82608658758999998</v>
      </c>
      <c r="AQ31" s="216">
        <v>0.82206206962999995</v>
      </c>
      <c r="AR31" s="216">
        <v>0.78418051315000004</v>
      </c>
      <c r="AS31" s="216">
        <v>0.81145125338000001</v>
      </c>
      <c r="AT31" s="216">
        <v>0.78623349478000004</v>
      </c>
      <c r="AU31" s="216">
        <v>0.73944973710999995</v>
      </c>
      <c r="AV31" s="216">
        <v>0.77402583073999998</v>
      </c>
      <c r="AW31" s="216">
        <v>0.81949610651000004</v>
      </c>
      <c r="AX31" s="216">
        <v>0.87573743214999999</v>
      </c>
      <c r="AY31" s="216">
        <v>0.88273140000000005</v>
      </c>
      <c r="AZ31" s="216">
        <v>0.77010719999999999</v>
      </c>
      <c r="BA31" s="216">
        <v>0.88492490000000001</v>
      </c>
      <c r="BB31" s="327">
        <v>0.90611109999999995</v>
      </c>
      <c r="BC31" s="327">
        <v>0.90809070000000003</v>
      </c>
      <c r="BD31" s="327">
        <v>0.89038600000000001</v>
      </c>
      <c r="BE31" s="327">
        <v>0.89563749999999998</v>
      </c>
      <c r="BF31" s="327">
        <v>0.84937850000000004</v>
      </c>
      <c r="BG31" s="327">
        <v>0.76645560000000001</v>
      </c>
      <c r="BH31" s="327">
        <v>0.81695220000000002</v>
      </c>
      <c r="BI31" s="327">
        <v>0.81948960000000004</v>
      </c>
      <c r="BJ31" s="327">
        <v>0.84880840000000002</v>
      </c>
      <c r="BK31" s="327">
        <v>0.86946129999999999</v>
      </c>
      <c r="BL31" s="327">
        <v>0.77551199999999998</v>
      </c>
      <c r="BM31" s="327">
        <v>0.90099340000000006</v>
      </c>
      <c r="BN31" s="327">
        <v>0.92812570000000005</v>
      </c>
      <c r="BO31" s="327">
        <v>0.96017739999999996</v>
      </c>
      <c r="BP31" s="327">
        <v>0.94148589999999999</v>
      </c>
      <c r="BQ31" s="327">
        <v>0.93519189999999996</v>
      </c>
      <c r="BR31" s="327">
        <v>0.88723580000000002</v>
      </c>
      <c r="BS31" s="327">
        <v>0.79837179999999996</v>
      </c>
      <c r="BT31" s="327">
        <v>0.843889</v>
      </c>
      <c r="BU31" s="327">
        <v>0.85550539999999997</v>
      </c>
      <c r="BV31" s="327">
        <v>0.8802065</v>
      </c>
    </row>
    <row r="32" spans="1:74" ht="11.15" customHeight="1" x14ac:dyDescent="0.25">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327"/>
      <c r="BC32" s="327"/>
      <c r="BD32" s="327"/>
      <c r="BE32" s="327"/>
      <c r="BF32" s="327"/>
      <c r="BG32" s="327"/>
      <c r="BH32" s="327"/>
      <c r="BI32" s="327"/>
      <c r="BJ32" s="327"/>
      <c r="BK32" s="327"/>
      <c r="BL32" s="327"/>
      <c r="BM32" s="327"/>
      <c r="BN32" s="327"/>
      <c r="BO32" s="327"/>
      <c r="BP32" s="327"/>
      <c r="BQ32" s="327"/>
      <c r="BR32" s="327"/>
      <c r="BS32" s="327"/>
      <c r="BT32" s="327"/>
      <c r="BU32" s="327"/>
      <c r="BV32" s="327"/>
    </row>
    <row r="33" spans="1:74" ht="11.15" customHeight="1" x14ac:dyDescent="0.25">
      <c r="A33" s="16"/>
      <c r="B33" s="29" t="s">
        <v>244</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331"/>
      <c r="BC33" s="331"/>
      <c r="BD33" s="331"/>
      <c r="BE33" s="331"/>
      <c r="BF33" s="331"/>
      <c r="BG33" s="331"/>
      <c r="BH33" s="331"/>
      <c r="BI33" s="331"/>
      <c r="BJ33" s="331"/>
      <c r="BK33" s="331"/>
      <c r="BL33" s="331"/>
      <c r="BM33" s="331"/>
      <c r="BN33" s="331"/>
      <c r="BO33" s="331"/>
      <c r="BP33" s="331"/>
      <c r="BQ33" s="331"/>
      <c r="BR33" s="331"/>
      <c r="BS33" s="331"/>
      <c r="BT33" s="331"/>
      <c r="BU33" s="331"/>
      <c r="BV33" s="331"/>
    </row>
    <row r="34" spans="1:74" ht="11.15" customHeight="1" x14ac:dyDescent="0.25">
      <c r="A34" s="26" t="s">
        <v>785</v>
      </c>
      <c r="B34" s="30" t="s">
        <v>107</v>
      </c>
      <c r="C34" s="216">
        <v>8.6748985760000004</v>
      </c>
      <c r="D34" s="216">
        <v>7.9649703599999997</v>
      </c>
      <c r="E34" s="216">
        <v>7.6772876119999998</v>
      </c>
      <c r="F34" s="216">
        <v>7.2187858220000001</v>
      </c>
      <c r="G34" s="216">
        <v>7.6092968819999998</v>
      </c>
      <c r="H34" s="216">
        <v>7.7302413239999996</v>
      </c>
      <c r="I34" s="216">
        <v>8.2890301720000004</v>
      </c>
      <c r="J34" s="216">
        <v>8.2284012680000007</v>
      </c>
      <c r="K34" s="216">
        <v>7.3657714690000002</v>
      </c>
      <c r="L34" s="216">
        <v>7.5699801860000004</v>
      </c>
      <c r="M34" s="216">
        <v>7.766214798</v>
      </c>
      <c r="N34" s="216">
        <v>8.3917574199999994</v>
      </c>
      <c r="O34" s="216">
        <v>8.9839173649999999</v>
      </c>
      <c r="P34" s="216">
        <v>8.0150208729999992</v>
      </c>
      <c r="Q34" s="216">
        <v>8.3801567119999998</v>
      </c>
      <c r="R34" s="216">
        <v>7.5196451949999998</v>
      </c>
      <c r="S34" s="216">
        <v>7.6163578599999999</v>
      </c>
      <c r="T34" s="216">
        <v>7.7204254929999996</v>
      </c>
      <c r="U34" s="216">
        <v>8.2674362250000009</v>
      </c>
      <c r="V34" s="216">
        <v>8.1652768459999994</v>
      </c>
      <c r="W34" s="216">
        <v>7.6361731869999998</v>
      </c>
      <c r="X34" s="216">
        <v>7.7205270229999998</v>
      </c>
      <c r="Y34" s="216">
        <v>8.1337063169999997</v>
      </c>
      <c r="Z34" s="216">
        <v>9.0789534340000007</v>
      </c>
      <c r="AA34" s="216">
        <v>9.6120222729999991</v>
      </c>
      <c r="AB34" s="216">
        <v>8.4423259359999996</v>
      </c>
      <c r="AC34" s="216">
        <v>8.5379905899999997</v>
      </c>
      <c r="AD34" s="216">
        <v>7.5633826309999996</v>
      </c>
      <c r="AE34" s="216">
        <v>7.6540671920000003</v>
      </c>
      <c r="AF34" s="216">
        <v>7.7862580660000003</v>
      </c>
      <c r="AG34" s="216">
        <v>8.2357517970000007</v>
      </c>
      <c r="AH34" s="216">
        <v>8.2210564809999997</v>
      </c>
      <c r="AI34" s="216">
        <v>7.6598128579999996</v>
      </c>
      <c r="AJ34" s="216">
        <v>7.773678426</v>
      </c>
      <c r="AK34" s="216">
        <v>8.2074044839999996</v>
      </c>
      <c r="AL34" s="216">
        <v>8.8076419090000009</v>
      </c>
      <c r="AM34" s="216">
        <v>9.3217286220000002</v>
      </c>
      <c r="AN34" s="216">
        <v>8.6081145800000005</v>
      </c>
      <c r="AO34" s="216">
        <v>8.4520185829999992</v>
      </c>
      <c r="AP34" s="216">
        <v>7.4692728810000002</v>
      </c>
      <c r="AQ34" s="216">
        <v>7.6490840440000003</v>
      </c>
      <c r="AR34" s="216">
        <v>7.8968085820000002</v>
      </c>
      <c r="AS34" s="216">
        <v>8.4483354970000004</v>
      </c>
      <c r="AT34" s="216">
        <v>8.3431364299999995</v>
      </c>
      <c r="AU34" s="216">
        <v>7.6980548879999997</v>
      </c>
      <c r="AV34" s="216">
        <v>7.6448749899999999</v>
      </c>
      <c r="AW34" s="216">
        <v>7.7243298009999997</v>
      </c>
      <c r="AX34" s="216">
        <v>8.3955984029999993</v>
      </c>
      <c r="AY34" s="216">
        <v>9.2049310000000002</v>
      </c>
      <c r="AZ34" s="216">
        <v>8.0313239999999997</v>
      </c>
      <c r="BA34" s="216">
        <v>7.9731139999999998</v>
      </c>
      <c r="BB34" s="327">
        <v>7.4793419999999999</v>
      </c>
      <c r="BC34" s="327">
        <v>7.619224</v>
      </c>
      <c r="BD34" s="327">
        <v>7.7889280000000003</v>
      </c>
      <c r="BE34" s="327">
        <v>8.3240110000000005</v>
      </c>
      <c r="BF34" s="327">
        <v>8.3160100000000003</v>
      </c>
      <c r="BG34" s="327">
        <v>7.5927709999999999</v>
      </c>
      <c r="BH34" s="327">
        <v>7.6851149999999997</v>
      </c>
      <c r="BI34" s="327">
        <v>7.8587189999999998</v>
      </c>
      <c r="BJ34" s="327">
        <v>8.8685139999999993</v>
      </c>
      <c r="BK34" s="327">
        <v>9.2713490000000007</v>
      </c>
      <c r="BL34" s="327">
        <v>8.0621639999999992</v>
      </c>
      <c r="BM34" s="327">
        <v>8.2852029999999992</v>
      </c>
      <c r="BN34" s="327">
        <v>7.527272</v>
      </c>
      <c r="BO34" s="327">
        <v>7.7095079999999996</v>
      </c>
      <c r="BP34" s="327">
        <v>7.8631770000000003</v>
      </c>
      <c r="BQ34" s="327">
        <v>8.4039970000000004</v>
      </c>
      <c r="BR34" s="327">
        <v>8.4041270000000008</v>
      </c>
      <c r="BS34" s="327">
        <v>7.6760609999999998</v>
      </c>
      <c r="BT34" s="327">
        <v>7.7897360000000004</v>
      </c>
      <c r="BU34" s="327">
        <v>7.9605819999999996</v>
      </c>
      <c r="BV34" s="327">
        <v>8.9866829999999993</v>
      </c>
    </row>
    <row r="35" spans="1:74" ht="11.15" customHeight="1" x14ac:dyDescent="0.25">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332"/>
      <c r="BC35" s="332"/>
      <c r="BD35" s="332"/>
      <c r="BE35" s="332"/>
      <c r="BF35" s="332"/>
      <c r="BG35" s="332"/>
      <c r="BH35" s="332"/>
      <c r="BI35" s="332"/>
      <c r="BJ35" s="332"/>
      <c r="BK35" s="332"/>
      <c r="BL35" s="332"/>
      <c r="BM35" s="332"/>
      <c r="BN35" s="332"/>
      <c r="BO35" s="332"/>
      <c r="BP35" s="332"/>
      <c r="BQ35" s="332"/>
      <c r="BR35" s="332"/>
      <c r="BS35" s="332"/>
      <c r="BT35" s="332"/>
      <c r="BU35" s="332"/>
      <c r="BV35" s="332"/>
    </row>
    <row r="36" spans="1:74" ht="11.15" customHeight="1" x14ac:dyDescent="0.25">
      <c r="A36" s="16"/>
      <c r="B36" s="31" t="s">
        <v>138</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332"/>
      <c r="BC36" s="332"/>
      <c r="BD36" s="332"/>
      <c r="BE36" s="332"/>
      <c r="BF36" s="332"/>
      <c r="BG36" s="332"/>
      <c r="BH36" s="332"/>
      <c r="BI36" s="332"/>
      <c r="BJ36" s="332"/>
      <c r="BK36" s="332"/>
      <c r="BL36" s="332"/>
      <c r="BM36" s="332"/>
      <c r="BN36" s="332"/>
      <c r="BO36" s="332"/>
      <c r="BP36" s="332"/>
      <c r="BQ36" s="332"/>
      <c r="BR36" s="332"/>
      <c r="BS36" s="332"/>
      <c r="BT36" s="332"/>
      <c r="BU36" s="332"/>
      <c r="BV36" s="332"/>
    </row>
    <row r="37" spans="1:74" ht="11.15" customHeight="1" x14ac:dyDescent="0.25">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328"/>
      <c r="BC37" s="328"/>
      <c r="BD37" s="328"/>
      <c r="BE37" s="328"/>
      <c r="BF37" s="328"/>
      <c r="BG37" s="328"/>
      <c r="BH37" s="328"/>
      <c r="BI37" s="328"/>
      <c r="BJ37" s="328"/>
      <c r="BK37" s="328"/>
      <c r="BL37" s="328"/>
      <c r="BM37" s="328"/>
      <c r="BN37" s="328"/>
      <c r="BO37" s="328"/>
      <c r="BP37" s="328"/>
      <c r="BQ37" s="328"/>
      <c r="BR37" s="328"/>
      <c r="BS37" s="328"/>
      <c r="BT37" s="328"/>
      <c r="BU37" s="328"/>
      <c r="BV37" s="328"/>
    </row>
    <row r="38" spans="1:74" ht="11.15" customHeight="1" x14ac:dyDescent="0.25">
      <c r="A38" s="741"/>
      <c r="B38" s="22" t="s">
        <v>1270</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328"/>
      <c r="BC38" s="328"/>
      <c r="BD38" s="328"/>
      <c r="BE38" s="328"/>
      <c r="BF38" s="328"/>
      <c r="BG38" s="328"/>
      <c r="BH38" s="328"/>
      <c r="BI38" s="328"/>
      <c r="BJ38" s="328"/>
      <c r="BK38" s="328"/>
      <c r="BL38" s="328"/>
      <c r="BM38" s="328"/>
      <c r="BN38" s="328"/>
      <c r="BO38" s="328"/>
      <c r="BP38" s="328"/>
      <c r="BQ38" s="328"/>
      <c r="BR38" s="328"/>
      <c r="BS38" s="328"/>
      <c r="BT38" s="328"/>
      <c r="BU38" s="328"/>
      <c r="BV38" s="328"/>
    </row>
    <row r="39" spans="1:74" ht="11.15" customHeight="1" x14ac:dyDescent="0.25">
      <c r="A39" s="741" t="s">
        <v>678</v>
      </c>
      <c r="B39" s="32" t="s">
        <v>112</v>
      </c>
      <c r="C39" s="216">
        <v>100.274</v>
      </c>
      <c r="D39" s="216">
        <v>102.20399999999999</v>
      </c>
      <c r="E39" s="216">
        <v>106.158</v>
      </c>
      <c r="F39" s="216">
        <v>103.321</v>
      </c>
      <c r="G39" s="216">
        <v>94.655000000000001</v>
      </c>
      <c r="H39" s="216">
        <v>82.302999999999997</v>
      </c>
      <c r="I39" s="216">
        <v>87.894999999999996</v>
      </c>
      <c r="J39" s="216">
        <v>94.131</v>
      </c>
      <c r="K39" s="216">
        <v>94.513999999999996</v>
      </c>
      <c r="L39" s="216">
        <v>89.491</v>
      </c>
      <c r="M39" s="216">
        <v>86.531000000000006</v>
      </c>
      <c r="N39" s="216">
        <v>87.86</v>
      </c>
      <c r="O39" s="216">
        <v>94.757000000000005</v>
      </c>
      <c r="P39" s="216">
        <v>95.308999999999997</v>
      </c>
      <c r="Q39" s="216">
        <v>92.938999999999993</v>
      </c>
      <c r="R39" s="216">
        <v>92.021000000000001</v>
      </c>
      <c r="S39" s="216">
        <v>94.51</v>
      </c>
      <c r="T39" s="216">
        <v>95.772999999999996</v>
      </c>
      <c r="U39" s="216">
        <v>104.67100000000001</v>
      </c>
      <c r="V39" s="216">
        <v>106.57299999999999</v>
      </c>
      <c r="W39" s="216">
        <v>106.29</v>
      </c>
      <c r="X39" s="216">
        <v>100.538</v>
      </c>
      <c r="Y39" s="216">
        <v>93.864000000000004</v>
      </c>
      <c r="Z39" s="216">
        <v>97.625</v>
      </c>
      <c r="AA39" s="216">
        <v>94.617000000000004</v>
      </c>
      <c r="AB39" s="216">
        <v>100.81699999999999</v>
      </c>
      <c r="AC39" s="216">
        <v>100.804</v>
      </c>
      <c r="AD39" s="216">
        <v>102.069</v>
      </c>
      <c r="AE39" s="216">
        <v>102.17700000000001</v>
      </c>
      <c r="AF39" s="216">
        <v>105.794</v>
      </c>
      <c r="AG39" s="216">
        <v>103.58799999999999</v>
      </c>
      <c r="AH39" s="216">
        <v>96.534999999999997</v>
      </c>
      <c r="AI39" s="216">
        <v>93.212000000000003</v>
      </c>
      <c r="AJ39" s="216">
        <v>84.397000000000006</v>
      </c>
      <c r="AK39" s="216">
        <v>75.789000000000001</v>
      </c>
      <c r="AL39" s="216">
        <v>59.29</v>
      </c>
      <c r="AM39" s="216">
        <v>47.216999999999999</v>
      </c>
      <c r="AN39" s="216">
        <v>50.584000000000003</v>
      </c>
      <c r="AO39" s="216">
        <v>47.823</v>
      </c>
      <c r="AP39" s="216">
        <v>54.453000000000003</v>
      </c>
      <c r="AQ39" s="216">
        <v>59.265000000000001</v>
      </c>
      <c r="AR39" s="216">
        <v>59.819000000000003</v>
      </c>
      <c r="AS39" s="216">
        <v>50.901000000000003</v>
      </c>
      <c r="AT39" s="216">
        <v>42.866999999999997</v>
      </c>
      <c r="AU39" s="216">
        <v>45.478999999999999</v>
      </c>
      <c r="AV39" s="216">
        <v>46.222999999999999</v>
      </c>
      <c r="AW39" s="216">
        <v>42.442999999999998</v>
      </c>
      <c r="AX39" s="216">
        <v>37.189</v>
      </c>
      <c r="AY39" s="216">
        <v>31.683</v>
      </c>
      <c r="AZ39" s="216">
        <v>30.32</v>
      </c>
      <c r="BA39" s="216">
        <v>37.549999999999997</v>
      </c>
      <c r="BB39" s="327">
        <v>35</v>
      </c>
      <c r="BC39" s="327">
        <v>35</v>
      </c>
      <c r="BD39" s="327">
        <v>35</v>
      </c>
      <c r="BE39" s="327">
        <v>35</v>
      </c>
      <c r="BF39" s="327">
        <v>35</v>
      </c>
      <c r="BG39" s="327">
        <v>35</v>
      </c>
      <c r="BH39" s="327">
        <v>35</v>
      </c>
      <c r="BI39" s="327">
        <v>35</v>
      </c>
      <c r="BJ39" s="327">
        <v>35</v>
      </c>
      <c r="BK39" s="327">
        <v>36</v>
      </c>
      <c r="BL39" s="327">
        <v>36</v>
      </c>
      <c r="BM39" s="327">
        <v>37</v>
      </c>
      <c r="BN39" s="327">
        <v>37</v>
      </c>
      <c r="BO39" s="327">
        <v>38</v>
      </c>
      <c r="BP39" s="327">
        <v>39</v>
      </c>
      <c r="BQ39" s="327">
        <v>41</v>
      </c>
      <c r="BR39" s="327">
        <v>42</v>
      </c>
      <c r="BS39" s="327">
        <v>43</v>
      </c>
      <c r="BT39" s="327">
        <v>45</v>
      </c>
      <c r="BU39" s="327">
        <v>46</v>
      </c>
      <c r="BV39" s="327">
        <v>47</v>
      </c>
    </row>
    <row r="40" spans="1:74" ht="11.15" customHeight="1" x14ac:dyDescent="0.25">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328"/>
      <c r="BC40" s="328"/>
      <c r="BD40" s="328"/>
      <c r="BE40" s="328"/>
      <c r="BF40" s="328"/>
      <c r="BG40" s="328"/>
      <c r="BH40" s="328"/>
      <c r="BI40" s="328"/>
      <c r="BJ40" s="328"/>
      <c r="BK40" s="328"/>
      <c r="BL40" s="328"/>
      <c r="BM40" s="328"/>
      <c r="BN40" s="328"/>
      <c r="BO40" s="328"/>
      <c r="BP40" s="328"/>
      <c r="BQ40" s="328"/>
      <c r="BR40" s="328"/>
      <c r="BS40" s="328"/>
      <c r="BT40" s="328"/>
      <c r="BU40" s="328"/>
      <c r="BV40" s="328"/>
    </row>
    <row r="41" spans="1:74" ht="11.15" customHeight="1" x14ac:dyDescent="0.25">
      <c r="A41" s="625"/>
      <c r="B41" s="29" t="s">
        <v>1048</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332"/>
      <c r="BC41" s="332"/>
      <c r="BD41" s="332"/>
      <c r="BE41" s="332"/>
      <c r="BF41" s="332"/>
      <c r="BG41" s="332"/>
      <c r="BH41" s="332"/>
      <c r="BI41" s="332"/>
      <c r="BJ41" s="332"/>
      <c r="BK41" s="332"/>
      <c r="BL41" s="332"/>
      <c r="BM41" s="332"/>
      <c r="BN41" s="332"/>
      <c r="BO41" s="332"/>
      <c r="BP41" s="332"/>
      <c r="BQ41" s="332"/>
      <c r="BR41" s="332"/>
      <c r="BS41" s="332"/>
      <c r="BT41" s="332"/>
      <c r="BU41" s="332"/>
      <c r="BV41" s="332"/>
    </row>
    <row r="42" spans="1:74" ht="11.15" customHeight="1" x14ac:dyDescent="0.25">
      <c r="A42" s="626" t="s">
        <v>145</v>
      </c>
      <c r="B42" s="30" t="s">
        <v>113</v>
      </c>
      <c r="C42" s="216">
        <v>2.6709999999999998</v>
      </c>
      <c r="D42" s="216">
        <v>2.5049999999999999</v>
      </c>
      <c r="E42" s="216">
        <v>2.1720000000000002</v>
      </c>
      <c r="F42" s="216">
        <v>1.9450000000000001</v>
      </c>
      <c r="G42" s="216">
        <v>2.4319999999999999</v>
      </c>
      <c r="H42" s="216">
        <v>2.4550000000000001</v>
      </c>
      <c r="I42" s="216">
        <v>2.9529999999999998</v>
      </c>
      <c r="J42" s="216">
        <v>2.8380000000000001</v>
      </c>
      <c r="K42" s="216">
        <v>2.8479999999999999</v>
      </c>
      <c r="L42" s="216">
        <v>3.3170000000000002</v>
      </c>
      <c r="M42" s="216">
        <v>3.54</v>
      </c>
      <c r="N42" s="216">
        <v>3.3420000000000001</v>
      </c>
      <c r="O42" s="216">
        <v>3.3290000000000002</v>
      </c>
      <c r="P42" s="216">
        <v>3.33</v>
      </c>
      <c r="Q42" s="216">
        <v>3.81</v>
      </c>
      <c r="R42" s="216">
        <v>4.1660000000000004</v>
      </c>
      <c r="S42" s="216">
        <v>4.0410000000000004</v>
      </c>
      <c r="T42" s="216">
        <v>3.8260000000000001</v>
      </c>
      <c r="U42" s="216">
        <v>3.6230000000000002</v>
      </c>
      <c r="V42" s="216">
        <v>3.4249999999999998</v>
      </c>
      <c r="W42" s="216">
        <v>3.6190000000000002</v>
      </c>
      <c r="X42" s="216">
        <v>3.677</v>
      </c>
      <c r="Y42" s="216">
        <v>3.6379999999999999</v>
      </c>
      <c r="Z42" s="216">
        <v>4.24</v>
      </c>
      <c r="AA42" s="216">
        <v>4.7130000000000001</v>
      </c>
      <c r="AB42" s="216">
        <v>5.9989999999999997</v>
      </c>
      <c r="AC42" s="216">
        <v>4.9029999999999996</v>
      </c>
      <c r="AD42" s="216">
        <v>4.6580000000000004</v>
      </c>
      <c r="AE42" s="216">
        <v>4.5810000000000004</v>
      </c>
      <c r="AF42" s="216">
        <v>4.5880000000000001</v>
      </c>
      <c r="AG42" s="216">
        <v>4.0490000000000004</v>
      </c>
      <c r="AH42" s="216">
        <v>3.9119999999999999</v>
      </c>
      <c r="AI42" s="216">
        <v>3.9239999999999999</v>
      </c>
      <c r="AJ42" s="216">
        <v>3.7810000000000001</v>
      </c>
      <c r="AK42" s="216">
        <v>4.1219999999999999</v>
      </c>
      <c r="AL42" s="216">
        <v>3.4820000000000002</v>
      </c>
      <c r="AM42" s="216">
        <v>2.9940000000000002</v>
      </c>
      <c r="AN42" s="216">
        <v>2.8730000000000002</v>
      </c>
      <c r="AO42" s="216">
        <v>2.831</v>
      </c>
      <c r="AP42" s="216">
        <v>2.61</v>
      </c>
      <c r="AQ42" s="216">
        <v>2.8490000000000002</v>
      </c>
      <c r="AR42" s="216">
        <v>2.7839999999999998</v>
      </c>
      <c r="AS42" s="216">
        <v>2.839</v>
      </c>
      <c r="AT42" s="216">
        <v>2.774</v>
      </c>
      <c r="AU42" s="216">
        <v>2.66</v>
      </c>
      <c r="AV42" s="216">
        <v>2.3410000000000002</v>
      </c>
      <c r="AW42" s="216">
        <v>2.093</v>
      </c>
      <c r="AX42" s="216">
        <v>1.929</v>
      </c>
      <c r="AY42" s="216">
        <v>2.2829999999999999</v>
      </c>
      <c r="AZ42" s="216">
        <v>1.9890000000000001</v>
      </c>
      <c r="BA42" s="216">
        <v>1.7290000000000001</v>
      </c>
      <c r="BB42" s="327">
        <v>1.765733</v>
      </c>
      <c r="BC42" s="327">
        <v>1.758572</v>
      </c>
      <c r="BD42" s="327">
        <v>1.8932260000000001</v>
      </c>
      <c r="BE42" s="327">
        <v>2.2213859999999999</v>
      </c>
      <c r="BF42" s="327">
        <v>2.3146309999999999</v>
      </c>
      <c r="BG42" s="327">
        <v>2.3168470000000001</v>
      </c>
      <c r="BH42" s="327">
        <v>2.4457369999999998</v>
      </c>
      <c r="BI42" s="327">
        <v>2.6529539999999998</v>
      </c>
      <c r="BJ42" s="327">
        <v>2.8495550000000001</v>
      </c>
      <c r="BK42" s="327">
        <v>3.1028169999999999</v>
      </c>
      <c r="BL42" s="327">
        <v>3.0879660000000002</v>
      </c>
      <c r="BM42" s="327">
        <v>2.9639700000000002</v>
      </c>
      <c r="BN42" s="327">
        <v>2.793825</v>
      </c>
      <c r="BO42" s="327">
        <v>2.7990949999999999</v>
      </c>
      <c r="BP42" s="327">
        <v>2.8311090000000001</v>
      </c>
      <c r="BQ42" s="327">
        <v>2.972159</v>
      </c>
      <c r="BR42" s="327">
        <v>3.002103</v>
      </c>
      <c r="BS42" s="327">
        <v>3.0517310000000002</v>
      </c>
      <c r="BT42" s="327">
        <v>3.1508370000000001</v>
      </c>
      <c r="BU42" s="327">
        <v>3.189756</v>
      </c>
      <c r="BV42" s="327">
        <v>3.3192010000000001</v>
      </c>
    </row>
    <row r="43" spans="1:74" ht="11.15" customHeight="1" x14ac:dyDescent="0.25">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331"/>
      <c r="BC43" s="331"/>
      <c r="BD43" s="331"/>
      <c r="BE43" s="331"/>
      <c r="BF43" s="331"/>
      <c r="BG43" s="331"/>
      <c r="BH43" s="331"/>
      <c r="BI43" s="331"/>
      <c r="BJ43" s="331"/>
      <c r="BK43" s="331"/>
      <c r="BL43" s="331"/>
      <c r="BM43" s="331"/>
      <c r="BN43" s="331"/>
      <c r="BO43" s="331"/>
      <c r="BP43" s="331"/>
      <c r="BQ43" s="331"/>
      <c r="BR43" s="331"/>
      <c r="BS43" s="331"/>
      <c r="BT43" s="331"/>
      <c r="BU43" s="331"/>
      <c r="BV43" s="331"/>
    </row>
    <row r="44" spans="1:74" ht="11.15" customHeight="1" x14ac:dyDescent="0.25">
      <c r="A44" s="33"/>
      <c r="B44" s="29" t="s">
        <v>1017</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331"/>
      <c r="BC44" s="331"/>
      <c r="BD44" s="331"/>
      <c r="BE44" s="331"/>
      <c r="BF44" s="331"/>
      <c r="BG44" s="331"/>
      <c r="BH44" s="331"/>
      <c r="BI44" s="331"/>
      <c r="BJ44" s="331"/>
      <c r="BK44" s="331"/>
      <c r="BL44" s="331"/>
      <c r="BM44" s="331"/>
      <c r="BN44" s="331"/>
      <c r="BO44" s="331"/>
      <c r="BP44" s="331"/>
      <c r="BQ44" s="331"/>
      <c r="BR44" s="331"/>
      <c r="BS44" s="331"/>
      <c r="BT44" s="331"/>
      <c r="BU44" s="331"/>
      <c r="BV44" s="331"/>
    </row>
    <row r="45" spans="1:74" ht="11.15" customHeight="1" x14ac:dyDescent="0.25">
      <c r="A45" s="26" t="s">
        <v>683</v>
      </c>
      <c r="B45" s="30" t="s">
        <v>113</v>
      </c>
      <c r="C45" s="216">
        <v>2.37</v>
      </c>
      <c r="D45" s="216">
        <v>2.38</v>
      </c>
      <c r="E45" s="216">
        <v>2.39</v>
      </c>
      <c r="F45" s="216">
        <v>2.42</v>
      </c>
      <c r="G45" s="216">
        <v>2.42</v>
      </c>
      <c r="H45" s="216">
        <v>2.36</v>
      </c>
      <c r="I45" s="216">
        <v>2.4</v>
      </c>
      <c r="J45" s="216">
        <v>2.4</v>
      </c>
      <c r="K45" s="216">
        <v>2.38</v>
      </c>
      <c r="L45" s="216">
        <v>2.36</v>
      </c>
      <c r="M45" s="216">
        <v>2.36</v>
      </c>
      <c r="N45" s="216">
        <v>2.36</v>
      </c>
      <c r="O45" s="216">
        <v>2.34</v>
      </c>
      <c r="P45" s="216">
        <v>2.34</v>
      </c>
      <c r="Q45" s="216">
        <v>2.35</v>
      </c>
      <c r="R45" s="216">
        <v>2.37</v>
      </c>
      <c r="S45" s="216">
        <v>2.37</v>
      </c>
      <c r="T45" s="216">
        <v>2.36</v>
      </c>
      <c r="U45" s="216">
        <v>2.31</v>
      </c>
      <c r="V45" s="216">
        <v>2.33</v>
      </c>
      <c r="W45" s="216">
        <v>2.35</v>
      </c>
      <c r="X45" s="216">
        <v>2.34</v>
      </c>
      <c r="Y45" s="216">
        <v>2.33</v>
      </c>
      <c r="Z45" s="216">
        <v>2.34</v>
      </c>
      <c r="AA45" s="216">
        <v>2.29</v>
      </c>
      <c r="AB45" s="216">
        <v>2.3199999999999998</v>
      </c>
      <c r="AC45" s="216">
        <v>2.36</v>
      </c>
      <c r="AD45" s="216">
        <v>2.39</v>
      </c>
      <c r="AE45" s="216">
        <v>2.4</v>
      </c>
      <c r="AF45" s="216">
        <v>2.38</v>
      </c>
      <c r="AG45" s="216">
        <v>2.38</v>
      </c>
      <c r="AH45" s="216">
        <v>2.37</v>
      </c>
      <c r="AI45" s="216">
        <v>2.37</v>
      </c>
      <c r="AJ45" s="216">
        <v>2.31</v>
      </c>
      <c r="AK45" s="216">
        <v>2.2999999999999998</v>
      </c>
      <c r="AL45" s="216">
        <v>2.5099999999999998</v>
      </c>
      <c r="AM45" s="216">
        <v>2.2867763016999998</v>
      </c>
      <c r="AN45" s="216">
        <v>2.2597801385</v>
      </c>
      <c r="AO45" s="216">
        <v>2.2620348531999999</v>
      </c>
      <c r="AP45" s="216">
        <v>2.2349893321000001</v>
      </c>
      <c r="AQ45" s="216">
        <v>2.2629455619000001</v>
      </c>
      <c r="AR45" s="216">
        <v>2.2547954791999998</v>
      </c>
      <c r="AS45" s="216">
        <v>2.2136696178999999</v>
      </c>
      <c r="AT45" s="216">
        <v>2.2322290388999999</v>
      </c>
      <c r="AU45" s="216">
        <v>2.2168486120000002</v>
      </c>
      <c r="AV45" s="216">
        <v>2.1451655581</v>
      </c>
      <c r="AW45" s="216">
        <v>2.1535552958999999</v>
      </c>
      <c r="AX45" s="216">
        <v>2.1583525816</v>
      </c>
      <c r="AY45" s="216">
        <v>2.1229206375</v>
      </c>
      <c r="AZ45" s="216">
        <v>2.1121560000000001</v>
      </c>
      <c r="BA45" s="216">
        <v>2.1299790000000001</v>
      </c>
      <c r="BB45" s="327">
        <v>2.1430600000000002</v>
      </c>
      <c r="BC45" s="327">
        <v>2.190931</v>
      </c>
      <c r="BD45" s="327">
        <v>2.2187960000000002</v>
      </c>
      <c r="BE45" s="327">
        <v>2.1950949999999998</v>
      </c>
      <c r="BF45" s="327">
        <v>2.2143109999999999</v>
      </c>
      <c r="BG45" s="327">
        <v>2.17333</v>
      </c>
      <c r="BH45" s="327">
        <v>2.171913</v>
      </c>
      <c r="BI45" s="327">
        <v>2.118449</v>
      </c>
      <c r="BJ45" s="327">
        <v>2.144463</v>
      </c>
      <c r="BK45" s="327">
        <v>2.1168239999999998</v>
      </c>
      <c r="BL45" s="327">
        <v>2.1435019999999998</v>
      </c>
      <c r="BM45" s="327">
        <v>2.1508080000000001</v>
      </c>
      <c r="BN45" s="327">
        <v>2.1493139999999999</v>
      </c>
      <c r="BO45" s="327">
        <v>2.2013050000000001</v>
      </c>
      <c r="BP45" s="327">
        <v>2.2209750000000001</v>
      </c>
      <c r="BQ45" s="327">
        <v>2.2271450000000002</v>
      </c>
      <c r="BR45" s="327">
        <v>2.238966</v>
      </c>
      <c r="BS45" s="327">
        <v>2.2059739999999999</v>
      </c>
      <c r="BT45" s="327">
        <v>2.199649</v>
      </c>
      <c r="BU45" s="327">
        <v>2.160069</v>
      </c>
      <c r="BV45" s="327">
        <v>2.1892710000000002</v>
      </c>
    </row>
    <row r="46" spans="1:74" ht="11.15" customHeight="1" x14ac:dyDescent="0.25">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328"/>
      <c r="BC46" s="328"/>
      <c r="BD46" s="328"/>
      <c r="BE46" s="328"/>
      <c r="BF46" s="328"/>
      <c r="BG46" s="328"/>
      <c r="BH46" s="328"/>
      <c r="BI46" s="328"/>
      <c r="BJ46" s="328"/>
      <c r="BK46" s="328"/>
      <c r="BL46" s="328"/>
      <c r="BM46" s="328"/>
      <c r="BN46" s="328"/>
      <c r="BO46" s="328"/>
      <c r="BP46" s="328"/>
      <c r="BQ46" s="328"/>
      <c r="BR46" s="328"/>
      <c r="BS46" s="328"/>
      <c r="BT46" s="328"/>
      <c r="BU46" s="328"/>
      <c r="BV46" s="328"/>
    </row>
    <row r="47" spans="1:74" ht="11.15" customHeight="1" x14ac:dyDescent="0.25">
      <c r="A47" s="19"/>
      <c r="B47" s="20" t="s">
        <v>1018</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328"/>
      <c r="BC47" s="328"/>
      <c r="BD47" s="328"/>
      <c r="BE47" s="328"/>
      <c r="BF47" s="328"/>
      <c r="BG47" s="328"/>
      <c r="BH47" s="328"/>
      <c r="BI47" s="328"/>
      <c r="BJ47" s="328"/>
      <c r="BK47" s="328"/>
      <c r="BL47" s="328"/>
      <c r="BM47" s="328"/>
      <c r="BN47" s="328"/>
      <c r="BO47" s="328"/>
      <c r="BP47" s="328"/>
      <c r="BQ47" s="328"/>
      <c r="BR47" s="328"/>
      <c r="BS47" s="328"/>
      <c r="BT47" s="328"/>
      <c r="BU47" s="328"/>
      <c r="BV47" s="328"/>
    </row>
    <row r="48" spans="1:74" ht="11.15" customHeight="1" x14ac:dyDescent="0.25">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328"/>
      <c r="BC48" s="328"/>
      <c r="BD48" s="328"/>
      <c r="BE48" s="328"/>
      <c r="BF48" s="328"/>
      <c r="BG48" s="328"/>
      <c r="BH48" s="328"/>
      <c r="BI48" s="328"/>
      <c r="BJ48" s="328"/>
      <c r="BK48" s="328"/>
      <c r="BL48" s="328"/>
      <c r="BM48" s="328"/>
      <c r="BN48" s="328"/>
      <c r="BO48" s="328"/>
      <c r="BP48" s="328"/>
      <c r="BQ48" s="328"/>
      <c r="BR48" s="328"/>
      <c r="BS48" s="328"/>
      <c r="BT48" s="328"/>
      <c r="BU48" s="328"/>
      <c r="BV48" s="328"/>
    </row>
    <row r="49" spans="1:74" ht="11.15" customHeight="1" x14ac:dyDescent="0.25">
      <c r="A49" s="35"/>
      <c r="B49" s="36" t="s">
        <v>719</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328"/>
      <c r="BC49" s="328"/>
      <c r="BD49" s="328"/>
      <c r="BE49" s="328"/>
      <c r="BF49" s="328"/>
      <c r="BG49" s="328"/>
      <c r="BH49" s="328"/>
      <c r="BI49" s="328"/>
      <c r="BJ49" s="328"/>
      <c r="BK49" s="328"/>
      <c r="BL49" s="328"/>
      <c r="BM49" s="328"/>
      <c r="BN49" s="328"/>
      <c r="BO49" s="328"/>
      <c r="BP49" s="328"/>
      <c r="BQ49" s="328"/>
      <c r="BR49" s="328"/>
      <c r="BS49" s="328"/>
      <c r="BT49" s="328"/>
      <c r="BU49" s="328"/>
      <c r="BV49" s="328"/>
    </row>
    <row r="50" spans="1:74" ht="11.15" customHeight="1" x14ac:dyDescent="0.25">
      <c r="A50" s="37" t="s">
        <v>720</v>
      </c>
      <c r="B50" s="38" t="s">
        <v>1146</v>
      </c>
      <c r="C50" s="240">
        <v>15261.774074000001</v>
      </c>
      <c r="D50" s="240">
        <v>15292.085185</v>
      </c>
      <c r="E50" s="240">
        <v>15319.140740999999</v>
      </c>
      <c r="F50" s="240">
        <v>15346.451852</v>
      </c>
      <c r="G50" s="240">
        <v>15364.362963</v>
      </c>
      <c r="H50" s="240">
        <v>15376.385184999999</v>
      </c>
      <c r="I50" s="240">
        <v>15376.874073999999</v>
      </c>
      <c r="J50" s="240">
        <v>15381.351852</v>
      </c>
      <c r="K50" s="240">
        <v>15384.174074</v>
      </c>
      <c r="L50" s="240">
        <v>15372.851852</v>
      </c>
      <c r="M50" s="240">
        <v>15381.72963</v>
      </c>
      <c r="N50" s="240">
        <v>15398.318519</v>
      </c>
      <c r="O50" s="240">
        <v>15437.32963</v>
      </c>
      <c r="P50" s="240">
        <v>15458.307407</v>
      </c>
      <c r="Q50" s="240">
        <v>15475.962963</v>
      </c>
      <c r="R50" s="240">
        <v>15475.318519</v>
      </c>
      <c r="S50" s="240">
        <v>15497.562963</v>
      </c>
      <c r="T50" s="240">
        <v>15527.718519</v>
      </c>
      <c r="U50" s="240">
        <v>15571.459258999999</v>
      </c>
      <c r="V50" s="240">
        <v>15613.181481</v>
      </c>
      <c r="W50" s="240">
        <v>15658.559259</v>
      </c>
      <c r="X50" s="240">
        <v>15739.681481</v>
      </c>
      <c r="Y50" s="240">
        <v>15768.303704</v>
      </c>
      <c r="Z50" s="240">
        <v>15776.514815</v>
      </c>
      <c r="AA50" s="240">
        <v>15705.514815</v>
      </c>
      <c r="AB50" s="240">
        <v>15717.003704000001</v>
      </c>
      <c r="AC50" s="240">
        <v>15752.181481</v>
      </c>
      <c r="AD50" s="240">
        <v>15844.011111</v>
      </c>
      <c r="AE50" s="240">
        <v>15901.844444</v>
      </c>
      <c r="AF50" s="240">
        <v>15958.644444</v>
      </c>
      <c r="AG50" s="240">
        <v>16025.581480999999</v>
      </c>
      <c r="AH50" s="240">
        <v>16071.937037</v>
      </c>
      <c r="AI50" s="240">
        <v>16108.881481</v>
      </c>
      <c r="AJ50" s="240">
        <v>16132.266667</v>
      </c>
      <c r="AK50" s="240">
        <v>16153.5</v>
      </c>
      <c r="AL50" s="240">
        <v>16168.433333000001</v>
      </c>
      <c r="AM50" s="240">
        <v>16149.348147999999</v>
      </c>
      <c r="AN50" s="240">
        <v>16172.470369999999</v>
      </c>
      <c r="AO50" s="240">
        <v>16210.081480999999</v>
      </c>
      <c r="AP50" s="240">
        <v>16292.744444</v>
      </c>
      <c r="AQ50" s="240">
        <v>16336.411110999999</v>
      </c>
      <c r="AR50" s="240">
        <v>16371.644444</v>
      </c>
      <c r="AS50" s="240">
        <v>16398.444444000001</v>
      </c>
      <c r="AT50" s="240">
        <v>16416.811110999999</v>
      </c>
      <c r="AU50" s="240">
        <v>16426.744444</v>
      </c>
      <c r="AV50" s="240">
        <v>16433.465185000001</v>
      </c>
      <c r="AW50" s="240">
        <v>16453.116296</v>
      </c>
      <c r="AX50" s="240">
        <v>16478.718518999998</v>
      </c>
      <c r="AY50" s="240">
        <v>16520.188889000001</v>
      </c>
      <c r="AZ50" s="240">
        <v>16550.255556</v>
      </c>
      <c r="BA50" s="240">
        <v>16578.835556000002</v>
      </c>
      <c r="BB50" s="333">
        <v>16600.55</v>
      </c>
      <c r="BC50" s="333">
        <v>16630.189999999999</v>
      </c>
      <c r="BD50" s="333">
        <v>16662.38</v>
      </c>
      <c r="BE50" s="333">
        <v>16697.759999999998</v>
      </c>
      <c r="BF50" s="333">
        <v>16734.580000000002</v>
      </c>
      <c r="BG50" s="333">
        <v>16773.48</v>
      </c>
      <c r="BH50" s="333">
        <v>16817.12</v>
      </c>
      <c r="BI50" s="333">
        <v>16858.169999999998</v>
      </c>
      <c r="BJ50" s="333">
        <v>16899.310000000001</v>
      </c>
      <c r="BK50" s="333">
        <v>16938.52</v>
      </c>
      <c r="BL50" s="333">
        <v>16981.3</v>
      </c>
      <c r="BM50" s="333">
        <v>17025.669999999998</v>
      </c>
      <c r="BN50" s="333">
        <v>17074.82</v>
      </c>
      <c r="BO50" s="333">
        <v>17119.93</v>
      </c>
      <c r="BP50" s="333">
        <v>17164.2</v>
      </c>
      <c r="BQ50" s="333">
        <v>17209.3</v>
      </c>
      <c r="BR50" s="333">
        <v>17250.650000000001</v>
      </c>
      <c r="BS50" s="333">
        <v>17289.900000000001</v>
      </c>
      <c r="BT50" s="333">
        <v>17321.68</v>
      </c>
      <c r="BU50" s="333">
        <v>17360.79</v>
      </c>
      <c r="BV50" s="333">
        <v>17401.849999999999</v>
      </c>
    </row>
    <row r="51" spans="1:74" ht="11.15" customHeight="1" x14ac:dyDescent="0.25">
      <c r="A51" s="37" t="s">
        <v>29</v>
      </c>
      <c r="B51" s="39" t="s">
        <v>13</v>
      </c>
      <c r="C51" s="68">
        <v>2.5936735031000002</v>
      </c>
      <c r="D51" s="68">
        <v>2.8028845519000001</v>
      </c>
      <c r="E51" s="68">
        <v>2.8626794242</v>
      </c>
      <c r="F51" s="68">
        <v>2.5497974640000001</v>
      </c>
      <c r="G51" s="68">
        <v>2.4807063310999999</v>
      </c>
      <c r="H51" s="68">
        <v>2.4308559943999999</v>
      </c>
      <c r="I51" s="68">
        <v>2.579512442</v>
      </c>
      <c r="J51" s="68">
        <v>2.4330837230000002</v>
      </c>
      <c r="K51" s="68">
        <v>2.1722248910999999</v>
      </c>
      <c r="L51" s="68">
        <v>1.5108490243999999</v>
      </c>
      <c r="M51" s="68">
        <v>1.2433003272000001</v>
      </c>
      <c r="N51" s="68">
        <v>1.0785318624</v>
      </c>
      <c r="O51" s="68">
        <v>1.1502958614000001</v>
      </c>
      <c r="P51" s="68">
        <v>1.0869820578</v>
      </c>
      <c r="Q51" s="68">
        <v>1.0237011649000001</v>
      </c>
      <c r="R51" s="68">
        <v>0.83971635861000005</v>
      </c>
      <c r="S51" s="68">
        <v>0.86694124788000004</v>
      </c>
      <c r="T51" s="68">
        <v>0.98419317356000002</v>
      </c>
      <c r="U51" s="68">
        <v>1.2654404546</v>
      </c>
      <c r="V51" s="68">
        <v>1.507212317</v>
      </c>
      <c r="W51" s="68">
        <v>1.7835548653</v>
      </c>
      <c r="X51" s="68">
        <v>2.3862171649000001</v>
      </c>
      <c r="Y51" s="68">
        <v>2.5132028931999999</v>
      </c>
      <c r="Z51" s="68">
        <v>2.4560882789999998</v>
      </c>
      <c r="AA51" s="68">
        <v>1.7372511414</v>
      </c>
      <c r="AB51" s="68">
        <v>1.6735098448000001</v>
      </c>
      <c r="AC51" s="68">
        <v>1.7848228196</v>
      </c>
      <c r="AD51" s="68">
        <v>2.3824555995000001</v>
      </c>
      <c r="AE51" s="68">
        <v>2.6086777801999999</v>
      </c>
      <c r="AF51" s="68">
        <v>2.7752043895999998</v>
      </c>
      <c r="AG51" s="68">
        <v>2.9163754961000001</v>
      </c>
      <c r="AH51" s="68">
        <v>2.9382580103999998</v>
      </c>
      <c r="AI51" s="68">
        <v>2.8758854168000001</v>
      </c>
      <c r="AJ51" s="68">
        <v>2.4942384357999998</v>
      </c>
      <c r="AK51" s="68">
        <v>2.4428518344999999</v>
      </c>
      <c r="AL51" s="68">
        <v>2.4841894620999998</v>
      </c>
      <c r="AM51" s="68">
        <v>2.8259712499999998</v>
      </c>
      <c r="AN51" s="68">
        <v>2.8979230090999999</v>
      </c>
      <c r="AO51" s="68">
        <v>2.9068989621000001</v>
      </c>
      <c r="AP51" s="68">
        <v>2.8321952704000002</v>
      </c>
      <c r="AQ51" s="68">
        <v>2.7328066765000001</v>
      </c>
      <c r="AR51" s="68">
        <v>2.5879391037000001</v>
      </c>
      <c r="AS51" s="68">
        <v>2.3266735338000002</v>
      </c>
      <c r="AT51" s="68">
        <v>2.1458152386</v>
      </c>
      <c r="AU51" s="68">
        <v>1.9732156035999999</v>
      </c>
      <c r="AV51" s="68">
        <v>1.8670564078</v>
      </c>
      <c r="AW51" s="68">
        <v>1.8548072944</v>
      </c>
      <c r="AX51" s="68">
        <v>1.9190800913999999</v>
      </c>
      <c r="AY51" s="68">
        <v>2.2963201817000001</v>
      </c>
      <c r="AZ51" s="68">
        <v>2.3359769815</v>
      </c>
      <c r="BA51" s="68">
        <v>2.27484405</v>
      </c>
      <c r="BB51" s="329">
        <v>1.8891979999999999</v>
      </c>
      <c r="BC51" s="329">
        <v>1.7983070000000001</v>
      </c>
      <c r="BD51" s="329">
        <v>1.7758689999999999</v>
      </c>
      <c r="BE51" s="329">
        <v>1.825245</v>
      </c>
      <c r="BF51" s="329">
        <v>1.9356150000000001</v>
      </c>
      <c r="BG51" s="329">
        <v>2.110776</v>
      </c>
      <c r="BH51" s="329">
        <v>2.3345919999999998</v>
      </c>
      <c r="BI51" s="329">
        <v>2.4618910000000001</v>
      </c>
      <c r="BJ51" s="329">
        <v>2.5523090000000002</v>
      </c>
      <c r="BK51" s="329">
        <v>2.5322279999999999</v>
      </c>
      <c r="BL51" s="329">
        <v>2.6044849999999999</v>
      </c>
      <c r="BM51" s="329">
        <v>2.6951969999999998</v>
      </c>
      <c r="BN51" s="329">
        <v>2.8569990000000001</v>
      </c>
      <c r="BO51" s="329">
        <v>2.9448759999999998</v>
      </c>
      <c r="BP51" s="329">
        <v>3.0116580000000002</v>
      </c>
      <c r="BQ51" s="329">
        <v>3.0635680000000001</v>
      </c>
      <c r="BR51" s="329">
        <v>3.08385</v>
      </c>
      <c r="BS51" s="329">
        <v>3.078811</v>
      </c>
      <c r="BT51" s="329">
        <v>3.0002939999999998</v>
      </c>
      <c r="BU51" s="329">
        <v>2.981446</v>
      </c>
      <c r="BV51" s="329">
        <v>2.9737290000000001</v>
      </c>
    </row>
    <row r="52" spans="1:74" ht="11.15" customHeight="1" x14ac:dyDescent="0.25">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328"/>
      <c r="BC52" s="328"/>
      <c r="BD52" s="328"/>
      <c r="BE52" s="328"/>
      <c r="BF52" s="328"/>
      <c r="BG52" s="328"/>
      <c r="BH52" s="328"/>
      <c r="BI52" s="328"/>
      <c r="BJ52" s="328"/>
      <c r="BK52" s="328"/>
      <c r="BL52" s="328"/>
      <c r="BM52" s="328"/>
      <c r="BN52" s="328"/>
      <c r="BO52" s="328"/>
      <c r="BP52" s="328"/>
      <c r="BQ52" s="328"/>
      <c r="BR52" s="328"/>
      <c r="BS52" s="328"/>
      <c r="BT52" s="328"/>
      <c r="BU52" s="328"/>
      <c r="BV52" s="328"/>
    </row>
    <row r="53" spans="1:74" ht="11.15" customHeight="1" x14ac:dyDescent="0.25">
      <c r="A53" s="35"/>
      <c r="B53" s="36" t="s">
        <v>721</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5" customHeight="1" x14ac:dyDescent="0.25">
      <c r="A54" s="37" t="s">
        <v>722</v>
      </c>
      <c r="B54" s="38" t="s">
        <v>1147</v>
      </c>
      <c r="C54" s="68">
        <v>104.29485185</v>
      </c>
      <c r="D54" s="68">
        <v>104.4692963</v>
      </c>
      <c r="E54" s="68">
        <v>104.63385185</v>
      </c>
      <c r="F54" s="68">
        <v>104.75266667</v>
      </c>
      <c r="G54" s="68">
        <v>104.92433333</v>
      </c>
      <c r="H54" s="68">
        <v>105.113</v>
      </c>
      <c r="I54" s="68">
        <v>105.37496296</v>
      </c>
      <c r="J54" s="68">
        <v>105.55540741</v>
      </c>
      <c r="K54" s="68">
        <v>105.71062963</v>
      </c>
      <c r="L54" s="68">
        <v>105.80611111</v>
      </c>
      <c r="M54" s="68">
        <v>105.93677778</v>
      </c>
      <c r="N54" s="68">
        <v>106.06811111</v>
      </c>
      <c r="O54" s="68">
        <v>106.21640741</v>
      </c>
      <c r="P54" s="68">
        <v>106.33685185</v>
      </c>
      <c r="Q54" s="68">
        <v>106.44574074000001</v>
      </c>
      <c r="R54" s="68">
        <v>106.49255556</v>
      </c>
      <c r="S54" s="68">
        <v>106.61622222</v>
      </c>
      <c r="T54" s="68">
        <v>106.76622222</v>
      </c>
      <c r="U54" s="68">
        <v>106.98551852</v>
      </c>
      <c r="V54" s="68">
        <v>107.15596296</v>
      </c>
      <c r="W54" s="68">
        <v>107.32051851999999</v>
      </c>
      <c r="X54" s="68">
        <v>107.48333332999999</v>
      </c>
      <c r="Y54" s="68">
        <v>107.633</v>
      </c>
      <c r="Z54" s="68">
        <v>107.77366667</v>
      </c>
      <c r="AA54" s="68">
        <v>107.86355555999999</v>
      </c>
      <c r="AB54" s="68">
        <v>108.01755556000001</v>
      </c>
      <c r="AC54" s="68">
        <v>108.19388889</v>
      </c>
      <c r="AD54" s="68">
        <v>108.44722222</v>
      </c>
      <c r="AE54" s="68">
        <v>108.62722221999999</v>
      </c>
      <c r="AF54" s="68">
        <v>108.78855556000001</v>
      </c>
      <c r="AG54" s="68">
        <v>108.965</v>
      </c>
      <c r="AH54" s="68">
        <v>109.06366667</v>
      </c>
      <c r="AI54" s="68">
        <v>109.11833333</v>
      </c>
      <c r="AJ54" s="68">
        <v>109.07048148</v>
      </c>
      <c r="AK54" s="68">
        <v>109.08103704</v>
      </c>
      <c r="AL54" s="68">
        <v>109.09148148</v>
      </c>
      <c r="AM54" s="68">
        <v>109.02137037</v>
      </c>
      <c r="AN54" s="68">
        <v>109.09192593</v>
      </c>
      <c r="AO54" s="68">
        <v>109.2227037</v>
      </c>
      <c r="AP54" s="68">
        <v>109.52555556</v>
      </c>
      <c r="AQ54" s="68">
        <v>109.69288889000001</v>
      </c>
      <c r="AR54" s="68">
        <v>109.83655555999999</v>
      </c>
      <c r="AS54" s="68">
        <v>109.95655556</v>
      </c>
      <c r="AT54" s="68">
        <v>110.05288889000001</v>
      </c>
      <c r="AU54" s="68">
        <v>110.12555556</v>
      </c>
      <c r="AV54" s="68">
        <v>110.16402222000001</v>
      </c>
      <c r="AW54" s="68">
        <v>110.27892222</v>
      </c>
      <c r="AX54" s="68">
        <v>110.42705556</v>
      </c>
      <c r="AY54" s="68">
        <v>110.66480740999999</v>
      </c>
      <c r="AZ54" s="68">
        <v>110.83711852</v>
      </c>
      <c r="BA54" s="68">
        <v>111.00037407000001</v>
      </c>
      <c r="BB54" s="329">
        <v>111.1472</v>
      </c>
      <c r="BC54" s="329">
        <v>111.2979</v>
      </c>
      <c r="BD54" s="329">
        <v>111.44499999999999</v>
      </c>
      <c r="BE54" s="329">
        <v>111.57170000000001</v>
      </c>
      <c r="BF54" s="329">
        <v>111.7243</v>
      </c>
      <c r="BG54" s="329">
        <v>111.88590000000001</v>
      </c>
      <c r="BH54" s="329">
        <v>112.0458</v>
      </c>
      <c r="BI54" s="329">
        <v>112.2336</v>
      </c>
      <c r="BJ54" s="329">
        <v>112.4385</v>
      </c>
      <c r="BK54" s="329">
        <v>112.7037</v>
      </c>
      <c r="BL54" s="329">
        <v>112.91070000000001</v>
      </c>
      <c r="BM54" s="329">
        <v>113.1024</v>
      </c>
      <c r="BN54" s="329">
        <v>113.26309999999999</v>
      </c>
      <c r="BO54" s="329">
        <v>113.4365</v>
      </c>
      <c r="BP54" s="329">
        <v>113.6067</v>
      </c>
      <c r="BQ54" s="329">
        <v>113.758</v>
      </c>
      <c r="BR54" s="329">
        <v>113.9336</v>
      </c>
      <c r="BS54" s="329">
        <v>114.11790000000001</v>
      </c>
      <c r="BT54" s="329">
        <v>114.322</v>
      </c>
      <c r="BU54" s="329">
        <v>114.515</v>
      </c>
      <c r="BV54" s="329">
        <v>114.70820000000001</v>
      </c>
    </row>
    <row r="55" spans="1:74" ht="11.15" customHeight="1" x14ac:dyDescent="0.25">
      <c r="A55" s="37" t="s">
        <v>30</v>
      </c>
      <c r="B55" s="39" t="s">
        <v>13</v>
      </c>
      <c r="C55" s="68">
        <v>2.0361124426999999</v>
      </c>
      <c r="D55" s="68">
        <v>2.0234540250999999</v>
      </c>
      <c r="E55" s="68">
        <v>1.9664105517999999</v>
      </c>
      <c r="F55" s="68">
        <v>1.7607132512999999</v>
      </c>
      <c r="G55" s="68">
        <v>1.6945520256</v>
      </c>
      <c r="H55" s="68">
        <v>1.6627179637</v>
      </c>
      <c r="I55" s="68">
        <v>1.6762811189</v>
      </c>
      <c r="J55" s="68">
        <v>1.7039540055</v>
      </c>
      <c r="K55" s="68">
        <v>1.7569935524</v>
      </c>
      <c r="L55" s="68">
        <v>1.9281598901999999</v>
      </c>
      <c r="M55" s="68">
        <v>1.9624695347000001</v>
      </c>
      <c r="N55" s="68">
        <v>1.9526961311</v>
      </c>
      <c r="O55" s="68">
        <v>1.8424260847</v>
      </c>
      <c r="P55" s="68">
        <v>1.7876597448</v>
      </c>
      <c r="Q55" s="68">
        <v>1.7316469352999999</v>
      </c>
      <c r="R55" s="68">
        <v>1.6609494958</v>
      </c>
      <c r="S55" s="68">
        <v>1.6124847642</v>
      </c>
      <c r="T55" s="68">
        <v>1.5728047169999999</v>
      </c>
      <c r="U55" s="68">
        <v>1.5284043859000001</v>
      </c>
      <c r="V55" s="68">
        <v>1.5163179175999999</v>
      </c>
      <c r="W55" s="68">
        <v>1.5229205374000001</v>
      </c>
      <c r="X55" s="68">
        <v>1.5851846407000001</v>
      </c>
      <c r="Y55" s="68">
        <v>1.6011646359</v>
      </c>
      <c r="Z55" s="68">
        <v>1.6079814542999999</v>
      </c>
      <c r="AA55" s="68">
        <v>1.5507473734999999</v>
      </c>
      <c r="AB55" s="68">
        <v>1.5805467949000001</v>
      </c>
      <c r="AC55" s="68">
        <v>1.6422903687999999</v>
      </c>
      <c r="AD55" s="68">
        <v>1.8354960649000001</v>
      </c>
      <c r="AE55" s="68">
        <v>1.8862045176</v>
      </c>
      <c r="AF55" s="68">
        <v>1.8941696083999999</v>
      </c>
      <c r="AG55" s="68">
        <v>1.8502331053000001</v>
      </c>
      <c r="AH55" s="68">
        <v>1.7803056880000001</v>
      </c>
      <c r="AI55" s="68">
        <v>1.6751827512999999</v>
      </c>
      <c r="AJ55" s="68">
        <v>1.4766458193000001</v>
      </c>
      <c r="AK55" s="68">
        <v>1.3453467217999999</v>
      </c>
      <c r="AL55" s="68">
        <v>1.2227614179999999</v>
      </c>
      <c r="AM55" s="68">
        <v>1.0734068693000001</v>
      </c>
      <c r="AN55" s="68">
        <v>0.99462570213000001</v>
      </c>
      <c r="AO55" s="68">
        <v>0.95089919161000003</v>
      </c>
      <c r="AP55" s="68">
        <v>0.99433928433999996</v>
      </c>
      <c r="AQ55" s="68">
        <v>0.98103094682000003</v>
      </c>
      <c r="AR55" s="68">
        <v>0.96333662547999999</v>
      </c>
      <c r="AS55" s="68">
        <v>0.90997619010999997</v>
      </c>
      <c r="AT55" s="68">
        <v>0.90701353846999999</v>
      </c>
      <c r="AU55" s="68">
        <v>0.92305499127000001</v>
      </c>
      <c r="AV55" s="68">
        <v>1.0026000855999999</v>
      </c>
      <c r="AW55" s="68">
        <v>1.0981607965</v>
      </c>
      <c r="AX55" s="68">
        <v>1.2242698109000001</v>
      </c>
      <c r="AY55" s="68">
        <v>1.5074448537</v>
      </c>
      <c r="AZ55" s="68">
        <v>1.5997449653</v>
      </c>
      <c r="BA55" s="68">
        <v>1.6275648836000001</v>
      </c>
      <c r="BB55" s="329">
        <v>1.480645</v>
      </c>
      <c r="BC55" s="329">
        <v>1.4631730000000001</v>
      </c>
      <c r="BD55" s="329">
        <v>1.464375</v>
      </c>
      <c r="BE55" s="329">
        <v>1.4689000000000001</v>
      </c>
      <c r="BF55" s="329">
        <v>1.518721</v>
      </c>
      <c r="BG55" s="329">
        <v>1.598495</v>
      </c>
      <c r="BH55" s="329">
        <v>1.7081360000000001</v>
      </c>
      <c r="BI55" s="329">
        <v>1.772472</v>
      </c>
      <c r="BJ55" s="329">
        <v>1.8215509999999999</v>
      </c>
      <c r="BK55" s="329">
        <v>1.8424240000000001</v>
      </c>
      <c r="BL55" s="329">
        <v>1.870797</v>
      </c>
      <c r="BM55" s="329">
        <v>1.8937310000000001</v>
      </c>
      <c r="BN55" s="329">
        <v>1.9036109999999999</v>
      </c>
      <c r="BO55" s="329">
        <v>1.9214899999999999</v>
      </c>
      <c r="BP55" s="329">
        <v>1.9397120000000001</v>
      </c>
      <c r="BQ55" s="329">
        <v>1.959527</v>
      </c>
      <c r="BR55" s="329">
        <v>1.9774970000000001</v>
      </c>
      <c r="BS55" s="329">
        <v>1.994869</v>
      </c>
      <c r="BT55" s="329">
        <v>2.0315370000000001</v>
      </c>
      <c r="BU55" s="329">
        <v>2.0327809999999999</v>
      </c>
      <c r="BV55" s="329">
        <v>2.0186009999999999</v>
      </c>
    </row>
    <row r="56" spans="1:74" ht="11.15" customHeight="1" x14ac:dyDescent="0.25">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334"/>
      <c r="BC56" s="334"/>
      <c r="BD56" s="334"/>
      <c r="BE56" s="334"/>
      <c r="BF56" s="334"/>
      <c r="BG56" s="334"/>
      <c r="BH56" s="334"/>
      <c r="BI56" s="334"/>
      <c r="BJ56" s="334"/>
      <c r="BK56" s="334"/>
      <c r="BL56" s="334"/>
      <c r="BM56" s="334"/>
      <c r="BN56" s="334"/>
      <c r="BO56" s="334"/>
      <c r="BP56" s="334"/>
      <c r="BQ56" s="334"/>
      <c r="BR56" s="334"/>
      <c r="BS56" s="334"/>
      <c r="BT56" s="334"/>
      <c r="BU56" s="334"/>
      <c r="BV56" s="334"/>
    </row>
    <row r="57" spans="1:74" ht="11.15" customHeight="1" x14ac:dyDescent="0.25">
      <c r="A57" s="35"/>
      <c r="B57" s="36" t="s">
        <v>723</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332"/>
      <c r="BC57" s="332"/>
      <c r="BD57" s="332"/>
      <c r="BE57" s="332"/>
      <c r="BF57" s="332"/>
      <c r="BG57" s="332"/>
      <c r="BH57" s="332"/>
      <c r="BI57" s="332"/>
      <c r="BJ57" s="332"/>
      <c r="BK57" s="332"/>
      <c r="BL57" s="332"/>
      <c r="BM57" s="332"/>
      <c r="BN57" s="332"/>
      <c r="BO57" s="332"/>
      <c r="BP57" s="332"/>
      <c r="BQ57" s="332"/>
      <c r="BR57" s="332"/>
      <c r="BS57" s="332"/>
      <c r="BT57" s="332"/>
      <c r="BU57" s="332"/>
      <c r="BV57" s="332"/>
    </row>
    <row r="58" spans="1:74" ht="11.15" customHeight="1" x14ac:dyDescent="0.25">
      <c r="A58" s="37" t="s">
        <v>724</v>
      </c>
      <c r="B58" s="38" t="s">
        <v>1146</v>
      </c>
      <c r="C58" s="240">
        <v>11495.2</v>
      </c>
      <c r="D58" s="240">
        <v>11559</v>
      </c>
      <c r="E58" s="240">
        <v>11589</v>
      </c>
      <c r="F58" s="240">
        <v>11620</v>
      </c>
      <c r="G58" s="240">
        <v>11632.1</v>
      </c>
      <c r="H58" s="240">
        <v>11657.8</v>
      </c>
      <c r="I58" s="240">
        <v>11626.4</v>
      </c>
      <c r="J58" s="240">
        <v>11605.6</v>
      </c>
      <c r="K58" s="240">
        <v>11660.2</v>
      </c>
      <c r="L58" s="240">
        <v>11729.1</v>
      </c>
      <c r="M58" s="240">
        <v>11884.7</v>
      </c>
      <c r="N58" s="240">
        <v>12194.8</v>
      </c>
      <c r="O58" s="240">
        <v>11411.4</v>
      </c>
      <c r="P58" s="240">
        <v>11431</v>
      </c>
      <c r="Q58" s="240">
        <v>11451.3</v>
      </c>
      <c r="R58" s="240">
        <v>11461.4</v>
      </c>
      <c r="S58" s="240">
        <v>11517.8</v>
      </c>
      <c r="T58" s="240">
        <v>11540.4</v>
      </c>
      <c r="U58" s="240">
        <v>11538.3</v>
      </c>
      <c r="V58" s="240">
        <v>11570.2</v>
      </c>
      <c r="W58" s="240">
        <v>11599.4</v>
      </c>
      <c r="X58" s="240">
        <v>11559.1</v>
      </c>
      <c r="Y58" s="240">
        <v>11595</v>
      </c>
      <c r="Z58" s="240">
        <v>11602.8</v>
      </c>
      <c r="AA58" s="240">
        <v>11646.4</v>
      </c>
      <c r="AB58" s="240">
        <v>11704.9</v>
      </c>
      <c r="AC58" s="240">
        <v>11745</v>
      </c>
      <c r="AD58" s="240">
        <v>11758.1</v>
      </c>
      <c r="AE58" s="240">
        <v>11776.7</v>
      </c>
      <c r="AF58" s="240">
        <v>11819.3</v>
      </c>
      <c r="AG58" s="240">
        <v>11829.6</v>
      </c>
      <c r="AH58" s="240">
        <v>11874.4</v>
      </c>
      <c r="AI58" s="240">
        <v>11885.4</v>
      </c>
      <c r="AJ58" s="240">
        <v>11929.9</v>
      </c>
      <c r="AK58" s="240">
        <v>12001.1</v>
      </c>
      <c r="AL58" s="240">
        <v>12065.3</v>
      </c>
      <c r="AM58" s="240">
        <v>12110.6</v>
      </c>
      <c r="AN58" s="240">
        <v>12131.4</v>
      </c>
      <c r="AO58" s="240">
        <v>12102.2</v>
      </c>
      <c r="AP58" s="240">
        <v>12164.6</v>
      </c>
      <c r="AQ58" s="240">
        <v>12193.2</v>
      </c>
      <c r="AR58" s="240">
        <v>12223.2</v>
      </c>
      <c r="AS58" s="240">
        <v>12266.2</v>
      </c>
      <c r="AT58" s="240">
        <v>12312.7</v>
      </c>
      <c r="AU58" s="240">
        <v>12346.3</v>
      </c>
      <c r="AV58" s="240">
        <v>12388.7</v>
      </c>
      <c r="AW58" s="240">
        <v>12416.7</v>
      </c>
      <c r="AX58" s="240">
        <v>12418.257406999999</v>
      </c>
      <c r="AY58" s="240">
        <v>12475.617778</v>
      </c>
      <c r="AZ58" s="240">
        <v>12510.221111000001</v>
      </c>
      <c r="BA58" s="240">
        <v>12538.131111000001</v>
      </c>
      <c r="BB58" s="333">
        <v>12546.22</v>
      </c>
      <c r="BC58" s="333">
        <v>12570.59</v>
      </c>
      <c r="BD58" s="333">
        <v>12598.11</v>
      </c>
      <c r="BE58" s="333">
        <v>12631.73</v>
      </c>
      <c r="BF58" s="333">
        <v>12663.36</v>
      </c>
      <c r="BG58" s="333">
        <v>12695.95</v>
      </c>
      <c r="BH58" s="333">
        <v>12728.51</v>
      </c>
      <c r="BI58" s="333">
        <v>12763.74</v>
      </c>
      <c r="BJ58" s="333">
        <v>12800.66</v>
      </c>
      <c r="BK58" s="333">
        <v>12841.09</v>
      </c>
      <c r="BL58" s="333">
        <v>12880.02</v>
      </c>
      <c r="BM58" s="333">
        <v>12919.27</v>
      </c>
      <c r="BN58" s="333">
        <v>12960.24</v>
      </c>
      <c r="BO58" s="333">
        <v>12999.07</v>
      </c>
      <c r="BP58" s="333">
        <v>13037.17</v>
      </c>
      <c r="BQ58" s="333">
        <v>13075.34</v>
      </c>
      <c r="BR58" s="333">
        <v>13111.37</v>
      </c>
      <c r="BS58" s="333">
        <v>13146.07</v>
      </c>
      <c r="BT58" s="333">
        <v>13169.64</v>
      </c>
      <c r="BU58" s="333">
        <v>13209.02</v>
      </c>
      <c r="BV58" s="333">
        <v>13254.43</v>
      </c>
    </row>
    <row r="59" spans="1:74" ht="11.15" customHeight="1" x14ac:dyDescent="0.25">
      <c r="A59" s="37" t="s">
        <v>31</v>
      </c>
      <c r="B59" s="39" t="s">
        <v>13</v>
      </c>
      <c r="C59" s="68">
        <v>1.7508453272</v>
      </c>
      <c r="D59" s="68">
        <v>2.0301880131000001</v>
      </c>
      <c r="E59" s="68">
        <v>2.4451044871000001</v>
      </c>
      <c r="F59" s="68">
        <v>2.9886198461000002</v>
      </c>
      <c r="G59" s="68">
        <v>3.1479724397000002</v>
      </c>
      <c r="H59" s="68">
        <v>2.9313602571000001</v>
      </c>
      <c r="I59" s="68">
        <v>2.2442662163999998</v>
      </c>
      <c r="J59" s="68">
        <v>2.1305055661000001</v>
      </c>
      <c r="K59" s="68">
        <v>2.9071204152000001</v>
      </c>
      <c r="L59" s="68">
        <v>3.4239207111000001</v>
      </c>
      <c r="M59" s="68">
        <v>4.9023328891000002</v>
      </c>
      <c r="N59" s="68">
        <v>6.8220042045999998</v>
      </c>
      <c r="O59" s="68">
        <v>-0.72899993041</v>
      </c>
      <c r="P59" s="68">
        <v>-1.1073622286</v>
      </c>
      <c r="Q59" s="68">
        <v>-1.1881957028000001</v>
      </c>
      <c r="R59" s="68">
        <v>-1.3648881238999999</v>
      </c>
      <c r="S59" s="68">
        <v>-0.98262566519000005</v>
      </c>
      <c r="T59" s="68">
        <v>-1.0070510731</v>
      </c>
      <c r="U59" s="68">
        <v>-0.75775820545999995</v>
      </c>
      <c r="V59" s="68">
        <v>-0.30502516026999998</v>
      </c>
      <c r="W59" s="68">
        <v>-0.52143187938000002</v>
      </c>
      <c r="X59" s="68">
        <v>-1.4493865684</v>
      </c>
      <c r="Y59" s="68">
        <v>-2.4375878229999999</v>
      </c>
      <c r="Z59" s="68">
        <v>-4.8545281595000001</v>
      </c>
      <c r="AA59" s="68">
        <v>2.0593441646000001</v>
      </c>
      <c r="AB59" s="68">
        <v>2.3961158253999999</v>
      </c>
      <c r="AC59" s="68">
        <v>2.5647743050999998</v>
      </c>
      <c r="AD59" s="68">
        <v>2.5886889909000002</v>
      </c>
      <c r="AE59" s="68">
        <v>2.2478251055</v>
      </c>
      <c r="AF59" s="68">
        <v>2.4167273230999999</v>
      </c>
      <c r="AG59" s="68">
        <v>2.5246353449000001</v>
      </c>
      <c r="AH59" s="68">
        <v>2.6291680351000002</v>
      </c>
      <c r="AI59" s="68">
        <v>2.4656447746999999</v>
      </c>
      <c r="AJ59" s="68">
        <v>3.2078622038</v>
      </c>
      <c r="AK59" s="68">
        <v>3.5023717119</v>
      </c>
      <c r="AL59" s="68">
        <v>3.9861068018000001</v>
      </c>
      <c r="AM59" s="68">
        <v>3.9857810139000001</v>
      </c>
      <c r="AN59" s="68">
        <v>3.6437731207000001</v>
      </c>
      <c r="AO59" s="68">
        <v>3.0412941676999998</v>
      </c>
      <c r="AP59" s="68">
        <v>3.4571912129000002</v>
      </c>
      <c r="AQ59" s="68">
        <v>3.5366443909999998</v>
      </c>
      <c r="AR59" s="68">
        <v>3.4172920562</v>
      </c>
      <c r="AS59" s="68">
        <v>3.6907418678999999</v>
      </c>
      <c r="AT59" s="68">
        <v>3.6911338678000001</v>
      </c>
      <c r="AU59" s="68">
        <v>3.8778669628000002</v>
      </c>
      <c r="AV59" s="68">
        <v>3.8457992104000001</v>
      </c>
      <c r="AW59" s="68">
        <v>3.4630158901999999</v>
      </c>
      <c r="AX59" s="68">
        <v>2.9253927164000002</v>
      </c>
      <c r="AY59" s="68">
        <v>3.0140354547000001</v>
      </c>
      <c r="AZ59" s="68">
        <v>3.1226495797</v>
      </c>
      <c r="BA59" s="68">
        <v>3.6020815315000001</v>
      </c>
      <c r="BB59" s="329">
        <v>3.137114</v>
      </c>
      <c r="BC59" s="329">
        <v>3.0950739999999999</v>
      </c>
      <c r="BD59" s="329">
        <v>3.0672329999999999</v>
      </c>
      <c r="BE59" s="329">
        <v>2.979968</v>
      </c>
      <c r="BF59" s="329">
        <v>2.8479719999999999</v>
      </c>
      <c r="BG59" s="329">
        <v>2.832014</v>
      </c>
      <c r="BH59" s="329">
        <v>2.7428759999999999</v>
      </c>
      <c r="BI59" s="329">
        <v>2.7949190000000002</v>
      </c>
      <c r="BJ59" s="329">
        <v>3.0793309999999998</v>
      </c>
      <c r="BK59" s="329">
        <v>2.9295309999999999</v>
      </c>
      <c r="BL59" s="329">
        <v>2.9560040000000001</v>
      </c>
      <c r="BM59" s="329">
        <v>3.0398499999999999</v>
      </c>
      <c r="BN59" s="329">
        <v>3.2999879999999999</v>
      </c>
      <c r="BO59" s="329">
        <v>3.408639</v>
      </c>
      <c r="BP59" s="329">
        <v>3.485128</v>
      </c>
      <c r="BQ59" s="329">
        <v>3.5118879999999999</v>
      </c>
      <c r="BR59" s="329">
        <v>3.5378620000000001</v>
      </c>
      <c r="BS59" s="329">
        <v>3.5454270000000001</v>
      </c>
      <c r="BT59" s="329">
        <v>3.4656850000000001</v>
      </c>
      <c r="BU59" s="329">
        <v>3.488686</v>
      </c>
      <c r="BV59" s="329">
        <v>3.5449220000000001</v>
      </c>
    </row>
    <row r="60" spans="1:74" ht="11.15" customHeight="1" x14ac:dyDescent="0.25">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328"/>
      <c r="BC60" s="328"/>
      <c r="BD60" s="328"/>
      <c r="BE60" s="328"/>
      <c r="BF60" s="328"/>
      <c r="BG60" s="328"/>
      <c r="BH60" s="328"/>
      <c r="BI60" s="328"/>
      <c r="BJ60" s="328"/>
      <c r="BK60" s="328"/>
      <c r="BL60" s="328"/>
      <c r="BM60" s="328"/>
      <c r="BN60" s="328"/>
      <c r="BO60" s="328"/>
      <c r="BP60" s="328"/>
      <c r="BQ60" s="328"/>
      <c r="BR60" s="328"/>
      <c r="BS60" s="328"/>
      <c r="BT60" s="328"/>
      <c r="BU60" s="328"/>
      <c r="BV60" s="328"/>
    </row>
    <row r="61" spans="1:74" ht="11.15" customHeight="1" x14ac:dyDescent="0.25">
      <c r="A61" s="35"/>
      <c r="B61" s="36" t="s">
        <v>1019</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328"/>
      <c r="BC61" s="328"/>
      <c r="BD61" s="328"/>
      <c r="BE61" s="328"/>
      <c r="BF61" s="328"/>
      <c r="BG61" s="328"/>
      <c r="BH61" s="328"/>
      <c r="BI61" s="328"/>
      <c r="BJ61" s="328"/>
      <c r="BK61" s="328"/>
      <c r="BL61" s="328"/>
      <c r="BM61" s="328"/>
      <c r="BN61" s="328"/>
      <c r="BO61" s="328"/>
      <c r="BP61" s="328"/>
      <c r="BQ61" s="328"/>
      <c r="BR61" s="328"/>
      <c r="BS61" s="328"/>
      <c r="BT61" s="328"/>
      <c r="BU61" s="328"/>
      <c r="BV61" s="328"/>
    </row>
    <row r="62" spans="1:74" ht="11.15" customHeight="1" x14ac:dyDescent="0.25">
      <c r="A62" s="37" t="s">
        <v>725</v>
      </c>
      <c r="B62" s="40" t="s">
        <v>1266</v>
      </c>
      <c r="C62" s="68">
        <v>99.812600000000003</v>
      </c>
      <c r="D62" s="68">
        <v>100.0802</v>
      </c>
      <c r="E62" s="68">
        <v>99.504599999999996</v>
      </c>
      <c r="F62" s="68">
        <v>100.2423</v>
      </c>
      <c r="G62" s="68">
        <v>99.839299999999994</v>
      </c>
      <c r="H62" s="68">
        <v>100.0201</v>
      </c>
      <c r="I62" s="68">
        <v>100.0766</v>
      </c>
      <c r="J62" s="68">
        <v>99.793599999999998</v>
      </c>
      <c r="K62" s="68">
        <v>99.824700000000007</v>
      </c>
      <c r="L62" s="68">
        <v>99.610299999999995</v>
      </c>
      <c r="M62" s="68">
        <v>100.253</v>
      </c>
      <c r="N62" s="68">
        <v>100.94280000000001</v>
      </c>
      <c r="O62" s="68">
        <v>100.7141</v>
      </c>
      <c r="P62" s="68">
        <v>101.15560000000001</v>
      </c>
      <c r="Q62" s="68">
        <v>100.92610000000001</v>
      </c>
      <c r="R62" s="68">
        <v>100.63290000000001</v>
      </c>
      <c r="S62" s="68">
        <v>100.8096</v>
      </c>
      <c r="T62" s="68">
        <v>100.9845</v>
      </c>
      <c r="U62" s="68">
        <v>100.1574</v>
      </c>
      <c r="V62" s="68">
        <v>101.0992</v>
      </c>
      <c r="W62" s="68">
        <v>101.3293</v>
      </c>
      <c r="X62" s="68">
        <v>101.62779999999999</v>
      </c>
      <c r="Y62" s="68">
        <v>101.6407</v>
      </c>
      <c r="Z62" s="68">
        <v>101.7084</v>
      </c>
      <c r="AA62" s="68">
        <v>100.899</v>
      </c>
      <c r="AB62" s="68">
        <v>102.014</v>
      </c>
      <c r="AC62" s="68">
        <v>102.8292</v>
      </c>
      <c r="AD62" s="68">
        <v>103.1617</v>
      </c>
      <c r="AE62" s="68">
        <v>103.41200000000001</v>
      </c>
      <c r="AF62" s="68">
        <v>103.86360000000001</v>
      </c>
      <c r="AG62" s="68">
        <v>104.7118</v>
      </c>
      <c r="AH62" s="68">
        <v>104.37860000000001</v>
      </c>
      <c r="AI62" s="68">
        <v>104.6785</v>
      </c>
      <c r="AJ62" s="68">
        <v>104.9781</v>
      </c>
      <c r="AK62" s="68">
        <v>105.94070000000001</v>
      </c>
      <c r="AL62" s="68">
        <v>105.9414</v>
      </c>
      <c r="AM62" s="68">
        <v>105.6759</v>
      </c>
      <c r="AN62" s="68">
        <v>105.28100000000001</v>
      </c>
      <c r="AO62" s="68">
        <v>105.4991</v>
      </c>
      <c r="AP62" s="68">
        <v>105.91249999999999</v>
      </c>
      <c r="AQ62" s="68">
        <v>105.8699</v>
      </c>
      <c r="AR62" s="68">
        <v>105.71210000000001</v>
      </c>
      <c r="AS62" s="68">
        <v>106.7659</v>
      </c>
      <c r="AT62" s="68">
        <v>106.696</v>
      </c>
      <c r="AU62" s="68">
        <v>106.55549999999999</v>
      </c>
      <c r="AV62" s="68">
        <v>106.94499999999999</v>
      </c>
      <c r="AW62" s="68">
        <v>106.77630000000001</v>
      </c>
      <c r="AX62" s="68">
        <v>106.7218</v>
      </c>
      <c r="AY62" s="68">
        <v>107.04982593</v>
      </c>
      <c r="AZ62" s="68">
        <v>107.00614815</v>
      </c>
      <c r="BA62" s="68">
        <v>106.86562592999999</v>
      </c>
      <c r="BB62" s="329">
        <v>106.44110000000001</v>
      </c>
      <c r="BC62" s="329">
        <v>106.2473</v>
      </c>
      <c r="BD62" s="329">
        <v>106.09690000000001</v>
      </c>
      <c r="BE62" s="329">
        <v>105.8809</v>
      </c>
      <c r="BF62" s="329">
        <v>105.8994</v>
      </c>
      <c r="BG62" s="329">
        <v>106.0432</v>
      </c>
      <c r="BH62" s="329">
        <v>106.38420000000001</v>
      </c>
      <c r="BI62" s="329">
        <v>106.7247</v>
      </c>
      <c r="BJ62" s="329">
        <v>107.13679999999999</v>
      </c>
      <c r="BK62" s="329">
        <v>107.8378</v>
      </c>
      <c r="BL62" s="329">
        <v>108.2296</v>
      </c>
      <c r="BM62" s="329">
        <v>108.52979999999999</v>
      </c>
      <c r="BN62" s="329">
        <v>108.5299</v>
      </c>
      <c r="BO62" s="329">
        <v>108.803</v>
      </c>
      <c r="BP62" s="329">
        <v>109.1405</v>
      </c>
      <c r="BQ62" s="329">
        <v>109.6433</v>
      </c>
      <c r="BR62" s="329">
        <v>110.03440000000001</v>
      </c>
      <c r="BS62" s="329">
        <v>110.41459999999999</v>
      </c>
      <c r="BT62" s="329">
        <v>110.82899999999999</v>
      </c>
      <c r="BU62" s="329">
        <v>111.1533</v>
      </c>
      <c r="BV62" s="329">
        <v>111.4327</v>
      </c>
    </row>
    <row r="63" spans="1:74" ht="11.15" customHeight="1" x14ac:dyDescent="0.25">
      <c r="A63" s="37" t="s">
        <v>32</v>
      </c>
      <c r="B63" s="39" t="s">
        <v>13</v>
      </c>
      <c r="C63" s="68">
        <v>3.6901986694</v>
      </c>
      <c r="D63" s="68">
        <v>3.9162690728</v>
      </c>
      <c r="E63" s="68">
        <v>2.7186670934000001</v>
      </c>
      <c r="F63" s="68">
        <v>4.1193938694999996</v>
      </c>
      <c r="G63" s="68">
        <v>3.4952704279</v>
      </c>
      <c r="H63" s="68">
        <v>3.6277981653000002</v>
      </c>
      <c r="I63" s="68">
        <v>2.9872249516</v>
      </c>
      <c r="J63" s="68">
        <v>2.3618590434</v>
      </c>
      <c r="K63" s="68">
        <v>2.0279945421000001</v>
      </c>
      <c r="L63" s="68">
        <v>1.2029305176</v>
      </c>
      <c r="M63" s="68">
        <v>2.2284628153999999</v>
      </c>
      <c r="N63" s="68">
        <v>2.2147604794000002</v>
      </c>
      <c r="O63" s="68">
        <v>0.90319258290000004</v>
      </c>
      <c r="P63" s="68">
        <v>1.0745382203</v>
      </c>
      <c r="Q63" s="68">
        <v>1.4285771712999999</v>
      </c>
      <c r="R63" s="68">
        <v>0.38965586384000001</v>
      </c>
      <c r="S63" s="68">
        <v>0.97186178188000005</v>
      </c>
      <c r="T63" s="68">
        <v>0.96420619455000001</v>
      </c>
      <c r="U63" s="68">
        <v>8.0738154574000007E-2</v>
      </c>
      <c r="V63" s="68">
        <v>1.3083003318999999</v>
      </c>
      <c r="W63" s="68">
        <v>1.5072421955999999</v>
      </c>
      <c r="X63" s="68">
        <v>2.0253929564000002</v>
      </c>
      <c r="Y63" s="68">
        <v>1.3841979791000001</v>
      </c>
      <c r="Z63" s="68">
        <v>0.75844933963000005</v>
      </c>
      <c r="AA63" s="68">
        <v>0.18358899102000001</v>
      </c>
      <c r="AB63" s="68">
        <v>0.84859365176000001</v>
      </c>
      <c r="AC63" s="68">
        <v>1.8856371146999999</v>
      </c>
      <c r="AD63" s="68">
        <v>2.512895882</v>
      </c>
      <c r="AE63" s="68">
        <v>2.5815001745999999</v>
      </c>
      <c r="AF63" s="68">
        <v>2.8510315940000002</v>
      </c>
      <c r="AG63" s="68">
        <v>4.5472426401000003</v>
      </c>
      <c r="AH63" s="68">
        <v>3.2437447576</v>
      </c>
      <c r="AI63" s="68">
        <v>3.3052631370999999</v>
      </c>
      <c r="AJ63" s="68">
        <v>3.2966373374</v>
      </c>
      <c r="AK63" s="68">
        <v>4.2305887307000001</v>
      </c>
      <c r="AL63" s="68">
        <v>4.1618981323000002</v>
      </c>
      <c r="AM63" s="68">
        <v>4.7343382987</v>
      </c>
      <c r="AN63" s="68">
        <v>3.2025016173999998</v>
      </c>
      <c r="AO63" s="68">
        <v>2.5964414777</v>
      </c>
      <c r="AP63" s="68">
        <v>2.6664934757999998</v>
      </c>
      <c r="AQ63" s="68">
        <v>2.3768034657000001</v>
      </c>
      <c r="AR63" s="68">
        <v>1.7797380410000001</v>
      </c>
      <c r="AS63" s="68">
        <v>1.9616700315</v>
      </c>
      <c r="AT63" s="68">
        <v>2.2201868965</v>
      </c>
      <c r="AU63" s="68">
        <v>1.7931093778</v>
      </c>
      <c r="AV63" s="68">
        <v>1.8736288807000001</v>
      </c>
      <c r="AW63" s="68">
        <v>0.78874313649000005</v>
      </c>
      <c r="AX63" s="68">
        <v>0.73663364841000001</v>
      </c>
      <c r="AY63" s="68">
        <v>1.3001317480000001</v>
      </c>
      <c r="AZ63" s="68">
        <v>1.6386129958</v>
      </c>
      <c r="BA63" s="68">
        <v>1.2952962878000001</v>
      </c>
      <c r="BB63" s="329">
        <v>0.49912269999999997</v>
      </c>
      <c r="BC63" s="329">
        <v>0.35644379999999998</v>
      </c>
      <c r="BD63" s="329">
        <v>0.36400749999999998</v>
      </c>
      <c r="BE63" s="329">
        <v>-0.82889550000000001</v>
      </c>
      <c r="BF63" s="329">
        <v>-0.74661759999999999</v>
      </c>
      <c r="BG63" s="329">
        <v>-0.48079270000000002</v>
      </c>
      <c r="BH63" s="329">
        <v>-0.52441979999999999</v>
      </c>
      <c r="BI63" s="329">
        <v>-4.8280200000000002E-2</v>
      </c>
      <c r="BJ63" s="329">
        <v>0.38885459999999999</v>
      </c>
      <c r="BK63" s="329">
        <v>0.73608510000000005</v>
      </c>
      <c r="BL63" s="329">
        <v>1.1433709999999999</v>
      </c>
      <c r="BM63" s="329">
        <v>1.557231</v>
      </c>
      <c r="BN63" s="329">
        <v>1.9624060000000001</v>
      </c>
      <c r="BO63" s="329">
        <v>2.4054129999999998</v>
      </c>
      <c r="BP63" s="329">
        <v>2.8687049999999998</v>
      </c>
      <c r="BQ63" s="329">
        <v>3.5533939999999999</v>
      </c>
      <c r="BR63" s="329">
        <v>3.9046810000000001</v>
      </c>
      <c r="BS63" s="329">
        <v>4.1222830000000004</v>
      </c>
      <c r="BT63" s="329">
        <v>4.1781350000000002</v>
      </c>
      <c r="BU63" s="329">
        <v>4.1495389999999999</v>
      </c>
      <c r="BV63" s="329">
        <v>4.0097719999999999</v>
      </c>
    </row>
    <row r="64" spans="1:74" ht="11.15" customHeight="1" x14ac:dyDescent="0.25">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328"/>
      <c r="BC64" s="328"/>
      <c r="BD64" s="328"/>
      <c r="BE64" s="328"/>
      <c r="BF64" s="328"/>
      <c r="BG64" s="328"/>
      <c r="BH64" s="328"/>
      <c r="BI64" s="328"/>
      <c r="BJ64" s="328"/>
      <c r="BK64" s="328"/>
      <c r="BL64" s="328"/>
      <c r="BM64" s="328"/>
      <c r="BN64" s="328"/>
      <c r="BO64" s="328"/>
      <c r="BP64" s="328"/>
      <c r="BQ64" s="328"/>
      <c r="BR64" s="328"/>
      <c r="BS64" s="328"/>
      <c r="BT64" s="328"/>
      <c r="BU64" s="328"/>
      <c r="BV64" s="328"/>
    </row>
    <row r="65" spans="1:74" ht="11.15" customHeight="1" x14ac:dyDescent="0.25">
      <c r="A65" s="19"/>
      <c r="B65" s="20" t="s">
        <v>1020</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328"/>
      <c r="BC65" s="328"/>
      <c r="BD65" s="328"/>
      <c r="BE65" s="328"/>
      <c r="BF65" s="328"/>
      <c r="BG65" s="328"/>
      <c r="BH65" s="328"/>
      <c r="BI65" s="328"/>
      <c r="BJ65" s="328"/>
      <c r="BK65" s="328"/>
      <c r="BL65" s="328"/>
      <c r="BM65" s="328"/>
      <c r="BN65" s="328"/>
      <c r="BO65" s="328"/>
      <c r="BP65" s="328"/>
      <c r="BQ65" s="328"/>
      <c r="BR65" s="328"/>
      <c r="BS65" s="328"/>
      <c r="BT65" s="328"/>
      <c r="BU65" s="328"/>
      <c r="BV65" s="328"/>
    </row>
    <row r="66" spans="1:74" ht="11.15" customHeight="1" x14ac:dyDescent="0.25">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328"/>
      <c r="BC66" s="328"/>
      <c r="BD66" s="328"/>
      <c r="BE66" s="328"/>
      <c r="BF66" s="328"/>
      <c r="BG66" s="328"/>
      <c r="BH66" s="328"/>
      <c r="BI66" s="328"/>
      <c r="BJ66" s="328"/>
      <c r="BK66" s="328"/>
      <c r="BL66" s="328"/>
      <c r="BM66" s="328"/>
      <c r="BN66" s="328"/>
      <c r="BO66" s="328"/>
      <c r="BP66" s="328"/>
      <c r="BQ66" s="328"/>
      <c r="BR66" s="328"/>
      <c r="BS66" s="328"/>
      <c r="BT66" s="328"/>
      <c r="BU66" s="328"/>
      <c r="BV66" s="328"/>
    </row>
    <row r="67" spans="1:74" ht="11.15" customHeight="1" x14ac:dyDescent="0.25">
      <c r="A67" s="37" t="s">
        <v>726</v>
      </c>
      <c r="B67" s="41" t="s">
        <v>1021</v>
      </c>
      <c r="C67" s="240">
        <v>762.00735825000004</v>
      </c>
      <c r="D67" s="240">
        <v>628.76739551000003</v>
      </c>
      <c r="E67" s="240">
        <v>381.00745178</v>
      </c>
      <c r="F67" s="240">
        <v>292.07865507999998</v>
      </c>
      <c r="G67" s="240">
        <v>98.780555810999999</v>
      </c>
      <c r="H67" s="240">
        <v>31.542175330999999</v>
      </c>
      <c r="I67" s="240">
        <v>4.9630443916000004</v>
      </c>
      <c r="J67" s="240">
        <v>8.7190960521999994</v>
      </c>
      <c r="K67" s="240">
        <v>60.864348063999998</v>
      </c>
      <c r="L67" s="240">
        <v>261.83171110000001</v>
      </c>
      <c r="M67" s="240">
        <v>540.31683712999995</v>
      </c>
      <c r="N67" s="240">
        <v>698.70712846000004</v>
      </c>
      <c r="O67" s="240">
        <v>827.94082000000003</v>
      </c>
      <c r="P67" s="240">
        <v>733.04816903000005</v>
      </c>
      <c r="Q67" s="240">
        <v>659.61059387</v>
      </c>
      <c r="R67" s="240">
        <v>347.90772580999999</v>
      </c>
      <c r="S67" s="240">
        <v>136.09238388</v>
      </c>
      <c r="T67" s="240">
        <v>26.405511245</v>
      </c>
      <c r="U67" s="240">
        <v>5.1491251334000001</v>
      </c>
      <c r="V67" s="240">
        <v>11.553834944</v>
      </c>
      <c r="W67" s="240">
        <v>59.489467888999997</v>
      </c>
      <c r="X67" s="240">
        <v>257.29035600999998</v>
      </c>
      <c r="Y67" s="240">
        <v>571.89224687000001</v>
      </c>
      <c r="Z67" s="240">
        <v>829.03059006000001</v>
      </c>
      <c r="AA67" s="240">
        <v>969.59644003000005</v>
      </c>
      <c r="AB67" s="240">
        <v>798.73445186000004</v>
      </c>
      <c r="AC67" s="240">
        <v>682.93911025</v>
      </c>
      <c r="AD67" s="240">
        <v>324.81454774999997</v>
      </c>
      <c r="AE67" s="240">
        <v>126.928777</v>
      </c>
      <c r="AF67" s="240">
        <v>27.797885168000001</v>
      </c>
      <c r="AG67" s="240">
        <v>9.8104721584999997</v>
      </c>
      <c r="AH67" s="240">
        <v>12.967991844</v>
      </c>
      <c r="AI67" s="240">
        <v>57.434896516000002</v>
      </c>
      <c r="AJ67" s="240">
        <v>220.70479861999999</v>
      </c>
      <c r="AK67" s="240">
        <v>614.29596240000001</v>
      </c>
      <c r="AL67" s="240">
        <v>705.51978262</v>
      </c>
      <c r="AM67" s="240">
        <v>890.54473089999999</v>
      </c>
      <c r="AN67" s="240">
        <v>867.13712150000003</v>
      </c>
      <c r="AO67" s="240">
        <v>583.86585502000003</v>
      </c>
      <c r="AP67" s="240">
        <v>299.78026215</v>
      </c>
      <c r="AQ67" s="240">
        <v>118.77407377</v>
      </c>
      <c r="AR67" s="240">
        <v>24.285177675</v>
      </c>
      <c r="AS67" s="240">
        <v>6.4424388685</v>
      </c>
      <c r="AT67" s="240">
        <v>11.073974169</v>
      </c>
      <c r="AU67" s="240">
        <v>31.919271143</v>
      </c>
      <c r="AV67" s="240">
        <v>226.69530692999999</v>
      </c>
      <c r="AW67" s="240">
        <v>444.46697361000003</v>
      </c>
      <c r="AX67" s="240">
        <v>580.88314445000003</v>
      </c>
      <c r="AY67" s="240">
        <v>870.41291144000002</v>
      </c>
      <c r="AZ67" s="240">
        <v>628.76141308000001</v>
      </c>
      <c r="BA67" s="240">
        <v>424.52497096000002</v>
      </c>
      <c r="BB67" s="333">
        <v>297.38356551999999</v>
      </c>
      <c r="BC67" s="333">
        <v>124.56396434</v>
      </c>
      <c r="BD67" s="333">
        <v>25.941034969</v>
      </c>
      <c r="BE67" s="333">
        <v>4.9864329834000003</v>
      </c>
      <c r="BF67" s="333">
        <v>8.5416259125000007</v>
      </c>
      <c r="BG67" s="333">
        <v>55.223157022999999</v>
      </c>
      <c r="BH67" s="333">
        <v>245.79425004999999</v>
      </c>
      <c r="BI67" s="333">
        <v>490.73440174000001</v>
      </c>
      <c r="BJ67" s="333">
        <v>780.48285257999999</v>
      </c>
      <c r="BK67" s="333">
        <v>867.94192659999999</v>
      </c>
      <c r="BL67" s="333">
        <v>689.32239397000001</v>
      </c>
      <c r="BM67" s="333">
        <v>562.59347775000003</v>
      </c>
      <c r="BN67" s="333">
        <v>310.31011375999998</v>
      </c>
      <c r="BO67" s="333">
        <v>136.12051199999999</v>
      </c>
      <c r="BP67" s="333">
        <v>29.847906388999998</v>
      </c>
      <c r="BQ67" s="333">
        <v>6.2313830413</v>
      </c>
      <c r="BR67" s="333">
        <v>10.608683455</v>
      </c>
      <c r="BS67" s="333">
        <v>58.985776758</v>
      </c>
      <c r="BT67" s="333">
        <v>254.02581982000001</v>
      </c>
      <c r="BU67" s="333">
        <v>502.62070726000002</v>
      </c>
      <c r="BV67" s="333">
        <v>792.59082229000001</v>
      </c>
    </row>
    <row r="68" spans="1:74" ht="11.15" customHeight="1" x14ac:dyDescent="0.25">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328"/>
      <c r="BC68" s="328"/>
      <c r="BD68" s="328"/>
      <c r="BE68" s="328"/>
      <c r="BF68" s="328"/>
      <c r="BG68" s="328"/>
      <c r="BH68" s="328"/>
      <c r="BI68" s="328"/>
      <c r="BJ68" s="328"/>
      <c r="BK68" s="328"/>
      <c r="BL68" s="328"/>
      <c r="BM68" s="328"/>
      <c r="BN68" s="328"/>
      <c r="BO68" s="328"/>
      <c r="BP68" s="328"/>
      <c r="BQ68" s="328"/>
      <c r="BR68" s="328"/>
      <c r="BS68" s="328"/>
      <c r="BT68" s="328"/>
      <c r="BU68" s="328"/>
      <c r="BV68" s="328"/>
    </row>
    <row r="69" spans="1:74" ht="11.15" customHeight="1" x14ac:dyDescent="0.25">
      <c r="A69" s="37" t="s">
        <v>733</v>
      </c>
      <c r="B69" s="42" t="s">
        <v>6</v>
      </c>
      <c r="C69" s="270">
        <v>12.007881895000001</v>
      </c>
      <c r="D69" s="270">
        <v>13.28461493</v>
      </c>
      <c r="E69" s="270">
        <v>48.848773229000003</v>
      </c>
      <c r="F69" s="270">
        <v>48.837242328999999</v>
      </c>
      <c r="G69" s="270">
        <v>154.77523683000001</v>
      </c>
      <c r="H69" s="270">
        <v>232.98835951000001</v>
      </c>
      <c r="I69" s="270">
        <v>401.07024338999997</v>
      </c>
      <c r="J69" s="270">
        <v>327.93329110000002</v>
      </c>
      <c r="K69" s="270">
        <v>173.90921252999999</v>
      </c>
      <c r="L69" s="270">
        <v>55.373093939</v>
      </c>
      <c r="M69" s="270">
        <v>14.013796976</v>
      </c>
      <c r="N69" s="270">
        <v>11.416236400000001</v>
      </c>
      <c r="O69" s="270">
        <v>14.976793328999999</v>
      </c>
      <c r="P69" s="270">
        <v>10.798633424</v>
      </c>
      <c r="Q69" s="270">
        <v>11.116514760999999</v>
      </c>
      <c r="R69" s="270">
        <v>34.103394182000002</v>
      </c>
      <c r="S69" s="270">
        <v>99.539564405999997</v>
      </c>
      <c r="T69" s="270">
        <v>244.65185418999999</v>
      </c>
      <c r="U69" s="270">
        <v>338.50821664</v>
      </c>
      <c r="V69" s="270">
        <v>288.35307133999999</v>
      </c>
      <c r="W69" s="270">
        <v>177.18972672000001</v>
      </c>
      <c r="X69" s="270">
        <v>56.085010070999999</v>
      </c>
      <c r="Y69" s="270">
        <v>17.713291838</v>
      </c>
      <c r="Z69" s="270">
        <v>13.331132842000001</v>
      </c>
      <c r="AA69" s="270">
        <v>7.0764266312000004</v>
      </c>
      <c r="AB69" s="270">
        <v>11.938127739</v>
      </c>
      <c r="AC69" s="270">
        <v>15.17097306</v>
      </c>
      <c r="AD69" s="270">
        <v>37.311673855000002</v>
      </c>
      <c r="AE69" s="270">
        <v>113.19904262999999</v>
      </c>
      <c r="AF69" s="270">
        <v>242.33786667999999</v>
      </c>
      <c r="AG69" s="270">
        <v>300.59752830000002</v>
      </c>
      <c r="AH69" s="270">
        <v>291.62930237</v>
      </c>
      <c r="AI69" s="270">
        <v>182.63266820000001</v>
      </c>
      <c r="AJ69" s="270">
        <v>74.134848731000005</v>
      </c>
      <c r="AK69" s="270">
        <v>11.124747513000001</v>
      </c>
      <c r="AL69" s="270">
        <v>10.305974838999999</v>
      </c>
      <c r="AM69" s="270">
        <v>9.3405314150999992</v>
      </c>
      <c r="AN69" s="270">
        <v>7.4122636676000004</v>
      </c>
      <c r="AO69" s="270">
        <v>29.642789793999999</v>
      </c>
      <c r="AP69" s="270">
        <v>53.167773777000001</v>
      </c>
      <c r="AQ69" s="270">
        <v>125.31129730000001</v>
      </c>
      <c r="AR69" s="270">
        <v>255.23229982000001</v>
      </c>
      <c r="AS69" s="270">
        <v>335.61473873</v>
      </c>
      <c r="AT69" s="270">
        <v>315.43303495999999</v>
      </c>
      <c r="AU69" s="270">
        <v>222.96526517999999</v>
      </c>
      <c r="AV69" s="270">
        <v>77.163788547999999</v>
      </c>
      <c r="AW69" s="270">
        <v>29.602897987999999</v>
      </c>
      <c r="AX69" s="270">
        <v>25.908382962000001</v>
      </c>
      <c r="AY69" s="270">
        <v>7.2891280772</v>
      </c>
      <c r="AZ69" s="270">
        <v>10.977807316</v>
      </c>
      <c r="BA69" s="270">
        <v>27.604774654</v>
      </c>
      <c r="BB69" s="335">
        <v>38.195479493000001</v>
      </c>
      <c r="BC69" s="335">
        <v>120.08992370999999</v>
      </c>
      <c r="BD69" s="335">
        <v>243.70377110999999</v>
      </c>
      <c r="BE69" s="335">
        <v>355.25317606999999</v>
      </c>
      <c r="BF69" s="335">
        <v>329.58468961</v>
      </c>
      <c r="BG69" s="335">
        <v>181.47584739999999</v>
      </c>
      <c r="BH69" s="335">
        <v>67.042933168999994</v>
      </c>
      <c r="BI69" s="335">
        <v>20.793625232</v>
      </c>
      <c r="BJ69" s="335">
        <v>10.037825344</v>
      </c>
      <c r="BK69" s="335">
        <v>10.414629513</v>
      </c>
      <c r="BL69" s="335">
        <v>9.5101765771999993</v>
      </c>
      <c r="BM69" s="335">
        <v>20.036987457999999</v>
      </c>
      <c r="BN69" s="335">
        <v>37.868624515999997</v>
      </c>
      <c r="BO69" s="335">
        <v>120.10008550000001</v>
      </c>
      <c r="BP69" s="335">
        <v>246.55062604</v>
      </c>
      <c r="BQ69" s="335">
        <v>360.38507903999999</v>
      </c>
      <c r="BR69" s="335">
        <v>336.06362027</v>
      </c>
      <c r="BS69" s="335">
        <v>185.74020633000001</v>
      </c>
      <c r="BT69" s="335">
        <v>68.585488720000001</v>
      </c>
      <c r="BU69" s="335">
        <v>21.286049764000001</v>
      </c>
      <c r="BV69" s="335">
        <v>10.216418534000001</v>
      </c>
    </row>
    <row r="70" spans="1:74" s="276" customFormat="1" ht="11.15" customHeight="1" x14ac:dyDescent="0.25">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336"/>
      <c r="BF70" s="663"/>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5">
      <c r="A71" s="16"/>
      <c r="B71" s="780" t="s">
        <v>1044</v>
      </c>
      <c r="C71" s="777"/>
      <c r="D71" s="777"/>
      <c r="E71" s="777"/>
      <c r="F71" s="777"/>
      <c r="G71" s="777"/>
      <c r="H71" s="777"/>
      <c r="I71" s="777"/>
      <c r="J71" s="777"/>
      <c r="K71" s="777"/>
      <c r="L71" s="777"/>
      <c r="M71" s="777"/>
      <c r="N71" s="777"/>
      <c r="O71" s="777"/>
      <c r="P71" s="777"/>
      <c r="Q71" s="777"/>
      <c r="AY71" s="497"/>
      <c r="AZ71" s="497"/>
      <c r="BA71" s="497"/>
      <c r="BB71" s="497"/>
      <c r="BC71" s="497"/>
      <c r="BD71" s="497"/>
      <c r="BE71" s="497"/>
      <c r="BF71" s="664"/>
      <c r="BG71" s="497"/>
      <c r="BH71" s="497"/>
      <c r="BI71" s="497"/>
      <c r="BJ71" s="497"/>
    </row>
    <row r="72" spans="1:74" s="276" customFormat="1" ht="12" customHeight="1" x14ac:dyDescent="0.25">
      <c r="A72" s="16"/>
      <c r="B72" s="782" t="s">
        <v>140</v>
      </c>
      <c r="C72" s="777"/>
      <c r="D72" s="777"/>
      <c r="E72" s="777"/>
      <c r="F72" s="777"/>
      <c r="G72" s="777"/>
      <c r="H72" s="777"/>
      <c r="I72" s="777"/>
      <c r="J72" s="777"/>
      <c r="K72" s="777"/>
      <c r="L72" s="777"/>
      <c r="M72" s="777"/>
      <c r="N72" s="777"/>
      <c r="O72" s="777"/>
      <c r="P72" s="777"/>
      <c r="Q72" s="777"/>
      <c r="AY72" s="497"/>
      <c r="AZ72" s="497"/>
      <c r="BA72" s="497"/>
      <c r="BB72" s="497"/>
      <c r="BC72" s="497"/>
      <c r="BD72" s="497"/>
      <c r="BE72" s="497"/>
      <c r="BF72" s="664"/>
      <c r="BG72" s="497"/>
      <c r="BH72" s="497"/>
      <c r="BI72" s="497"/>
      <c r="BJ72" s="497"/>
    </row>
    <row r="73" spans="1:74" s="432" customFormat="1" ht="12" customHeight="1" x14ac:dyDescent="0.25">
      <c r="A73" s="431"/>
      <c r="B73" s="758" t="s">
        <v>1045</v>
      </c>
      <c r="C73" s="781"/>
      <c r="D73" s="781"/>
      <c r="E73" s="781"/>
      <c r="F73" s="781"/>
      <c r="G73" s="781"/>
      <c r="H73" s="781"/>
      <c r="I73" s="781"/>
      <c r="J73" s="781"/>
      <c r="K73" s="781"/>
      <c r="L73" s="781"/>
      <c r="M73" s="781"/>
      <c r="N73" s="781"/>
      <c r="O73" s="781"/>
      <c r="P73" s="781"/>
      <c r="Q73" s="760"/>
      <c r="AY73" s="498"/>
      <c r="AZ73" s="498"/>
      <c r="BA73" s="498"/>
      <c r="BB73" s="498"/>
      <c r="BC73" s="498"/>
      <c r="BD73" s="498"/>
      <c r="BE73" s="498"/>
      <c r="BF73" s="617"/>
      <c r="BG73" s="498"/>
      <c r="BH73" s="498"/>
      <c r="BI73" s="498"/>
      <c r="BJ73" s="498"/>
    </row>
    <row r="74" spans="1:74" s="432" customFormat="1" ht="12" customHeight="1" x14ac:dyDescent="0.25">
      <c r="A74" s="431"/>
      <c r="B74" s="758" t="s">
        <v>1046</v>
      </c>
      <c r="C74" s="759"/>
      <c r="D74" s="759"/>
      <c r="E74" s="759"/>
      <c r="F74" s="759"/>
      <c r="G74" s="759"/>
      <c r="H74" s="759"/>
      <c r="I74" s="759"/>
      <c r="J74" s="759"/>
      <c r="K74" s="759"/>
      <c r="L74" s="759"/>
      <c r="M74" s="759"/>
      <c r="N74" s="759"/>
      <c r="O74" s="759"/>
      <c r="P74" s="759"/>
      <c r="Q74" s="760"/>
      <c r="AY74" s="498"/>
      <c r="AZ74" s="498"/>
      <c r="BA74" s="498"/>
      <c r="BB74" s="498"/>
      <c r="BC74" s="498"/>
      <c r="BD74" s="498"/>
      <c r="BE74" s="498"/>
      <c r="BF74" s="617"/>
      <c r="BG74" s="498"/>
      <c r="BH74" s="498"/>
      <c r="BI74" s="498"/>
      <c r="BJ74" s="498"/>
    </row>
    <row r="75" spans="1:74" s="432" customFormat="1" ht="12" customHeight="1" x14ac:dyDescent="0.25">
      <c r="A75" s="431"/>
      <c r="B75" s="758" t="s">
        <v>1047</v>
      </c>
      <c r="C75" s="759"/>
      <c r="D75" s="759"/>
      <c r="E75" s="759"/>
      <c r="F75" s="759"/>
      <c r="G75" s="759"/>
      <c r="H75" s="759"/>
      <c r="I75" s="759"/>
      <c r="J75" s="759"/>
      <c r="K75" s="759"/>
      <c r="L75" s="759"/>
      <c r="M75" s="759"/>
      <c r="N75" s="759"/>
      <c r="O75" s="759"/>
      <c r="P75" s="759"/>
      <c r="Q75" s="760"/>
      <c r="AY75" s="498"/>
      <c r="AZ75" s="498"/>
      <c r="BA75" s="498"/>
      <c r="BB75" s="498"/>
      <c r="BC75" s="498"/>
      <c r="BD75" s="498"/>
      <c r="BE75" s="498"/>
      <c r="BF75" s="617"/>
      <c r="BG75" s="498"/>
      <c r="BH75" s="498"/>
      <c r="BI75" s="498"/>
      <c r="BJ75" s="498"/>
    </row>
    <row r="76" spans="1:74" s="432" customFormat="1" ht="12" customHeight="1" x14ac:dyDescent="0.25">
      <c r="A76" s="431"/>
      <c r="B76" s="758" t="s">
        <v>1058</v>
      </c>
      <c r="C76" s="760"/>
      <c r="D76" s="760"/>
      <c r="E76" s="760"/>
      <c r="F76" s="760"/>
      <c r="G76" s="760"/>
      <c r="H76" s="760"/>
      <c r="I76" s="760"/>
      <c r="J76" s="760"/>
      <c r="K76" s="760"/>
      <c r="L76" s="760"/>
      <c r="M76" s="760"/>
      <c r="N76" s="760"/>
      <c r="O76" s="760"/>
      <c r="P76" s="760"/>
      <c r="Q76" s="760"/>
      <c r="AY76" s="498"/>
      <c r="AZ76" s="498"/>
      <c r="BA76" s="498"/>
      <c r="BB76" s="498"/>
      <c r="BC76" s="498"/>
      <c r="BD76" s="498"/>
      <c r="BE76" s="498"/>
      <c r="BF76" s="617"/>
      <c r="BG76" s="498"/>
      <c r="BH76" s="498"/>
      <c r="BI76" s="498"/>
      <c r="BJ76" s="498"/>
    </row>
    <row r="77" spans="1:74" s="432" customFormat="1" ht="12" customHeight="1" x14ac:dyDescent="0.25">
      <c r="A77" s="431"/>
      <c r="B77" s="758" t="s">
        <v>1063</v>
      </c>
      <c r="C77" s="759"/>
      <c r="D77" s="759"/>
      <c r="E77" s="759"/>
      <c r="F77" s="759"/>
      <c r="G77" s="759"/>
      <c r="H77" s="759"/>
      <c r="I77" s="759"/>
      <c r="J77" s="759"/>
      <c r="K77" s="759"/>
      <c r="L77" s="759"/>
      <c r="M77" s="759"/>
      <c r="N77" s="759"/>
      <c r="O77" s="759"/>
      <c r="P77" s="759"/>
      <c r="Q77" s="760"/>
      <c r="AY77" s="498"/>
      <c r="AZ77" s="498"/>
      <c r="BA77" s="498"/>
      <c r="BB77" s="498"/>
      <c r="BC77" s="498"/>
      <c r="BD77" s="498"/>
      <c r="BE77" s="498"/>
      <c r="BF77" s="617"/>
      <c r="BG77" s="498"/>
      <c r="BH77" s="498"/>
      <c r="BI77" s="498"/>
      <c r="BJ77" s="498"/>
    </row>
    <row r="78" spans="1:74" s="432" customFormat="1" ht="12" customHeight="1" x14ac:dyDescent="0.25">
      <c r="A78" s="431"/>
      <c r="B78" s="758" t="s">
        <v>1064</v>
      </c>
      <c r="C78" s="760"/>
      <c r="D78" s="760"/>
      <c r="E78" s="760"/>
      <c r="F78" s="760"/>
      <c r="G78" s="760"/>
      <c r="H78" s="760"/>
      <c r="I78" s="760"/>
      <c r="J78" s="760"/>
      <c r="K78" s="760"/>
      <c r="L78" s="760"/>
      <c r="M78" s="760"/>
      <c r="N78" s="760"/>
      <c r="O78" s="760"/>
      <c r="P78" s="760"/>
      <c r="Q78" s="760"/>
      <c r="AY78" s="498"/>
      <c r="AZ78" s="498"/>
      <c r="BA78" s="498"/>
      <c r="BB78" s="498"/>
      <c r="BC78" s="498"/>
      <c r="BD78" s="498"/>
      <c r="BE78" s="498"/>
      <c r="BF78" s="617"/>
      <c r="BG78" s="498"/>
      <c r="BH78" s="498"/>
      <c r="BI78" s="498"/>
      <c r="BJ78" s="498"/>
    </row>
    <row r="79" spans="1:74" s="432" customFormat="1" ht="12" customHeight="1" x14ac:dyDescent="0.25">
      <c r="A79" s="431"/>
      <c r="B79" s="758" t="s">
        <v>1070</v>
      </c>
      <c r="C79" s="759"/>
      <c r="D79" s="759"/>
      <c r="E79" s="759"/>
      <c r="F79" s="759"/>
      <c r="G79" s="759"/>
      <c r="H79" s="759"/>
      <c r="I79" s="759"/>
      <c r="J79" s="759"/>
      <c r="K79" s="759"/>
      <c r="L79" s="759"/>
      <c r="M79" s="759"/>
      <c r="N79" s="759"/>
      <c r="O79" s="759"/>
      <c r="P79" s="759"/>
      <c r="Q79" s="760"/>
      <c r="AY79" s="498"/>
      <c r="AZ79" s="498"/>
      <c r="BA79" s="498"/>
      <c r="BB79" s="498"/>
      <c r="BC79" s="498"/>
      <c r="BD79" s="498"/>
      <c r="BE79" s="498"/>
      <c r="BF79" s="617"/>
      <c r="BG79" s="498"/>
      <c r="BH79" s="498"/>
      <c r="BI79" s="498"/>
      <c r="BJ79" s="498"/>
    </row>
    <row r="80" spans="1:74" s="432" customFormat="1" ht="12" customHeight="1" x14ac:dyDescent="0.25">
      <c r="A80" s="431"/>
      <c r="B80" s="766" t="s">
        <v>1071</v>
      </c>
      <c r="C80" s="767"/>
      <c r="D80" s="767"/>
      <c r="E80" s="767"/>
      <c r="F80" s="767"/>
      <c r="G80" s="767"/>
      <c r="H80" s="767"/>
      <c r="I80" s="767"/>
      <c r="J80" s="767"/>
      <c r="K80" s="767"/>
      <c r="L80" s="767"/>
      <c r="M80" s="767"/>
      <c r="N80" s="767"/>
      <c r="O80" s="767"/>
      <c r="P80" s="767"/>
      <c r="Q80" s="763"/>
      <c r="AY80" s="498"/>
      <c r="AZ80" s="498"/>
      <c r="BA80" s="498"/>
      <c r="BB80" s="498"/>
      <c r="BC80" s="498"/>
      <c r="BD80" s="498"/>
      <c r="BE80" s="498"/>
      <c r="BF80" s="617"/>
      <c r="BG80" s="498"/>
      <c r="BH80" s="498"/>
      <c r="BI80" s="498"/>
      <c r="BJ80" s="498"/>
    </row>
    <row r="81" spans="1:74" s="432" customFormat="1" ht="12" customHeight="1" x14ac:dyDescent="0.25">
      <c r="A81" s="431"/>
      <c r="B81" s="766" t="s">
        <v>1072</v>
      </c>
      <c r="C81" s="767"/>
      <c r="D81" s="767"/>
      <c r="E81" s="767"/>
      <c r="F81" s="767"/>
      <c r="G81" s="767"/>
      <c r="H81" s="767"/>
      <c r="I81" s="767"/>
      <c r="J81" s="767"/>
      <c r="K81" s="767"/>
      <c r="L81" s="767"/>
      <c r="M81" s="767"/>
      <c r="N81" s="767"/>
      <c r="O81" s="767"/>
      <c r="P81" s="767"/>
      <c r="Q81" s="763"/>
      <c r="AY81" s="498"/>
      <c r="AZ81" s="498"/>
      <c r="BA81" s="498"/>
      <c r="BB81" s="498"/>
      <c r="BC81" s="498"/>
      <c r="BD81" s="498"/>
      <c r="BE81" s="498"/>
      <c r="BF81" s="617"/>
      <c r="BG81" s="498"/>
      <c r="BH81" s="498"/>
      <c r="BI81" s="498"/>
      <c r="BJ81" s="498"/>
    </row>
    <row r="82" spans="1:74" s="432" customFormat="1" ht="12" customHeight="1" x14ac:dyDescent="0.25">
      <c r="A82" s="431"/>
      <c r="B82" s="768" t="s">
        <v>1073</v>
      </c>
      <c r="C82" s="763"/>
      <c r="D82" s="763"/>
      <c r="E82" s="763"/>
      <c r="F82" s="763"/>
      <c r="G82" s="763"/>
      <c r="H82" s="763"/>
      <c r="I82" s="763"/>
      <c r="J82" s="763"/>
      <c r="K82" s="763"/>
      <c r="L82" s="763"/>
      <c r="M82" s="763"/>
      <c r="N82" s="763"/>
      <c r="O82" s="763"/>
      <c r="P82" s="763"/>
      <c r="Q82" s="763"/>
      <c r="AY82" s="498"/>
      <c r="AZ82" s="498"/>
      <c r="BA82" s="498"/>
      <c r="BB82" s="498"/>
      <c r="BC82" s="498"/>
      <c r="BD82" s="498"/>
      <c r="BE82" s="498"/>
      <c r="BF82" s="617"/>
      <c r="BG82" s="498"/>
      <c r="BH82" s="498"/>
      <c r="BI82" s="498"/>
      <c r="BJ82" s="498"/>
    </row>
    <row r="83" spans="1:74" s="432" customFormat="1" ht="12" customHeight="1" x14ac:dyDescent="0.25">
      <c r="A83" s="431"/>
      <c r="B83" s="768" t="s">
        <v>1074</v>
      </c>
      <c r="C83" s="763"/>
      <c r="D83" s="763"/>
      <c r="E83" s="763"/>
      <c r="F83" s="763"/>
      <c r="G83" s="763"/>
      <c r="H83" s="763"/>
      <c r="I83" s="763"/>
      <c r="J83" s="763"/>
      <c r="K83" s="763"/>
      <c r="L83" s="763"/>
      <c r="M83" s="763"/>
      <c r="N83" s="763"/>
      <c r="O83" s="763"/>
      <c r="P83" s="763"/>
      <c r="Q83" s="763"/>
      <c r="AY83" s="498"/>
      <c r="AZ83" s="498"/>
      <c r="BA83" s="498"/>
      <c r="BB83" s="498"/>
      <c r="BC83" s="498"/>
      <c r="BD83" s="498"/>
      <c r="BE83" s="498"/>
      <c r="BF83" s="617"/>
      <c r="BG83" s="498"/>
      <c r="BH83" s="498"/>
      <c r="BI83" s="498"/>
      <c r="BJ83" s="498"/>
    </row>
    <row r="84" spans="1:74" s="432" customFormat="1" ht="12" customHeight="1" x14ac:dyDescent="0.25">
      <c r="A84" s="431"/>
      <c r="B84" s="761" t="s">
        <v>1075</v>
      </c>
      <c r="C84" s="762"/>
      <c r="D84" s="762"/>
      <c r="E84" s="762"/>
      <c r="F84" s="762"/>
      <c r="G84" s="762"/>
      <c r="H84" s="762"/>
      <c r="I84" s="762"/>
      <c r="J84" s="762"/>
      <c r="K84" s="762"/>
      <c r="L84" s="762"/>
      <c r="M84" s="762"/>
      <c r="N84" s="762"/>
      <c r="O84" s="762"/>
      <c r="P84" s="762"/>
      <c r="Q84" s="763"/>
      <c r="AY84" s="498"/>
      <c r="AZ84" s="498"/>
      <c r="BA84" s="498"/>
      <c r="BB84" s="498"/>
      <c r="BC84" s="498"/>
      <c r="BD84" s="498"/>
      <c r="BE84" s="498"/>
      <c r="BF84" s="617"/>
      <c r="BG84" s="498"/>
      <c r="BH84" s="498"/>
      <c r="BI84" s="498"/>
      <c r="BJ84" s="498"/>
    </row>
    <row r="85" spans="1:74" s="433" customFormat="1" ht="12" customHeight="1" x14ac:dyDescent="0.25">
      <c r="A85" s="431"/>
      <c r="B85" s="764" t="s">
        <v>1185</v>
      </c>
      <c r="C85" s="763"/>
      <c r="D85" s="763"/>
      <c r="E85" s="763"/>
      <c r="F85" s="763"/>
      <c r="G85" s="763"/>
      <c r="H85" s="763"/>
      <c r="I85" s="763"/>
      <c r="J85" s="763"/>
      <c r="K85" s="763"/>
      <c r="L85" s="763"/>
      <c r="M85" s="763"/>
      <c r="N85" s="763"/>
      <c r="O85" s="763"/>
      <c r="P85" s="763"/>
      <c r="Q85" s="763"/>
      <c r="AY85" s="499"/>
      <c r="AZ85" s="499"/>
      <c r="BA85" s="499"/>
      <c r="BB85" s="499"/>
      <c r="BC85" s="499"/>
      <c r="BD85" s="499"/>
      <c r="BE85" s="499"/>
      <c r="BF85" s="665"/>
      <c r="BG85" s="499"/>
      <c r="BH85" s="499"/>
      <c r="BI85" s="499"/>
      <c r="BJ85" s="499"/>
    </row>
    <row r="86" spans="1:74" s="433" customFormat="1" ht="12" customHeight="1" x14ac:dyDescent="0.25">
      <c r="A86" s="431"/>
      <c r="B86" s="765" t="s">
        <v>1076</v>
      </c>
      <c r="C86" s="763"/>
      <c r="D86" s="763"/>
      <c r="E86" s="763"/>
      <c r="F86" s="763"/>
      <c r="G86" s="763"/>
      <c r="H86" s="763"/>
      <c r="I86" s="763"/>
      <c r="J86" s="763"/>
      <c r="K86" s="763"/>
      <c r="L86" s="763"/>
      <c r="M86" s="763"/>
      <c r="N86" s="763"/>
      <c r="O86" s="763"/>
      <c r="P86" s="763"/>
      <c r="Q86" s="763"/>
      <c r="AY86" s="499"/>
      <c r="AZ86" s="499"/>
      <c r="BA86" s="499"/>
      <c r="BB86" s="499"/>
      <c r="BC86" s="499"/>
      <c r="BD86" s="499"/>
      <c r="BE86" s="499"/>
      <c r="BF86" s="665"/>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5"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Y5" activePane="bottomRight" state="frozen"/>
      <selection activeCell="AV7" sqref="AV7"/>
      <selection pane="topRight" activeCell="AV7" sqref="AV7"/>
      <selection pane="bottomLeft" activeCell="AV7" sqref="AV7"/>
      <selection pane="bottomRight" sqref="A1:A2"/>
    </sheetView>
  </sheetViews>
  <sheetFormatPr defaultColWidth="9.54296875" defaultRowHeight="10.5" x14ac:dyDescent="0.25"/>
  <cols>
    <col min="1" max="1" width="8.54296875" style="13" customWidth="1"/>
    <col min="2" max="2" width="40.26953125" style="13" customWidth="1"/>
    <col min="3" max="3" width="8.54296875" style="13" bestFit="1" customWidth="1"/>
    <col min="4" max="50" width="6.54296875" style="13" customWidth="1"/>
    <col min="51" max="57" width="6.54296875" style="415" customWidth="1"/>
    <col min="58" max="58" width="6.54296875" style="654" customWidth="1"/>
    <col min="59" max="62" width="6.54296875" style="415" customWidth="1"/>
    <col min="63" max="74" width="6.54296875" style="13" customWidth="1"/>
    <col min="75" max="16384" width="9.54296875" style="13"/>
  </cols>
  <sheetData>
    <row r="1" spans="1:74" ht="13.4" customHeight="1" x14ac:dyDescent="0.3">
      <c r="A1" s="769" t="s">
        <v>1023</v>
      </c>
      <c r="B1" s="785" t="s">
        <v>1258</v>
      </c>
      <c r="C1" s="777"/>
      <c r="D1" s="777"/>
      <c r="E1" s="777"/>
      <c r="F1" s="777"/>
      <c r="G1" s="777"/>
      <c r="H1" s="777"/>
      <c r="I1" s="777"/>
      <c r="J1" s="777"/>
      <c r="K1" s="777"/>
      <c r="L1" s="777"/>
      <c r="M1" s="777"/>
      <c r="N1" s="777"/>
      <c r="O1" s="777"/>
      <c r="P1" s="777"/>
      <c r="Q1" s="777"/>
      <c r="R1" s="777"/>
      <c r="S1" s="777"/>
      <c r="T1" s="777"/>
      <c r="U1" s="777"/>
      <c r="V1" s="777"/>
      <c r="W1" s="777"/>
      <c r="X1" s="777"/>
      <c r="Y1" s="777"/>
      <c r="Z1" s="777"/>
      <c r="AA1" s="777"/>
      <c r="AB1" s="777"/>
      <c r="AC1" s="777"/>
      <c r="AD1" s="777"/>
      <c r="AE1" s="777"/>
      <c r="AF1" s="777"/>
      <c r="AG1" s="777"/>
      <c r="AH1" s="777"/>
      <c r="AI1" s="777"/>
      <c r="AJ1" s="777"/>
      <c r="AK1" s="777"/>
      <c r="AL1" s="777"/>
      <c r="AM1" s="262"/>
    </row>
    <row r="2" spans="1:74" ht="12.5" x14ac:dyDescent="0.25">
      <c r="A2" s="770"/>
      <c r="B2" s="542" t="str">
        <f>"U.S. Energy Information Administration  |  Short-Term Energy Outlook  - "&amp;Dates!D1</f>
        <v>U.S. Energy Information Administration  |  Short-Term Energy Outlook  - April 2016</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2"/>
    </row>
    <row r="3" spans="1:74" s="12" customFormat="1" ht="13" x14ac:dyDescent="0.3">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5">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5" customHeight="1" x14ac:dyDescent="0.25">
      <c r="A5" s="49"/>
      <c r="B5" s="50" t="s">
        <v>118</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655"/>
      <c r="BG5" s="51"/>
      <c r="BH5" s="51"/>
      <c r="BI5" s="51"/>
      <c r="BJ5" s="51"/>
      <c r="BK5" s="51"/>
      <c r="BL5" s="51"/>
      <c r="BM5" s="51"/>
      <c r="BN5" s="51"/>
      <c r="BO5" s="51"/>
      <c r="BP5" s="51"/>
      <c r="BQ5" s="51"/>
      <c r="BR5" s="51"/>
      <c r="BS5" s="51"/>
      <c r="BT5" s="51"/>
      <c r="BU5" s="51"/>
      <c r="BV5" s="51"/>
    </row>
    <row r="6" spans="1:74" ht="11.15" customHeight="1" x14ac:dyDescent="0.25">
      <c r="A6" s="52" t="s">
        <v>678</v>
      </c>
      <c r="B6" s="151" t="s">
        <v>626</v>
      </c>
      <c r="C6" s="216">
        <v>100.274</v>
      </c>
      <c r="D6" s="216">
        <v>102.20399999999999</v>
      </c>
      <c r="E6" s="216">
        <v>106.158</v>
      </c>
      <c r="F6" s="216">
        <v>103.321</v>
      </c>
      <c r="G6" s="216">
        <v>94.655000000000001</v>
      </c>
      <c r="H6" s="216">
        <v>82.302999999999997</v>
      </c>
      <c r="I6" s="216">
        <v>87.894999999999996</v>
      </c>
      <c r="J6" s="216">
        <v>94.131</v>
      </c>
      <c r="K6" s="216">
        <v>94.513999999999996</v>
      </c>
      <c r="L6" s="216">
        <v>89.491</v>
      </c>
      <c r="M6" s="216">
        <v>86.531000000000006</v>
      </c>
      <c r="N6" s="216">
        <v>87.86</v>
      </c>
      <c r="O6" s="216">
        <v>94.757000000000005</v>
      </c>
      <c r="P6" s="216">
        <v>95.308999999999997</v>
      </c>
      <c r="Q6" s="216">
        <v>92.938999999999993</v>
      </c>
      <c r="R6" s="216">
        <v>92.021000000000001</v>
      </c>
      <c r="S6" s="216">
        <v>94.51</v>
      </c>
      <c r="T6" s="216">
        <v>95.772999999999996</v>
      </c>
      <c r="U6" s="216">
        <v>104.67100000000001</v>
      </c>
      <c r="V6" s="216">
        <v>106.57299999999999</v>
      </c>
      <c r="W6" s="216">
        <v>106.29</v>
      </c>
      <c r="X6" s="216">
        <v>100.538</v>
      </c>
      <c r="Y6" s="216">
        <v>93.864000000000004</v>
      </c>
      <c r="Z6" s="216">
        <v>97.625</v>
      </c>
      <c r="AA6" s="216">
        <v>94.617000000000004</v>
      </c>
      <c r="AB6" s="216">
        <v>100.81699999999999</v>
      </c>
      <c r="AC6" s="216">
        <v>100.804</v>
      </c>
      <c r="AD6" s="216">
        <v>102.069</v>
      </c>
      <c r="AE6" s="216">
        <v>102.17700000000001</v>
      </c>
      <c r="AF6" s="216">
        <v>105.794</v>
      </c>
      <c r="AG6" s="216">
        <v>103.58799999999999</v>
      </c>
      <c r="AH6" s="216">
        <v>96.534999999999997</v>
      </c>
      <c r="AI6" s="216">
        <v>93.212000000000003</v>
      </c>
      <c r="AJ6" s="216">
        <v>84.397000000000006</v>
      </c>
      <c r="AK6" s="216">
        <v>75.789000000000001</v>
      </c>
      <c r="AL6" s="216">
        <v>59.29</v>
      </c>
      <c r="AM6" s="216">
        <v>47.216999999999999</v>
      </c>
      <c r="AN6" s="216">
        <v>50.584000000000003</v>
      </c>
      <c r="AO6" s="216">
        <v>47.823</v>
      </c>
      <c r="AP6" s="216">
        <v>54.453000000000003</v>
      </c>
      <c r="AQ6" s="216">
        <v>59.265000000000001</v>
      </c>
      <c r="AR6" s="216">
        <v>59.819000000000003</v>
      </c>
      <c r="AS6" s="216">
        <v>50.901000000000003</v>
      </c>
      <c r="AT6" s="216">
        <v>42.866999999999997</v>
      </c>
      <c r="AU6" s="216">
        <v>45.478999999999999</v>
      </c>
      <c r="AV6" s="216">
        <v>46.222999999999999</v>
      </c>
      <c r="AW6" s="216">
        <v>42.442999999999998</v>
      </c>
      <c r="AX6" s="216">
        <v>37.189</v>
      </c>
      <c r="AY6" s="216">
        <v>31.683</v>
      </c>
      <c r="AZ6" s="216">
        <v>30.32</v>
      </c>
      <c r="BA6" s="216">
        <v>37.549999999999997</v>
      </c>
      <c r="BB6" s="327">
        <v>35</v>
      </c>
      <c r="BC6" s="327">
        <v>35</v>
      </c>
      <c r="BD6" s="327">
        <v>35</v>
      </c>
      <c r="BE6" s="327">
        <v>35</v>
      </c>
      <c r="BF6" s="327">
        <v>35</v>
      </c>
      <c r="BG6" s="327">
        <v>35</v>
      </c>
      <c r="BH6" s="327">
        <v>35</v>
      </c>
      <c r="BI6" s="327">
        <v>35</v>
      </c>
      <c r="BJ6" s="327">
        <v>35</v>
      </c>
      <c r="BK6" s="327">
        <v>36</v>
      </c>
      <c r="BL6" s="327">
        <v>36</v>
      </c>
      <c r="BM6" s="327">
        <v>37</v>
      </c>
      <c r="BN6" s="327">
        <v>37</v>
      </c>
      <c r="BO6" s="327">
        <v>38</v>
      </c>
      <c r="BP6" s="327">
        <v>39</v>
      </c>
      <c r="BQ6" s="327">
        <v>41</v>
      </c>
      <c r="BR6" s="327">
        <v>42</v>
      </c>
      <c r="BS6" s="327">
        <v>43</v>
      </c>
      <c r="BT6" s="327">
        <v>45</v>
      </c>
      <c r="BU6" s="327">
        <v>46</v>
      </c>
      <c r="BV6" s="327">
        <v>47</v>
      </c>
    </row>
    <row r="7" spans="1:74" ht="11.15" customHeight="1" x14ac:dyDescent="0.25">
      <c r="A7" s="52" t="s">
        <v>105</v>
      </c>
      <c r="B7" s="151" t="s">
        <v>104</v>
      </c>
      <c r="C7" s="216">
        <v>110.68600000000001</v>
      </c>
      <c r="D7" s="216">
        <v>119.327</v>
      </c>
      <c r="E7" s="216">
        <v>125.44499999999999</v>
      </c>
      <c r="F7" s="216">
        <v>119.75</v>
      </c>
      <c r="G7" s="216">
        <v>110.34</v>
      </c>
      <c r="H7" s="216">
        <v>95.156000000000006</v>
      </c>
      <c r="I7" s="216">
        <v>102.619</v>
      </c>
      <c r="J7" s="216">
        <v>113.35599999999999</v>
      </c>
      <c r="K7" s="216">
        <v>112.864</v>
      </c>
      <c r="L7" s="216">
        <v>111.711</v>
      </c>
      <c r="M7" s="216">
        <v>109.059</v>
      </c>
      <c r="N7" s="216">
        <v>109.494</v>
      </c>
      <c r="O7" s="216">
        <v>112.96</v>
      </c>
      <c r="P7" s="216">
        <v>116.051</v>
      </c>
      <c r="Q7" s="216">
        <v>108.474</v>
      </c>
      <c r="R7" s="216">
        <v>102.248</v>
      </c>
      <c r="S7" s="216">
        <v>102.559</v>
      </c>
      <c r="T7" s="216">
        <v>102.92</v>
      </c>
      <c r="U7" s="216">
        <v>107.93300000000001</v>
      </c>
      <c r="V7" s="216">
        <v>111.28</v>
      </c>
      <c r="W7" s="216">
        <v>111.59699999999999</v>
      </c>
      <c r="X7" s="216">
        <v>109.077</v>
      </c>
      <c r="Y7" s="216">
        <v>107.792</v>
      </c>
      <c r="Z7" s="216">
        <v>110.75700000000001</v>
      </c>
      <c r="AA7" s="216">
        <v>108.11799999999999</v>
      </c>
      <c r="AB7" s="216">
        <v>108.901</v>
      </c>
      <c r="AC7" s="216">
        <v>107.48099999999999</v>
      </c>
      <c r="AD7" s="216">
        <v>107.755</v>
      </c>
      <c r="AE7" s="216">
        <v>109.539</v>
      </c>
      <c r="AF7" s="216">
        <v>111.795</v>
      </c>
      <c r="AG7" s="216">
        <v>106.768</v>
      </c>
      <c r="AH7" s="216">
        <v>101.608</v>
      </c>
      <c r="AI7" s="216">
        <v>97.090999999999994</v>
      </c>
      <c r="AJ7" s="216">
        <v>87.424999999999997</v>
      </c>
      <c r="AK7" s="216">
        <v>79.438000000000002</v>
      </c>
      <c r="AL7" s="216">
        <v>62.335000000000001</v>
      </c>
      <c r="AM7" s="216">
        <v>47.76</v>
      </c>
      <c r="AN7" s="216">
        <v>58.095999999999997</v>
      </c>
      <c r="AO7" s="216">
        <v>55.884999999999998</v>
      </c>
      <c r="AP7" s="216">
        <v>59.524000000000001</v>
      </c>
      <c r="AQ7" s="216">
        <v>64.075000000000003</v>
      </c>
      <c r="AR7" s="216">
        <v>61.478000000000002</v>
      </c>
      <c r="AS7" s="216">
        <v>56.561</v>
      </c>
      <c r="AT7" s="216">
        <v>46.515000000000001</v>
      </c>
      <c r="AU7" s="216">
        <v>47.622999999999998</v>
      </c>
      <c r="AV7" s="216">
        <v>48.43</v>
      </c>
      <c r="AW7" s="216">
        <v>44.268000000000001</v>
      </c>
      <c r="AX7" s="216">
        <v>38.005000000000003</v>
      </c>
      <c r="AY7" s="216">
        <v>30.7</v>
      </c>
      <c r="AZ7" s="216">
        <v>32.18</v>
      </c>
      <c r="BA7" s="216">
        <v>38.21</v>
      </c>
      <c r="BB7" s="327">
        <v>35</v>
      </c>
      <c r="BC7" s="327">
        <v>35</v>
      </c>
      <c r="BD7" s="327">
        <v>35</v>
      </c>
      <c r="BE7" s="327">
        <v>35</v>
      </c>
      <c r="BF7" s="327">
        <v>35</v>
      </c>
      <c r="BG7" s="327">
        <v>35</v>
      </c>
      <c r="BH7" s="327">
        <v>35</v>
      </c>
      <c r="BI7" s="327">
        <v>35</v>
      </c>
      <c r="BJ7" s="327">
        <v>35</v>
      </c>
      <c r="BK7" s="327">
        <v>36</v>
      </c>
      <c r="BL7" s="327">
        <v>36</v>
      </c>
      <c r="BM7" s="327">
        <v>37</v>
      </c>
      <c r="BN7" s="327">
        <v>37</v>
      </c>
      <c r="BO7" s="327">
        <v>38</v>
      </c>
      <c r="BP7" s="327">
        <v>39</v>
      </c>
      <c r="BQ7" s="327">
        <v>41</v>
      </c>
      <c r="BR7" s="327">
        <v>42</v>
      </c>
      <c r="BS7" s="327">
        <v>43</v>
      </c>
      <c r="BT7" s="327">
        <v>45</v>
      </c>
      <c r="BU7" s="327">
        <v>46</v>
      </c>
      <c r="BV7" s="327">
        <v>47</v>
      </c>
    </row>
    <row r="8" spans="1:74" ht="11.15" customHeight="1" x14ac:dyDescent="0.25">
      <c r="A8" s="52" t="s">
        <v>677</v>
      </c>
      <c r="B8" s="651" t="s">
        <v>1261</v>
      </c>
      <c r="C8" s="216">
        <v>105.25</v>
      </c>
      <c r="D8" s="216">
        <v>108.08</v>
      </c>
      <c r="E8" s="216">
        <v>111</v>
      </c>
      <c r="F8" s="216">
        <v>108.54</v>
      </c>
      <c r="G8" s="216">
        <v>103.26</v>
      </c>
      <c r="H8" s="216">
        <v>92.18</v>
      </c>
      <c r="I8" s="216">
        <v>92.99</v>
      </c>
      <c r="J8" s="216">
        <v>97.04</v>
      </c>
      <c r="K8" s="216">
        <v>101.82</v>
      </c>
      <c r="L8" s="216">
        <v>100.92</v>
      </c>
      <c r="M8" s="216">
        <v>98.07</v>
      </c>
      <c r="N8" s="216">
        <v>93.7</v>
      </c>
      <c r="O8" s="216">
        <v>97.91</v>
      </c>
      <c r="P8" s="216">
        <v>99.23</v>
      </c>
      <c r="Q8" s="216">
        <v>99.11</v>
      </c>
      <c r="R8" s="216">
        <v>96.45</v>
      </c>
      <c r="S8" s="216">
        <v>98.5</v>
      </c>
      <c r="T8" s="216">
        <v>97.17</v>
      </c>
      <c r="U8" s="216">
        <v>101.56</v>
      </c>
      <c r="V8" s="216">
        <v>104.16</v>
      </c>
      <c r="W8" s="216">
        <v>103.49</v>
      </c>
      <c r="X8" s="216">
        <v>97.84</v>
      </c>
      <c r="Y8" s="216">
        <v>90.36</v>
      </c>
      <c r="Z8" s="216">
        <v>90.57</v>
      </c>
      <c r="AA8" s="216">
        <v>89.71</v>
      </c>
      <c r="AB8" s="216">
        <v>96.1</v>
      </c>
      <c r="AC8" s="216">
        <v>97.13</v>
      </c>
      <c r="AD8" s="216">
        <v>97.33</v>
      </c>
      <c r="AE8" s="216">
        <v>98.46</v>
      </c>
      <c r="AF8" s="216">
        <v>100.26</v>
      </c>
      <c r="AG8" s="216">
        <v>98.75</v>
      </c>
      <c r="AH8" s="216">
        <v>93.23</v>
      </c>
      <c r="AI8" s="216">
        <v>89.38</v>
      </c>
      <c r="AJ8" s="216">
        <v>82.75</v>
      </c>
      <c r="AK8" s="216">
        <v>74.34</v>
      </c>
      <c r="AL8" s="216">
        <v>57.36</v>
      </c>
      <c r="AM8" s="216">
        <v>44.74</v>
      </c>
      <c r="AN8" s="216">
        <v>47.2</v>
      </c>
      <c r="AO8" s="216">
        <v>47.27</v>
      </c>
      <c r="AP8" s="216">
        <v>51.63</v>
      </c>
      <c r="AQ8" s="216">
        <v>57.66</v>
      </c>
      <c r="AR8" s="216">
        <v>58.9</v>
      </c>
      <c r="AS8" s="216">
        <v>52.42</v>
      </c>
      <c r="AT8" s="216">
        <v>43.23</v>
      </c>
      <c r="AU8" s="216">
        <v>41.13</v>
      </c>
      <c r="AV8" s="216">
        <v>42.03</v>
      </c>
      <c r="AW8" s="216">
        <v>39.06</v>
      </c>
      <c r="AX8" s="216">
        <v>33.130000000000003</v>
      </c>
      <c r="AY8" s="216">
        <v>28.71</v>
      </c>
      <c r="AZ8" s="216">
        <v>26.82</v>
      </c>
      <c r="BA8" s="216">
        <v>34.049999999999997</v>
      </c>
      <c r="BB8" s="327">
        <v>31.5</v>
      </c>
      <c r="BC8" s="327">
        <v>31.5</v>
      </c>
      <c r="BD8" s="327">
        <v>31.5</v>
      </c>
      <c r="BE8" s="327">
        <v>31.5</v>
      </c>
      <c r="BF8" s="327">
        <v>31.5</v>
      </c>
      <c r="BG8" s="327">
        <v>31.5</v>
      </c>
      <c r="BH8" s="327">
        <v>31.5</v>
      </c>
      <c r="BI8" s="327">
        <v>31.5</v>
      </c>
      <c r="BJ8" s="327">
        <v>31.5</v>
      </c>
      <c r="BK8" s="327">
        <v>32.5</v>
      </c>
      <c r="BL8" s="327">
        <v>32.5</v>
      </c>
      <c r="BM8" s="327">
        <v>33.5</v>
      </c>
      <c r="BN8" s="327">
        <v>33.5</v>
      </c>
      <c r="BO8" s="327">
        <v>34.5</v>
      </c>
      <c r="BP8" s="327">
        <v>35.5</v>
      </c>
      <c r="BQ8" s="327">
        <v>37.5</v>
      </c>
      <c r="BR8" s="327">
        <v>38.5</v>
      </c>
      <c r="BS8" s="327">
        <v>39.5</v>
      </c>
      <c r="BT8" s="327">
        <v>41.5</v>
      </c>
      <c r="BU8" s="327">
        <v>42.5</v>
      </c>
      <c r="BV8" s="327">
        <v>43.5</v>
      </c>
    </row>
    <row r="9" spans="1:74" ht="11.15" customHeight="1" x14ac:dyDescent="0.25">
      <c r="A9" s="52" t="s">
        <v>1009</v>
      </c>
      <c r="B9" s="651" t="s">
        <v>1260</v>
      </c>
      <c r="C9" s="216">
        <v>104.71</v>
      </c>
      <c r="D9" s="216">
        <v>107.18</v>
      </c>
      <c r="E9" s="216">
        <v>110.92</v>
      </c>
      <c r="F9" s="216">
        <v>109.68</v>
      </c>
      <c r="G9" s="216">
        <v>103.17</v>
      </c>
      <c r="H9" s="216">
        <v>91.96</v>
      </c>
      <c r="I9" s="216">
        <v>92.84</v>
      </c>
      <c r="J9" s="216">
        <v>97.7</v>
      </c>
      <c r="K9" s="216">
        <v>101.97</v>
      </c>
      <c r="L9" s="216">
        <v>100.02</v>
      </c>
      <c r="M9" s="216">
        <v>96.78</v>
      </c>
      <c r="N9" s="216">
        <v>95.06</v>
      </c>
      <c r="O9" s="216">
        <v>100.78</v>
      </c>
      <c r="P9" s="216">
        <v>101.45</v>
      </c>
      <c r="Q9" s="216">
        <v>101.23</v>
      </c>
      <c r="R9" s="216">
        <v>99.5</v>
      </c>
      <c r="S9" s="216">
        <v>100.17</v>
      </c>
      <c r="T9" s="216">
        <v>98.67</v>
      </c>
      <c r="U9" s="216">
        <v>103.85</v>
      </c>
      <c r="V9" s="216">
        <v>106.2</v>
      </c>
      <c r="W9" s="216">
        <v>105.7</v>
      </c>
      <c r="X9" s="216">
        <v>100.41</v>
      </c>
      <c r="Y9" s="216">
        <v>93.32</v>
      </c>
      <c r="Z9" s="216">
        <v>94.32</v>
      </c>
      <c r="AA9" s="216">
        <v>93.58</v>
      </c>
      <c r="AB9" s="216">
        <v>99.36</v>
      </c>
      <c r="AC9" s="216">
        <v>100.09</v>
      </c>
      <c r="AD9" s="216">
        <v>100.15</v>
      </c>
      <c r="AE9" s="216">
        <v>100.61</v>
      </c>
      <c r="AF9" s="216">
        <v>102.51</v>
      </c>
      <c r="AG9" s="216">
        <v>101.22</v>
      </c>
      <c r="AH9" s="216">
        <v>95.61</v>
      </c>
      <c r="AI9" s="216">
        <v>92.26</v>
      </c>
      <c r="AJ9" s="216">
        <v>84.99</v>
      </c>
      <c r="AK9" s="216">
        <v>75.66</v>
      </c>
      <c r="AL9" s="216">
        <v>60.7</v>
      </c>
      <c r="AM9" s="216">
        <v>47</v>
      </c>
      <c r="AN9" s="216">
        <v>48.97</v>
      </c>
      <c r="AO9" s="216">
        <v>48.06</v>
      </c>
      <c r="AP9" s="216">
        <v>53.51</v>
      </c>
      <c r="AQ9" s="216">
        <v>58.66</v>
      </c>
      <c r="AR9" s="216">
        <v>60.12</v>
      </c>
      <c r="AS9" s="216">
        <v>53.41</v>
      </c>
      <c r="AT9" s="216">
        <v>44.97</v>
      </c>
      <c r="AU9" s="216">
        <v>44.38</v>
      </c>
      <c r="AV9" s="216">
        <v>44.78</v>
      </c>
      <c r="AW9" s="216">
        <v>41.43</v>
      </c>
      <c r="AX9" s="216">
        <v>35.64</v>
      </c>
      <c r="AY9" s="216">
        <v>30.83</v>
      </c>
      <c r="AZ9" s="216">
        <v>29.32</v>
      </c>
      <c r="BA9" s="216">
        <v>36.549999999999997</v>
      </c>
      <c r="BB9" s="327">
        <v>34</v>
      </c>
      <c r="BC9" s="327">
        <v>34</v>
      </c>
      <c r="BD9" s="327">
        <v>34</v>
      </c>
      <c r="BE9" s="327">
        <v>34</v>
      </c>
      <c r="BF9" s="327">
        <v>34</v>
      </c>
      <c r="BG9" s="327">
        <v>34</v>
      </c>
      <c r="BH9" s="327">
        <v>34</v>
      </c>
      <c r="BI9" s="327">
        <v>34</v>
      </c>
      <c r="BJ9" s="327">
        <v>34</v>
      </c>
      <c r="BK9" s="327">
        <v>35</v>
      </c>
      <c r="BL9" s="327">
        <v>35</v>
      </c>
      <c r="BM9" s="327">
        <v>36</v>
      </c>
      <c r="BN9" s="327">
        <v>36</v>
      </c>
      <c r="BO9" s="327">
        <v>37</v>
      </c>
      <c r="BP9" s="327">
        <v>38</v>
      </c>
      <c r="BQ9" s="327">
        <v>40</v>
      </c>
      <c r="BR9" s="327">
        <v>41</v>
      </c>
      <c r="BS9" s="327">
        <v>42</v>
      </c>
      <c r="BT9" s="327">
        <v>44</v>
      </c>
      <c r="BU9" s="327">
        <v>45</v>
      </c>
      <c r="BV9" s="327">
        <v>46</v>
      </c>
    </row>
    <row r="10" spans="1:74" ht="11.15" customHeight="1" x14ac:dyDescent="0.25">
      <c r="A10" s="49"/>
      <c r="B10" s="50" t="s">
        <v>1262</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412"/>
      <c r="BC10" s="412"/>
      <c r="BD10" s="412"/>
      <c r="BE10" s="412"/>
      <c r="BF10" s="412"/>
      <c r="BG10" s="412"/>
      <c r="BH10" s="412"/>
      <c r="BI10" s="412"/>
      <c r="BJ10" s="412"/>
      <c r="BK10" s="412"/>
      <c r="BL10" s="412"/>
      <c r="BM10" s="412"/>
      <c r="BN10" s="412"/>
      <c r="BO10" s="412"/>
      <c r="BP10" s="412"/>
      <c r="BQ10" s="412"/>
      <c r="BR10" s="412"/>
      <c r="BS10" s="412"/>
      <c r="BT10" s="412"/>
      <c r="BU10" s="412"/>
      <c r="BV10" s="412"/>
    </row>
    <row r="11" spans="1:74" ht="11.15" customHeight="1" x14ac:dyDescent="0.25">
      <c r="A11" s="49"/>
      <c r="B11" s="50" t="s">
        <v>705</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412"/>
      <c r="BC11" s="412"/>
      <c r="BD11" s="412"/>
      <c r="BE11" s="412"/>
      <c r="BF11" s="412"/>
      <c r="BG11" s="412"/>
      <c r="BH11" s="412"/>
      <c r="BI11" s="412"/>
      <c r="BJ11" s="412"/>
      <c r="BK11" s="412"/>
      <c r="BL11" s="412"/>
      <c r="BM11" s="412"/>
      <c r="BN11" s="412"/>
      <c r="BO11" s="412"/>
      <c r="BP11" s="412"/>
      <c r="BQ11" s="412"/>
      <c r="BR11" s="412"/>
      <c r="BS11" s="412"/>
      <c r="BT11" s="412"/>
      <c r="BU11" s="412"/>
      <c r="BV11" s="412"/>
    </row>
    <row r="12" spans="1:74" ht="11.15" customHeight="1" x14ac:dyDescent="0.25">
      <c r="A12" s="52" t="s">
        <v>994</v>
      </c>
      <c r="B12" s="151" t="s">
        <v>706</v>
      </c>
      <c r="C12" s="240">
        <v>274.7</v>
      </c>
      <c r="D12" s="240">
        <v>293.60000000000002</v>
      </c>
      <c r="E12" s="240">
        <v>320.3</v>
      </c>
      <c r="F12" s="240">
        <v>318.89999999999998</v>
      </c>
      <c r="G12" s="240">
        <v>301.60000000000002</v>
      </c>
      <c r="H12" s="240">
        <v>275.7</v>
      </c>
      <c r="I12" s="240">
        <v>280.60000000000002</v>
      </c>
      <c r="J12" s="240">
        <v>308.7</v>
      </c>
      <c r="K12" s="240">
        <v>316.3</v>
      </c>
      <c r="L12" s="240">
        <v>294.10000000000002</v>
      </c>
      <c r="M12" s="240">
        <v>271.3</v>
      </c>
      <c r="N12" s="240">
        <v>259</v>
      </c>
      <c r="O12" s="240">
        <v>267.60000000000002</v>
      </c>
      <c r="P12" s="240">
        <v>302</v>
      </c>
      <c r="Q12" s="240">
        <v>298.7</v>
      </c>
      <c r="R12" s="240">
        <v>285.3</v>
      </c>
      <c r="S12" s="240">
        <v>295.10000000000002</v>
      </c>
      <c r="T12" s="240">
        <v>288.2</v>
      </c>
      <c r="U12" s="240">
        <v>294.2</v>
      </c>
      <c r="V12" s="240">
        <v>289</v>
      </c>
      <c r="W12" s="240">
        <v>279.2</v>
      </c>
      <c r="X12" s="240">
        <v>263.2</v>
      </c>
      <c r="Y12" s="240">
        <v>254.4</v>
      </c>
      <c r="Z12" s="240">
        <v>258.10000000000002</v>
      </c>
      <c r="AA12" s="240">
        <v>260.39999999999998</v>
      </c>
      <c r="AB12" s="240">
        <v>269.89999999999998</v>
      </c>
      <c r="AC12" s="240">
        <v>285.5</v>
      </c>
      <c r="AD12" s="240">
        <v>298.10000000000002</v>
      </c>
      <c r="AE12" s="240">
        <v>295.10000000000002</v>
      </c>
      <c r="AF12" s="240">
        <v>300.10000000000002</v>
      </c>
      <c r="AG12" s="240">
        <v>285.5</v>
      </c>
      <c r="AH12" s="240">
        <v>275.89999999999998</v>
      </c>
      <c r="AI12" s="240">
        <v>266.89999999999998</v>
      </c>
      <c r="AJ12" s="240">
        <v>233.3</v>
      </c>
      <c r="AK12" s="240">
        <v>211.1</v>
      </c>
      <c r="AL12" s="240">
        <v>163.4</v>
      </c>
      <c r="AM12" s="240">
        <v>136.6</v>
      </c>
      <c r="AN12" s="240">
        <v>163.69999999999999</v>
      </c>
      <c r="AO12" s="240">
        <v>177</v>
      </c>
      <c r="AP12" s="240">
        <v>183.5</v>
      </c>
      <c r="AQ12" s="240">
        <v>208</v>
      </c>
      <c r="AR12" s="240">
        <v>212.1</v>
      </c>
      <c r="AS12" s="240">
        <v>207.2</v>
      </c>
      <c r="AT12" s="240">
        <v>183.8</v>
      </c>
      <c r="AU12" s="240">
        <v>160.9</v>
      </c>
      <c r="AV12" s="240">
        <v>155.80000000000001</v>
      </c>
      <c r="AW12" s="240">
        <v>142.6</v>
      </c>
      <c r="AX12" s="240">
        <v>135.6</v>
      </c>
      <c r="AY12" s="240">
        <v>118.8</v>
      </c>
      <c r="AZ12" s="240">
        <v>102.41889999999999</v>
      </c>
      <c r="BA12" s="240">
        <v>131.1592</v>
      </c>
      <c r="BB12" s="333">
        <v>133.6797</v>
      </c>
      <c r="BC12" s="333">
        <v>134.2654</v>
      </c>
      <c r="BD12" s="333">
        <v>134.90610000000001</v>
      </c>
      <c r="BE12" s="333">
        <v>133.40440000000001</v>
      </c>
      <c r="BF12" s="333">
        <v>131.02590000000001</v>
      </c>
      <c r="BG12" s="333">
        <v>115.8456</v>
      </c>
      <c r="BH12" s="333">
        <v>107.9957</v>
      </c>
      <c r="BI12" s="333">
        <v>104.46169999999999</v>
      </c>
      <c r="BJ12" s="333">
        <v>99.20908</v>
      </c>
      <c r="BK12" s="333">
        <v>103.1288</v>
      </c>
      <c r="BL12" s="333">
        <v>104.9414</v>
      </c>
      <c r="BM12" s="333">
        <v>118.36579999999999</v>
      </c>
      <c r="BN12" s="333">
        <v>130.2304</v>
      </c>
      <c r="BO12" s="333">
        <v>135.95570000000001</v>
      </c>
      <c r="BP12" s="333">
        <v>139.8057</v>
      </c>
      <c r="BQ12" s="333">
        <v>141.001</v>
      </c>
      <c r="BR12" s="333">
        <v>140.50800000000001</v>
      </c>
      <c r="BS12" s="333">
        <v>132.15860000000001</v>
      </c>
      <c r="BT12" s="333">
        <v>130.44550000000001</v>
      </c>
      <c r="BU12" s="333">
        <v>127.9572</v>
      </c>
      <c r="BV12" s="333">
        <v>123.53879999999999</v>
      </c>
    </row>
    <row r="13" spans="1:74" ht="11.15" customHeight="1" x14ac:dyDescent="0.25">
      <c r="A13" s="49" t="s">
        <v>1010</v>
      </c>
      <c r="B13" s="151" t="s">
        <v>717</v>
      </c>
      <c r="C13" s="240">
        <v>301.8</v>
      </c>
      <c r="D13" s="240">
        <v>316.3</v>
      </c>
      <c r="E13" s="240">
        <v>330.8</v>
      </c>
      <c r="F13" s="240">
        <v>325.2</v>
      </c>
      <c r="G13" s="240">
        <v>303.89999999999998</v>
      </c>
      <c r="H13" s="240">
        <v>274.10000000000002</v>
      </c>
      <c r="I13" s="240">
        <v>290.7</v>
      </c>
      <c r="J13" s="240">
        <v>320.60000000000002</v>
      </c>
      <c r="K13" s="240">
        <v>327.8</v>
      </c>
      <c r="L13" s="240">
        <v>326.5</v>
      </c>
      <c r="M13" s="240">
        <v>311.7</v>
      </c>
      <c r="N13" s="240">
        <v>302.2</v>
      </c>
      <c r="O13" s="240">
        <v>304.60000000000002</v>
      </c>
      <c r="P13" s="240">
        <v>325.89999999999998</v>
      </c>
      <c r="Q13" s="240">
        <v>308.2</v>
      </c>
      <c r="R13" s="240">
        <v>296.89999999999998</v>
      </c>
      <c r="S13" s="240">
        <v>295.8</v>
      </c>
      <c r="T13" s="240">
        <v>292.3</v>
      </c>
      <c r="U13" s="240">
        <v>301.5</v>
      </c>
      <c r="V13" s="240">
        <v>308.39999999999998</v>
      </c>
      <c r="W13" s="240">
        <v>309.5</v>
      </c>
      <c r="X13" s="240">
        <v>300.60000000000002</v>
      </c>
      <c r="Y13" s="240">
        <v>294.89999999999998</v>
      </c>
      <c r="Z13" s="240">
        <v>299.8</v>
      </c>
      <c r="AA13" s="240">
        <v>298.10000000000002</v>
      </c>
      <c r="AB13" s="240">
        <v>309.10000000000002</v>
      </c>
      <c r="AC13" s="240">
        <v>303.10000000000002</v>
      </c>
      <c r="AD13" s="240">
        <v>302.7</v>
      </c>
      <c r="AE13" s="240">
        <v>298.7</v>
      </c>
      <c r="AF13" s="240">
        <v>297.3</v>
      </c>
      <c r="AG13" s="240">
        <v>292.10000000000002</v>
      </c>
      <c r="AH13" s="240">
        <v>290</v>
      </c>
      <c r="AI13" s="240">
        <v>280.60000000000002</v>
      </c>
      <c r="AJ13" s="240">
        <v>263.89999999999998</v>
      </c>
      <c r="AK13" s="240">
        <v>255.8</v>
      </c>
      <c r="AL13" s="240">
        <v>198</v>
      </c>
      <c r="AM13" s="240">
        <v>161.6</v>
      </c>
      <c r="AN13" s="240">
        <v>186.1</v>
      </c>
      <c r="AO13" s="240">
        <v>181.5</v>
      </c>
      <c r="AP13" s="240">
        <v>180.5</v>
      </c>
      <c r="AQ13" s="240">
        <v>197.3</v>
      </c>
      <c r="AR13" s="240">
        <v>188.1</v>
      </c>
      <c r="AS13" s="240">
        <v>172.9</v>
      </c>
      <c r="AT13" s="240">
        <v>156.19999999999999</v>
      </c>
      <c r="AU13" s="240">
        <v>155.1</v>
      </c>
      <c r="AV13" s="240">
        <v>157.19999999999999</v>
      </c>
      <c r="AW13" s="240">
        <v>145.6</v>
      </c>
      <c r="AX13" s="240">
        <v>117.6</v>
      </c>
      <c r="AY13" s="240">
        <v>101.5</v>
      </c>
      <c r="AZ13" s="240">
        <v>106.87869999999999</v>
      </c>
      <c r="BA13" s="240">
        <v>121.5008</v>
      </c>
      <c r="BB13" s="333">
        <v>112.9859</v>
      </c>
      <c r="BC13" s="333">
        <v>113.18219999999999</v>
      </c>
      <c r="BD13" s="333">
        <v>112.0603</v>
      </c>
      <c r="BE13" s="333">
        <v>113.4104</v>
      </c>
      <c r="BF13" s="333">
        <v>118.7418</v>
      </c>
      <c r="BG13" s="333">
        <v>119.04900000000001</v>
      </c>
      <c r="BH13" s="333">
        <v>118.6155</v>
      </c>
      <c r="BI13" s="333">
        <v>120.40900000000001</v>
      </c>
      <c r="BJ13" s="333">
        <v>118.854</v>
      </c>
      <c r="BK13" s="333">
        <v>119.5022</v>
      </c>
      <c r="BL13" s="333">
        <v>123.303</v>
      </c>
      <c r="BM13" s="333">
        <v>128.4325</v>
      </c>
      <c r="BN13" s="333">
        <v>126.1579</v>
      </c>
      <c r="BO13" s="333">
        <v>126.6007</v>
      </c>
      <c r="BP13" s="333">
        <v>128.57490000000001</v>
      </c>
      <c r="BQ13" s="333">
        <v>134.91319999999999</v>
      </c>
      <c r="BR13" s="333">
        <v>140.24789999999999</v>
      </c>
      <c r="BS13" s="333">
        <v>142.38550000000001</v>
      </c>
      <c r="BT13" s="333">
        <v>147.80430000000001</v>
      </c>
      <c r="BU13" s="333">
        <v>151.4393</v>
      </c>
      <c r="BV13" s="333">
        <v>152.72460000000001</v>
      </c>
    </row>
    <row r="14" spans="1:74" ht="11.15" customHeight="1" x14ac:dyDescent="0.25">
      <c r="A14" s="52" t="s">
        <v>681</v>
      </c>
      <c r="B14" s="151" t="s">
        <v>707</v>
      </c>
      <c r="C14" s="240">
        <v>302.7</v>
      </c>
      <c r="D14" s="240">
        <v>316.60000000000002</v>
      </c>
      <c r="E14" s="240">
        <v>321.10000000000002</v>
      </c>
      <c r="F14" s="240">
        <v>315.3</v>
      </c>
      <c r="G14" s="240">
        <v>297.60000000000002</v>
      </c>
      <c r="H14" s="240">
        <v>263.5</v>
      </c>
      <c r="I14" s="240">
        <v>277.39999999999998</v>
      </c>
      <c r="J14" s="240">
        <v>298.8</v>
      </c>
      <c r="K14" s="240">
        <v>312.8</v>
      </c>
      <c r="L14" s="240">
        <v>315.5</v>
      </c>
      <c r="M14" s="240">
        <v>304.89999999999998</v>
      </c>
      <c r="N14" s="240">
        <v>300.3</v>
      </c>
      <c r="O14" s="240">
        <v>306.89999999999998</v>
      </c>
      <c r="P14" s="240">
        <v>316.8</v>
      </c>
      <c r="Q14" s="240">
        <v>297.7</v>
      </c>
      <c r="R14" s="240">
        <v>279.3</v>
      </c>
      <c r="S14" s="240">
        <v>270.8</v>
      </c>
      <c r="T14" s="240">
        <v>274.10000000000002</v>
      </c>
      <c r="U14" s="240">
        <v>289.39999999999998</v>
      </c>
      <c r="V14" s="240">
        <v>295.39999999999998</v>
      </c>
      <c r="W14" s="240">
        <v>297.3</v>
      </c>
      <c r="X14" s="240">
        <v>295.5</v>
      </c>
      <c r="Y14" s="240">
        <v>291</v>
      </c>
      <c r="Z14" s="240">
        <v>301.10000000000002</v>
      </c>
      <c r="AA14" s="240">
        <v>305.89999999999998</v>
      </c>
      <c r="AB14" s="240">
        <v>305.10000000000002</v>
      </c>
      <c r="AC14" s="240">
        <v>297.89999999999998</v>
      </c>
      <c r="AD14" s="240">
        <v>291.10000000000002</v>
      </c>
      <c r="AE14" s="240">
        <v>288.3</v>
      </c>
      <c r="AF14" s="240">
        <v>287.8</v>
      </c>
      <c r="AG14" s="240">
        <v>282.5</v>
      </c>
      <c r="AH14" s="240">
        <v>278.39999999999998</v>
      </c>
      <c r="AI14" s="240">
        <v>270.10000000000002</v>
      </c>
      <c r="AJ14" s="240">
        <v>247.6</v>
      </c>
      <c r="AK14" s="240">
        <v>237.1</v>
      </c>
      <c r="AL14" s="240">
        <v>205</v>
      </c>
      <c r="AM14" s="240">
        <v>166.9</v>
      </c>
      <c r="AN14" s="240">
        <v>185</v>
      </c>
      <c r="AO14" s="240">
        <v>184.7</v>
      </c>
      <c r="AP14" s="240">
        <v>174</v>
      </c>
      <c r="AQ14" s="240">
        <v>185.2</v>
      </c>
      <c r="AR14" s="240">
        <v>181.3</v>
      </c>
      <c r="AS14" s="240">
        <v>165.4</v>
      </c>
      <c r="AT14" s="240">
        <v>146.1</v>
      </c>
      <c r="AU14" s="240">
        <v>143.80000000000001</v>
      </c>
      <c r="AV14" s="240">
        <v>141.1</v>
      </c>
      <c r="AW14" s="240">
        <v>135.6</v>
      </c>
      <c r="AX14" s="240">
        <v>112.6</v>
      </c>
      <c r="AY14" s="240">
        <v>97.6</v>
      </c>
      <c r="AZ14" s="240">
        <v>103.2551</v>
      </c>
      <c r="BA14" s="240">
        <v>118.1827</v>
      </c>
      <c r="BB14" s="333">
        <v>110.7021</v>
      </c>
      <c r="BC14" s="333">
        <v>107.7276</v>
      </c>
      <c r="BD14" s="333">
        <v>106.5929</v>
      </c>
      <c r="BE14" s="333">
        <v>107.1901</v>
      </c>
      <c r="BF14" s="333">
        <v>109.97369999999999</v>
      </c>
      <c r="BG14" s="333">
        <v>111.2968</v>
      </c>
      <c r="BH14" s="333">
        <v>110.4038</v>
      </c>
      <c r="BI14" s="333">
        <v>115.2067</v>
      </c>
      <c r="BJ14" s="333">
        <v>119.12130000000001</v>
      </c>
      <c r="BK14" s="333">
        <v>123.33410000000001</v>
      </c>
      <c r="BL14" s="333">
        <v>121.55289999999999</v>
      </c>
      <c r="BM14" s="333">
        <v>120.1426</v>
      </c>
      <c r="BN14" s="333">
        <v>117.58320000000001</v>
      </c>
      <c r="BO14" s="333">
        <v>118.6918</v>
      </c>
      <c r="BP14" s="333">
        <v>121.4731</v>
      </c>
      <c r="BQ14" s="333">
        <v>126.9958</v>
      </c>
      <c r="BR14" s="333">
        <v>130.68530000000001</v>
      </c>
      <c r="BS14" s="333">
        <v>133.7978</v>
      </c>
      <c r="BT14" s="333">
        <v>138.00550000000001</v>
      </c>
      <c r="BU14" s="333">
        <v>145.11969999999999</v>
      </c>
      <c r="BV14" s="333">
        <v>150.85390000000001</v>
      </c>
    </row>
    <row r="15" spans="1:74" ht="11.15" customHeight="1" x14ac:dyDescent="0.25">
      <c r="A15" s="49"/>
      <c r="B15" s="50" t="s">
        <v>14</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412"/>
      <c r="BC15" s="412"/>
      <c r="BD15" s="412"/>
      <c r="BE15" s="412"/>
      <c r="BF15" s="412"/>
      <c r="BG15" s="412"/>
      <c r="BH15" s="412"/>
      <c r="BI15" s="412"/>
      <c r="BJ15" s="412"/>
      <c r="BK15" s="412"/>
      <c r="BL15" s="412"/>
      <c r="BM15" s="412"/>
      <c r="BN15" s="412"/>
      <c r="BO15" s="412"/>
      <c r="BP15" s="412"/>
      <c r="BQ15" s="412"/>
      <c r="BR15" s="412"/>
      <c r="BS15" s="412"/>
      <c r="BT15" s="412"/>
      <c r="BU15" s="412"/>
      <c r="BV15" s="412"/>
    </row>
    <row r="16" spans="1:74" ht="11.15" customHeight="1" x14ac:dyDescent="0.25">
      <c r="A16" s="52" t="s">
        <v>1011</v>
      </c>
      <c r="B16" s="151" t="s">
        <v>541</v>
      </c>
      <c r="C16" s="240">
        <v>308.7</v>
      </c>
      <c r="D16" s="240">
        <v>320.60000000000002</v>
      </c>
      <c r="E16" s="240">
        <v>333.7</v>
      </c>
      <c r="F16" s="240">
        <v>328.3</v>
      </c>
      <c r="G16" s="240">
        <v>310</v>
      </c>
      <c r="H16" s="240">
        <v>276.8</v>
      </c>
      <c r="I16" s="240">
        <v>285.60000000000002</v>
      </c>
      <c r="J16" s="240">
        <v>312.3</v>
      </c>
      <c r="K16" s="240">
        <v>328.3</v>
      </c>
      <c r="L16" s="240">
        <v>321.10000000000002</v>
      </c>
      <c r="M16" s="240">
        <v>304.5</v>
      </c>
      <c r="N16" s="240">
        <v>300.8</v>
      </c>
      <c r="O16" s="240">
        <v>311.7</v>
      </c>
      <c r="P16" s="240">
        <v>329.4</v>
      </c>
      <c r="Q16" s="240">
        <v>307</v>
      </c>
      <c r="R16" s="240">
        <v>292.2</v>
      </c>
      <c r="S16" s="240">
        <v>278.7</v>
      </c>
      <c r="T16" s="240">
        <v>281.3</v>
      </c>
      <c r="U16" s="240">
        <v>290.8</v>
      </c>
      <c r="V16" s="240">
        <v>300.2</v>
      </c>
      <c r="W16" s="240">
        <v>304</v>
      </c>
      <c r="X16" s="240">
        <v>293.10000000000002</v>
      </c>
      <c r="Y16" s="240">
        <v>288.3</v>
      </c>
      <c r="Z16" s="240">
        <v>300.8</v>
      </c>
      <c r="AA16" s="240">
        <v>298.7</v>
      </c>
      <c r="AB16" s="240">
        <v>299.39999999999998</v>
      </c>
      <c r="AC16" s="240">
        <v>294.2</v>
      </c>
      <c r="AD16" s="240">
        <v>293.10000000000002</v>
      </c>
      <c r="AE16" s="240">
        <v>296.5</v>
      </c>
      <c r="AF16" s="240">
        <v>294.5</v>
      </c>
      <c r="AG16" s="240">
        <v>290.60000000000002</v>
      </c>
      <c r="AH16" s="240">
        <v>291.60000000000002</v>
      </c>
      <c r="AI16" s="240">
        <v>283.39999999999998</v>
      </c>
      <c r="AJ16" s="240">
        <v>257.60000000000002</v>
      </c>
      <c r="AK16" s="240">
        <v>243.3</v>
      </c>
      <c r="AL16" s="240">
        <v>202.8</v>
      </c>
      <c r="AM16" s="240">
        <v>163.30000000000001</v>
      </c>
      <c r="AN16" s="240">
        <v>174.7</v>
      </c>
      <c r="AO16" s="240">
        <v>176.6</v>
      </c>
      <c r="AP16" s="240">
        <v>173.9</v>
      </c>
      <c r="AQ16" s="240">
        <v>197.9</v>
      </c>
      <c r="AR16" s="240">
        <v>185.5</v>
      </c>
      <c r="AS16" s="240">
        <v>169.4</v>
      </c>
      <c r="AT16" s="240">
        <v>151.6</v>
      </c>
      <c r="AU16" s="240">
        <v>146.5</v>
      </c>
      <c r="AV16" s="240">
        <v>147.30000000000001</v>
      </c>
      <c r="AW16" s="240">
        <v>142.4</v>
      </c>
      <c r="AX16" s="240">
        <v>123.2</v>
      </c>
      <c r="AY16" s="240">
        <v>103.8</v>
      </c>
      <c r="AZ16" s="240">
        <v>103.65430000000001</v>
      </c>
      <c r="BA16" s="240">
        <v>116.6407</v>
      </c>
      <c r="BB16" s="333">
        <v>111.52630000000001</v>
      </c>
      <c r="BC16" s="333">
        <v>110.875</v>
      </c>
      <c r="BD16" s="333">
        <v>107.9757</v>
      </c>
      <c r="BE16" s="333">
        <v>108.1987</v>
      </c>
      <c r="BF16" s="333">
        <v>112.7889</v>
      </c>
      <c r="BG16" s="333">
        <v>114.2689</v>
      </c>
      <c r="BH16" s="333">
        <v>113.28189999999999</v>
      </c>
      <c r="BI16" s="333">
        <v>115.1662</v>
      </c>
      <c r="BJ16" s="333">
        <v>117.3496</v>
      </c>
      <c r="BK16" s="333">
        <v>119.31189999999999</v>
      </c>
      <c r="BL16" s="333">
        <v>119.2159</v>
      </c>
      <c r="BM16" s="333">
        <v>123.80589999999999</v>
      </c>
      <c r="BN16" s="333">
        <v>120.2727</v>
      </c>
      <c r="BO16" s="333">
        <v>121.6294</v>
      </c>
      <c r="BP16" s="333">
        <v>123.2574</v>
      </c>
      <c r="BQ16" s="333">
        <v>128.84649999999999</v>
      </c>
      <c r="BR16" s="333">
        <v>133.90280000000001</v>
      </c>
      <c r="BS16" s="333">
        <v>137.25460000000001</v>
      </c>
      <c r="BT16" s="333">
        <v>141.86699999999999</v>
      </c>
      <c r="BU16" s="333">
        <v>145.76939999999999</v>
      </c>
      <c r="BV16" s="333">
        <v>150.78909999999999</v>
      </c>
    </row>
    <row r="17" spans="1:74" ht="11.15" customHeight="1" x14ac:dyDescent="0.25">
      <c r="A17" s="52" t="s">
        <v>682</v>
      </c>
      <c r="B17" s="151" t="s">
        <v>120</v>
      </c>
      <c r="C17" s="240">
        <v>262</v>
      </c>
      <c r="D17" s="240">
        <v>270.5</v>
      </c>
      <c r="E17" s="240">
        <v>278.39999999999998</v>
      </c>
      <c r="F17" s="240">
        <v>273.10000000000002</v>
      </c>
      <c r="G17" s="240">
        <v>278.39999999999998</v>
      </c>
      <c r="H17" s="240">
        <v>247.6</v>
      </c>
      <c r="I17" s="240">
        <v>240.6</v>
      </c>
      <c r="J17" s="240">
        <v>257.89999999999998</v>
      </c>
      <c r="K17" s="240">
        <v>258.2</v>
      </c>
      <c r="L17" s="240">
        <v>249.6</v>
      </c>
      <c r="M17" s="240">
        <v>249.2</v>
      </c>
      <c r="N17" s="240">
        <v>243.1</v>
      </c>
      <c r="O17" s="240">
        <v>247.5</v>
      </c>
      <c r="P17" s="240">
        <v>257.8</v>
      </c>
      <c r="Q17" s="240">
        <v>251.7</v>
      </c>
      <c r="R17" s="240">
        <v>235.4</v>
      </c>
      <c r="S17" s="240">
        <v>250.7</v>
      </c>
      <c r="T17" s="240">
        <v>245.4</v>
      </c>
      <c r="U17" s="240">
        <v>238.4</v>
      </c>
      <c r="V17" s="240">
        <v>250</v>
      </c>
      <c r="W17" s="240">
        <v>251.3</v>
      </c>
      <c r="X17" s="240">
        <v>253.2</v>
      </c>
      <c r="Y17" s="240">
        <v>249.2</v>
      </c>
      <c r="Z17" s="240">
        <v>245.8</v>
      </c>
      <c r="AA17" s="240">
        <v>248.1</v>
      </c>
      <c r="AB17" s="240">
        <v>253.2</v>
      </c>
      <c r="AC17" s="240">
        <v>247.6</v>
      </c>
      <c r="AD17" s="240">
        <v>246.4</v>
      </c>
      <c r="AE17" s="240">
        <v>242</v>
      </c>
      <c r="AF17" s="240">
        <v>242.3</v>
      </c>
      <c r="AG17" s="240">
        <v>245.5</v>
      </c>
      <c r="AH17" s="240">
        <v>247.1</v>
      </c>
      <c r="AI17" s="240">
        <v>236.2</v>
      </c>
      <c r="AJ17" s="240">
        <v>219.4</v>
      </c>
      <c r="AK17" s="240">
        <v>194.6</v>
      </c>
      <c r="AL17" s="240">
        <v>167.6</v>
      </c>
      <c r="AM17" s="240">
        <v>126.4</v>
      </c>
      <c r="AN17" s="240">
        <v>137.6</v>
      </c>
      <c r="AO17" s="240">
        <v>146.5</v>
      </c>
      <c r="AP17" s="240">
        <v>151.6</v>
      </c>
      <c r="AQ17" s="240">
        <v>154.30000000000001</v>
      </c>
      <c r="AR17" s="240">
        <v>154.9</v>
      </c>
      <c r="AS17" s="240">
        <v>136.30000000000001</v>
      </c>
      <c r="AT17" s="240">
        <v>120.7</v>
      </c>
      <c r="AU17" s="240">
        <v>110.7</v>
      </c>
      <c r="AV17" s="240">
        <v>109.4</v>
      </c>
      <c r="AW17" s="240">
        <v>104.3</v>
      </c>
      <c r="AX17" s="240">
        <v>91.9</v>
      </c>
      <c r="AY17" s="240">
        <v>71</v>
      </c>
      <c r="AZ17" s="240">
        <v>75.790750000000003</v>
      </c>
      <c r="BA17" s="240">
        <v>83.864270000000005</v>
      </c>
      <c r="BB17" s="333">
        <v>82.549599999999998</v>
      </c>
      <c r="BC17" s="333">
        <v>84.391069999999999</v>
      </c>
      <c r="BD17" s="333">
        <v>85.685839999999999</v>
      </c>
      <c r="BE17" s="333">
        <v>83.978049999999996</v>
      </c>
      <c r="BF17" s="333">
        <v>87.650469999999999</v>
      </c>
      <c r="BG17" s="333">
        <v>86.330950000000001</v>
      </c>
      <c r="BH17" s="333">
        <v>84.234399999999994</v>
      </c>
      <c r="BI17" s="333">
        <v>87.004099999999994</v>
      </c>
      <c r="BJ17" s="333">
        <v>87.540980000000005</v>
      </c>
      <c r="BK17" s="333">
        <v>88.123480000000001</v>
      </c>
      <c r="BL17" s="333">
        <v>90.823419999999999</v>
      </c>
      <c r="BM17" s="333">
        <v>89.715990000000005</v>
      </c>
      <c r="BN17" s="333">
        <v>87.564030000000002</v>
      </c>
      <c r="BO17" s="333">
        <v>90.751940000000005</v>
      </c>
      <c r="BP17" s="333">
        <v>94.012280000000004</v>
      </c>
      <c r="BQ17" s="333">
        <v>95.96414</v>
      </c>
      <c r="BR17" s="333">
        <v>102.56489999999999</v>
      </c>
      <c r="BS17" s="333">
        <v>103.8329</v>
      </c>
      <c r="BT17" s="333">
        <v>105.661</v>
      </c>
      <c r="BU17" s="333">
        <v>111.4712</v>
      </c>
      <c r="BV17" s="333">
        <v>114.6288</v>
      </c>
    </row>
    <row r="18" spans="1:74" ht="11.15" customHeight="1" x14ac:dyDescent="0.25">
      <c r="A18" s="52"/>
      <c r="B18" s="53" t="s">
        <v>245</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328"/>
      <c r="BC18" s="328"/>
      <c r="BD18" s="328"/>
      <c r="BE18" s="328"/>
      <c r="BF18" s="328"/>
      <c r="BG18" s="328"/>
      <c r="BH18" s="328"/>
      <c r="BI18" s="328"/>
      <c r="BJ18" s="328"/>
      <c r="BK18" s="328"/>
      <c r="BL18" s="328"/>
      <c r="BM18" s="328"/>
      <c r="BN18" s="328"/>
      <c r="BO18" s="328"/>
      <c r="BP18" s="328"/>
      <c r="BQ18" s="328"/>
      <c r="BR18" s="328"/>
      <c r="BS18" s="328"/>
      <c r="BT18" s="328"/>
      <c r="BU18" s="328"/>
      <c r="BV18" s="328"/>
    </row>
    <row r="19" spans="1:74" ht="11.15" customHeight="1" x14ac:dyDescent="0.25">
      <c r="A19" s="52" t="s">
        <v>656</v>
      </c>
      <c r="B19" s="151" t="s">
        <v>246</v>
      </c>
      <c r="C19" s="240">
        <v>338</v>
      </c>
      <c r="D19" s="240">
        <v>357.92500000000001</v>
      </c>
      <c r="E19" s="240">
        <v>385.17500000000001</v>
      </c>
      <c r="F19" s="240">
        <v>390.04</v>
      </c>
      <c r="G19" s="240">
        <v>373.22500000000002</v>
      </c>
      <c r="H19" s="240">
        <v>353.875</v>
      </c>
      <c r="I19" s="240">
        <v>343.92</v>
      </c>
      <c r="J19" s="240">
        <v>372.15</v>
      </c>
      <c r="K19" s="240">
        <v>384.85</v>
      </c>
      <c r="L19" s="240">
        <v>374.56</v>
      </c>
      <c r="M19" s="240">
        <v>345.17500000000001</v>
      </c>
      <c r="N19" s="240">
        <v>331.04</v>
      </c>
      <c r="O19" s="240">
        <v>331.85</v>
      </c>
      <c r="P19" s="240">
        <v>367</v>
      </c>
      <c r="Q19" s="240">
        <v>371.125</v>
      </c>
      <c r="R19" s="240">
        <v>357.02</v>
      </c>
      <c r="S19" s="240">
        <v>361.47500000000002</v>
      </c>
      <c r="T19" s="240">
        <v>362.6</v>
      </c>
      <c r="U19" s="240">
        <v>359.1</v>
      </c>
      <c r="V19" s="240">
        <v>357.375</v>
      </c>
      <c r="W19" s="240">
        <v>353.24</v>
      </c>
      <c r="X19" s="240">
        <v>334.375</v>
      </c>
      <c r="Y19" s="240">
        <v>324.27499999999998</v>
      </c>
      <c r="Z19" s="240">
        <v>327.64</v>
      </c>
      <c r="AA19" s="240">
        <v>331.25</v>
      </c>
      <c r="AB19" s="240">
        <v>335.625</v>
      </c>
      <c r="AC19" s="240">
        <v>353.32</v>
      </c>
      <c r="AD19" s="240">
        <v>366.07499999999999</v>
      </c>
      <c r="AE19" s="240">
        <v>367.27499999999998</v>
      </c>
      <c r="AF19" s="240">
        <v>369.16</v>
      </c>
      <c r="AG19" s="240">
        <v>361.125</v>
      </c>
      <c r="AH19" s="240">
        <v>348.65</v>
      </c>
      <c r="AI19" s="240">
        <v>340.62</v>
      </c>
      <c r="AJ19" s="240">
        <v>317.05</v>
      </c>
      <c r="AK19" s="240">
        <v>291.22500000000002</v>
      </c>
      <c r="AL19" s="240">
        <v>254.26</v>
      </c>
      <c r="AM19" s="240">
        <v>211.57499999999999</v>
      </c>
      <c r="AN19" s="240">
        <v>221.625</v>
      </c>
      <c r="AO19" s="240">
        <v>246.36</v>
      </c>
      <c r="AP19" s="240">
        <v>246.9</v>
      </c>
      <c r="AQ19" s="240">
        <v>271.82499999999999</v>
      </c>
      <c r="AR19" s="240">
        <v>280.16000000000003</v>
      </c>
      <c r="AS19" s="240">
        <v>279.35000000000002</v>
      </c>
      <c r="AT19" s="240">
        <v>263.62</v>
      </c>
      <c r="AU19" s="240">
        <v>236.52500000000001</v>
      </c>
      <c r="AV19" s="240">
        <v>229</v>
      </c>
      <c r="AW19" s="240">
        <v>215.8</v>
      </c>
      <c r="AX19" s="240">
        <v>203.75</v>
      </c>
      <c r="AY19" s="240">
        <v>194.85</v>
      </c>
      <c r="AZ19" s="240">
        <v>176.36</v>
      </c>
      <c r="BA19" s="240">
        <v>193.16</v>
      </c>
      <c r="BB19" s="333">
        <v>204.50229999999999</v>
      </c>
      <c r="BC19" s="333">
        <v>207.13030000000001</v>
      </c>
      <c r="BD19" s="333">
        <v>208.22730000000001</v>
      </c>
      <c r="BE19" s="333">
        <v>206.64349999999999</v>
      </c>
      <c r="BF19" s="333">
        <v>204.76130000000001</v>
      </c>
      <c r="BG19" s="333">
        <v>192.76130000000001</v>
      </c>
      <c r="BH19" s="333">
        <v>184.77420000000001</v>
      </c>
      <c r="BI19" s="333">
        <v>178.60589999999999</v>
      </c>
      <c r="BJ19" s="333">
        <v>172.82140000000001</v>
      </c>
      <c r="BK19" s="333">
        <v>172.07599999999999</v>
      </c>
      <c r="BL19" s="333">
        <v>174.08760000000001</v>
      </c>
      <c r="BM19" s="333">
        <v>188.45959999999999</v>
      </c>
      <c r="BN19" s="333">
        <v>200.76249999999999</v>
      </c>
      <c r="BO19" s="333">
        <v>208.5924</v>
      </c>
      <c r="BP19" s="333">
        <v>212.9735</v>
      </c>
      <c r="BQ19" s="333">
        <v>214.25810000000001</v>
      </c>
      <c r="BR19" s="333">
        <v>213.75380000000001</v>
      </c>
      <c r="BS19" s="333">
        <v>207.39279999999999</v>
      </c>
      <c r="BT19" s="333">
        <v>205.22450000000001</v>
      </c>
      <c r="BU19" s="333">
        <v>201.7235</v>
      </c>
      <c r="BV19" s="333">
        <v>196.69730000000001</v>
      </c>
    </row>
    <row r="20" spans="1:74" ht="11.15" customHeight="1" x14ac:dyDescent="0.25">
      <c r="A20" s="52" t="s">
        <v>679</v>
      </c>
      <c r="B20" s="151" t="s">
        <v>247</v>
      </c>
      <c r="C20" s="240">
        <v>344</v>
      </c>
      <c r="D20" s="240">
        <v>363.95</v>
      </c>
      <c r="E20" s="240">
        <v>390.72500000000002</v>
      </c>
      <c r="F20" s="240">
        <v>395.82</v>
      </c>
      <c r="G20" s="240">
        <v>379.1</v>
      </c>
      <c r="H20" s="240">
        <v>359.57499999999999</v>
      </c>
      <c r="I20" s="240">
        <v>349.82</v>
      </c>
      <c r="J20" s="240">
        <v>378.02499999999998</v>
      </c>
      <c r="K20" s="240">
        <v>390.95</v>
      </c>
      <c r="L20" s="240">
        <v>381.2</v>
      </c>
      <c r="M20" s="240">
        <v>352.07499999999999</v>
      </c>
      <c r="N20" s="240">
        <v>338.06</v>
      </c>
      <c r="O20" s="240">
        <v>339.07499999999999</v>
      </c>
      <c r="P20" s="240">
        <v>373.6</v>
      </c>
      <c r="Q20" s="240">
        <v>377.875</v>
      </c>
      <c r="R20" s="240">
        <v>363.82</v>
      </c>
      <c r="S20" s="240">
        <v>367.5</v>
      </c>
      <c r="T20" s="240">
        <v>368.85</v>
      </c>
      <c r="U20" s="240">
        <v>366.06</v>
      </c>
      <c r="V20" s="240">
        <v>364.47500000000002</v>
      </c>
      <c r="W20" s="240">
        <v>360.42</v>
      </c>
      <c r="X20" s="240">
        <v>341.95</v>
      </c>
      <c r="Y20" s="240">
        <v>332.17500000000001</v>
      </c>
      <c r="Z20" s="240">
        <v>335.68</v>
      </c>
      <c r="AA20" s="240">
        <v>339.2</v>
      </c>
      <c r="AB20" s="240">
        <v>343.42500000000001</v>
      </c>
      <c r="AC20" s="240">
        <v>360.58</v>
      </c>
      <c r="AD20" s="240">
        <v>373.52499999999998</v>
      </c>
      <c r="AE20" s="240">
        <v>375</v>
      </c>
      <c r="AF20" s="240">
        <v>376.6</v>
      </c>
      <c r="AG20" s="240">
        <v>368.82499999999999</v>
      </c>
      <c r="AH20" s="240">
        <v>356.45</v>
      </c>
      <c r="AI20" s="240">
        <v>348.42</v>
      </c>
      <c r="AJ20" s="240">
        <v>325.45</v>
      </c>
      <c r="AK20" s="240">
        <v>299.67500000000001</v>
      </c>
      <c r="AL20" s="240">
        <v>263.24</v>
      </c>
      <c r="AM20" s="240">
        <v>220.75</v>
      </c>
      <c r="AN20" s="240">
        <v>230.07499999999999</v>
      </c>
      <c r="AO20" s="240">
        <v>254.64</v>
      </c>
      <c r="AP20" s="240">
        <v>255.47499999999999</v>
      </c>
      <c r="AQ20" s="240">
        <v>280.22500000000002</v>
      </c>
      <c r="AR20" s="240">
        <v>288.48</v>
      </c>
      <c r="AS20" s="240">
        <v>287.95</v>
      </c>
      <c r="AT20" s="240">
        <v>272.60000000000002</v>
      </c>
      <c r="AU20" s="240">
        <v>246.15</v>
      </c>
      <c r="AV20" s="240">
        <v>238.67500000000001</v>
      </c>
      <c r="AW20" s="240">
        <v>226.02</v>
      </c>
      <c r="AX20" s="240">
        <v>214.42500000000001</v>
      </c>
      <c r="AY20" s="240">
        <v>205.65</v>
      </c>
      <c r="AZ20" s="240">
        <v>187.2</v>
      </c>
      <c r="BA20" s="240">
        <v>203.4</v>
      </c>
      <c r="BB20" s="333">
        <v>214.72389999999999</v>
      </c>
      <c r="BC20" s="333">
        <v>217.36940000000001</v>
      </c>
      <c r="BD20" s="333">
        <v>218.34549999999999</v>
      </c>
      <c r="BE20" s="333">
        <v>216.95609999999999</v>
      </c>
      <c r="BF20" s="333">
        <v>215.13810000000001</v>
      </c>
      <c r="BG20" s="333">
        <v>203.2586</v>
      </c>
      <c r="BH20" s="333">
        <v>195.48570000000001</v>
      </c>
      <c r="BI20" s="333">
        <v>189.494</v>
      </c>
      <c r="BJ20" s="333">
        <v>183.89570000000001</v>
      </c>
      <c r="BK20" s="333">
        <v>183.041</v>
      </c>
      <c r="BL20" s="333">
        <v>185.0737</v>
      </c>
      <c r="BM20" s="333">
        <v>199.22300000000001</v>
      </c>
      <c r="BN20" s="333">
        <v>211.55119999999999</v>
      </c>
      <c r="BO20" s="333">
        <v>219.4134</v>
      </c>
      <c r="BP20" s="333">
        <v>223.67449999999999</v>
      </c>
      <c r="BQ20" s="333">
        <v>225.1465</v>
      </c>
      <c r="BR20" s="333">
        <v>224.69810000000001</v>
      </c>
      <c r="BS20" s="333">
        <v>218.4374</v>
      </c>
      <c r="BT20" s="333">
        <v>216.4545</v>
      </c>
      <c r="BU20" s="333">
        <v>213.10419999999999</v>
      </c>
      <c r="BV20" s="333">
        <v>208.24549999999999</v>
      </c>
    </row>
    <row r="21" spans="1:74" ht="11.15" customHeight="1" x14ac:dyDescent="0.25">
      <c r="A21" s="52" t="s">
        <v>680</v>
      </c>
      <c r="B21" s="151" t="s">
        <v>1036</v>
      </c>
      <c r="C21" s="240">
        <v>383.26</v>
      </c>
      <c r="D21" s="240">
        <v>395.25</v>
      </c>
      <c r="E21" s="240">
        <v>412.65</v>
      </c>
      <c r="F21" s="240">
        <v>411.5</v>
      </c>
      <c r="G21" s="240">
        <v>397.85</v>
      </c>
      <c r="H21" s="240">
        <v>375.85</v>
      </c>
      <c r="I21" s="240">
        <v>372.1</v>
      </c>
      <c r="J21" s="240">
        <v>398.25</v>
      </c>
      <c r="K21" s="240">
        <v>412</v>
      </c>
      <c r="L21" s="240">
        <v>409.38</v>
      </c>
      <c r="M21" s="240">
        <v>400</v>
      </c>
      <c r="N21" s="240">
        <v>396.08</v>
      </c>
      <c r="O21" s="240">
        <v>390.85</v>
      </c>
      <c r="P21" s="240">
        <v>411.05</v>
      </c>
      <c r="Q21" s="240">
        <v>406.77499999999998</v>
      </c>
      <c r="R21" s="240">
        <v>393</v>
      </c>
      <c r="S21" s="240">
        <v>387.02499999999998</v>
      </c>
      <c r="T21" s="240">
        <v>384.92500000000001</v>
      </c>
      <c r="U21" s="240">
        <v>386.6</v>
      </c>
      <c r="V21" s="240">
        <v>390.45</v>
      </c>
      <c r="W21" s="240">
        <v>396.08</v>
      </c>
      <c r="X21" s="240">
        <v>388.47500000000002</v>
      </c>
      <c r="Y21" s="240">
        <v>383.875</v>
      </c>
      <c r="Z21" s="240">
        <v>388.18</v>
      </c>
      <c r="AA21" s="240">
        <v>389.32499999999999</v>
      </c>
      <c r="AB21" s="240">
        <v>398.35</v>
      </c>
      <c r="AC21" s="240">
        <v>400.06</v>
      </c>
      <c r="AD21" s="240">
        <v>396.42500000000001</v>
      </c>
      <c r="AE21" s="240">
        <v>394.27499999999998</v>
      </c>
      <c r="AF21" s="240">
        <v>390.62</v>
      </c>
      <c r="AG21" s="240">
        <v>388.35</v>
      </c>
      <c r="AH21" s="240">
        <v>383.8</v>
      </c>
      <c r="AI21" s="240">
        <v>379.24</v>
      </c>
      <c r="AJ21" s="240">
        <v>368.05</v>
      </c>
      <c r="AK21" s="240">
        <v>364.72500000000002</v>
      </c>
      <c r="AL21" s="240">
        <v>341.06</v>
      </c>
      <c r="AM21" s="240">
        <v>299.72500000000002</v>
      </c>
      <c r="AN21" s="240">
        <v>285.77499999999998</v>
      </c>
      <c r="AO21" s="240">
        <v>289.7</v>
      </c>
      <c r="AP21" s="240">
        <v>278.22500000000002</v>
      </c>
      <c r="AQ21" s="240">
        <v>288.75</v>
      </c>
      <c r="AR21" s="240">
        <v>287.3</v>
      </c>
      <c r="AS21" s="240">
        <v>278.77499999999998</v>
      </c>
      <c r="AT21" s="240">
        <v>259.5</v>
      </c>
      <c r="AU21" s="240">
        <v>250.5</v>
      </c>
      <c r="AV21" s="240">
        <v>251.92500000000001</v>
      </c>
      <c r="AW21" s="240">
        <v>246.7</v>
      </c>
      <c r="AX21" s="240">
        <v>230.9</v>
      </c>
      <c r="AY21" s="240">
        <v>214.27500000000001</v>
      </c>
      <c r="AZ21" s="240">
        <v>199.82</v>
      </c>
      <c r="BA21" s="240">
        <v>206.98</v>
      </c>
      <c r="BB21" s="333">
        <v>211.09970000000001</v>
      </c>
      <c r="BC21" s="333">
        <v>209.6875</v>
      </c>
      <c r="BD21" s="333">
        <v>210.12639999999999</v>
      </c>
      <c r="BE21" s="333">
        <v>208.6875</v>
      </c>
      <c r="BF21" s="333">
        <v>211.2243</v>
      </c>
      <c r="BG21" s="333">
        <v>214.11580000000001</v>
      </c>
      <c r="BH21" s="333">
        <v>212.97800000000001</v>
      </c>
      <c r="BI21" s="333">
        <v>214.82640000000001</v>
      </c>
      <c r="BJ21" s="333">
        <v>216.9545</v>
      </c>
      <c r="BK21" s="333">
        <v>215.70099999999999</v>
      </c>
      <c r="BL21" s="333">
        <v>218.5949</v>
      </c>
      <c r="BM21" s="333">
        <v>226.84520000000001</v>
      </c>
      <c r="BN21" s="333">
        <v>226.04419999999999</v>
      </c>
      <c r="BO21" s="333">
        <v>225.67400000000001</v>
      </c>
      <c r="BP21" s="333">
        <v>228.30109999999999</v>
      </c>
      <c r="BQ21" s="333">
        <v>231.07900000000001</v>
      </c>
      <c r="BR21" s="333">
        <v>235.28</v>
      </c>
      <c r="BS21" s="333">
        <v>239.55500000000001</v>
      </c>
      <c r="BT21" s="333">
        <v>242.8038</v>
      </c>
      <c r="BU21" s="333">
        <v>247.73099999999999</v>
      </c>
      <c r="BV21" s="333">
        <v>252.49369999999999</v>
      </c>
    </row>
    <row r="22" spans="1:74" ht="11.15" customHeight="1" x14ac:dyDescent="0.25">
      <c r="A22" s="52" t="s">
        <v>640</v>
      </c>
      <c r="B22" s="151" t="s">
        <v>707</v>
      </c>
      <c r="C22" s="240">
        <v>369.7</v>
      </c>
      <c r="D22" s="240">
        <v>380.4</v>
      </c>
      <c r="E22" s="240">
        <v>390.9</v>
      </c>
      <c r="F22" s="240">
        <v>385.8</v>
      </c>
      <c r="G22" s="240">
        <v>374.9</v>
      </c>
      <c r="H22" s="240">
        <v>351.3</v>
      </c>
      <c r="I22" s="240">
        <v>349.2</v>
      </c>
      <c r="J22" s="240">
        <v>366</v>
      </c>
      <c r="K22" s="240">
        <v>381.7</v>
      </c>
      <c r="L22" s="240">
        <v>384.7</v>
      </c>
      <c r="M22" s="240">
        <v>384.7</v>
      </c>
      <c r="N22" s="240">
        <v>384.4</v>
      </c>
      <c r="O22" s="240">
        <v>384.1</v>
      </c>
      <c r="P22" s="240">
        <v>396.5</v>
      </c>
      <c r="Q22" s="240">
        <v>387.9</v>
      </c>
      <c r="R22" s="240">
        <v>370.1</v>
      </c>
      <c r="S22" s="240">
        <v>359.9</v>
      </c>
      <c r="T22" s="240">
        <v>356.9</v>
      </c>
      <c r="U22" s="240">
        <v>360.4</v>
      </c>
      <c r="V22" s="240">
        <v>365.1</v>
      </c>
      <c r="W22" s="240">
        <v>369.4</v>
      </c>
      <c r="X22" s="240">
        <v>368.4</v>
      </c>
      <c r="Y22" s="240">
        <v>368.3</v>
      </c>
      <c r="Z22" s="240">
        <v>377.2</v>
      </c>
      <c r="AA22" s="240">
        <v>390.4</v>
      </c>
      <c r="AB22" s="240">
        <v>407.2</v>
      </c>
      <c r="AC22" s="240">
        <v>395.2</v>
      </c>
      <c r="AD22" s="240">
        <v>383</v>
      </c>
      <c r="AE22" s="240">
        <v>381.5</v>
      </c>
      <c r="AF22" s="240">
        <v>377.9</v>
      </c>
      <c r="AG22" s="240">
        <v>375.3</v>
      </c>
      <c r="AH22" s="240">
        <v>370.5</v>
      </c>
      <c r="AI22" s="240">
        <v>364.2</v>
      </c>
      <c r="AJ22" s="240">
        <v>351.5</v>
      </c>
      <c r="AK22" s="240">
        <v>338.4</v>
      </c>
      <c r="AL22" s="240">
        <v>313.8</v>
      </c>
      <c r="AM22" s="240">
        <v>281.10000000000002</v>
      </c>
      <c r="AN22" s="240">
        <v>286.39999999999998</v>
      </c>
      <c r="AO22" s="240">
        <v>301.89999999999998</v>
      </c>
      <c r="AP22" s="240">
        <v>275.5</v>
      </c>
      <c r="AQ22" s="240">
        <v>278.8</v>
      </c>
      <c r="AR22" s="240">
        <v>274.3</v>
      </c>
      <c r="AS22" s="240">
        <v>265.10000000000002</v>
      </c>
      <c r="AT22" s="240">
        <v>243.7</v>
      </c>
      <c r="AU22" s="240">
        <v>237.6</v>
      </c>
      <c r="AV22" s="240">
        <v>235</v>
      </c>
      <c r="AW22" s="240">
        <v>230.2</v>
      </c>
      <c r="AX22" s="240">
        <v>211.4</v>
      </c>
      <c r="AY22" s="240">
        <v>197</v>
      </c>
      <c r="AZ22" s="240">
        <v>192.3</v>
      </c>
      <c r="BA22" s="240">
        <v>201.26650000000001</v>
      </c>
      <c r="BB22" s="333">
        <v>196.74469999999999</v>
      </c>
      <c r="BC22" s="333">
        <v>194.81270000000001</v>
      </c>
      <c r="BD22" s="333">
        <v>192.98679999999999</v>
      </c>
      <c r="BE22" s="333">
        <v>191.74809999999999</v>
      </c>
      <c r="BF22" s="333">
        <v>193.42420000000001</v>
      </c>
      <c r="BG22" s="333">
        <v>194.54409999999999</v>
      </c>
      <c r="BH22" s="333">
        <v>195.20830000000001</v>
      </c>
      <c r="BI22" s="333">
        <v>199.14400000000001</v>
      </c>
      <c r="BJ22" s="333">
        <v>205.05770000000001</v>
      </c>
      <c r="BK22" s="333">
        <v>214.25819999999999</v>
      </c>
      <c r="BL22" s="333">
        <v>212.0575</v>
      </c>
      <c r="BM22" s="333">
        <v>212.74289999999999</v>
      </c>
      <c r="BN22" s="333">
        <v>208.9648</v>
      </c>
      <c r="BO22" s="333">
        <v>208.43360000000001</v>
      </c>
      <c r="BP22" s="333">
        <v>208.44210000000001</v>
      </c>
      <c r="BQ22" s="333">
        <v>210.19730000000001</v>
      </c>
      <c r="BR22" s="333">
        <v>213.79560000000001</v>
      </c>
      <c r="BS22" s="333">
        <v>216.21440000000001</v>
      </c>
      <c r="BT22" s="333">
        <v>220.39879999999999</v>
      </c>
      <c r="BU22" s="333">
        <v>227.37610000000001</v>
      </c>
      <c r="BV22" s="333">
        <v>235.76060000000001</v>
      </c>
    </row>
    <row r="23" spans="1:74" ht="11.15" customHeight="1" x14ac:dyDescent="0.25">
      <c r="A23" s="49"/>
      <c r="B23" s="54" t="s">
        <v>144</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750"/>
      <c r="AZ23" s="750"/>
      <c r="BA23" s="750"/>
      <c r="BB23" s="413"/>
      <c r="BC23" s="413"/>
      <c r="BD23" s="413"/>
      <c r="BE23" s="413"/>
      <c r="BF23" s="413"/>
      <c r="BG23" s="749"/>
      <c r="BH23" s="413"/>
      <c r="BI23" s="413"/>
      <c r="BJ23" s="413"/>
      <c r="BK23" s="413"/>
      <c r="BL23" s="413"/>
      <c r="BM23" s="413"/>
      <c r="BN23" s="413"/>
      <c r="BO23" s="413"/>
      <c r="BP23" s="413"/>
      <c r="BQ23" s="413"/>
      <c r="BR23" s="413"/>
      <c r="BS23" s="413"/>
      <c r="BT23" s="413"/>
      <c r="BU23" s="413"/>
      <c r="BV23" s="413"/>
    </row>
    <row r="24" spans="1:74" ht="11.15" customHeight="1" x14ac:dyDescent="0.25">
      <c r="A24" s="52" t="s">
        <v>959</v>
      </c>
      <c r="B24" s="151" t="s">
        <v>143</v>
      </c>
      <c r="C24" s="216">
        <v>2.7511299999999999</v>
      </c>
      <c r="D24" s="216">
        <v>2.5801500000000002</v>
      </c>
      <c r="E24" s="216">
        <v>2.2371599999999998</v>
      </c>
      <c r="F24" s="216">
        <v>2.0033500000000002</v>
      </c>
      <c r="G24" s="216">
        <v>2.5049600000000001</v>
      </c>
      <c r="H24" s="216">
        <v>2.5286499999999998</v>
      </c>
      <c r="I24" s="216">
        <v>3.0415899999999998</v>
      </c>
      <c r="J24" s="216">
        <v>2.9231400000000001</v>
      </c>
      <c r="K24" s="216">
        <v>2.93344</v>
      </c>
      <c r="L24" s="216">
        <v>3.4165100000000002</v>
      </c>
      <c r="M24" s="216">
        <v>3.6461999999999999</v>
      </c>
      <c r="N24" s="216">
        <v>3.4422600000000001</v>
      </c>
      <c r="O24" s="216">
        <v>3.4288699999999999</v>
      </c>
      <c r="P24" s="216">
        <v>3.4298999999999999</v>
      </c>
      <c r="Q24" s="216">
        <v>3.9243000000000001</v>
      </c>
      <c r="R24" s="216">
        <v>4.2909800000000002</v>
      </c>
      <c r="S24" s="216">
        <v>4.1622300000000001</v>
      </c>
      <c r="T24" s="216">
        <v>3.9407800000000002</v>
      </c>
      <c r="U24" s="216">
        <v>3.73169</v>
      </c>
      <c r="V24" s="216">
        <v>3.5277500000000002</v>
      </c>
      <c r="W24" s="216">
        <v>3.7275700000000001</v>
      </c>
      <c r="X24" s="216">
        <v>3.7873100000000002</v>
      </c>
      <c r="Y24" s="216">
        <v>3.7471399999999999</v>
      </c>
      <c r="Z24" s="216">
        <v>4.3672000000000004</v>
      </c>
      <c r="AA24" s="216">
        <v>4.8543900000000004</v>
      </c>
      <c r="AB24" s="216">
        <v>6.1789699999999996</v>
      </c>
      <c r="AC24" s="216">
        <v>5.05009</v>
      </c>
      <c r="AD24" s="216">
        <v>4.7977400000000001</v>
      </c>
      <c r="AE24" s="216">
        <v>4.7184299999999997</v>
      </c>
      <c r="AF24" s="216">
        <v>4.7256400000000003</v>
      </c>
      <c r="AG24" s="216">
        <v>4.1704699999999999</v>
      </c>
      <c r="AH24" s="216">
        <v>4.0293599999999996</v>
      </c>
      <c r="AI24" s="216">
        <v>4.0417199999999998</v>
      </c>
      <c r="AJ24" s="216">
        <v>3.8944299999999998</v>
      </c>
      <c r="AK24" s="216">
        <v>4.24566</v>
      </c>
      <c r="AL24" s="216">
        <v>3.5864600000000002</v>
      </c>
      <c r="AM24" s="216">
        <v>3.0838199999999998</v>
      </c>
      <c r="AN24" s="216">
        <v>2.95919</v>
      </c>
      <c r="AO24" s="216">
        <v>2.9159299999999999</v>
      </c>
      <c r="AP24" s="216">
        <v>2.6882999999999999</v>
      </c>
      <c r="AQ24" s="216">
        <v>2.9344700000000001</v>
      </c>
      <c r="AR24" s="216">
        <v>2.8675199999999998</v>
      </c>
      <c r="AS24" s="216">
        <v>2.9241700000000002</v>
      </c>
      <c r="AT24" s="216">
        <v>2.8572199999999999</v>
      </c>
      <c r="AU24" s="216">
        <v>2.7397999999999998</v>
      </c>
      <c r="AV24" s="216">
        <v>2.4112300000000002</v>
      </c>
      <c r="AW24" s="216">
        <v>2.1557900000000001</v>
      </c>
      <c r="AX24" s="216">
        <v>1.9868699999999999</v>
      </c>
      <c r="AY24" s="216">
        <v>2.3514900000000001</v>
      </c>
      <c r="AZ24" s="216">
        <v>2.04867</v>
      </c>
      <c r="BA24" s="216">
        <v>1.78087</v>
      </c>
      <c r="BB24" s="327">
        <v>1.818705</v>
      </c>
      <c r="BC24" s="327">
        <v>1.811329</v>
      </c>
      <c r="BD24" s="327">
        <v>1.9500230000000001</v>
      </c>
      <c r="BE24" s="327">
        <v>2.2880280000000002</v>
      </c>
      <c r="BF24" s="327">
        <v>2.3840699999999999</v>
      </c>
      <c r="BG24" s="327">
        <v>2.386352</v>
      </c>
      <c r="BH24" s="327">
        <v>2.5191089999999998</v>
      </c>
      <c r="BI24" s="327">
        <v>2.7325430000000002</v>
      </c>
      <c r="BJ24" s="327">
        <v>2.9350420000000002</v>
      </c>
      <c r="BK24" s="327">
        <v>3.1959019999999998</v>
      </c>
      <c r="BL24" s="327">
        <v>3.1806049999999999</v>
      </c>
      <c r="BM24" s="327">
        <v>3.052889</v>
      </c>
      <c r="BN24" s="327">
        <v>2.87764</v>
      </c>
      <c r="BO24" s="327">
        <v>2.8830680000000002</v>
      </c>
      <c r="BP24" s="327">
        <v>2.916042</v>
      </c>
      <c r="BQ24" s="327">
        <v>3.0613239999999999</v>
      </c>
      <c r="BR24" s="327">
        <v>3.0921660000000002</v>
      </c>
      <c r="BS24" s="327">
        <v>3.1432829999999998</v>
      </c>
      <c r="BT24" s="327">
        <v>3.2453620000000001</v>
      </c>
      <c r="BU24" s="327">
        <v>3.2854489999999998</v>
      </c>
      <c r="BV24" s="327">
        <v>3.418777</v>
      </c>
    </row>
    <row r="25" spans="1:74" ht="11.15" customHeight="1" x14ac:dyDescent="0.25">
      <c r="A25" s="52" t="s">
        <v>145</v>
      </c>
      <c r="B25" s="151" t="s">
        <v>137</v>
      </c>
      <c r="C25" s="216">
        <v>2.6709999999999998</v>
      </c>
      <c r="D25" s="216">
        <v>2.5049999999999999</v>
      </c>
      <c r="E25" s="216">
        <v>2.1720000000000002</v>
      </c>
      <c r="F25" s="216">
        <v>1.9450000000000001</v>
      </c>
      <c r="G25" s="216">
        <v>2.4319999999999999</v>
      </c>
      <c r="H25" s="216">
        <v>2.4550000000000001</v>
      </c>
      <c r="I25" s="216">
        <v>2.9529999999999998</v>
      </c>
      <c r="J25" s="216">
        <v>2.8380000000000001</v>
      </c>
      <c r="K25" s="216">
        <v>2.8479999999999999</v>
      </c>
      <c r="L25" s="216">
        <v>3.3170000000000002</v>
      </c>
      <c r="M25" s="216">
        <v>3.54</v>
      </c>
      <c r="N25" s="216">
        <v>3.3420000000000001</v>
      </c>
      <c r="O25" s="216">
        <v>3.3290000000000002</v>
      </c>
      <c r="P25" s="216">
        <v>3.33</v>
      </c>
      <c r="Q25" s="216">
        <v>3.81</v>
      </c>
      <c r="R25" s="216">
        <v>4.1660000000000004</v>
      </c>
      <c r="S25" s="216">
        <v>4.0410000000000004</v>
      </c>
      <c r="T25" s="216">
        <v>3.8260000000000001</v>
      </c>
      <c r="U25" s="216">
        <v>3.6230000000000002</v>
      </c>
      <c r="V25" s="216">
        <v>3.4249999999999998</v>
      </c>
      <c r="W25" s="216">
        <v>3.6190000000000002</v>
      </c>
      <c r="X25" s="216">
        <v>3.677</v>
      </c>
      <c r="Y25" s="216">
        <v>3.6379999999999999</v>
      </c>
      <c r="Z25" s="216">
        <v>4.24</v>
      </c>
      <c r="AA25" s="216">
        <v>4.7130000000000001</v>
      </c>
      <c r="AB25" s="216">
        <v>5.9989999999999997</v>
      </c>
      <c r="AC25" s="216">
        <v>4.9029999999999996</v>
      </c>
      <c r="AD25" s="216">
        <v>4.6580000000000004</v>
      </c>
      <c r="AE25" s="216">
        <v>4.5810000000000004</v>
      </c>
      <c r="AF25" s="216">
        <v>4.5880000000000001</v>
      </c>
      <c r="AG25" s="216">
        <v>4.0490000000000004</v>
      </c>
      <c r="AH25" s="216">
        <v>3.9119999999999999</v>
      </c>
      <c r="AI25" s="216">
        <v>3.9239999999999999</v>
      </c>
      <c r="AJ25" s="216">
        <v>3.7810000000000001</v>
      </c>
      <c r="AK25" s="216">
        <v>4.1219999999999999</v>
      </c>
      <c r="AL25" s="216">
        <v>3.4820000000000002</v>
      </c>
      <c r="AM25" s="216">
        <v>2.9940000000000002</v>
      </c>
      <c r="AN25" s="216">
        <v>2.8730000000000002</v>
      </c>
      <c r="AO25" s="216">
        <v>2.831</v>
      </c>
      <c r="AP25" s="216">
        <v>2.61</v>
      </c>
      <c r="AQ25" s="216">
        <v>2.8490000000000002</v>
      </c>
      <c r="AR25" s="216">
        <v>2.7839999999999998</v>
      </c>
      <c r="AS25" s="216">
        <v>2.839</v>
      </c>
      <c r="AT25" s="216">
        <v>2.774</v>
      </c>
      <c r="AU25" s="216">
        <v>2.66</v>
      </c>
      <c r="AV25" s="216">
        <v>2.3410000000000002</v>
      </c>
      <c r="AW25" s="216">
        <v>2.093</v>
      </c>
      <c r="AX25" s="216">
        <v>1.929</v>
      </c>
      <c r="AY25" s="216">
        <v>2.2829999999999999</v>
      </c>
      <c r="AZ25" s="216">
        <v>1.9890000000000001</v>
      </c>
      <c r="BA25" s="216">
        <v>1.7290000000000001</v>
      </c>
      <c r="BB25" s="327">
        <v>1.765733</v>
      </c>
      <c r="BC25" s="327">
        <v>1.758572</v>
      </c>
      <c r="BD25" s="327">
        <v>1.8932260000000001</v>
      </c>
      <c r="BE25" s="327">
        <v>2.2213859999999999</v>
      </c>
      <c r="BF25" s="327">
        <v>2.3146309999999999</v>
      </c>
      <c r="BG25" s="327">
        <v>2.3168470000000001</v>
      </c>
      <c r="BH25" s="327">
        <v>2.4457369999999998</v>
      </c>
      <c r="BI25" s="327">
        <v>2.6529539999999998</v>
      </c>
      <c r="BJ25" s="327">
        <v>2.8495550000000001</v>
      </c>
      <c r="BK25" s="327">
        <v>3.1028169999999999</v>
      </c>
      <c r="BL25" s="327">
        <v>3.0879660000000002</v>
      </c>
      <c r="BM25" s="327">
        <v>2.9639700000000002</v>
      </c>
      <c r="BN25" s="327">
        <v>2.793825</v>
      </c>
      <c r="BO25" s="327">
        <v>2.7990949999999999</v>
      </c>
      <c r="BP25" s="327">
        <v>2.8311090000000001</v>
      </c>
      <c r="BQ25" s="327">
        <v>2.972159</v>
      </c>
      <c r="BR25" s="327">
        <v>3.002103</v>
      </c>
      <c r="BS25" s="327">
        <v>3.0517310000000002</v>
      </c>
      <c r="BT25" s="327">
        <v>3.1508370000000001</v>
      </c>
      <c r="BU25" s="327">
        <v>3.189756</v>
      </c>
      <c r="BV25" s="327">
        <v>3.3192010000000001</v>
      </c>
    </row>
    <row r="26" spans="1:74" ht="11.15" customHeight="1" x14ac:dyDescent="0.25">
      <c r="A26" s="52"/>
      <c r="B26" s="53" t="s">
        <v>1302</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330"/>
      <c r="BC26" s="330"/>
      <c r="BD26" s="330"/>
      <c r="BE26" s="330"/>
      <c r="BF26" s="330"/>
      <c r="BG26" s="330"/>
      <c r="BH26" s="330"/>
      <c r="BI26" s="330"/>
      <c r="BJ26" s="330"/>
      <c r="BK26" s="330"/>
      <c r="BL26" s="330"/>
      <c r="BM26" s="330"/>
      <c r="BN26" s="330"/>
      <c r="BO26" s="330"/>
      <c r="BP26" s="330"/>
      <c r="BQ26" s="330"/>
      <c r="BR26" s="330"/>
      <c r="BS26" s="330"/>
      <c r="BT26" s="330"/>
      <c r="BU26" s="330"/>
      <c r="BV26" s="330"/>
    </row>
    <row r="27" spans="1:74" ht="11.15" customHeight="1" x14ac:dyDescent="0.25">
      <c r="A27" s="52" t="s">
        <v>898</v>
      </c>
      <c r="B27" s="151" t="s">
        <v>542</v>
      </c>
      <c r="C27" s="216">
        <v>4.58</v>
      </c>
      <c r="D27" s="216">
        <v>4.1900000000000004</v>
      </c>
      <c r="E27" s="216">
        <v>3.71</v>
      </c>
      <c r="F27" s="216">
        <v>3.21</v>
      </c>
      <c r="G27" s="216">
        <v>3.02</v>
      </c>
      <c r="H27" s="216">
        <v>3.34</v>
      </c>
      <c r="I27" s="216">
        <v>3.6</v>
      </c>
      <c r="J27" s="216">
        <v>3.83</v>
      </c>
      <c r="K27" s="216">
        <v>3.56</v>
      </c>
      <c r="L27" s="216">
        <v>3.94</v>
      </c>
      <c r="M27" s="216">
        <v>4.46</v>
      </c>
      <c r="N27" s="216">
        <v>4.7300000000000004</v>
      </c>
      <c r="O27" s="216">
        <v>4.58</v>
      </c>
      <c r="P27" s="216">
        <v>4.54</v>
      </c>
      <c r="Q27" s="216">
        <v>4.59</v>
      </c>
      <c r="R27" s="216">
        <v>4.95</v>
      </c>
      <c r="S27" s="216">
        <v>5</v>
      </c>
      <c r="T27" s="216">
        <v>4.9000000000000004</v>
      </c>
      <c r="U27" s="216">
        <v>4.47</v>
      </c>
      <c r="V27" s="216">
        <v>4.3099999999999996</v>
      </c>
      <c r="W27" s="216">
        <v>4.3600000000000003</v>
      </c>
      <c r="X27" s="216">
        <v>4.3600000000000003</v>
      </c>
      <c r="Y27" s="216">
        <v>4.62</v>
      </c>
      <c r="Z27" s="216">
        <v>4.97</v>
      </c>
      <c r="AA27" s="216">
        <v>5.62</v>
      </c>
      <c r="AB27" s="216">
        <v>6.58</v>
      </c>
      <c r="AC27" s="216">
        <v>6.39</v>
      </c>
      <c r="AD27" s="216">
        <v>5.78</v>
      </c>
      <c r="AE27" s="216">
        <v>5.69</v>
      </c>
      <c r="AF27" s="216">
        <v>5.42</v>
      </c>
      <c r="AG27" s="216">
        <v>5.36</v>
      </c>
      <c r="AH27" s="216">
        <v>4.9000000000000004</v>
      </c>
      <c r="AI27" s="216">
        <v>4.96</v>
      </c>
      <c r="AJ27" s="216">
        <v>4.97</v>
      </c>
      <c r="AK27" s="216">
        <v>4.97</v>
      </c>
      <c r="AL27" s="216">
        <v>5.54</v>
      </c>
      <c r="AM27" s="216">
        <v>4.76</v>
      </c>
      <c r="AN27" s="216">
        <v>4.5999999999999996</v>
      </c>
      <c r="AO27" s="216">
        <v>4.3499999999999996</v>
      </c>
      <c r="AP27" s="216">
        <v>3.86</v>
      </c>
      <c r="AQ27" s="216">
        <v>3.5</v>
      </c>
      <c r="AR27" s="216">
        <v>3.69</v>
      </c>
      <c r="AS27" s="216">
        <v>3.67</v>
      </c>
      <c r="AT27" s="216">
        <v>3.73</v>
      </c>
      <c r="AU27" s="216">
        <v>3.58</v>
      </c>
      <c r="AV27" s="216">
        <v>3.45</v>
      </c>
      <c r="AW27" s="216">
        <v>3.18</v>
      </c>
      <c r="AX27" s="216">
        <v>3.38</v>
      </c>
      <c r="AY27" s="216">
        <v>3.5</v>
      </c>
      <c r="AZ27" s="216">
        <v>3.4673430000000001</v>
      </c>
      <c r="BA27" s="216">
        <v>3.1272340000000001</v>
      </c>
      <c r="BB27" s="327">
        <v>2.8004720000000001</v>
      </c>
      <c r="BC27" s="327">
        <v>2.6346539999999998</v>
      </c>
      <c r="BD27" s="327">
        <v>2.6982520000000001</v>
      </c>
      <c r="BE27" s="327">
        <v>2.9938560000000001</v>
      </c>
      <c r="BF27" s="327">
        <v>3.2397390000000001</v>
      </c>
      <c r="BG27" s="327">
        <v>3.2420740000000001</v>
      </c>
      <c r="BH27" s="327">
        <v>3.3959320000000002</v>
      </c>
      <c r="BI27" s="327">
        <v>3.7330510000000001</v>
      </c>
      <c r="BJ27" s="327">
        <v>4.11911</v>
      </c>
      <c r="BK27" s="327">
        <v>4.326047</v>
      </c>
      <c r="BL27" s="327">
        <v>4.4599089999999997</v>
      </c>
      <c r="BM27" s="327">
        <v>4.2318769999999999</v>
      </c>
      <c r="BN27" s="327">
        <v>3.883254</v>
      </c>
      <c r="BO27" s="327">
        <v>3.7553000000000001</v>
      </c>
      <c r="BP27" s="327">
        <v>3.7004060000000001</v>
      </c>
      <c r="BQ27" s="327">
        <v>3.9265300000000001</v>
      </c>
      <c r="BR27" s="327">
        <v>4.0277529999999997</v>
      </c>
      <c r="BS27" s="327">
        <v>4.0262789999999997</v>
      </c>
      <c r="BT27" s="327">
        <v>4.1838439999999997</v>
      </c>
      <c r="BU27" s="327">
        <v>4.4237070000000003</v>
      </c>
      <c r="BV27" s="327">
        <v>4.6786440000000002</v>
      </c>
    </row>
    <row r="28" spans="1:74" ht="11.15" customHeight="1" x14ac:dyDescent="0.25">
      <c r="A28" s="52" t="s">
        <v>888</v>
      </c>
      <c r="B28" s="151" t="s">
        <v>543</v>
      </c>
      <c r="C28" s="216">
        <v>8.0399999999999991</v>
      </c>
      <c r="D28" s="216">
        <v>7.76</v>
      </c>
      <c r="E28" s="216">
        <v>8.16</v>
      </c>
      <c r="F28" s="216">
        <v>8.0399999999999991</v>
      </c>
      <c r="G28" s="216">
        <v>8.14</v>
      </c>
      <c r="H28" s="216">
        <v>8.44</v>
      </c>
      <c r="I28" s="216">
        <v>8.52</v>
      </c>
      <c r="J28" s="216">
        <v>8.7100000000000009</v>
      </c>
      <c r="K28" s="216">
        <v>8.35</v>
      </c>
      <c r="L28" s="216">
        <v>8.07</v>
      </c>
      <c r="M28" s="216">
        <v>7.99</v>
      </c>
      <c r="N28" s="216">
        <v>8.18</v>
      </c>
      <c r="O28" s="216">
        <v>7.75</v>
      </c>
      <c r="P28" s="216">
        <v>7.78</v>
      </c>
      <c r="Q28" s="216">
        <v>7.77</v>
      </c>
      <c r="R28" s="216">
        <v>8.15</v>
      </c>
      <c r="S28" s="216">
        <v>8.7100000000000009</v>
      </c>
      <c r="T28" s="216">
        <v>9.07</v>
      </c>
      <c r="U28" s="216">
        <v>9.0399999999999991</v>
      </c>
      <c r="V28" s="216">
        <v>9.0399999999999991</v>
      </c>
      <c r="W28" s="216">
        <v>8.8000000000000007</v>
      </c>
      <c r="X28" s="216">
        <v>8.2799999999999994</v>
      </c>
      <c r="Y28" s="216">
        <v>7.94</v>
      </c>
      <c r="Z28" s="216">
        <v>7.81</v>
      </c>
      <c r="AA28" s="216">
        <v>8.11</v>
      </c>
      <c r="AB28" s="216">
        <v>8.69</v>
      </c>
      <c r="AC28" s="216">
        <v>9.34</v>
      </c>
      <c r="AD28" s="216">
        <v>9.49</v>
      </c>
      <c r="AE28" s="216">
        <v>9.6999999999999993</v>
      </c>
      <c r="AF28" s="216">
        <v>9.94</v>
      </c>
      <c r="AG28" s="216">
        <v>10.050000000000001</v>
      </c>
      <c r="AH28" s="216">
        <v>9.66</v>
      </c>
      <c r="AI28" s="216">
        <v>9.3800000000000008</v>
      </c>
      <c r="AJ28" s="216">
        <v>8.9600000000000009</v>
      </c>
      <c r="AK28" s="216">
        <v>8.2899999999999991</v>
      </c>
      <c r="AL28" s="216">
        <v>8.52</v>
      </c>
      <c r="AM28" s="216">
        <v>8.15</v>
      </c>
      <c r="AN28" s="216">
        <v>7.83</v>
      </c>
      <c r="AO28" s="216">
        <v>7.79</v>
      </c>
      <c r="AP28" s="216">
        <v>7.99</v>
      </c>
      <c r="AQ28" s="216">
        <v>8.0399999999999991</v>
      </c>
      <c r="AR28" s="216">
        <v>8.5</v>
      </c>
      <c r="AS28" s="216">
        <v>8.4499999999999993</v>
      </c>
      <c r="AT28" s="216">
        <v>8.4499999999999993</v>
      </c>
      <c r="AU28" s="216">
        <v>8.3699999999999992</v>
      </c>
      <c r="AV28" s="216">
        <v>7.74</v>
      </c>
      <c r="AW28" s="216">
        <v>7.38</v>
      </c>
      <c r="AX28" s="216">
        <v>7.21</v>
      </c>
      <c r="AY28" s="216">
        <v>6.66</v>
      </c>
      <c r="AZ28" s="216">
        <v>6.8824560000000004</v>
      </c>
      <c r="BA28" s="216">
        <v>7.060117</v>
      </c>
      <c r="BB28" s="327">
        <v>6.9911960000000004</v>
      </c>
      <c r="BC28" s="327">
        <v>7.2042020000000004</v>
      </c>
      <c r="BD28" s="327">
        <v>7.4555610000000003</v>
      </c>
      <c r="BE28" s="327">
        <v>7.7294939999999999</v>
      </c>
      <c r="BF28" s="327">
        <v>7.9310099999999997</v>
      </c>
      <c r="BG28" s="327">
        <v>7.8985529999999997</v>
      </c>
      <c r="BH28" s="327">
        <v>7.6088950000000004</v>
      </c>
      <c r="BI28" s="327">
        <v>7.3344630000000004</v>
      </c>
      <c r="BJ28" s="327">
        <v>7.1956290000000003</v>
      </c>
      <c r="BK28" s="327">
        <v>7.4227460000000001</v>
      </c>
      <c r="BL28" s="327">
        <v>7.5914770000000003</v>
      </c>
      <c r="BM28" s="327">
        <v>7.8802969999999997</v>
      </c>
      <c r="BN28" s="327">
        <v>7.949344</v>
      </c>
      <c r="BO28" s="327">
        <v>8.1253320000000002</v>
      </c>
      <c r="BP28" s="327">
        <v>8.3994359999999997</v>
      </c>
      <c r="BQ28" s="327">
        <v>8.6512849999999997</v>
      </c>
      <c r="BR28" s="327">
        <v>8.80471</v>
      </c>
      <c r="BS28" s="327">
        <v>8.7062279999999994</v>
      </c>
      <c r="BT28" s="327">
        <v>8.4337260000000001</v>
      </c>
      <c r="BU28" s="327">
        <v>8.1051880000000001</v>
      </c>
      <c r="BV28" s="327">
        <v>7.909427</v>
      </c>
    </row>
    <row r="29" spans="1:74" ht="11.15" customHeight="1" x14ac:dyDescent="0.25">
      <c r="A29" s="52" t="s">
        <v>686</v>
      </c>
      <c r="B29" s="151" t="s">
        <v>544</v>
      </c>
      <c r="C29" s="216">
        <v>9.6199999999999992</v>
      </c>
      <c r="D29" s="216">
        <v>9.4700000000000006</v>
      </c>
      <c r="E29" s="216">
        <v>10.41</v>
      </c>
      <c r="F29" s="216">
        <v>10.94</v>
      </c>
      <c r="G29" s="216">
        <v>12.61</v>
      </c>
      <c r="H29" s="216">
        <v>14.18</v>
      </c>
      <c r="I29" s="216">
        <v>15.13</v>
      </c>
      <c r="J29" s="216">
        <v>15.82</v>
      </c>
      <c r="K29" s="216">
        <v>14.72</v>
      </c>
      <c r="L29" s="216">
        <v>11.68</v>
      </c>
      <c r="M29" s="216">
        <v>9.99</v>
      </c>
      <c r="N29" s="216">
        <v>9.8000000000000007</v>
      </c>
      <c r="O29" s="216">
        <v>9.15</v>
      </c>
      <c r="P29" s="216">
        <v>9.23</v>
      </c>
      <c r="Q29" s="216">
        <v>9.35</v>
      </c>
      <c r="R29" s="216">
        <v>10.43</v>
      </c>
      <c r="S29" s="216">
        <v>12.61</v>
      </c>
      <c r="T29" s="216">
        <v>15.02</v>
      </c>
      <c r="U29" s="216">
        <v>16.3</v>
      </c>
      <c r="V29" s="216">
        <v>16.43</v>
      </c>
      <c r="W29" s="216">
        <v>15.69</v>
      </c>
      <c r="X29" s="216">
        <v>12.38</v>
      </c>
      <c r="Y29" s="216">
        <v>10.039999999999999</v>
      </c>
      <c r="Z29" s="216">
        <v>9.14</v>
      </c>
      <c r="AA29" s="216">
        <v>9.26</v>
      </c>
      <c r="AB29" s="216">
        <v>9.77</v>
      </c>
      <c r="AC29" s="216">
        <v>10.7</v>
      </c>
      <c r="AD29" s="216">
        <v>11.76</v>
      </c>
      <c r="AE29" s="216">
        <v>13.6</v>
      </c>
      <c r="AF29" s="216">
        <v>16.13</v>
      </c>
      <c r="AG29" s="216">
        <v>17.23</v>
      </c>
      <c r="AH29" s="216">
        <v>17.41</v>
      </c>
      <c r="AI29" s="216">
        <v>16.27</v>
      </c>
      <c r="AJ29" s="216">
        <v>13.11</v>
      </c>
      <c r="AK29" s="216">
        <v>10.19</v>
      </c>
      <c r="AL29" s="216">
        <v>10.01</v>
      </c>
      <c r="AM29" s="216">
        <v>9.5</v>
      </c>
      <c r="AN29" s="216">
        <v>9.1</v>
      </c>
      <c r="AO29" s="216">
        <v>9.2799999999999994</v>
      </c>
      <c r="AP29" s="216">
        <v>10.42</v>
      </c>
      <c r="AQ29" s="216">
        <v>12.61</v>
      </c>
      <c r="AR29" s="216">
        <v>15.07</v>
      </c>
      <c r="AS29" s="216">
        <v>16.21</v>
      </c>
      <c r="AT29" s="216">
        <v>16.8</v>
      </c>
      <c r="AU29" s="216">
        <v>16.37</v>
      </c>
      <c r="AV29" s="216">
        <v>12.59</v>
      </c>
      <c r="AW29" s="216">
        <v>10.06</v>
      </c>
      <c r="AX29" s="216">
        <v>9.2899999999999991</v>
      </c>
      <c r="AY29" s="216">
        <v>8.31</v>
      </c>
      <c r="AZ29" s="216">
        <v>8.3706949999999996</v>
      </c>
      <c r="BA29" s="216">
        <v>9.1191139999999997</v>
      </c>
      <c r="BB29" s="327">
        <v>9.7208070000000006</v>
      </c>
      <c r="BC29" s="327">
        <v>11.48917</v>
      </c>
      <c r="BD29" s="327">
        <v>13.565250000000001</v>
      </c>
      <c r="BE29" s="327">
        <v>15.043150000000001</v>
      </c>
      <c r="BF29" s="327">
        <v>15.772930000000001</v>
      </c>
      <c r="BG29" s="327">
        <v>14.84896</v>
      </c>
      <c r="BH29" s="327">
        <v>11.931710000000001</v>
      </c>
      <c r="BI29" s="327">
        <v>9.5696080000000006</v>
      </c>
      <c r="BJ29" s="327">
        <v>8.7311580000000006</v>
      </c>
      <c r="BK29" s="327">
        <v>8.5770359999999997</v>
      </c>
      <c r="BL29" s="327">
        <v>8.7390070000000009</v>
      </c>
      <c r="BM29" s="327">
        <v>9.3851420000000001</v>
      </c>
      <c r="BN29" s="327">
        <v>10.337210000000001</v>
      </c>
      <c r="BO29" s="327">
        <v>12.12138</v>
      </c>
      <c r="BP29" s="327">
        <v>14.315659999999999</v>
      </c>
      <c r="BQ29" s="327">
        <v>15.80476</v>
      </c>
      <c r="BR29" s="327">
        <v>16.515699999999999</v>
      </c>
      <c r="BS29" s="327">
        <v>15.53683</v>
      </c>
      <c r="BT29" s="327">
        <v>12.51707</v>
      </c>
      <c r="BU29" s="327">
        <v>10.08663</v>
      </c>
      <c r="BV29" s="327">
        <v>9.2360410000000002</v>
      </c>
    </row>
    <row r="30" spans="1:74" ht="11.15" customHeight="1" x14ac:dyDescent="0.25">
      <c r="A30" s="49"/>
      <c r="B30" s="54" t="s">
        <v>1263</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750"/>
      <c r="AZ30" s="750"/>
      <c r="BA30" s="750"/>
      <c r="BB30" s="413"/>
      <c r="BC30" s="413"/>
      <c r="BD30" s="413"/>
      <c r="BE30" s="413"/>
      <c r="BF30" s="413"/>
      <c r="BG30" s="413"/>
      <c r="BH30" s="413"/>
      <c r="BI30" s="413"/>
      <c r="BJ30" s="413"/>
      <c r="BK30" s="413"/>
      <c r="BL30" s="413"/>
      <c r="BM30" s="413"/>
      <c r="BN30" s="413"/>
      <c r="BO30" s="413"/>
      <c r="BP30" s="413"/>
      <c r="BQ30" s="413"/>
      <c r="BR30" s="413"/>
      <c r="BS30" s="413"/>
      <c r="BT30" s="413"/>
      <c r="BU30" s="413"/>
      <c r="BV30" s="413"/>
    </row>
    <row r="31" spans="1:74" ht="11.15" customHeight="1" x14ac:dyDescent="0.25">
      <c r="A31" s="49"/>
      <c r="B31" s="55" t="s">
        <v>119</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750"/>
      <c r="AZ31" s="750"/>
      <c r="BA31" s="750"/>
      <c r="BB31" s="413"/>
      <c r="BC31" s="413"/>
      <c r="BD31" s="413"/>
      <c r="BE31" s="413"/>
      <c r="BF31" s="413"/>
      <c r="BG31" s="413"/>
      <c r="BH31" s="413"/>
      <c r="BI31" s="413"/>
      <c r="BJ31" s="413"/>
      <c r="BK31" s="413"/>
      <c r="BL31" s="413"/>
      <c r="BM31" s="413"/>
      <c r="BN31" s="413"/>
      <c r="BO31" s="413"/>
      <c r="BP31" s="413"/>
      <c r="BQ31" s="413"/>
      <c r="BR31" s="413"/>
      <c r="BS31" s="413"/>
      <c r="BT31" s="413"/>
      <c r="BU31" s="413"/>
      <c r="BV31" s="413"/>
    </row>
    <row r="32" spans="1:74" ht="11.15" customHeight="1" x14ac:dyDescent="0.25">
      <c r="A32" s="52" t="s">
        <v>683</v>
      </c>
      <c r="B32" s="151" t="s">
        <v>545</v>
      </c>
      <c r="C32" s="216">
        <v>2.37</v>
      </c>
      <c r="D32" s="216">
        <v>2.38</v>
      </c>
      <c r="E32" s="216">
        <v>2.39</v>
      </c>
      <c r="F32" s="216">
        <v>2.42</v>
      </c>
      <c r="G32" s="216">
        <v>2.42</v>
      </c>
      <c r="H32" s="216">
        <v>2.36</v>
      </c>
      <c r="I32" s="216">
        <v>2.4</v>
      </c>
      <c r="J32" s="216">
        <v>2.4</v>
      </c>
      <c r="K32" s="216">
        <v>2.38</v>
      </c>
      <c r="L32" s="216">
        <v>2.36</v>
      </c>
      <c r="M32" s="216">
        <v>2.36</v>
      </c>
      <c r="N32" s="216">
        <v>2.36</v>
      </c>
      <c r="O32" s="216">
        <v>2.34</v>
      </c>
      <c r="P32" s="216">
        <v>2.34</v>
      </c>
      <c r="Q32" s="216">
        <v>2.35</v>
      </c>
      <c r="R32" s="216">
        <v>2.37</v>
      </c>
      <c r="S32" s="216">
        <v>2.37</v>
      </c>
      <c r="T32" s="216">
        <v>2.36</v>
      </c>
      <c r="U32" s="216">
        <v>2.31</v>
      </c>
      <c r="V32" s="216">
        <v>2.33</v>
      </c>
      <c r="W32" s="216">
        <v>2.35</v>
      </c>
      <c r="X32" s="216">
        <v>2.34</v>
      </c>
      <c r="Y32" s="216">
        <v>2.33</v>
      </c>
      <c r="Z32" s="216">
        <v>2.34</v>
      </c>
      <c r="AA32" s="216">
        <v>2.29</v>
      </c>
      <c r="AB32" s="216">
        <v>2.3199999999999998</v>
      </c>
      <c r="AC32" s="216">
        <v>2.36</v>
      </c>
      <c r="AD32" s="216">
        <v>2.39</v>
      </c>
      <c r="AE32" s="216">
        <v>2.4</v>
      </c>
      <c r="AF32" s="216">
        <v>2.38</v>
      </c>
      <c r="AG32" s="216">
        <v>2.38</v>
      </c>
      <c r="AH32" s="216">
        <v>2.37</v>
      </c>
      <c r="AI32" s="216">
        <v>2.37</v>
      </c>
      <c r="AJ32" s="216">
        <v>2.31</v>
      </c>
      <c r="AK32" s="216">
        <v>2.2999999999999998</v>
      </c>
      <c r="AL32" s="216">
        <v>2.5099999999999998</v>
      </c>
      <c r="AM32" s="216">
        <v>2.2867763016999998</v>
      </c>
      <c r="AN32" s="216">
        <v>2.2597801385</v>
      </c>
      <c r="AO32" s="216">
        <v>2.2620348531999999</v>
      </c>
      <c r="AP32" s="216">
        <v>2.2349893321000001</v>
      </c>
      <c r="AQ32" s="216">
        <v>2.2629455619000001</v>
      </c>
      <c r="AR32" s="216">
        <v>2.2547954791999998</v>
      </c>
      <c r="AS32" s="216">
        <v>2.2136696178999999</v>
      </c>
      <c r="AT32" s="216">
        <v>2.2322290388999999</v>
      </c>
      <c r="AU32" s="216">
        <v>2.2168486120000002</v>
      </c>
      <c r="AV32" s="216">
        <v>2.1451655581</v>
      </c>
      <c r="AW32" s="216">
        <v>2.1535552958999999</v>
      </c>
      <c r="AX32" s="216">
        <v>2.1583525816</v>
      </c>
      <c r="AY32" s="216">
        <v>2.1229206375</v>
      </c>
      <c r="AZ32" s="216">
        <v>2.1121560000000001</v>
      </c>
      <c r="BA32" s="216">
        <v>2.1299790000000001</v>
      </c>
      <c r="BB32" s="327">
        <v>2.1430600000000002</v>
      </c>
      <c r="BC32" s="327">
        <v>2.190931</v>
      </c>
      <c r="BD32" s="327">
        <v>2.2187960000000002</v>
      </c>
      <c r="BE32" s="327">
        <v>2.1950949999999998</v>
      </c>
      <c r="BF32" s="327">
        <v>2.2143109999999999</v>
      </c>
      <c r="BG32" s="327">
        <v>2.17333</v>
      </c>
      <c r="BH32" s="327">
        <v>2.171913</v>
      </c>
      <c r="BI32" s="327">
        <v>2.118449</v>
      </c>
      <c r="BJ32" s="327">
        <v>2.144463</v>
      </c>
      <c r="BK32" s="327">
        <v>2.1168239999999998</v>
      </c>
      <c r="BL32" s="327">
        <v>2.1435019999999998</v>
      </c>
      <c r="BM32" s="327">
        <v>2.1508080000000001</v>
      </c>
      <c r="BN32" s="327">
        <v>2.1493139999999999</v>
      </c>
      <c r="BO32" s="327">
        <v>2.2013050000000001</v>
      </c>
      <c r="BP32" s="327">
        <v>2.2209750000000001</v>
      </c>
      <c r="BQ32" s="327">
        <v>2.2271450000000002</v>
      </c>
      <c r="BR32" s="327">
        <v>2.238966</v>
      </c>
      <c r="BS32" s="327">
        <v>2.2059739999999999</v>
      </c>
      <c r="BT32" s="327">
        <v>2.199649</v>
      </c>
      <c r="BU32" s="327">
        <v>2.160069</v>
      </c>
      <c r="BV32" s="327">
        <v>2.1892710000000002</v>
      </c>
    </row>
    <row r="33" spans="1:74" ht="11.15" customHeight="1" x14ac:dyDescent="0.25">
      <c r="A33" s="52" t="s">
        <v>685</v>
      </c>
      <c r="B33" s="151" t="s">
        <v>546</v>
      </c>
      <c r="C33" s="216">
        <v>3.69</v>
      </c>
      <c r="D33" s="216">
        <v>3.34</v>
      </c>
      <c r="E33" s="216">
        <v>2.99</v>
      </c>
      <c r="F33" s="216">
        <v>2.71</v>
      </c>
      <c r="G33" s="216">
        <v>2.94</v>
      </c>
      <c r="H33" s="216">
        <v>3.11</v>
      </c>
      <c r="I33" s="216">
        <v>3.43</v>
      </c>
      <c r="J33" s="216">
        <v>3.5</v>
      </c>
      <c r="K33" s="216">
        <v>3.41</v>
      </c>
      <c r="L33" s="216">
        <v>3.84</v>
      </c>
      <c r="M33" s="216">
        <v>4.25</v>
      </c>
      <c r="N33" s="216">
        <v>4.21</v>
      </c>
      <c r="O33" s="216">
        <v>4.38</v>
      </c>
      <c r="P33" s="216">
        <v>4.3899999999999997</v>
      </c>
      <c r="Q33" s="216">
        <v>4.3</v>
      </c>
      <c r="R33" s="216">
        <v>4.67</v>
      </c>
      <c r="S33" s="216">
        <v>4.62</v>
      </c>
      <c r="T33" s="216">
        <v>4.42</v>
      </c>
      <c r="U33" s="216">
        <v>4.2</v>
      </c>
      <c r="V33" s="216">
        <v>3.91</v>
      </c>
      <c r="W33" s="216">
        <v>4.08</v>
      </c>
      <c r="X33" s="216">
        <v>4.1100000000000003</v>
      </c>
      <c r="Y33" s="216">
        <v>4.1900000000000004</v>
      </c>
      <c r="Z33" s="216">
        <v>4.91</v>
      </c>
      <c r="AA33" s="216">
        <v>7.02</v>
      </c>
      <c r="AB33" s="216">
        <v>7.4</v>
      </c>
      <c r="AC33" s="216">
        <v>6</v>
      </c>
      <c r="AD33" s="216">
        <v>5.07</v>
      </c>
      <c r="AE33" s="216">
        <v>4.93</v>
      </c>
      <c r="AF33" s="216">
        <v>4.84</v>
      </c>
      <c r="AG33" s="216">
        <v>4.43</v>
      </c>
      <c r="AH33" s="216">
        <v>4.12</v>
      </c>
      <c r="AI33" s="216">
        <v>4.2</v>
      </c>
      <c r="AJ33" s="216">
        <v>4.0999999999999996</v>
      </c>
      <c r="AK33" s="216">
        <v>4.4800000000000004</v>
      </c>
      <c r="AL33" s="216">
        <v>4.3600000000000003</v>
      </c>
      <c r="AM33" s="216">
        <v>4.0954418693000001</v>
      </c>
      <c r="AN33" s="216">
        <v>4.6751968355000004</v>
      </c>
      <c r="AO33" s="216">
        <v>3.5414996804999999</v>
      </c>
      <c r="AP33" s="216">
        <v>3.0929458087000001</v>
      </c>
      <c r="AQ33" s="216">
        <v>3.1380732354999998</v>
      </c>
      <c r="AR33" s="216">
        <v>3.1158958588000001</v>
      </c>
      <c r="AS33" s="216">
        <v>3.1096701978999999</v>
      </c>
      <c r="AT33" s="216">
        <v>3.1079849082000002</v>
      </c>
      <c r="AU33" s="216">
        <v>3.0581200959000001</v>
      </c>
      <c r="AV33" s="216">
        <v>2.9089281468000001</v>
      </c>
      <c r="AW33" s="216">
        <v>2.6456843826999998</v>
      </c>
      <c r="AX33" s="216">
        <v>2.5879607955999999</v>
      </c>
      <c r="AY33" s="216">
        <v>3.0103749738999999</v>
      </c>
      <c r="AZ33" s="216">
        <v>3.0572110000000001</v>
      </c>
      <c r="BA33" s="216">
        <v>2.7932229999999998</v>
      </c>
      <c r="BB33" s="327">
        <v>2.7667760000000001</v>
      </c>
      <c r="BC33" s="327">
        <v>2.5946470000000001</v>
      </c>
      <c r="BD33" s="327">
        <v>2.572527</v>
      </c>
      <c r="BE33" s="327">
        <v>2.8116940000000001</v>
      </c>
      <c r="BF33" s="327">
        <v>2.8618239999999999</v>
      </c>
      <c r="BG33" s="327">
        <v>3.0799500000000002</v>
      </c>
      <c r="BH33" s="327">
        <v>3.3618809999999999</v>
      </c>
      <c r="BI33" s="327">
        <v>3.6987030000000001</v>
      </c>
      <c r="BJ33" s="327">
        <v>4.074014</v>
      </c>
      <c r="BK33" s="327">
        <v>4.3799830000000002</v>
      </c>
      <c r="BL33" s="327">
        <v>4.3304179999999999</v>
      </c>
      <c r="BM33" s="327">
        <v>4.0163099999999998</v>
      </c>
      <c r="BN33" s="327">
        <v>3.7522829999999998</v>
      </c>
      <c r="BO33" s="327">
        <v>3.5774059999999999</v>
      </c>
      <c r="BP33" s="327">
        <v>3.4569610000000002</v>
      </c>
      <c r="BQ33" s="327">
        <v>3.496251</v>
      </c>
      <c r="BR33" s="327">
        <v>3.4846870000000001</v>
      </c>
      <c r="BS33" s="327">
        <v>3.7435139999999998</v>
      </c>
      <c r="BT33" s="327">
        <v>4.0726849999999999</v>
      </c>
      <c r="BU33" s="327">
        <v>4.1942329999999997</v>
      </c>
      <c r="BV33" s="327">
        <v>4.4743459999999997</v>
      </c>
    </row>
    <row r="34" spans="1:74" ht="11.15" customHeight="1" x14ac:dyDescent="0.25">
      <c r="A34" s="52" t="s">
        <v>684</v>
      </c>
      <c r="B34" s="651" t="s">
        <v>1264</v>
      </c>
      <c r="C34" s="216">
        <v>20.86</v>
      </c>
      <c r="D34" s="216">
        <v>21.1</v>
      </c>
      <c r="E34" s="216">
        <v>22.1</v>
      </c>
      <c r="F34" s="216">
        <v>22.99</v>
      </c>
      <c r="G34" s="216">
        <v>23.06</v>
      </c>
      <c r="H34" s="216">
        <v>22.41</v>
      </c>
      <c r="I34" s="216">
        <v>19.84</v>
      </c>
      <c r="J34" s="216">
        <v>19.86</v>
      </c>
      <c r="K34" s="216">
        <v>20.9</v>
      </c>
      <c r="L34" s="216">
        <v>20.77</v>
      </c>
      <c r="M34" s="216">
        <v>20.72</v>
      </c>
      <c r="N34" s="216">
        <v>18.829999999999998</v>
      </c>
      <c r="O34" s="216">
        <v>19.13</v>
      </c>
      <c r="P34" s="216">
        <v>19.7</v>
      </c>
      <c r="Q34" s="216">
        <v>19.38</v>
      </c>
      <c r="R34" s="216">
        <v>20.23</v>
      </c>
      <c r="S34" s="216">
        <v>19.53</v>
      </c>
      <c r="T34" s="216">
        <v>19.670000000000002</v>
      </c>
      <c r="U34" s="216">
        <v>18.760000000000002</v>
      </c>
      <c r="V34" s="216">
        <v>18.59</v>
      </c>
      <c r="W34" s="216">
        <v>18.920000000000002</v>
      </c>
      <c r="X34" s="216">
        <v>19.71</v>
      </c>
      <c r="Y34" s="216">
        <v>18.850000000000001</v>
      </c>
      <c r="Z34" s="216">
        <v>19.670000000000002</v>
      </c>
      <c r="AA34" s="216">
        <v>19.649999999999999</v>
      </c>
      <c r="AB34" s="216">
        <v>20.05</v>
      </c>
      <c r="AC34" s="216">
        <v>20.61</v>
      </c>
      <c r="AD34" s="216">
        <v>20.89</v>
      </c>
      <c r="AE34" s="216">
        <v>19.98</v>
      </c>
      <c r="AF34" s="216">
        <v>20.38</v>
      </c>
      <c r="AG34" s="216">
        <v>20.57</v>
      </c>
      <c r="AH34" s="216">
        <v>19.89</v>
      </c>
      <c r="AI34" s="216">
        <v>18.64</v>
      </c>
      <c r="AJ34" s="216">
        <v>17.190000000000001</v>
      </c>
      <c r="AK34" s="216">
        <v>14.64</v>
      </c>
      <c r="AL34" s="216">
        <v>12.1</v>
      </c>
      <c r="AM34" s="216">
        <v>12.25</v>
      </c>
      <c r="AN34" s="216">
        <v>10.27</v>
      </c>
      <c r="AO34" s="216">
        <v>10.54</v>
      </c>
      <c r="AP34" s="216">
        <v>11.82</v>
      </c>
      <c r="AQ34" s="216">
        <v>10.82</v>
      </c>
      <c r="AR34" s="216">
        <v>12.19</v>
      </c>
      <c r="AS34" s="216">
        <v>11.34</v>
      </c>
      <c r="AT34" s="216">
        <v>11.23</v>
      </c>
      <c r="AU34" s="216">
        <v>8.5500000000000007</v>
      </c>
      <c r="AV34" s="216">
        <v>7.74</v>
      </c>
      <c r="AW34" s="216">
        <v>7.75</v>
      </c>
      <c r="AX34" s="216">
        <v>7.8</v>
      </c>
      <c r="AY34" s="216">
        <v>7.3654799999999998</v>
      </c>
      <c r="AZ34" s="216">
        <v>7.001252</v>
      </c>
      <c r="BA34" s="216">
        <v>7.3974989999999998</v>
      </c>
      <c r="BB34" s="327">
        <v>8.1566810000000007</v>
      </c>
      <c r="BC34" s="327">
        <v>7.5645720000000001</v>
      </c>
      <c r="BD34" s="327">
        <v>8.0016680000000004</v>
      </c>
      <c r="BE34" s="327">
        <v>7.5368409999999999</v>
      </c>
      <c r="BF34" s="327">
        <v>7.3340759999999996</v>
      </c>
      <c r="BG34" s="327">
        <v>7.4582560000000004</v>
      </c>
      <c r="BH34" s="327">
        <v>7.2693909999999997</v>
      </c>
      <c r="BI34" s="327">
        <v>7.2644219999999997</v>
      </c>
      <c r="BJ34" s="327">
        <v>7.2241340000000003</v>
      </c>
      <c r="BK34" s="327">
        <v>6.9980529999999996</v>
      </c>
      <c r="BL34" s="327">
        <v>7.0190419999999998</v>
      </c>
      <c r="BM34" s="327">
        <v>7.4917389999999999</v>
      </c>
      <c r="BN34" s="327">
        <v>8.11463</v>
      </c>
      <c r="BO34" s="327">
        <v>7.6606139999999998</v>
      </c>
      <c r="BP34" s="327">
        <v>8.240221</v>
      </c>
      <c r="BQ34" s="327">
        <v>7.9419000000000004</v>
      </c>
      <c r="BR34" s="327">
        <v>7.9750670000000001</v>
      </c>
      <c r="BS34" s="327">
        <v>8.3037510000000001</v>
      </c>
      <c r="BT34" s="327">
        <v>8.3084229999999994</v>
      </c>
      <c r="BU34" s="327">
        <v>8.5404260000000001</v>
      </c>
      <c r="BV34" s="327">
        <v>8.6977759999999993</v>
      </c>
    </row>
    <row r="35" spans="1:74" ht="11.15" customHeight="1" x14ac:dyDescent="0.25">
      <c r="A35" s="52" t="s">
        <v>20</v>
      </c>
      <c r="B35" s="151" t="s">
        <v>553</v>
      </c>
      <c r="C35" s="216">
        <v>22.94</v>
      </c>
      <c r="D35" s="216">
        <v>23.81</v>
      </c>
      <c r="E35" s="216">
        <v>24.96</v>
      </c>
      <c r="F35" s="216">
        <v>24.61</v>
      </c>
      <c r="G35" s="216">
        <v>23.24</v>
      </c>
      <c r="H35" s="216">
        <v>21.63</v>
      </c>
      <c r="I35" s="216">
        <v>21.92</v>
      </c>
      <c r="J35" s="216">
        <v>23.38</v>
      </c>
      <c r="K35" s="216">
        <v>24.42</v>
      </c>
      <c r="L35" s="216">
        <v>24.93</v>
      </c>
      <c r="M35" s="216">
        <v>24.28</v>
      </c>
      <c r="N35" s="216">
        <v>23.44</v>
      </c>
      <c r="O35" s="216">
        <v>22.94</v>
      </c>
      <c r="P35" s="216">
        <v>23.84</v>
      </c>
      <c r="Q35" s="216">
        <v>23.87</v>
      </c>
      <c r="R35" s="216">
        <v>22.96</v>
      </c>
      <c r="S35" s="216">
        <v>22.6</v>
      </c>
      <c r="T35" s="216">
        <v>22.37</v>
      </c>
      <c r="U35" s="216">
        <v>23.1</v>
      </c>
      <c r="V35" s="216">
        <v>23.24</v>
      </c>
      <c r="W35" s="216">
        <v>23.55</v>
      </c>
      <c r="X35" s="216">
        <v>22.85</v>
      </c>
      <c r="Y35" s="216">
        <v>22.74</v>
      </c>
      <c r="Z35" s="216">
        <v>22.81</v>
      </c>
      <c r="AA35" s="216">
        <v>23.12</v>
      </c>
      <c r="AB35" s="216">
        <v>23.97</v>
      </c>
      <c r="AC35" s="216">
        <v>23.83</v>
      </c>
      <c r="AD35" s="216">
        <v>22.82</v>
      </c>
      <c r="AE35" s="216">
        <v>22.77</v>
      </c>
      <c r="AF35" s="216">
        <v>22.72</v>
      </c>
      <c r="AG35" s="216">
        <v>22.36</v>
      </c>
      <c r="AH35" s="216">
        <v>21.94</v>
      </c>
      <c r="AI35" s="216">
        <v>21.38</v>
      </c>
      <c r="AJ35" s="216">
        <v>20.09</v>
      </c>
      <c r="AK35" s="216">
        <v>19.68</v>
      </c>
      <c r="AL35" s="216">
        <v>16.5</v>
      </c>
      <c r="AM35" s="216">
        <v>13.35</v>
      </c>
      <c r="AN35" s="216">
        <v>16.41</v>
      </c>
      <c r="AO35" s="216">
        <v>15.53</v>
      </c>
      <c r="AP35" s="216">
        <v>14.81</v>
      </c>
      <c r="AQ35" s="216">
        <v>15.31</v>
      </c>
      <c r="AR35" s="216">
        <v>15.3</v>
      </c>
      <c r="AS35" s="216">
        <v>14.34</v>
      </c>
      <c r="AT35" s="216">
        <v>13.04</v>
      </c>
      <c r="AU35" s="216">
        <v>12.01</v>
      </c>
      <c r="AV35" s="216">
        <v>12.44</v>
      </c>
      <c r="AW35" s="216">
        <v>12.37</v>
      </c>
      <c r="AX35" s="216">
        <v>10.56</v>
      </c>
      <c r="AY35" s="216">
        <v>10.032159999999999</v>
      </c>
      <c r="AZ35" s="216">
        <v>10.460839999999999</v>
      </c>
      <c r="BA35" s="216">
        <v>11.31991</v>
      </c>
      <c r="BB35" s="327">
        <v>11.162990000000001</v>
      </c>
      <c r="BC35" s="327">
        <v>11.02805</v>
      </c>
      <c r="BD35" s="327">
        <v>10.840540000000001</v>
      </c>
      <c r="BE35" s="327">
        <v>10.840909999999999</v>
      </c>
      <c r="BF35" s="327">
        <v>11.14756</v>
      </c>
      <c r="BG35" s="327">
        <v>11.38471</v>
      </c>
      <c r="BH35" s="327">
        <v>11.532870000000001</v>
      </c>
      <c r="BI35" s="327">
        <v>11.699590000000001</v>
      </c>
      <c r="BJ35" s="327">
        <v>11.85272</v>
      </c>
      <c r="BK35" s="327">
        <v>12.236190000000001</v>
      </c>
      <c r="BL35" s="327">
        <v>12.19543</v>
      </c>
      <c r="BM35" s="327">
        <v>12.02314</v>
      </c>
      <c r="BN35" s="327">
        <v>12.176880000000001</v>
      </c>
      <c r="BO35" s="327">
        <v>12.29969</v>
      </c>
      <c r="BP35" s="327">
        <v>12.359389999999999</v>
      </c>
      <c r="BQ35" s="327">
        <v>12.67069</v>
      </c>
      <c r="BR35" s="327">
        <v>13.03453</v>
      </c>
      <c r="BS35" s="327">
        <v>13.38463</v>
      </c>
      <c r="BT35" s="327">
        <v>13.854789999999999</v>
      </c>
      <c r="BU35" s="327">
        <v>14.16741</v>
      </c>
      <c r="BV35" s="327">
        <v>14.435409999999999</v>
      </c>
    </row>
    <row r="36" spans="1:74" ht="11.15" customHeight="1" x14ac:dyDescent="0.25">
      <c r="A36" s="52"/>
      <c r="B36" s="55" t="s">
        <v>1303</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330"/>
      <c r="BC36" s="330"/>
      <c r="BD36" s="330"/>
      <c r="BE36" s="330"/>
      <c r="BF36" s="330"/>
      <c r="BG36" s="330"/>
      <c r="BH36" s="330"/>
      <c r="BI36" s="330"/>
      <c r="BJ36" s="330"/>
      <c r="BK36" s="330"/>
      <c r="BL36" s="330"/>
      <c r="BM36" s="330"/>
      <c r="BN36" s="330"/>
      <c r="BO36" s="330"/>
      <c r="BP36" s="330"/>
      <c r="BQ36" s="330"/>
      <c r="BR36" s="330"/>
      <c r="BS36" s="330"/>
      <c r="BT36" s="330"/>
      <c r="BU36" s="330"/>
      <c r="BV36" s="330"/>
    </row>
    <row r="37" spans="1:74" ht="11.15" customHeight="1" x14ac:dyDescent="0.25">
      <c r="A37" s="56" t="s">
        <v>7</v>
      </c>
      <c r="B37" s="152" t="s">
        <v>542</v>
      </c>
      <c r="C37" s="486">
        <v>6.44</v>
      </c>
      <c r="D37" s="486">
        <v>6.45</v>
      </c>
      <c r="E37" s="486">
        <v>6.46</v>
      </c>
      <c r="F37" s="486">
        <v>6.38</v>
      </c>
      <c r="G37" s="486">
        <v>6.53</v>
      </c>
      <c r="H37" s="486">
        <v>6.89</v>
      </c>
      <c r="I37" s="486">
        <v>7.13</v>
      </c>
      <c r="J37" s="486">
        <v>7.08</v>
      </c>
      <c r="K37" s="486">
        <v>6.97</v>
      </c>
      <c r="L37" s="486">
        <v>6.62</v>
      </c>
      <c r="M37" s="486">
        <v>6.5</v>
      </c>
      <c r="N37" s="486">
        <v>6.52</v>
      </c>
      <c r="O37" s="486">
        <v>6.5</v>
      </c>
      <c r="P37" s="486">
        <v>6.66</v>
      </c>
      <c r="Q37" s="486">
        <v>6.64</v>
      </c>
      <c r="R37" s="486">
        <v>6.58</v>
      </c>
      <c r="S37" s="486">
        <v>6.75</v>
      </c>
      <c r="T37" s="486">
        <v>7.25</v>
      </c>
      <c r="U37" s="486">
        <v>7.45</v>
      </c>
      <c r="V37" s="486">
        <v>7.37</v>
      </c>
      <c r="W37" s="486">
        <v>7.22</v>
      </c>
      <c r="X37" s="486">
        <v>6.87</v>
      </c>
      <c r="Y37" s="486">
        <v>6.65</v>
      </c>
      <c r="Z37" s="486">
        <v>6.66</v>
      </c>
      <c r="AA37" s="486">
        <v>6.98</v>
      </c>
      <c r="AB37" s="486">
        <v>7.12</v>
      </c>
      <c r="AC37" s="486">
        <v>6.99</v>
      </c>
      <c r="AD37" s="486">
        <v>6.77</v>
      </c>
      <c r="AE37" s="486">
        <v>6.83</v>
      </c>
      <c r="AF37" s="486">
        <v>7.39</v>
      </c>
      <c r="AG37" s="486">
        <v>7.62</v>
      </c>
      <c r="AH37" s="486">
        <v>7.51</v>
      </c>
      <c r="AI37" s="486">
        <v>7.37</v>
      </c>
      <c r="AJ37" s="486">
        <v>7.07</v>
      </c>
      <c r="AK37" s="486">
        <v>6.75</v>
      </c>
      <c r="AL37" s="486">
        <v>6.7</v>
      </c>
      <c r="AM37" s="486">
        <v>6.64</v>
      </c>
      <c r="AN37" s="486">
        <v>6.91</v>
      </c>
      <c r="AO37" s="486">
        <v>6.81</v>
      </c>
      <c r="AP37" s="486">
        <v>6.6</v>
      </c>
      <c r="AQ37" s="486">
        <v>6.71</v>
      </c>
      <c r="AR37" s="486">
        <v>7.1</v>
      </c>
      <c r="AS37" s="486">
        <v>7.44</v>
      </c>
      <c r="AT37" s="486">
        <v>7.33</v>
      </c>
      <c r="AU37" s="486">
        <v>7.18</v>
      </c>
      <c r="AV37" s="486">
        <v>6.87</v>
      </c>
      <c r="AW37" s="486">
        <v>6.59</v>
      </c>
      <c r="AX37" s="486">
        <v>6.42</v>
      </c>
      <c r="AY37" s="486">
        <v>6.42</v>
      </c>
      <c r="AZ37" s="486">
        <v>6.5670080000000004</v>
      </c>
      <c r="BA37" s="486">
        <v>6.5639079999999996</v>
      </c>
      <c r="BB37" s="487">
        <v>6.4439349999999997</v>
      </c>
      <c r="BC37" s="487">
        <v>6.5964919999999996</v>
      </c>
      <c r="BD37" s="487">
        <v>7.0759629999999998</v>
      </c>
      <c r="BE37" s="487">
        <v>7.3414219999999997</v>
      </c>
      <c r="BF37" s="487">
        <v>7.3088860000000002</v>
      </c>
      <c r="BG37" s="487">
        <v>7.1518040000000003</v>
      </c>
      <c r="BH37" s="487">
        <v>6.8261329999999996</v>
      </c>
      <c r="BI37" s="487">
        <v>6.5861260000000001</v>
      </c>
      <c r="BJ37" s="487">
        <v>6.5477059999999998</v>
      </c>
      <c r="BK37" s="487">
        <v>6.4242660000000003</v>
      </c>
      <c r="BL37" s="487">
        <v>6.6581720000000004</v>
      </c>
      <c r="BM37" s="487">
        <v>6.6527669999999999</v>
      </c>
      <c r="BN37" s="487">
        <v>6.5600509999999996</v>
      </c>
      <c r="BO37" s="487">
        <v>6.7189100000000002</v>
      </c>
      <c r="BP37" s="487">
        <v>7.20817</v>
      </c>
      <c r="BQ37" s="487">
        <v>7.4837850000000001</v>
      </c>
      <c r="BR37" s="487">
        <v>7.4482249999999999</v>
      </c>
      <c r="BS37" s="487">
        <v>7.2941700000000003</v>
      </c>
      <c r="BT37" s="487">
        <v>6.9603849999999996</v>
      </c>
      <c r="BU37" s="487">
        <v>6.7093389999999999</v>
      </c>
      <c r="BV37" s="487">
        <v>6.672828</v>
      </c>
    </row>
    <row r="38" spans="1:74" ht="11.15" customHeight="1" x14ac:dyDescent="0.25">
      <c r="A38" s="56" t="s">
        <v>8</v>
      </c>
      <c r="B38" s="152" t="s">
        <v>543</v>
      </c>
      <c r="C38" s="486">
        <v>9.84</v>
      </c>
      <c r="D38" s="486">
        <v>9.94</v>
      </c>
      <c r="E38" s="486">
        <v>9.84</v>
      </c>
      <c r="F38" s="486">
        <v>9.82</v>
      </c>
      <c r="G38" s="486">
        <v>9.9600000000000009</v>
      </c>
      <c r="H38" s="486">
        <v>10.39</v>
      </c>
      <c r="I38" s="486">
        <v>10.39</v>
      </c>
      <c r="J38" s="486">
        <v>10.39</v>
      </c>
      <c r="K38" s="486">
        <v>10.5</v>
      </c>
      <c r="L38" s="486">
        <v>10.08</v>
      </c>
      <c r="M38" s="486">
        <v>9.89</v>
      </c>
      <c r="N38" s="486">
        <v>9.81</v>
      </c>
      <c r="O38" s="486">
        <v>9.77</v>
      </c>
      <c r="P38" s="486">
        <v>10.06</v>
      </c>
      <c r="Q38" s="486">
        <v>10.02</v>
      </c>
      <c r="R38" s="486">
        <v>9.9600000000000009</v>
      </c>
      <c r="S38" s="486">
        <v>10.220000000000001</v>
      </c>
      <c r="T38" s="486">
        <v>10.65</v>
      </c>
      <c r="U38" s="486">
        <v>10.7</v>
      </c>
      <c r="V38" s="486">
        <v>10.69</v>
      </c>
      <c r="W38" s="486">
        <v>10.53</v>
      </c>
      <c r="X38" s="486">
        <v>10.28</v>
      </c>
      <c r="Y38" s="486">
        <v>10.029999999999999</v>
      </c>
      <c r="Z38" s="486">
        <v>9.9600000000000009</v>
      </c>
      <c r="AA38" s="486">
        <v>10.35</v>
      </c>
      <c r="AB38" s="486">
        <v>10.68</v>
      </c>
      <c r="AC38" s="486">
        <v>10.65</v>
      </c>
      <c r="AD38" s="486">
        <v>10.46</v>
      </c>
      <c r="AE38" s="486">
        <v>10.54</v>
      </c>
      <c r="AF38" s="486">
        <v>10.96</v>
      </c>
      <c r="AG38" s="486">
        <v>11.17</v>
      </c>
      <c r="AH38" s="486">
        <v>11.05</v>
      </c>
      <c r="AI38" s="486">
        <v>11.16</v>
      </c>
      <c r="AJ38" s="486">
        <v>10.83</v>
      </c>
      <c r="AK38" s="486">
        <v>10.52</v>
      </c>
      <c r="AL38" s="486">
        <v>10.36</v>
      </c>
      <c r="AM38" s="486">
        <v>10.26</v>
      </c>
      <c r="AN38" s="486">
        <v>10.6</v>
      </c>
      <c r="AO38" s="486">
        <v>10.52</v>
      </c>
      <c r="AP38" s="486">
        <v>10.32</v>
      </c>
      <c r="AQ38" s="486">
        <v>10.44</v>
      </c>
      <c r="AR38" s="486">
        <v>10.81</v>
      </c>
      <c r="AS38" s="486">
        <v>11.02</v>
      </c>
      <c r="AT38" s="486">
        <v>10.9</v>
      </c>
      <c r="AU38" s="486">
        <v>10.94</v>
      </c>
      <c r="AV38" s="486">
        <v>10.69</v>
      </c>
      <c r="AW38" s="486">
        <v>10.27</v>
      </c>
      <c r="AX38" s="486">
        <v>10.11</v>
      </c>
      <c r="AY38" s="486">
        <v>9.98</v>
      </c>
      <c r="AZ38" s="486">
        <v>10.288959999999999</v>
      </c>
      <c r="BA38" s="486">
        <v>10.27857</v>
      </c>
      <c r="BB38" s="487">
        <v>10.250970000000001</v>
      </c>
      <c r="BC38" s="487">
        <v>10.421559999999999</v>
      </c>
      <c r="BD38" s="487">
        <v>10.85516</v>
      </c>
      <c r="BE38" s="487">
        <v>10.921110000000001</v>
      </c>
      <c r="BF38" s="487">
        <v>10.88617</v>
      </c>
      <c r="BG38" s="487">
        <v>10.873900000000001</v>
      </c>
      <c r="BH38" s="487">
        <v>10.569710000000001</v>
      </c>
      <c r="BI38" s="487">
        <v>10.277089999999999</v>
      </c>
      <c r="BJ38" s="487">
        <v>10.145519999999999</v>
      </c>
      <c r="BK38" s="487">
        <v>10.11478</v>
      </c>
      <c r="BL38" s="487">
        <v>10.4331</v>
      </c>
      <c r="BM38" s="487">
        <v>10.426270000000001</v>
      </c>
      <c r="BN38" s="487">
        <v>10.413729999999999</v>
      </c>
      <c r="BO38" s="487">
        <v>10.60379</v>
      </c>
      <c r="BP38" s="487">
        <v>11.06386</v>
      </c>
      <c r="BQ38" s="487">
        <v>11.151479999999999</v>
      </c>
      <c r="BR38" s="487">
        <v>11.133520000000001</v>
      </c>
      <c r="BS38" s="487">
        <v>11.13992</v>
      </c>
      <c r="BT38" s="487">
        <v>10.84254</v>
      </c>
      <c r="BU38" s="487">
        <v>10.552020000000001</v>
      </c>
      <c r="BV38" s="487">
        <v>10.41967</v>
      </c>
    </row>
    <row r="39" spans="1:74" ht="11.15" customHeight="1" x14ac:dyDescent="0.25">
      <c r="A39" s="56" t="s">
        <v>687</v>
      </c>
      <c r="B39" s="264" t="s">
        <v>544</v>
      </c>
      <c r="C39" s="488">
        <v>11.41</v>
      </c>
      <c r="D39" s="488">
        <v>11.51</v>
      </c>
      <c r="E39" s="488">
        <v>11.7</v>
      </c>
      <c r="F39" s="488">
        <v>11.92</v>
      </c>
      <c r="G39" s="488">
        <v>11.9</v>
      </c>
      <c r="H39" s="488">
        <v>12.09</v>
      </c>
      <c r="I39" s="488">
        <v>12</v>
      </c>
      <c r="J39" s="488">
        <v>12.17</v>
      </c>
      <c r="K39" s="488">
        <v>12.3</v>
      </c>
      <c r="L39" s="488">
        <v>12.03</v>
      </c>
      <c r="M39" s="488">
        <v>11.75</v>
      </c>
      <c r="N39" s="488">
        <v>11.62</v>
      </c>
      <c r="O39" s="488">
        <v>11.46</v>
      </c>
      <c r="P39" s="488">
        <v>11.63</v>
      </c>
      <c r="Q39" s="488">
        <v>11.61</v>
      </c>
      <c r="R39" s="488">
        <v>11.93</v>
      </c>
      <c r="S39" s="488">
        <v>12.4</v>
      </c>
      <c r="T39" s="488">
        <v>12.54</v>
      </c>
      <c r="U39" s="488">
        <v>12.65</v>
      </c>
      <c r="V39" s="488">
        <v>12.53</v>
      </c>
      <c r="W39" s="488">
        <v>12.51</v>
      </c>
      <c r="X39" s="488">
        <v>12.36</v>
      </c>
      <c r="Y39" s="488">
        <v>12.1</v>
      </c>
      <c r="Z39" s="488">
        <v>11.72</v>
      </c>
      <c r="AA39" s="488">
        <v>11.65</v>
      </c>
      <c r="AB39" s="488">
        <v>11.94</v>
      </c>
      <c r="AC39" s="488">
        <v>12.25</v>
      </c>
      <c r="AD39" s="488">
        <v>12.31</v>
      </c>
      <c r="AE39" s="488">
        <v>12.85</v>
      </c>
      <c r="AF39" s="488">
        <v>12.99</v>
      </c>
      <c r="AG39" s="488">
        <v>13.09</v>
      </c>
      <c r="AH39" s="488">
        <v>13.04</v>
      </c>
      <c r="AI39" s="488">
        <v>12.95</v>
      </c>
      <c r="AJ39" s="488">
        <v>12.6</v>
      </c>
      <c r="AK39" s="488">
        <v>12.48</v>
      </c>
      <c r="AL39" s="488">
        <v>12.17</v>
      </c>
      <c r="AM39" s="488">
        <v>12.1</v>
      </c>
      <c r="AN39" s="488">
        <v>12.29</v>
      </c>
      <c r="AO39" s="488">
        <v>12.34</v>
      </c>
      <c r="AP39" s="488">
        <v>12.64</v>
      </c>
      <c r="AQ39" s="488">
        <v>12.95</v>
      </c>
      <c r="AR39" s="488">
        <v>12.93</v>
      </c>
      <c r="AS39" s="488">
        <v>12.99</v>
      </c>
      <c r="AT39" s="488">
        <v>12.93</v>
      </c>
      <c r="AU39" s="488">
        <v>13.06</v>
      </c>
      <c r="AV39" s="488">
        <v>12.73</v>
      </c>
      <c r="AW39" s="488">
        <v>12.73</v>
      </c>
      <c r="AX39" s="488">
        <v>12.36</v>
      </c>
      <c r="AY39" s="488">
        <v>12.01</v>
      </c>
      <c r="AZ39" s="488">
        <v>12.16159</v>
      </c>
      <c r="BA39" s="488">
        <v>12.355090000000001</v>
      </c>
      <c r="BB39" s="489">
        <v>12.611409999999999</v>
      </c>
      <c r="BC39" s="489">
        <v>12.89133</v>
      </c>
      <c r="BD39" s="489">
        <v>12.94675</v>
      </c>
      <c r="BE39" s="489">
        <v>12.9739</v>
      </c>
      <c r="BF39" s="489">
        <v>12.952030000000001</v>
      </c>
      <c r="BG39" s="489">
        <v>12.938409999999999</v>
      </c>
      <c r="BH39" s="489">
        <v>12.673450000000001</v>
      </c>
      <c r="BI39" s="489">
        <v>12.51301</v>
      </c>
      <c r="BJ39" s="489">
        <v>12.20011</v>
      </c>
      <c r="BK39" s="489">
        <v>12.23147</v>
      </c>
      <c r="BL39" s="489">
        <v>12.38222</v>
      </c>
      <c r="BM39" s="489">
        <v>12.59843</v>
      </c>
      <c r="BN39" s="489">
        <v>12.865769999999999</v>
      </c>
      <c r="BO39" s="489">
        <v>13.16399</v>
      </c>
      <c r="BP39" s="489">
        <v>13.246919999999999</v>
      </c>
      <c r="BQ39" s="489">
        <v>13.29452</v>
      </c>
      <c r="BR39" s="489">
        <v>13.28739</v>
      </c>
      <c r="BS39" s="489">
        <v>13.29275</v>
      </c>
      <c r="BT39" s="489">
        <v>13.05</v>
      </c>
      <c r="BU39" s="489">
        <v>12.89574</v>
      </c>
      <c r="BV39" s="489">
        <v>12.573169999999999</v>
      </c>
    </row>
    <row r="40" spans="1:74" s="263" customFormat="1" ht="9.65" customHeight="1" x14ac:dyDescent="0.25">
      <c r="A40" s="56"/>
      <c r="B40" s="789"/>
      <c r="C40" s="790"/>
      <c r="D40" s="790"/>
      <c r="E40" s="790"/>
      <c r="F40" s="790"/>
      <c r="G40" s="790"/>
      <c r="H40" s="790"/>
      <c r="I40" s="790"/>
      <c r="J40" s="790"/>
      <c r="K40" s="790"/>
      <c r="L40" s="790"/>
      <c r="M40" s="790"/>
      <c r="N40" s="790"/>
      <c r="O40" s="790"/>
      <c r="P40" s="790"/>
      <c r="Q40" s="790"/>
      <c r="R40" s="790"/>
      <c r="S40" s="790"/>
      <c r="T40" s="790"/>
      <c r="U40" s="790"/>
      <c r="V40" s="790"/>
      <c r="W40" s="790"/>
      <c r="X40" s="790"/>
      <c r="Y40" s="790"/>
      <c r="Z40" s="790"/>
      <c r="AA40" s="790"/>
      <c r="AB40" s="790"/>
      <c r="AC40" s="790"/>
      <c r="AD40" s="790"/>
      <c r="AE40" s="790"/>
      <c r="AF40" s="790"/>
      <c r="AG40" s="790"/>
      <c r="AH40" s="790"/>
      <c r="AI40" s="790"/>
      <c r="AJ40" s="790"/>
      <c r="AK40" s="790"/>
      <c r="AL40" s="790"/>
      <c r="AM40" s="308"/>
      <c r="AY40" s="414"/>
      <c r="AZ40" s="414"/>
      <c r="BA40" s="414"/>
      <c r="BB40" s="414"/>
      <c r="BC40" s="414"/>
      <c r="BD40" s="414"/>
      <c r="BE40" s="414"/>
      <c r="BF40" s="656"/>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5">
      <c r="A41" s="56"/>
      <c r="B41" s="780" t="s">
        <v>1044</v>
      </c>
      <c r="C41" s="777"/>
      <c r="D41" s="777"/>
      <c r="E41" s="777"/>
      <c r="F41" s="777"/>
      <c r="G41" s="777"/>
      <c r="H41" s="777"/>
      <c r="I41" s="777"/>
      <c r="J41" s="777"/>
      <c r="K41" s="777"/>
      <c r="L41" s="777"/>
      <c r="M41" s="777"/>
      <c r="N41" s="777"/>
      <c r="O41" s="777"/>
      <c r="P41" s="777"/>
      <c r="Q41" s="777"/>
      <c r="AY41" s="502"/>
      <c r="AZ41" s="502"/>
      <c r="BA41" s="502"/>
      <c r="BB41" s="502"/>
      <c r="BC41" s="502"/>
      <c r="BD41" s="502"/>
      <c r="BE41" s="502"/>
      <c r="BF41" s="657"/>
      <c r="BG41" s="502"/>
      <c r="BH41" s="502"/>
      <c r="BI41" s="502"/>
      <c r="BJ41" s="502"/>
      <c r="BK41" s="483"/>
    </row>
    <row r="42" spans="1:74" s="263" customFormat="1" ht="12" customHeight="1" x14ac:dyDescent="0.25">
      <c r="A42" s="56"/>
      <c r="B42" s="782" t="s">
        <v>140</v>
      </c>
      <c r="C42" s="777"/>
      <c r="D42" s="777"/>
      <c r="E42" s="777"/>
      <c r="F42" s="777"/>
      <c r="G42" s="777"/>
      <c r="H42" s="777"/>
      <c r="I42" s="777"/>
      <c r="J42" s="777"/>
      <c r="K42" s="777"/>
      <c r="L42" s="777"/>
      <c r="M42" s="777"/>
      <c r="N42" s="777"/>
      <c r="O42" s="777"/>
      <c r="P42" s="777"/>
      <c r="Q42" s="777"/>
      <c r="AY42" s="502"/>
      <c r="AZ42" s="502"/>
      <c r="BA42" s="502"/>
      <c r="BB42" s="502"/>
      <c r="BC42" s="502"/>
      <c r="BD42" s="502"/>
      <c r="BE42" s="502"/>
      <c r="BF42" s="657"/>
      <c r="BG42" s="502"/>
      <c r="BH42" s="502"/>
      <c r="BI42" s="502"/>
      <c r="BJ42" s="502"/>
      <c r="BK42" s="483"/>
    </row>
    <row r="43" spans="1:74" s="435" customFormat="1" ht="12" customHeight="1" x14ac:dyDescent="0.25">
      <c r="A43" s="434"/>
      <c r="B43" s="788" t="s">
        <v>1077</v>
      </c>
      <c r="C43" s="767"/>
      <c r="D43" s="767"/>
      <c r="E43" s="767"/>
      <c r="F43" s="767"/>
      <c r="G43" s="767"/>
      <c r="H43" s="767"/>
      <c r="I43" s="767"/>
      <c r="J43" s="767"/>
      <c r="K43" s="767"/>
      <c r="L43" s="767"/>
      <c r="M43" s="767"/>
      <c r="N43" s="767"/>
      <c r="O43" s="767"/>
      <c r="P43" s="767"/>
      <c r="Q43" s="763"/>
      <c r="AY43" s="503"/>
      <c r="AZ43" s="503"/>
      <c r="BA43" s="503"/>
      <c r="BB43" s="503"/>
      <c r="BC43" s="503"/>
      <c r="BD43" s="503"/>
      <c r="BE43" s="503"/>
      <c r="BF43" s="658"/>
      <c r="BG43" s="503"/>
      <c r="BH43" s="503"/>
      <c r="BI43" s="503"/>
      <c r="BJ43" s="503"/>
    </row>
    <row r="44" spans="1:74" s="435" customFormat="1" ht="12" customHeight="1" x14ac:dyDescent="0.25">
      <c r="A44" s="434"/>
      <c r="B44" s="788" t="s">
        <v>1078</v>
      </c>
      <c r="C44" s="767"/>
      <c r="D44" s="767"/>
      <c r="E44" s="767"/>
      <c r="F44" s="767"/>
      <c r="G44" s="767"/>
      <c r="H44" s="767"/>
      <c r="I44" s="767"/>
      <c r="J44" s="767"/>
      <c r="K44" s="767"/>
      <c r="L44" s="767"/>
      <c r="M44" s="767"/>
      <c r="N44" s="767"/>
      <c r="O44" s="767"/>
      <c r="P44" s="767"/>
      <c r="Q44" s="763"/>
      <c r="AY44" s="503"/>
      <c r="AZ44" s="503"/>
      <c r="BA44" s="503"/>
      <c r="BB44" s="503"/>
      <c r="BC44" s="503"/>
      <c r="BD44" s="503"/>
      <c r="BE44" s="503"/>
      <c r="BF44" s="658"/>
      <c r="BG44" s="503"/>
      <c r="BH44" s="503"/>
      <c r="BI44" s="503"/>
      <c r="BJ44" s="503"/>
    </row>
    <row r="45" spans="1:74" s="435" customFormat="1" ht="12" customHeight="1" x14ac:dyDescent="0.25">
      <c r="A45" s="434"/>
      <c r="B45" s="787" t="s">
        <v>1265</v>
      </c>
      <c r="C45" s="767"/>
      <c r="D45" s="767"/>
      <c r="E45" s="767"/>
      <c r="F45" s="767"/>
      <c r="G45" s="767"/>
      <c r="H45" s="767"/>
      <c r="I45" s="767"/>
      <c r="J45" s="767"/>
      <c r="K45" s="767"/>
      <c r="L45" s="767"/>
      <c r="M45" s="767"/>
      <c r="N45" s="767"/>
      <c r="O45" s="767"/>
      <c r="P45" s="767"/>
      <c r="Q45" s="763"/>
      <c r="AY45" s="503"/>
      <c r="AZ45" s="503"/>
      <c r="BA45" s="503"/>
      <c r="BB45" s="503"/>
      <c r="BC45" s="503"/>
      <c r="BD45" s="503"/>
      <c r="BE45" s="503"/>
      <c r="BF45" s="658"/>
      <c r="BG45" s="503"/>
      <c r="BH45" s="503"/>
      <c r="BI45" s="503"/>
      <c r="BJ45" s="503"/>
    </row>
    <row r="46" spans="1:74" s="435" customFormat="1" ht="12" customHeight="1" x14ac:dyDescent="0.25">
      <c r="A46" s="434"/>
      <c r="B46" s="766" t="s">
        <v>1071</v>
      </c>
      <c r="C46" s="767"/>
      <c r="D46" s="767"/>
      <c r="E46" s="767"/>
      <c r="F46" s="767"/>
      <c r="G46" s="767"/>
      <c r="H46" s="767"/>
      <c r="I46" s="767"/>
      <c r="J46" s="767"/>
      <c r="K46" s="767"/>
      <c r="L46" s="767"/>
      <c r="M46" s="767"/>
      <c r="N46" s="767"/>
      <c r="O46" s="767"/>
      <c r="P46" s="767"/>
      <c r="Q46" s="763"/>
      <c r="AY46" s="503"/>
      <c r="AZ46" s="503"/>
      <c r="BA46" s="503"/>
      <c r="BB46" s="503"/>
      <c r="BC46" s="503"/>
      <c r="BD46" s="503"/>
      <c r="BE46" s="503"/>
      <c r="BF46" s="658"/>
      <c r="BG46" s="503"/>
      <c r="BH46" s="503"/>
      <c r="BI46" s="503"/>
      <c r="BJ46" s="503"/>
    </row>
    <row r="47" spans="1:74" s="435" customFormat="1" ht="12" customHeight="1" x14ac:dyDescent="0.25">
      <c r="A47" s="434"/>
      <c r="B47" s="761" t="s">
        <v>1079</v>
      </c>
      <c r="C47" s="762"/>
      <c r="D47" s="762"/>
      <c r="E47" s="762"/>
      <c r="F47" s="762"/>
      <c r="G47" s="762"/>
      <c r="H47" s="762"/>
      <c r="I47" s="762"/>
      <c r="J47" s="762"/>
      <c r="K47" s="762"/>
      <c r="L47" s="762"/>
      <c r="M47" s="762"/>
      <c r="N47" s="762"/>
      <c r="O47" s="762"/>
      <c r="P47" s="762"/>
      <c r="Q47" s="762"/>
      <c r="AY47" s="503"/>
      <c r="AZ47" s="503"/>
      <c r="BA47" s="503"/>
      <c r="BB47" s="503"/>
      <c r="BC47" s="503"/>
      <c r="BD47" s="503"/>
      <c r="BE47" s="503"/>
      <c r="BF47" s="658"/>
      <c r="BG47" s="503"/>
      <c r="BH47" s="503"/>
      <c r="BI47" s="503"/>
      <c r="BJ47" s="503"/>
    </row>
    <row r="48" spans="1:74" s="435" customFormat="1" ht="12" customHeight="1" x14ac:dyDescent="0.25">
      <c r="A48" s="434"/>
      <c r="B48" s="766" t="s">
        <v>1080</v>
      </c>
      <c r="C48" s="767"/>
      <c r="D48" s="767"/>
      <c r="E48" s="767"/>
      <c r="F48" s="767"/>
      <c r="G48" s="767"/>
      <c r="H48" s="767"/>
      <c r="I48" s="767"/>
      <c r="J48" s="767"/>
      <c r="K48" s="767"/>
      <c r="L48" s="767"/>
      <c r="M48" s="767"/>
      <c r="N48" s="767"/>
      <c r="O48" s="767"/>
      <c r="P48" s="767"/>
      <c r="Q48" s="763"/>
      <c r="AY48" s="503"/>
      <c r="AZ48" s="503"/>
      <c r="BA48" s="503"/>
      <c r="BB48" s="503"/>
      <c r="BC48" s="503"/>
      <c r="BD48" s="503"/>
      <c r="BE48" s="503"/>
      <c r="BF48" s="658"/>
      <c r="BG48" s="503"/>
      <c r="BH48" s="503"/>
      <c r="BI48" s="503"/>
      <c r="BJ48" s="503"/>
    </row>
    <row r="49" spans="1:74" s="435" customFormat="1" ht="12" customHeight="1" x14ac:dyDescent="0.25">
      <c r="A49" s="434"/>
      <c r="B49" s="784" t="s">
        <v>1081</v>
      </c>
      <c r="C49" s="763"/>
      <c r="D49" s="763"/>
      <c r="E49" s="763"/>
      <c r="F49" s="763"/>
      <c r="G49" s="763"/>
      <c r="H49" s="763"/>
      <c r="I49" s="763"/>
      <c r="J49" s="763"/>
      <c r="K49" s="763"/>
      <c r="L49" s="763"/>
      <c r="M49" s="763"/>
      <c r="N49" s="763"/>
      <c r="O49" s="763"/>
      <c r="P49" s="763"/>
      <c r="Q49" s="763"/>
      <c r="AY49" s="503"/>
      <c r="AZ49" s="503"/>
      <c r="BA49" s="503"/>
      <c r="BB49" s="503"/>
      <c r="BC49" s="503"/>
      <c r="BD49" s="503"/>
      <c r="BE49" s="503"/>
      <c r="BF49" s="658"/>
      <c r="BG49" s="503"/>
      <c r="BH49" s="503"/>
      <c r="BI49" s="503"/>
      <c r="BJ49" s="503"/>
    </row>
    <row r="50" spans="1:74" s="435" customFormat="1" ht="12" customHeight="1" x14ac:dyDescent="0.25">
      <c r="A50" s="434"/>
      <c r="B50" s="786" t="s">
        <v>899</v>
      </c>
      <c r="C50" s="763"/>
      <c r="D50" s="763"/>
      <c r="E50" s="763"/>
      <c r="F50" s="763"/>
      <c r="G50" s="763"/>
      <c r="H50" s="763"/>
      <c r="I50" s="763"/>
      <c r="J50" s="763"/>
      <c r="K50" s="763"/>
      <c r="L50" s="763"/>
      <c r="M50" s="763"/>
      <c r="N50" s="763"/>
      <c r="O50" s="763"/>
      <c r="P50" s="763"/>
      <c r="Q50" s="763"/>
      <c r="AY50" s="503"/>
      <c r="AZ50" s="503"/>
      <c r="BA50" s="503"/>
      <c r="BB50" s="503"/>
      <c r="BC50" s="503"/>
      <c r="BD50" s="503"/>
      <c r="BE50" s="503"/>
      <c r="BF50" s="658"/>
      <c r="BG50" s="503"/>
      <c r="BH50" s="503"/>
      <c r="BI50" s="503"/>
      <c r="BJ50" s="503"/>
    </row>
    <row r="51" spans="1:74" s="435" customFormat="1" ht="12" customHeight="1" x14ac:dyDescent="0.25">
      <c r="A51" s="434"/>
      <c r="B51" s="761" t="s">
        <v>1075</v>
      </c>
      <c r="C51" s="762"/>
      <c r="D51" s="762"/>
      <c r="E51" s="762"/>
      <c r="F51" s="762"/>
      <c r="G51" s="762"/>
      <c r="H51" s="762"/>
      <c r="I51" s="762"/>
      <c r="J51" s="762"/>
      <c r="K51" s="762"/>
      <c r="L51" s="762"/>
      <c r="M51" s="762"/>
      <c r="N51" s="762"/>
      <c r="O51" s="762"/>
      <c r="P51" s="762"/>
      <c r="Q51" s="763"/>
      <c r="AY51" s="503"/>
      <c r="AZ51" s="503"/>
      <c r="BA51" s="503"/>
      <c r="BB51" s="503"/>
      <c r="BC51" s="503"/>
      <c r="BD51" s="503"/>
      <c r="BE51" s="503"/>
      <c r="BF51" s="658"/>
      <c r="BG51" s="503"/>
      <c r="BH51" s="503"/>
      <c r="BI51" s="503"/>
      <c r="BJ51" s="503"/>
    </row>
    <row r="52" spans="1:74" s="437" customFormat="1" ht="12" customHeight="1" x14ac:dyDescent="0.25">
      <c r="A52" s="436"/>
      <c r="B52" s="783" t="s">
        <v>1186</v>
      </c>
      <c r="C52" s="763"/>
      <c r="D52" s="763"/>
      <c r="E52" s="763"/>
      <c r="F52" s="763"/>
      <c r="G52" s="763"/>
      <c r="H52" s="763"/>
      <c r="I52" s="763"/>
      <c r="J52" s="763"/>
      <c r="K52" s="763"/>
      <c r="L52" s="763"/>
      <c r="M52" s="763"/>
      <c r="N52" s="763"/>
      <c r="O52" s="763"/>
      <c r="P52" s="763"/>
      <c r="Q52" s="763"/>
      <c r="AY52" s="504"/>
      <c r="AZ52" s="504"/>
      <c r="BA52" s="504"/>
      <c r="BB52" s="504"/>
      <c r="BC52" s="504"/>
      <c r="BD52" s="504"/>
      <c r="BE52" s="504"/>
      <c r="BF52" s="659"/>
      <c r="BG52" s="504"/>
      <c r="BH52" s="504"/>
      <c r="BI52" s="504"/>
      <c r="BJ52" s="504"/>
    </row>
    <row r="53" spans="1:74" x14ac:dyDescent="0.25">
      <c r="BK53" s="415"/>
      <c r="BL53" s="415"/>
      <c r="BM53" s="415"/>
      <c r="BN53" s="415"/>
      <c r="BO53" s="415"/>
      <c r="BP53" s="415"/>
      <c r="BQ53" s="415"/>
      <c r="BR53" s="415"/>
      <c r="BS53" s="415"/>
      <c r="BT53" s="415"/>
      <c r="BU53" s="415"/>
      <c r="BV53" s="415"/>
    </row>
    <row r="54" spans="1:74" x14ac:dyDescent="0.25">
      <c r="BK54" s="415"/>
      <c r="BL54" s="415"/>
      <c r="BM54" s="415"/>
      <c r="BN54" s="415"/>
      <c r="BO54" s="415"/>
      <c r="BP54" s="415"/>
      <c r="BQ54" s="415"/>
      <c r="BR54" s="415"/>
      <c r="BS54" s="415"/>
      <c r="BT54" s="415"/>
      <c r="BU54" s="415"/>
      <c r="BV54" s="415"/>
    </row>
    <row r="55" spans="1:74" x14ac:dyDescent="0.25">
      <c r="BK55" s="415"/>
      <c r="BL55" s="415"/>
      <c r="BM55" s="415"/>
      <c r="BN55" s="415"/>
      <c r="BO55" s="415"/>
      <c r="BP55" s="415"/>
      <c r="BQ55" s="415"/>
      <c r="BR55" s="415"/>
      <c r="BS55" s="415"/>
      <c r="BT55" s="415"/>
      <c r="BU55" s="415"/>
      <c r="BV55" s="415"/>
    </row>
    <row r="56" spans="1:74" x14ac:dyDescent="0.25">
      <c r="BK56" s="415"/>
      <c r="BL56" s="415"/>
      <c r="BM56" s="415"/>
      <c r="BN56" s="415"/>
      <c r="BO56" s="415"/>
      <c r="BP56" s="415"/>
      <c r="BQ56" s="415"/>
      <c r="BR56" s="415"/>
      <c r="BS56" s="415"/>
      <c r="BT56" s="415"/>
      <c r="BU56" s="415"/>
      <c r="BV56" s="415"/>
    </row>
    <row r="57" spans="1:74" x14ac:dyDescent="0.25">
      <c r="BK57" s="415"/>
      <c r="BL57" s="415"/>
      <c r="BM57" s="415"/>
      <c r="BN57" s="415"/>
      <c r="BO57" s="415"/>
      <c r="BP57" s="415"/>
      <c r="BQ57" s="415"/>
      <c r="BR57" s="415"/>
      <c r="BS57" s="415"/>
      <c r="BT57" s="415"/>
      <c r="BU57" s="415"/>
      <c r="BV57" s="415"/>
    </row>
    <row r="58" spans="1:74" x14ac:dyDescent="0.25">
      <c r="BK58" s="415"/>
      <c r="BL58" s="415"/>
      <c r="BM58" s="415"/>
      <c r="BN58" s="415"/>
      <c r="BO58" s="415"/>
      <c r="BP58" s="415"/>
      <c r="BQ58" s="415"/>
      <c r="BR58" s="415"/>
      <c r="BS58" s="415"/>
      <c r="BT58" s="415"/>
      <c r="BU58" s="415"/>
      <c r="BV58" s="415"/>
    </row>
    <row r="59" spans="1:74" x14ac:dyDescent="0.25">
      <c r="BK59" s="415"/>
      <c r="BL59" s="415"/>
      <c r="BM59" s="415"/>
      <c r="BN59" s="415"/>
      <c r="BO59" s="415"/>
      <c r="BP59" s="415"/>
      <c r="BQ59" s="415"/>
      <c r="BR59" s="415"/>
      <c r="BS59" s="415"/>
      <c r="BT59" s="415"/>
      <c r="BU59" s="415"/>
      <c r="BV59" s="415"/>
    </row>
    <row r="60" spans="1:74" x14ac:dyDescent="0.25">
      <c r="BK60" s="415"/>
      <c r="BL60" s="415"/>
      <c r="BM60" s="415"/>
      <c r="BN60" s="415"/>
      <c r="BO60" s="415"/>
      <c r="BP60" s="415"/>
      <c r="BQ60" s="415"/>
      <c r="BR60" s="415"/>
      <c r="BS60" s="415"/>
      <c r="BT60" s="415"/>
      <c r="BU60" s="415"/>
      <c r="BV60" s="415"/>
    </row>
    <row r="61" spans="1:74" x14ac:dyDescent="0.25">
      <c r="BK61" s="415"/>
      <c r="BL61" s="415"/>
      <c r="BM61" s="415"/>
      <c r="BN61" s="415"/>
      <c r="BO61" s="415"/>
      <c r="BP61" s="415"/>
      <c r="BQ61" s="415"/>
      <c r="BR61" s="415"/>
      <c r="BS61" s="415"/>
      <c r="BT61" s="415"/>
      <c r="BU61" s="415"/>
      <c r="BV61" s="415"/>
    </row>
    <row r="62" spans="1:74" x14ac:dyDescent="0.25">
      <c r="BK62" s="415"/>
      <c r="BL62" s="415"/>
      <c r="BM62" s="415"/>
      <c r="BN62" s="415"/>
      <c r="BO62" s="415"/>
      <c r="BP62" s="415"/>
      <c r="BQ62" s="415"/>
      <c r="BR62" s="415"/>
      <c r="BS62" s="415"/>
      <c r="BT62" s="415"/>
      <c r="BU62" s="415"/>
      <c r="BV62" s="415"/>
    </row>
    <row r="63" spans="1:74" x14ac:dyDescent="0.25">
      <c r="BK63" s="415"/>
      <c r="BL63" s="415"/>
      <c r="BM63" s="415"/>
      <c r="BN63" s="415"/>
      <c r="BO63" s="415"/>
      <c r="BP63" s="415"/>
      <c r="BQ63" s="415"/>
      <c r="BR63" s="415"/>
      <c r="BS63" s="415"/>
      <c r="BT63" s="415"/>
      <c r="BU63" s="415"/>
      <c r="BV63" s="415"/>
    </row>
    <row r="64" spans="1:74" x14ac:dyDescent="0.25">
      <c r="BK64" s="415"/>
      <c r="BL64" s="415"/>
      <c r="BM64" s="415"/>
      <c r="BN64" s="415"/>
      <c r="BO64" s="415"/>
      <c r="BP64" s="415"/>
      <c r="BQ64" s="415"/>
      <c r="BR64" s="415"/>
      <c r="BS64" s="415"/>
      <c r="BT64" s="415"/>
      <c r="BU64" s="415"/>
      <c r="BV64" s="415"/>
    </row>
    <row r="65" spans="63:74" x14ac:dyDescent="0.25">
      <c r="BK65" s="415"/>
      <c r="BL65" s="415"/>
      <c r="BM65" s="415"/>
      <c r="BN65" s="415"/>
      <c r="BO65" s="415"/>
      <c r="BP65" s="415"/>
      <c r="BQ65" s="415"/>
      <c r="BR65" s="415"/>
      <c r="BS65" s="415"/>
      <c r="BT65" s="415"/>
      <c r="BU65" s="415"/>
      <c r="BV65" s="415"/>
    </row>
    <row r="66" spans="63:74" x14ac:dyDescent="0.25">
      <c r="BK66" s="415"/>
      <c r="BL66" s="415"/>
      <c r="BM66" s="415"/>
      <c r="BN66" s="415"/>
      <c r="BO66" s="415"/>
      <c r="BP66" s="415"/>
      <c r="BQ66" s="415"/>
      <c r="BR66" s="415"/>
      <c r="BS66" s="415"/>
      <c r="BT66" s="415"/>
      <c r="BU66" s="415"/>
      <c r="BV66" s="415"/>
    </row>
    <row r="67" spans="63:74" x14ac:dyDescent="0.25">
      <c r="BK67" s="415"/>
      <c r="BL67" s="415"/>
      <c r="BM67" s="415"/>
      <c r="BN67" s="415"/>
      <c r="BO67" s="415"/>
      <c r="BP67" s="415"/>
      <c r="BQ67" s="415"/>
      <c r="BR67" s="415"/>
      <c r="BS67" s="415"/>
      <c r="BT67" s="415"/>
      <c r="BU67" s="415"/>
      <c r="BV67" s="415"/>
    </row>
    <row r="68" spans="63:74" x14ac:dyDescent="0.25">
      <c r="BK68" s="415"/>
      <c r="BL68" s="415"/>
      <c r="BM68" s="415"/>
      <c r="BN68" s="415"/>
      <c r="BO68" s="415"/>
      <c r="BP68" s="415"/>
      <c r="BQ68" s="415"/>
      <c r="BR68" s="415"/>
      <c r="BS68" s="415"/>
      <c r="BT68" s="415"/>
      <c r="BU68" s="415"/>
      <c r="BV68" s="415"/>
    </row>
    <row r="69" spans="63:74" x14ac:dyDescent="0.25">
      <c r="BK69" s="415"/>
      <c r="BL69" s="415"/>
      <c r="BM69" s="415"/>
      <c r="BN69" s="415"/>
      <c r="BO69" s="415"/>
      <c r="BP69" s="415"/>
      <c r="BQ69" s="415"/>
      <c r="BR69" s="415"/>
      <c r="BS69" s="415"/>
      <c r="BT69" s="415"/>
      <c r="BU69" s="415"/>
      <c r="BV69" s="415"/>
    </row>
    <row r="70" spans="63:74" x14ac:dyDescent="0.25">
      <c r="BK70" s="415"/>
      <c r="BL70" s="415"/>
      <c r="BM70" s="415"/>
      <c r="BN70" s="415"/>
      <c r="BO70" s="415"/>
      <c r="BP70" s="415"/>
      <c r="BQ70" s="415"/>
      <c r="BR70" s="415"/>
      <c r="BS70" s="415"/>
      <c r="BT70" s="415"/>
      <c r="BU70" s="415"/>
      <c r="BV70" s="415"/>
    </row>
    <row r="71" spans="63:74" x14ac:dyDescent="0.25">
      <c r="BK71" s="415"/>
      <c r="BL71" s="415"/>
      <c r="BM71" s="415"/>
      <c r="BN71" s="415"/>
      <c r="BO71" s="415"/>
      <c r="BP71" s="415"/>
      <c r="BQ71" s="415"/>
      <c r="BR71" s="415"/>
      <c r="BS71" s="415"/>
      <c r="BT71" s="415"/>
      <c r="BU71" s="415"/>
      <c r="BV71" s="415"/>
    </row>
    <row r="72" spans="63:74" x14ac:dyDescent="0.25">
      <c r="BK72" s="415"/>
      <c r="BL72" s="415"/>
      <c r="BM72" s="415"/>
      <c r="BN72" s="415"/>
      <c r="BO72" s="415"/>
      <c r="BP72" s="415"/>
      <c r="BQ72" s="415"/>
      <c r="BR72" s="415"/>
      <c r="BS72" s="415"/>
      <c r="BT72" s="415"/>
      <c r="BU72" s="415"/>
      <c r="BV72" s="415"/>
    </row>
    <row r="73" spans="63:74" x14ac:dyDescent="0.25">
      <c r="BK73" s="415"/>
      <c r="BL73" s="415"/>
      <c r="BM73" s="415"/>
      <c r="BN73" s="415"/>
      <c r="BO73" s="415"/>
      <c r="BP73" s="415"/>
      <c r="BQ73" s="415"/>
      <c r="BR73" s="415"/>
      <c r="BS73" s="415"/>
      <c r="BT73" s="415"/>
      <c r="BU73" s="415"/>
      <c r="BV73" s="415"/>
    </row>
    <row r="74" spans="63:74" x14ac:dyDescent="0.25">
      <c r="BK74" s="415"/>
      <c r="BL74" s="415"/>
      <c r="BM74" s="415"/>
      <c r="BN74" s="415"/>
      <c r="BO74" s="415"/>
      <c r="BP74" s="415"/>
      <c r="BQ74" s="415"/>
      <c r="BR74" s="415"/>
      <c r="BS74" s="415"/>
      <c r="BT74" s="415"/>
      <c r="BU74" s="415"/>
      <c r="BV74" s="415"/>
    </row>
    <row r="75" spans="63:74" x14ac:dyDescent="0.25">
      <c r="BK75" s="415"/>
      <c r="BL75" s="415"/>
      <c r="BM75" s="415"/>
      <c r="BN75" s="415"/>
      <c r="BO75" s="415"/>
      <c r="BP75" s="415"/>
      <c r="BQ75" s="415"/>
      <c r="BR75" s="415"/>
      <c r="BS75" s="415"/>
      <c r="BT75" s="415"/>
      <c r="BU75" s="415"/>
      <c r="BV75" s="415"/>
    </row>
    <row r="76" spans="63:74" x14ac:dyDescent="0.25">
      <c r="BK76" s="415"/>
      <c r="BL76" s="415"/>
      <c r="BM76" s="415"/>
      <c r="BN76" s="415"/>
      <c r="BO76" s="415"/>
      <c r="BP76" s="415"/>
      <c r="BQ76" s="415"/>
      <c r="BR76" s="415"/>
      <c r="BS76" s="415"/>
      <c r="BT76" s="415"/>
      <c r="BU76" s="415"/>
      <c r="BV76" s="415"/>
    </row>
    <row r="77" spans="63:74" x14ac:dyDescent="0.25">
      <c r="BK77" s="415"/>
      <c r="BL77" s="415"/>
      <c r="BM77" s="415"/>
      <c r="BN77" s="415"/>
      <c r="BO77" s="415"/>
      <c r="BP77" s="415"/>
      <c r="BQ77" s="415"/>
      <c r="BR77" s="415"/>
      <c r="BS77" s="415"/>
      <c r="BT77" s="415"/>
      <c r="BU77" s="415"/>
      <c r="BV77" s="415"/>
    </row>
    <row r="78" spans="63:74" x14ac:dyDescent="0.25">
      <c r="BK78" s="415"/>
      <c r="BL78" s="415"/>
      <c r="BM78" s="415"/>
      <c r="BN78" s="415"/>
      <c r="BO78" s="415"/>
      <c r="BP78" s="415"/>
      <c r="BQ78" s="415"/>
      <c r="BR78" s="415"/>
      <c r="BS78" s="415"/>
      <c r="BT78" s="415"/>
      <c r="BU78" s="415"/>
      <c r="BV78" s="415"/>
    </row>
    <row r="79" spans="63:74" x14ac:dyDescent="0.25">
      <c r="BK79" s="415"/>
      <c r="BL79" s="415"/>
      <c r="BM79" s="415"/>
      <c r="BN79" s="415"/>
      <c r="BO79" s="415"/>
      <c r="BP79" s="415"/>
      <c r="BQ79" s="415"/>
      <c r="BR79" s="415"/>
      <c r="BS79" s="415"/>
      <c r="BT79" s="415"/>
      <c r="BU79" s="415"/>
      <c r="BV79" s="415"/>
    </row>
    <row r="80" spans="63:74" x14ac:dyDescent="0.25">
      <c r="BK80" s="415"/>
      <c r="BL80" s="415"/>
      <c r="BM80" s="415"/>
      <c r="BN80" s="415"/>
      <c r="BO80" s="415"/>
      <c r="BP80" s="415"/>
      <c r="BQ80" s="415"/>
      <c r="BR80" s="415"/>
      <c r="BS80" s="415"/>
      <c r="BT80" s="415"/>
      <c r="BU80" s="415"/>
      <c r="BV80" s="415"/>
    </row>
    <row r="81" spans="63:74" x14ac:dyDescent="0.25">
      <c r="BK81" s="415"/>
      <c r="BL81" s="415"/>
      <c r="BM81" s="415"/>
      <c r="BN81" s="415"/>
      <c r="BO81" s="415"/>
      <c r="BP81" s="415"/>
      <c r="BQ81" s="415"/>
      <c r="BR81" s="415"/>
      <c r="BS81" s="415"/>
      <c r="BT81" s="415"/>
      <c r="BU81" s="415"/>
      <c r="BV81" s="415"/>
    </row>
    <row r="82" spans="63:74" x14ac:dyDescent="0.25">
      <c r="BK82" s="415"/>
      <c r="BL82" s="415"/>
      <c r="BM82" s="415"/>
      <c r="BN82" s="415"/>
      <c r="BO82" s="415"/>
      <c r="BP82" s="415"/>
      <c r="BQ82" s="415"/>
      <c r="BR82" s="415"/>
      <c r="BS82" s="415"/>
      <c r="BT82" s="415"/>
      <c r="BU82" s="415"/>
      <c r="BV82" s="415"/>
    </row>
    <row r="83" spans="63:74" x14ac:dyDescent="0.25">
      <c r="BK83" s="415"/>
      <c r="BL83" s="415"/>
      <c r="BM83" s="415"/>
      <c r="BN83" s="415"/>
      <c r="BO83" s="415"/>
      <c r="BP83" s="415"/>
      <c r="BQ83" s="415"/>
      <c r="BR83" s="415"/>
      <c r="BS83" s="415"/>
      <c r="BT83" s="415"/>
      <c r="BU83" s="415"/>
      <c r="BV83" s="415"/>
    </row>
    <row r="84" spans="63:74" x14ac:dyDescent="0.25">
      <c r="BK84" s="415"/>
      <c r="BL84" s="415"/>
      <c r="BM84" s="415"/>
      <c r="BN84" s="415"/>
      <c r="BO84" s="415"/>
      <c r="BP84" s="415"/>
      <c r="BQ84" s="415"/>
      <c r="BR84" s="415"/>
      <c r="BS84" s="415"/>
      <c r="BT84" s="415"/>
      <c r="BU84" s="415"/>
      <c r="BV84" s="415"/>
    </row>
    <row r="85" spans="63:74" x14ac:dyDescent="0.25">
      <c r="BK85" s="415"/>
      <c r="BL85" s="415"/>
      <c r="BM85" s="415"/>
      <c r="BN85" s="415"/>
      <c r="BO85" s="415"/>
      <c r="BP85" s="415"/>
      <c r="BQ85" s="415"/>
      <c r="BR85" s="415"/>
      <c r="BS85" s="415"/>
      <c r="BT85" s="415"/>
      <c r="BU85" s="415"/>
      <c r="BV85" s="415"/>
    </row>
    <row r="86" spans="63:74" x14ac:dyDescent="0.25">
      <c r="BK86" s="415"/>
      <c r="BL86" s="415"/>
      <c r="BM86" s="415"/>
      <c r="BN86" s="415"/>
      <c r="BO86" s="415"/>
      <c r="BP86" s="415"/>
      <c r="BQ86" s="415"/>
      <c r="BR86" s="415"/>
      <c r="BS86" s="415"/>
      <c r="BT86" s="415"/>
      <c r="BU86" s="415"/>
      <c r="BV86" s="415"/>
    </row>
    <row r="87" spans="63:74" x14ac:dyDescent="0.25">
      <c r="BK87" s="415"/>
      <c r="BL87" s="415"/>
      <c r="BM87" s="415"/>
      <c r="BN87" s="415"/>
      <c r="BO87" s="415"/>
      <c r="BP87" s="415"/>
      <c r="BQ87" s="415"/>
      <c r="BR87" s="415"/>
      <c r="BS87" s="415"/>
      <c r="BT87" s="415"/>
      <c r="BU87" s="415"/>
      <c r="BV87" s="415"/>
    </row>
    <row r="88" spans="63:74" x14ac:dyDescent="0.25">
      <c r="BK88" s="415"/>
      <c r="BL88" s="415"/>
      <c r="BM88" s="415"/>
      <c r="BN88" s="415"/>
      <c r="BO88" s="415"/>
      <c r="BP88" s="415"/>
      <c r="BQ88" s="415"/>
      <c r="BR88" s="415"/>
      <c r="BS88" s="415"/>
      <c r="BT88" s="415"/>
      <c r="BU88" s="415"/>
      <c r="BV88" s="415"/>
    </row>
    <row r="89" spans="63:74" x14ac:dyDescent="0.25">
      <c r="BK89" s="415"/>
      <c r="BL89" s="415"/>
      <c r="BM89" s="415"/>
      <c r="BN89" s="415"/>
      <c r="BO89" s="415"/>
      <c r="BP89" s="415"/>
      <c r="BQ89" s="415"/>
      <c r="BR89" s="415"/>
      <c r="BS89" s="415"/>
      <c r="BT89" s="415"/>
      <c r="BU89" s="415"/>
      <c r="BV89" s="415"/>
    </row>
    <row r="90" spans="63:74" x14ac:dyDescent="0.25">
      <c r="BK90" s="415"/>
      <c r="BL90" s="415"/>
      <c r="BM90" s="415"/>
      <c r="BN90" s="415"/>
      <c r="BO90" s="415"/>
      <c r="BP90" s="415"/>
      <c r="BQ90" s="415"/>
      <c r="BR90" s="415"/>
      <c r="BS90" s="415"/>
      <c r="BT90" s="415"/>
      <c r="BU90" s="415"/>
      <c r="BV90" s="415"/>
    </row>
    <row r="91" spans="63:74" x14ac:dyDescent="0.25">
      <c r="BK91" s="415"/>
      <c r="BL91" s="415"/>
      <c r="BM91" s="415"/>
      <c r="BN91" s="415"/>
      <c r="BO91" s="415"/>
      <c r="BP91" s="415"/>
      <c r="BQ91" s="415"/>
      <c r="BR91" s="415"/>
      <c r="BS91" s="415"/>
      <c r="BT91" s="415"/>
      <c r="BU91" s="415"/>
      <c r="BV91" s="415"/>
    </row>
    <row r="92" spans="63:74" x14ac:dyDescent="0.25">
      <c r="BK92" s="415"/>
      <c r="BL92" s="415"/>
      <c r="BM92" s="415"/>
      <c r="BN92" s="415"/>
      <c r="BO92" s="415"/>
      <c r="BP92" s="415"/>
      <c r="BQ92" s="415"/>
      <c r="BR92" s="415"/>
      <c r="BS92" s="415"/>
      <c r="BT92" s="415"/>
      <c r="BU92" s="415"/>
      <c r="BV92" s="415"/>
    </row>
    <row r="93" spans="63:74" x14ac:dyDescent="0.25">
      <c r="BK93" s="415"/>
      <c r="BL93" s="415"/>
      <c r="BM93" s="415"/>
      <c r="BN93" s="415"/>
      <c r="BO93" s="415"/>
      <c r="BP93" s="415"/>
      <c r="BQ93" s="415"/>
      <c r="BR93" s="415"/>
      <c r="BS93" s="415"/>
      <c r="BT93" s="415"/>
      <c r="BU93" s="415"/>
      <c r="BV93" s="415"/>
    </row>
    <row r="94" spans="63:74" x14ac:dyDescent="0.25">
      <c r="BK94" s="415"/>
      <c r="BL94" s="415"/>
      <c r="BM94" s="415"/>
      <c r="BN94" s="415"/>
      <c r="BO94" s="415"/>
      <c r="BP94" s="415"/>
      <c r="BQ94" s="415"/>
      <c r="BR94" s="415"/>
      <c r="BS94" s="415"/>
      <c r="BT94" s="415"/>
      <c r="BU94" s="415"/>
      <c r="BV94" s="415"/>
    </row>
    <row r="95" spans="63:74" x14ac:dyDescent="0.25">
      <c r="BK95" s="415"/>
      <c r="BL95" s="415"/>
      <c r="BM95" s="415"/>
      <c r="BN95" s="415"/>
      <c r="BO95" s="415"/>
      <c r="BP95" s="415"/>
      <c r="BQ95" s="415"/>
      <c r="BR95" s="415"/>
      <c r="BS95" s="415"/>
      <c r="BT95" s="415"/>
      <c r="BU95" s="415"/>
      <c r="BV95" s="415"/>
    </row>
    <row r="96" spans="63:74" x14ac:dyDescent="0.25">
      <c r="BK96" s="415"/>
      <c r="BL96" s="415"/>
      <c r="BM96" s="415"/>
      <c r="BN96" s="415"/>
      <c r="BO96" s="415"/>
      <c r="BP96" s="415"/>
      <c r="BQ96" s="415"/>
      <c r="BR96" s="415"/>
      <c r="BS96" s="415"/>
      <c r="BT96" s="415"/>
      <c r="BU96" s="415"/>
      <c r="BV96" s="415"/>
    </row>
    <row r="97" spans="63:74" x14ac:dyDescent="0.25">
      <c r="BK97" s="415"/>
      <c r="BL97" s="415"/>
      <c r="BM97" s="415"/>
      <c r="BN97" s="415"/>
      <c r="BO97" s="415"/>
      <c r="BP97" s="415"/>
      <c r="BQ97" s="415"/>
      <c r="BR97" s="415"/>
      <c r="BS97" s="415"/>
      <c r="BT97" s="415"/>
      <c r="BU97" s="415"/>
      <c r="BV97" s="415"/>
    </row>
    <row r="98" spans="63:74" x14ac:dyDescent="0.25">
      <c r="BK98" s="415"/>
      <c r="BL98" s="415"/>
      <c r="BM98" s="415"/>
      <c r="BN98" s="415"/>
      <c r="BO98" s="415"/>
      <c r="BP98" s="415"/>
      <c r="BQ98" s="415"/>
      <c r="BR98" s="415"/>
      <c r="BS98" s="415"/>
      <c r="BT98" s="415"/>
      <c r="BU98" s="415"/>
      <c r="BV98" s="415"/>
    </row>
    <row r="99" spans="63:74" x14ac:dyDescent="0.25">
      <c r="BK99" s="415"/>
      <c r="BL99" s="415"/>
      <c r="BM99" s="415"/>
      <c r="BN99" s="415"/>
      <c r="BO99" s="415"/>
      <c r="BP99" s="415"/>
      <c r="BQ99" s="415"/>
      <c r="BR99" s="415"/>
      <c r="BS99" s="415"/>
      <c r="BT99" s="415"/>
      <c r="BU99" s="415"/>
      <c r="BV99" s="415"/>
    </row>
    <row r="100" spans="63:74" x14ac:dyDescent="0.25">
      <c r="BK100" s="415"/>
      <c r="BL100" s="415"/>
      <c r="BM100" s="415"/>
      <c r="BN100" s="415"/>
      <c r="BO100" s="415"/>
      <c r="BP100" s="415"/>
      <c r="BQ100" s="415"/>
      <c r="BR100" s="415"/>
      <c r="BS100" s="415"/>
      <c r="BT100" s="415"/>
      <c r="BU100" s="415"/>
      <c r="BV100" s="415"/>
    </row>
    <row r="101" spans="63:74" x14ac:dyDescent="0.25">
      <c r="BK101" s="415"/>
      <c r="BL101" s="415"/>
      <c r="BM101" s="415"/>
      <c r="BN101" s="415"/>
      <c r="BO101" s="415"/>
      <c r="BP101" s="415"/>
      <c r="BQ101" s="415"/>
      <c r="BR101" s="415"/>
      <c r="BS101" s="415"/>
      <c r="BT101" s="415"/>
      <c r="BU101" s="415"/>
      <c r="BV101" s="415"/>
    </row>
    <row r="102" spans="63:74" x14ac:dyDescent="0.25">
      <c r="BK102" s="415"/>
      <c r="BL102" s="415"/>
      <c r="BM102" s="415"/>
      <c r="BN102" s="415"/>
      <c r="BO102" s="415"/>
      <c r="BP102" s="415"/>
      <c r="BQ102" s="415"/>
      <c r="BR102" s="415"/>
      <c r="BS102" s="415"/>
      <c r="BT102" s="415"/>
      <c r="BU102" s="415"/>
      <c r="BV102" s="415"/>
    </row>
    <row r="103" spans="63:74" x14ac:dyDescent="0.25">
      <c r="BK103" s="415"/>
      <c r="BL103" s="415"/>
      <c r="BM103" s="415"/>
      <c r="BN103" s="415"/>
      <c r="BO103" s="415"/>
      <c r="BP103" s="415"/>
      <c r="BQ103" s="415"/>
      <c r="BR103" s="415"/>
      <c r="BS103" s="415"/>
      <c r="BT103" s="415"/>
      <c r="BU103" s="415"/>
      <c r="BV103" s="415"/>
    </row>
    <row r="104" spans="63:74" x14ac:dyDescent="0.25">
      <c r="BK104" s="415"/>
      <c r="BL104" s="415"/>
      <c r="BM104" s="415"/>
      <c r="BN104" s="415"/>
      <c r="BO104" s="415"/>
      <c r="BP104" s="415"/>
      <c r="BQ104" s="415"/>
      <c r="BR104" s="415"/>
      <c r="BS104" s="415"/>
      <c r="BT104" s="415"/>
      <c r="BU104" s="415"/>
      <c r="BV104" s="415"/>
    </row>
    <row r="105" spans="63:74" x14ac:dyDescent="0.25">
      <c r="BK105" s="415"/>
      <c r="BL105" s="415"/>
      <c r="BM105" s="415"/>
      <c r="BN105" s="415"/>
      <c r="BO105" s="415"/>
      <c r="BP105" s="415"/>
      <c r="BQ105" s="415"/>
      <c r="BR105" s="415"/>
      <c r="BS105" s="415"/>
      <c r="BT105" s="415"/>
      <c r="BU105" s="415"/>
      <c r="BV105" s="415"/>
    </row>
    <row r="106" spans="63:74" x14ac:dyDescent="0.25">
      <c r="BK106" s="415"/>
      <c r="BL106" s="415"/>
      <c r="BM106" s="415"/>
      <c r="BN106" s="415"/>
      <c r="BO106" s="415"/>
      <c r="BP106" s="415"/>
      <c r="BQ106" s="415"/>
      <c r="BR106" s="415"/>
      <c r="BS106" s="415"/>
      <c r="BT106" s="415"/>
      <c r="BU106" s="415"/>
      <c r="BV106" s="415"/>
    </row>
    <row r="107" spans="63:74" x14ac:dyDescent="0.25">
      <c r="BK107" s="415"/>
      <c r="BL107" s="415"/>
      <c r="BM107" s="415"/>
      <c r="BN107" s="415"/>
      <c r="BO107" s="415"/>
      <c r="BP107" s="415"/>
      <c r="BQ107" s="415"/>
      <c r="BR107" s="415"/>
      <c r="BS107" s="415"/>
      <c r="BT107" s="415"/>
      <c r="BU107" s="415"/>
      <c r="BV107" s="415"/>
    </row>
    <row r="108" spans="63:74" x14ac:dyDescent="0.25">
      <c r="BK108" s="415"/>
      <c r="BL108" s="415"/>
      <c r="BM108" s="415"/>
      <c r="BN108" s="415"/>
      <c r="BO108" s="415"/>
      <c r="BP108" s="415"/>
      <c r="BQ108" s="415"/>
      <c r="BR108" s="415"/>
      <c r="BS108" s="415"/>
      <c r="BT108" s="415"/>
      <c r="BU108" s="415"/>
      <c r="BV108" s="415"/>
    </row>
    <row r="109" spans="63:74" x14ac:dyDescent="0.25">
      <c r="BK109" s="415"/>
      <c r="BL109" s="415"/>
      <c r="BM109" s="415"/>
      <c r="BN109" s="415"/>
      <c r="BO109" s="415"/>
      <c r="BP109" s="415"/>
      <c r="BQ109" s="415"/>
      <c r="BR109" s="415"/>
      <c r="BS109" s="415"/>
      <c r="BT109" s="415"/>
      <c r="BU109" s="415"/>
      <c r="BV109" s="415"/>
    </row>
    <row r="110" spans="63:74" x14ac:dyDescent="0.25">
      <c r="BK110" s="415"/>
      <c r="BL110" s="415"/>
      <c r="BM110" s="415"/>
      <c r="BN110" s="415"/>
      <c r="BO110" s="415"/>
      <c r="BP110" s="415"/>
      <c r="BQ110" s="415"/>
      <c r="BR110" s="415"/>
      <c r="BS110" s="415"/>
      <c r="BT110" s="415"/>
      <c r="BU110" s="415"/>
      <c r="BV110" s="415"/>
    </row>
    <row r="111" spans="63:74" x14ac:dyDescent="0.25">
      <c r="BK111" s="415"/>
      <c r="BL111" s="415"/>
      <c r="BM111" s="415"/>
      <c r="BN111" s="415"/>
      <c r="BO111" s="415"/>
      <c r="BP111" s="415"/>
      <c r="BQ111" s="415"/>
      <c r="BR111" s="415"/>
      <c r="BS111" s="415"/>
      <c r="BT111" s="415"/>
      <c r="BU111" s="415"/>
      <c r="BV111" s="415"/>
    </row>
    <row r="112" spans="63:74" x14ac:dyDescent="0.25">
      <c r="BK112" s="415"/>
      <c r="BL112" s="415"/>
      <c r="BM112" s="415"/>
      <c r="BN112" s="415"/>
      <c r="BO112" s="415"/>
      <c r="BP112" s="415"/>
      <c r="BQ112" s="415"/>
      <c r="BR112" s="415"/>
      <c r="BS112" s="415"/>
      <c r="BT112" s="415"/>
      <c r="BU112" s="415"/>
      <c r="BV112" s="415"/>
    </row>
    <row r="113" spans="63:74" x14ac:dyDescent="0.25">
      <c r="BK113" s="415"/>
      <c r="BL113" s="415"/>
      <c r="BM113" s="415"/>
      <c r="BN113" s="415"/>
      <c r="BO113" s="415"/>
      <c r="BP113" s="415"/>
      <c r="BQ113" s="415"/>
      <c r="BR113" s="415"/>
      <c r="BS113" s="415"/>
      <c r="BT113" s="415"/>
      <c r="BU113" s="415"/>
      <c r="BV113" s="415"/>
    </row>
    <row r="114" spans="63:74" x14ac:dyDescent="0.25">
      <c r="BK114" s="415"/>
      <c r="BL114" s="415"/>
      <c r="BM114" s="415"/>
      <c r="BN114" s="415"/>
      <c r="BO114" s="415"/>
      <c r="BP114" s="415"/>
      <c r="BQ114" s="415"/>
      <c r="BR114" s="415"/>
      <c r="BS114" s="415"/>
      <c r="BT114" s="415"/>
      <c r="BU114" s="415"/>
      <c r="BV114" s="415"/>
    </row>
    <row r="115" spans="63:74" x14ac:dyDescent="0.25">
      <c r="BK115" s="415"/>
      <c r="BL115" s="415"/>
      <c r="BM115" s="415"/>
      <c r="BN115" s="415"/>
      <c r="BO115" s="415"/>
      <c r="BP115" s="415"/>
      <c r="BQ115" s="415"/>
      <c r="BR115" s="415"/>
      <c r="BS115" s="415"/>
      <c r="BT115" s="415"/>
      <c r="BU115" s="415"/>
      <c r="BV115" s="415"/>
    </row>
    <row r="116" spans="63:74" x14ac:dyDescent="0.25">
      <c r="BK116" s="415"/>
      <c r="BL116" s="415"/>
      <c r="BM116" s="415"/>
      <c r="BN116" s="415"/>
      <c r="BO116" s="415"/>
      <c r="BP116" s="415"/>
      <c r="BQ116" s="415"/>
      <c r="BR116" s="415"/>
      <c r="BS116" s="415"/>
      <c r="BT116" s="415"/>
      <c r="BU116" s="415"/>
      <c r="BV116" s="415"/>
    </row>
    <row r="117" spans="63:74" x14ac:dyDescent="0.25">
      <c r="BK117" s="415"/>
      <c r="BL117" s="415"/>
      <c r="BM117" s="415"/>
      <c r="BN117" s="415"/>
      <c r="BO117" s="415"/>
      <c r="BP117" s="415"/>
      <c r="BQ117" s="415"/>
      <c r="BR117" s="415"/>
      <c r="BS117" s="415"/>
      <c r="BT117" s="415"/>
      <c r="BU117" s="415"/>
      <c r="BV117" s="415"/>
    </row>
    <row r="118" spans="63:74" x14ac:dyDescent="0.25">
      <c r="BK118" s="415"/>
      <c r="BL118" s="415"/>
      <c r="BM118" s="415"/>
      <c r="BN118" s="415"/>
      <c r="BO118" s="415"/>
      <c r="BP118" s="415"/>
      <c r="BQ118" s="415"/>
      <c r="BR118" s="415"/>
      <c r="BS118" s="415"/>
      <c r="BT118" s="415"/>
      <c r="BU118" s="415"/>
      <c r="BV118" s="415"/>
    </row>
    <row r="119" spans="63:74" x14ac:dyDescent="0.25">
      <c r="BK119" s="415"/>
      <c r="BL119" s="415"/>
      <c r="BM119" s="415"/>
      <c r="BN119" s="415"/>
      <c r="BO119" s="415"/>
      <c r="BP119" s="415"/>
      <c r="BQ119" s="415"/>
      <c r="BR119" s="415"/>
      <c r="BS119" s="415"/>
      <c r="BT119" s="415"/>
      <c r="BU119" s="415"/>
      <c r="BV119" s="415"/>
    </row>
    <row r="120" spans="63:74" x14ac:dyDescent="0.25">
      <c r="BK120" s="415"/>
      <c r="BL120" s="415"/>
      <c r="BM120" s="415"/>
      <c r="BN120" s="415"/>
      <c r="BO120" s="415"/>
      <c r="BP120" s="415"/>
      <c r="BQ120" s="415"/>
      <c r="BR120" s="415"/>
      <c r="BS120" s="415"/>
      <c r="BT120" s="415"/>
      <c r="BU120" s="415"/>
      <c r="BV120" s="415"/>
    </row>
    <row r="121" spans="63:74" x14ac:dyDescent="0.25">
      <c r="BK121" s="415"/>
      <c r="BL121" s="415"/>
      <c r="BM121" s="415"/>
      <c r="BN121" s="415"/>
      <c r="BO121" s="415"/>
      <c r="BP121" s="415"/>
      <c r="BQ121" s="415"/>
      <c r="BR121" s="415"/>
      <c r="BS121" s="415"/>
      <c r="BT121" s="415"/>
      <c r="BU121" s="415"/>
      <c r="BV121" s="415"/>
    </row>
    <row r="122" spans="63:74" x14ac:dyDescent="0.25">
      <c r="BK122" s="415"/>
      <c r="BL122" s="415"/>
      <c r="BM122" s="415"/>
      <c r="BN122" s="415"/>
      <c r="BO122" s="415"/>
      <c r="BP122" s="415"/>
      <c r="BQ122" s="415"/>
      <c r="BR122" s="415"/>
      <c r="BS122" s="415"/>
      <c r="BT122" s="415"/>
      <c r="BU122" s="415"/>
      <c r="BV122" s="415"/>
    </row>
    <row r="123" spans="63:74" x14ac:dyDescent="0.25">
      <c r="BK123" s="415"/>
      <c r="BL123" s="415"/>
      <c r="BM123" s="415"/>
      <c r="BN123" s="415"/>
      <c r="BO123" s="415"/>
      <c r="BP123" s="415"/>
      <c r="BQ123" s="415"/>
      <c r="BR123" s="415"/>
      <c r="BS123" s="415"/>
      <c r="BT123" s="415"/>
      <c r="BU123" s="415"/>
      <c r="BV123" s="415"/>
    </row>
    <row r="124" spans="63:74" x14ac:dyDescent="0.25">
      <c r="BK124" s="415"/>
      <c r="BL124" s="415"/>
      <c r="BM124" s="415"/>
      <c r="BN124" s="415"/>
      <c r="BO124" s="415"/>
      <c r="BP124" s="415"/>
      <c r="BQ124" s="415"/>
      <c r="BR124" s="415"/>
      <c r="BS124" s="415"/>
      <c r="BT124" s="415"/>
      <c r="BU124" s="415"/>
      <c r="BV124" s="415"/>
    </row>
    <row r="125" spans="63:74" x14ac:dyDescent="0.25">
      <c r="BK125" s="415"/>
      <c r="BL125" s="415"/>
      <c r="BM125" s="415"/>
      <c r="BN125" s="415"/>
      <c r="BO125" s="415"/>
      <c r="BP125" s="415"/>
      <c r="BQ125" s="415"/>
      <c r="BR125" s="415"/>
      <c r="BS125" s="415"/>
      <c r="BT125" s="415"/>
      <c r="BU125" s="415"/>
      <c r="BV125" s="415"/>
    </row>
    <row r="126" spans="63:74" x14ac:dyDescent="0.25">
      <c r="BK126" s="415"/>
      <c r="BL126" s="415"/>
      <c r="BM126" s="415"/>
      <c r="BN126" s="415"/>
      <c r="BO126" s="415"/>
      <c r="BP126" s="415"/>
      <c r="BQ126" s="415"/>
      <c r="BR126" s="415"/>
      <c r="BS126" s="415"/>
      <c r="BT126" s="415"/>
      <c r="BU126" s="415"/>
      <c r="BV126" s="415"/>
    </row>
    <row r="127" spans="63:74" x14ac:dyDescent="0.25">
      <c r="BK127" s="415"/>
      <c r="BL127" s="415"/>
      <c r="BM127" s="415"/>
      <c r="BN127" s="415"/>
      <c r="BO127" s="415"/>
      <c r="BP127" s="415"/>
      <c r="BQ127" s="415"/>
      <c r="BR127" s="415"/>
      <c r="BS127" s="415"/>
      <c r="BT127" s="415"/>
      <c r="BU127" s="415"/>
      <c r="BV127" s="415"/>
    </row>
    <row r="128" spans="63:74" x14ac:dyDescent="0.25">
      <c r="BK128" s="415"/>
      <c r="BL128" s="415"/>
      <c r="BM128" s="415"/>
      <c r="BN128" s="415"/>
      <c r="BO128" s="415"/>
      <c r="BP128" s="415"/>
      <c r="BQ128" s="415"/>
      <c r="BR128" s="415"/>
      <c r="BS128" s="415"/>
      <c r="BT128" s="415"/>
      <c r="BU128" s="415"/>
      <c r="BV128" s="415"/>
    </row>
    <row r="129" spans="63:74" x14ac:dyDescent="0.25">
      <c r="BK129" s="415"/>
      <c r="BL129" s="415"/>
      <c r="BM129" s="415"/>
      <c r="BN129" s="415"/>
      <c r="BO129" s="415"/>
      <c r="BP129" s="415"/>
      <c r="BQ129" s="415"/>
      <c r="BR129" s="415"/>
      <c r="BS129" s="415"/>
      <c r="BT129" s="415"/>
      <c r="BU129" s="415"/>
      <c r="BV129" s="415"/>
    </row>
    <row r="130" spans="63:74" x14ac:dyDescent="0.25">
      <c r="BK130" s="415"/>
      <c r="BL130" s="415"/>
      <c r="BM130" s="415"/>
      <c r="BN130" s="415"/>
      <c r="BO130" s="415"/>
      <c r="BP130" s="415"/>
      <c r="BQ130" s="415"/>
      <c r="BR130" s="415"/>
      <c r="BS130" s="415"/>
      <c r="BT130" s="415"/>
      <c r="BU130" s="415"/>
      <c r="BV130" s="415"/>
    </row>
    <row r="131" spans="63:74" x14ac:dyDescent="0.25">
      <c r="BK131" s="415"/>
      <c r="BL131" s="415"/>
      <c r="BM131" s="415"/>
      <c r="BN131" s="415"/>
      <c r="BO131" s="415"/>
      <c r="BP131" s="415"/>
      <c r="BQ131" s="415"/>
      <c r="BR131" s="415"/>
      <c r="BS131" s="415"/>
      <c r="BT131" s="415"/>
      <c r="BU131" s="415"/>
      <c r="BV131" s="415"/>
    </row>
    <row r="132" spans="63:74" x14ac:dyDescent="0.25">
      <c r="BK132" s="415"/>
      <c r="BL132" s="415"/>
      <c r="BM132" s="415"/>
      <c r="BN132" s="415"/>
      <c r="BO132" s="415"/>
      <c r="BP132" s="415"/>
      <c r="BQ132" s="415"/>
      <c r="BR132" s="415"/>
      <c r="BS132" s="415"/>
      <c r="BT132" s="415"/>
      <c r="BU132" s="415"/>
      <c r="BV132" s="415"/>
    </row>
    <row r="133" spans="63:74" x14ac:dyDescent="0.25">
      <c r="BK133" s="415"/>
      <c r="BL133" s="415"/>
      <c r="BM133" s="415"/>
      <c r="BN133" s="415"/>
      <c r="BO133" s="415"/>
      <c r="BP133" s="415"/>
      <c r="BQ133" s="415"/>
      <c r="BR133" s="415"/>
      <c r="BS133" s="415"/>
      <c r="BT133" s="415"/>
      <c r="BU133" s="415"/>
      <c r="BV133" s="415"/>
    </row>
    <row r="134" spans="63:74" x14ac:dyDescent="0.25">
      <c r="BK134" s="415"/>
      <c r="BL134" s="415"/>
      <c r="BM134" s="415"/>
      <c r="BN134" s="415"/>
      <c r="BO134" s="415"/>
      <c r="BP134" s="415"/>
      <c r="BQ134" s="415"/>
      <c r="BR134" s="415"/>
      <c r="BS134" s="415"/>
      <c r="BT134" s="415"/>
      <c r="BU134" s="415"/>
      <c r="BV134" s="415"/>
    </row>
    <row r="135" spans="63:74" x14ac:dyDescent="0.25">
      <c r="BK135" s="415"/>
      <c r="BL135" s="415"/>
      <c r="BM135" s="415"/>
      <c r="BN135" s="415"/>
      <c r="BO135" s="415"/>
      <c r="BP135" s="415"/>
      <c r="BQ135" s="415"/>
      <c r="BR135" s="415"/>
      <c r="BS135" s="415"/>
      <c r="BT135" s="415"/>
      <c r="BU135" s="415"/>
      <c r="BV135" s="415"/>
    </row>
    <row r="136" spans="63:74" x14ac:dyDescent="0.25">
      <c r="BK136" s="415"/>
      <c r="BL136" s="415"/>
      <c r="BM136" s="415"/>
      <c r="BN136" s="415"/>
      <c r="BO136" s="415"/>
      <c r="BP136" s="415"/>
      <c r="BQ136" s="415"/>
      <c r="BR136" s="415"/>
      <c r="BS136" s="415"/>
      <c r="BT136" s="415"/>
      <c r="BU136" s="415"/>
      <c r="BV136" s="415"/>
    </row>
    <row r="137" spans="63:74" x14ac:dyDescent="0.25">
      <c r="BK137" s="415"/>
      <c r="BL137" s="415"/>
      <c r="BM137" s="415"/>
      <c r="BN137" s="415"/>
      <c r="BO137" s="415"/>
      <c r="BP137" s="415"/>
      <c r="BQ137" s="415"/>
      <c r="BR137" s="415"/>
      <c r="BS137" s="415"/>
      <c r="BT137" s="415"/>
      <c r="BU137" s="415"/>
      <c r="BV137" s="415"/>
    </row>
    <row r="138" spans="63:74" x14ac:dyDescent="0.25">
      <c r="BK138" s="415"/>
      <c r="BL138" s="415"/>
      <c r="BM138" s="415"/>
      <c r="BN138" s="415"/>
      <c r="BO138" s="415"/>
      <c r="BP138" s="415"/>
      <c r="BQ138" s="415"/>
      <c r="BR138" s="415"/>
      <c r="BS138" s="415"/>
      <c r="BT138" s="415"/>
      <c r="BU138" s="415"/>
      <c r="BV138" s="415"/>
    </row>
    <row r="139" spans="63:74" x14ac:dyDescent="0.25">
      <c r="BK139" s="415"/>
      <c r="BL139" s="415"/>
      <c r="BM139" s="415"/>
      <c r="BN139" s="415"/>
      <c r="BO139" s="415"/>
      <c r="BP139" s="415"/>
      <c r="BQ139" s="415"/>
      <c r="BR139" s="415"/>
      <c r="BS139" s="415"/>
      <c r="BT139" s="415"/>
      <c r="BU139" s="415"/>
      <c r="BV139" s="415"/>
    </row>
    <row r="140" spans="63:74" x14ac:dyDescent="0.25">
      <c r="BK140" s="415"/>
      <c r="BL140" s="415"/>
      <c r="BM140" s="415"/>
      <c r="BN140" s="415"/>
      <c r="BO140" s="415"/>
      <c r="BP140" s="415"/>
      <c r="BQ140" s="415"/>
      <c r="BR140" s="415"/>
      <c r="BS140" s="415"/>
      <c r="BT140" s="415"/>
      <c r="BU140" s="415"/>
      <c r="BV140" s="415"/>
    </row>
    <row r="141" spans="63:74" x14ac:dyDescent="0.25">
      <c r="BK141" s="415"/>
      <c r="BL141" s="415"/>
      <c r="BM141" s="415"/>
      <c r="BN141" s="415"/>
      <c r="BO141" s="415"/>
      <c r="BP141" s="415"/>
      <c r="BQ141" s="415"/>
      <c r="BR141" s="415"/>
      <c r="BS141" s="415"/>
      <c r="BT141" s="415"/>
      <c r="BU141" s="415"/>
      <c r="BV141" s="415"/>
    </row>
    <row r="142" spans="63:74" x14ac:dyDescent="0.25">
      <c r="BK142" s="415"/>
      <c r="BL142" s="415"/>
      <c r="BM142" s="415"/>
      <c r="BN142" s="415"/>
      <c r="BO142" s="415"/>
      <c r="BP142" s="415"/>
      <c r="BQ142" s="415"/>
      <c r="BR142" s="415"/>
      <c r="BS142" s="415"/>
      <c r="BT142" s="415"/>
      <c r="BU142" s="415"/>
      <c r="BV142" s="415"/>
    </row>
    <row r="143" spans="63:74" x14ac:dyDescent="0.25">
      <c r="BK143" s="415"/>
      <c r="BL143" s="415"/>
      <c r="BM143" s="415"/>
      <c r="BN143" s="415"/>
      <c r="BO143" s="415"/>
      <c r="BP143" s="415"/>
      <c r="BQ143" s="415"/>
      <c r="BR143" s="415"/>
      <c r="BS143" s="415"/>
      <c r="BT143" s="415"/>
      <c r="BU143" s="415"/>
      <c r="BV143" s="415"/>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5"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7"/>
  <sheetViews>
    <sheetView workbookViewId="0">
      <pane xSplit="2" ySplit="4" topLeftCell="AY5" activePane="bottomRight" state="frozen"/>
      <selection activeCell="BC15" sqref="BC15"/>
      <selection pane="topRight" activeCell="BC15" sqref="BC15"/>
      <selection pane="bottomLeft" activeCell="BC15" sqref="BC15"/>
      <selection pane="bottomRight" activeCell="AZ2" sqref="AZ2"/>
    </sheetView>
  </sheetViews>
  <sheetFormatPr defaultColWidth="8.54296875" defaultRowHeight="10.5" x14ac:dyDescent="0.25"/>
  <cols>
    <col min="1" max="1" width="17.453125" style="162" customWidth="1"/>
    <col min="2" max="2" width="25.453125" style="153" customWidth="1"/>
    <col min="3" max="50" width="6.54296875" style="153" customWidth="1"/>
    <col min="51" max="57" width="6.54296875" style="494" customWidth="1"/>
    <col min="58" max="58" width="6.54296875" style="647" customWidth="1"/>
    <col min="59" max="62" width="6.54296875" style="494" customWidth="1"/>
    <col min="63" max="74" width="6.54296875" style="153" customWidth="1"/>
    <col min="75" max="16384" width="8.54296875" style="153"/>
  </cols>
  <sheetData>
    <row r="1" spans="1:74" ht="13" x14ac:dyDescent="0.3">
      <c r="A1" s="769" t="s">
        <v>1023</v>
      </c>
      <c r="B1" s="793" t="s">
        <v>1153</v>
      </c>
      <c r="C1" s="777"/>
      <c r="D1" s="777"/>
      <c r="E1" s="777"/>
      <c r="F1" s="777"/>
      <c r="G1" s="777"/>
      <c r="H1" s="777"/>
      <c r="I1" s="777"/>
      <c r="J1" s="777"/>
      <c r="K1" s="777"/>
      <c r="L1" s="777"/>
      <c r="M1" s="777"/>
      <c r="N1" s="777"/>
      <c r="O1" s="777"/>
      <c r="P1" s="777"/>
      <c r="Q1" s="777"/>
      <c r="R1" s="777"/>
      <c r="S1" s="777"/>
      <c r="T1" s="777"/>
      <c r="U1" s="777"/>
      <c r="V1" s="777"/>
      <c r="W1" s="777"/>
      <c r="X1" s="777"/>
      <c r="Y1" s="777"/>
      <c r="Z1" s="777"/>
      <c r="AA1" s="777"/>
      <c r="AB1" s="777"/>
      <c r="AC1" s="777"/>
      <c r="AD1" s="777"/>
      <c r="AE1" s="777"/>
      <c r="AF1" s="777"/>
      <c r="AG1" s="777"/>
      <c r="AH1" s="777"/>
      <c r="AI1" s="777"/>
      <c r="AJ1" s="777"/>
      <c r="AK1" s="777"/>
      <c r="AL1" s="777"/>
    </row>
    <row r="2" spans="1:74" ht="12.5" x14ac:dyDescent="0.25">
      <c r="A2" s="770"/>
      <c r="B2" s="542" t="str">
        <f>"U.S. Energy Information Administration  |  Short-Term Energy Outlook  - "&amp;Dates!D1</f>
        <v>U.S. Energy Information Administration  |  Short-Term Energy Outlook  - April 2016</v>
      </c>
      <c r="C2" s="545"/>
      <c r="D2" s="545"/>
      <c r="E2" s="545"/>
      <c r="F2" s="545"/>
      <c r="G2" s="545"/>
      <c r="H2" s="545"/>
      <c r="I2" s="545"/>
      <c r="J2" s="545"/>
      <c r="K2" s="545"/>
      <c r="L2" s="545"/>
      <c r="M2" s="545"/>
      <c r="N2" s="545"/>
      <c r="O2" s="545"/>
      <c r="P2" s="545"/>
      <c r="Q2" s="545"/>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3" x14ac:dyDescent="0.3">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5">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5" customHeight="1" x14ac:dyDescent="0.25">
      <c r="B5" s="254" t="s">
        <v>1033</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409"/>
      <c r="BE5" s="409"/>
      <c r="BF5" s="252"/>
      <c r="BG5" s="409"/>
      <c r="BH5" s="409"/>
      <c r="BI5" s="409"/>
      <c r="BJ5" s="409"/>
      <c r="BK5" s="409"/>
      <c r="BL5" s="409"/>
      <c r="BM5" s="409"/>
      <c r="BN5" s="409"/>
      <c r="BO5" s="409"/>
      <c r="BP5" s="409"/>
      <c r="BQ5" s="409"/>
      <c r="BR5" s="409"/>
      <c r="BS5" s="409"/>
      <c r="BT5" s="409"/>
      <c r="BU5" s="409"/>
      <c r="BV5" s="409"/>
    </row>
    <row r="6" spans="1:74" ht="11.15" customHeight="1" x14ac:dyDescent="0.25">
      <c r="A6" s="162" t="s">
        <v>319</v>
      </c>
      <c r="B6" s="173" t="s">
        <v>262</v>
      </c>
      <c r="C6" s="252">
        <v>22.576777468</v>
      </c>
      <c r="D6" s="252">
        <v>22.927211410999998</v>
      </c>
      <c r="E6" s="252">
        <v>22.492661162000001</v>
      </c>
      <c r="F6" s="252">
        <v>22.639401923000001</v>
      </c>
      <c r="G6" s="252">
        <v>22.398214080999999</v>
      </c>
      <c r="H6" s="252">
        <v>22.085893277</v>
      </c>
      <c r="I6" s="252">
        <v>22.316319322999998</v>
      </c>
      <c r="J6" s="252">
        <v>22.045337494999998</v>
      </c>
      <c r="K6" s="252">
        <v>21.680638922</v>
      </c>
      <c r="L6" s="252">
        <v>22.638398767000002</v>
      </c>
      <c r="M6" s="252">
        <v>23.113286841000001</v>
      </c>
      <c r="N6" s="252">
        <v>23.469803708000001</v>
      </c>
      <c r="O6" s="252">
        <v>23.073543484000002</v>
      </c>
      <c r="P6" s="252">
        <v>23.017140004000002</v>
      </c>
      <c r="Q6" s="252">
        <v>23.260261097000001</v>
      </c>
      <c r="R6" s="252">
        <v>23.542892333000001</v>
      </c>
      <c r="S6" s="252">
        <v>23.242756226000001</v>
      </c>
      <c r="T6" s="252">
        <v>23.174926667000001</v>
      </c>
      <c r="U6" s="252">
        <v>23.937500578000002</v>
      </c>
      <c r="V6" s="252">
        <v>23.934994323000002</v>
      </c>
      <c r="W6" s="252">
        <v>23.893478971</v>
      </c>
      <c r="X6" s="252">
        <v>24.023525128999999</v>
      </c>
      <c r="Y6" s="252">
        <v>24.674963333000001</v>
      </c>
      <c r="Z6" s="252">
        <v>24.899197516000001</v>
      </c>
      <c r="AA6" s="252">
        <v>24.820663129</v>
      </c>
      <c r="AB6" s="252">
        <v>25.047711143000001</v>
      </c>
      <c r="AC6" s="252">
        <v>25.293769516000001</v>
      </c>
      <c r="AD6" s="252">
        <v>25.623287000000001</v>
      </c>
      <c r="AE6" s="252">
        <v>25.208221548000001</v>
      </c>
      <c r="AF6" s="252">
        <v>25.631813000000001</v>
      </c>
      <c r="AG6" s="252">
        <v>25.839878386999999</v>
      </c>
      <c r="AH6" s="252">
        <v>25.613095032</v>
      </c>
      <c r="AI6" s="252">
        <v>25.876052000000001</v>
      </c>
      <c r="AJ6" s="252">
        <v>26.425424774</v>
      </c>
      <c r="AK6" s="252">
        <v>26.614999333</v>
      </c>
      <c r="AL6" s="252">
        <v>27.050497226000001</v>
      </c>
      <c r="AM6" s="252">
        <v>26.449249161000001</v>
      </c>
      <c r="AN6" s="252">
        <v>26.625026570999999</v>
      </c>
      <c r="AO6" s="252">
        <v>26.835120676999999</v>
      </c>
      <c r="AP6" s="252">
        <v>26.733744999999999</v>
      </c>
      <c r="AQ6" s="252">
        <v>26.253619</v>
      </c>
      <c r="AR6" s="252">
        <v>26.293594333000001</v>
      </c>
      <c r="AS6" s="252">
        <v>26.936465839</v>
      </c>
      <c r="AT6" s="252">
        <v>27.012186645</v>
      </c>
      <c r="AU6" s="252">
        <v>26.443736333</v>
      </c>
      <c r="AV6" s="252">
        <v>26.828283290000002</v>
      </c>
      <c r="AW6" s="252">
        <v>27.143337987999999</v>
      </c>
      <c r="AX6" s="252">
        <v>27.208002784000001</v>
      </c>
      <c r="AY6" s="252">
        <v>26.794466388</v>
      </c>
      <c r="AZ6" s="252">
        <v>26.612732018999999</v>
      </c>
      <c r="BA6" s="252">
        <v>26.690276159</v>
      </c>
      <c r="BB6" s="409">
        <v>26.631208703999999</v>
      </c>
      <c r="BC6" s="409">
        <v>26.423225381999998</v>
      </c>
      <c r="BD6" s="409">
        <v>26.228228267999999</v>
      </c>
      <c r="BE6" s="409">
        <v>26.10680902</v>
      </c>
      <c r="BF6" s="409">
        <v>25.760084923000001</v>
      </c>
      <c r="BG6" s="409">
        <v>25.790892464999999</v>
      </c>
      <c r="BH6" s="409">
        <v>25.829621114999998</v>
      </c>
      <c r="BI6" s="409">
        <v>25.951316923</v>
      </c>
      <c r="BJ6" s="409">
        <v>25.937362187000002</v>
      </c>
      <c r="BK6" s="409">
        <v>25.861217893999999</v>
      </c>
      <c r="BL6" s="409">
        <v>25.787696368999999</v>
      </c>
      <c r="BM6" s="409">
        <v>25.900024885000001</v>
      </c>
      <c r="BN6" s="409">
        <v>25.968868666999999</v>
      </c>
      <c r="BO6" s="409">
        <v>25.862068282999999</v>
      </c>
      <c r="BP6" s="409">
        <v>25.846265012</v>
      </c>
      <c r="BQ6" s="409">
        <v>25.802886569000002</v>
      </c>
      <c r="BR6" s="409">
        <v>25.68895405</v>
      </c>
      <c r="BS6" s="409">
        <v>25.684552656000001</v>
      </c>
      <c r="BT6" s="409">
        <v>25.822216469000001</v>
      </c>
      <c r="BU6" s="409">
        <v>26.008228606999999</v>
      </c>
      <c r="BV6" s="409">
        <v>26.00999397</v>
      </c>
    </row>
    <row r="7" spans="1:74" ht="11.15" customHeight="1" x14ac:dyDescent="0.25">
      <c r="A7" s="162" t="s">
        <v>314</v>
      </c>
      <c r="B7" s="173" t="s">
        <v>263</v>
      </c>
      <c r="C7" s="252">
        <v>10.792218160999999</v>
      </c>
      <c r="D7" s="252">
        <v>10.909629138</v>
      </c>
      <c r="E7" s="252">
        <v>10.843061484</v>
      </c>
      <c r="F7" s="252">
        <v>10.813524666999999</v>
      </c>
      <c r="G7" s="252">
        <v>10.993810548000001</v>
      </c>
      <c r="H7" s="252">
        <v>10.895401667</v>
      </c>
      <c r="I7" s="252">
        <v>10.931381452</v>
      </c>
      <c r="J7" s="252">
        <v>10.853811</v>
      </c>
      <c r="K7" s="252">
        <v>11.152815332999999</v>
      </c>
      <c r="L7" s="252">
        <v>11.532799161</v>
      </c>
      <c r="M7" s="252">
        <v>11.700252000000001</v>
      </c>
      <c r="N7" s="252">
        <v>11.747833096999999</v>
      </c>
      <c r="O7" s="252">
        <v>11.595723387</v>
      </c>
      <c r="P7" s="252">
        <v>11.639433714000001</v>
      </c>
      <c r="Q7" s="252">
        <v>11.792598097000001</v>
      </c>
      <c r="R7" s="252">
        <v>12.165397333</v>
      </c>
      <c r="S7" s="252">
        <v>12.116317226</v>
      </c>
      <c r="T7" s="252">
        <v>12.113911667</v>
      </c>
      <c r="U7" s="252">
        <v>12.444851806000001</v>
      </c>
      <c r="V7" s="252">
        <v>12.570205548000001</v>
      </c>
      <c r="W7" s="252">
        <v>12.866460999999999</v>
      </c>
      <c r="X7" s="252">
        <v>12.815195128999999</v>
      </c>
      <c r="Y7" s="252">
        <v>13.072104333</v>
      </c>
      <c r="Z7" s="252">
        <v>13.031670516</v>
      </c>
      <c r="AA7" s="252">
        <v>13.007064129</v>
      </c>
      <c r="AB7" s="252">
        <v>13.054440143000001</v>
      </c>
      <c r="AC7" s="252">
        <v>13.293499516000001</v>
      </c>
      <c r="AD7" s="252">
        <v>13.857837999999999</v>
      </c>
      <c r="AE7" s="252">
        <v>13.821110548</v>
      </c>
      <c r="AF7" s="252">
        <v>14.219941</v>
      </c>
      <c r="AG7" s="252">
        <v>14.287673387</v>
      </c>
      <c r="AH7" s="252">
        <v>14.402738032</v>
      </c>
      <c r="AI7" s="252">
        <v>14.437847</v>
      </c>
      <c r="AJ7" s="252">
        <v>14.620877774</v>
      </c>
      <c r="AK7" s="252">
        <v>14.790499333</v>
      </c>
      <c r="AL7" s="252">
        <v>15.053692226000001</v>
      </c>
      <c r="AM7" s="252">
        <v>14.588846160999999</v>
      </c>
      <c r="AN7" s="252">
        <v>14.748268571000001</v>
      </c>
      <c r="AO7" s="252">
        <v>15.075366677</v>
      </c>
      <c r="AP7" s="252">
        <v>15.304733000000001</v>
      </c>
      <c r="AQ7" s="252">
        <v>15.091221000000001</v>
      </c>
      <c r="AR7" s="252">
        <v>14.919265333</v>
      </c>
      <c r="AS7" s="252">
        <v>15.117619839</v>
      </c>
      <c r="AT7" s="252">
        <v>15.185163644999999</v>
      </c>
      <c r="AU7" s="252">
        <v>15.097684333</v>
      </c>
      <c r="AV7" s="252">
        <v>15.13201829</v>
      </c>
      <c r="AW7" s="252">
        <v>15.160777667</v>
      </c>
      <c r="AX7" s="252">
        <v>15.047043226</v>
      </c>
      <c r="AY7" s="252">
        <v>14.923301419</v>
      </c>
      <c r="AZ7" s="252">
        <v>14.721130323000001</v>
      </c>
      <c r="BA7" s="252">
        <v>14.852281326</v>
      </c>
      <c r="BB7" s="409">
        <v>14.8120786</v>
      </c>
      <c r="BC7" s="409">
        <v>14.660164200000001</v>
      </c>
      <c r="BD7" s="409">
        <v>14.4940327</v>
      </c>
      <c r="BE7" s="409">
        <v>14.372113499999999</v>
      </c>
      <c r="BF7" s="409">
        <v>14.1888609</v>
      </c>
      <c r="BG7" s="409">
        <v>14.050712300000001</v>
      </c>
      <c r="BH7" s="409">
        <v>14.0916411</v>
      </c>
      <c r="BI7" s="409">
        <v>14.2099422</v>
      </c>
      <c r="BJ7" s="409">
        <v>14.200149100000001</v>
      </c>
      <c r="BK7" s="409">
        <v>14.0661766</v>
      </c>
      <c r="BL7" s="409">
        <v>14.0127083</v>
      </c>
      <c r="BM7" s="409">
        <v>14.1802896</v>
      </c>
      <c r="BN7" s="409">
        <v>14.241480299999999</v>
      </c>
      <c r="BO7" s="409">
        <v>14.204678400000001</v>
      </c>
      <c r="BP7" s="409">
        <v>14.2067943</v>
      </c>
      <c r="BQ7" s="409">
        <v>14.2209898</v>
      </c>
      <c r="BR7" s="409">
        <v>14.119790800000001</v>
      </c>
      <c r="BS7" s="409">
        <v>14.0539124</v>
      </c>
      <c r="BT7" s="409">
        <v>14.194802899999999</v>
      </c>
      <c r="BU7" s="409">
        <v>14.3685171</v>
      </c>
      <c r="BV7" s="409">
        <v>14.4310759</v>
      </c>
    </row>
    <row r="8" spans="1:74" ht="11.15" customHeight="1" x14ac:dyDescent="0.25">
      <c r="A8" s="162" t="s">
        <v>315</v>
      </c>
      <c r="B8" s="173" t="s">
        <v>289</v>
      </c>
      <c r="C8" s="252">
        <v>3.8854289999999998</v>
      </c>
      <c r="D8" s="252">
        <v>4.0564289999999996</v>
      </c>
      <c r="E8" s="252">
        <v>3.7944290000000001</v>
      </c>
      <c r="F8" s="252">
        <v>3.9224290000000002</v>
      </c>
      <c r="G8" s="252">
        <v>3.6924290000000002</v>
      </c>
      <c r="H8" s="252">
        <v>3.601429</v>
      </c>
      <c r="I8" s="252">
        <v>3.7814290000000002</v>
      </c>
      <c r="J8" s="252">
        <v>3.7614290000000001</v>
      </c>
      <c r="K8" s="252">
        <v>3.6784289999999999</v>
      </c>
      <c r="L8" s="252">
        <v>3.9004289999999999</v>
      </c>
      <c r="M8" s="252">
        <v>4.0084289999999996</v>
      </c>
      <c r="N8" s="252">
        <v>4.1944290000000004</v>
      </c>
      <c r="O8" s="252">
        <v>4.1161479999999999</v>
      </c>
      <c r="P8" s="252">
        <v>4.0271480000000004</v>
      </c>
      <c r="Q8" s="252">
        <v>4.188148</v>
      </c>
      <c r="R8" s="252">
        <v>3.986148</v>
      </c>
      <c r="S8" s="252">
        <v>3.7151480000000001</v>
      </c>
      <c r="T8" s="252">
        <v>3.8751479999999998</v>
      </c>
      <c r="U8" s="252">
        <v>4.0351480000000004</v>
      </c>
      <c r="V8" s="252">
        <v>4.2101480000000002</v>
      </c>
      <c r="W8" s="252">
        <v>4.071148</v>
      </c>
      <c r="X8" s="252">
        <v>4.0641480000000003</v>
      </c>
      <c r="Y8" s="252">
        <v>4.2471480000000001</v>
      </c>
      <c r="Z8" s="252">
        <v>4.3331480000000004</v>
      </c>
      <c r="AA8" s="252">
        <v>4.3781480000000004</v>
      </c>
      <c r="AB8" s="252">
        <v>4.4091480000000001</v>
      </c>
      <c r="AC8" s="252">
        <v>4.4671479999999999</v>
      </c>
      <c r="AD8" s="252">
        <v>4.3401480000000001</v>
      </c>
      <c r="AE8" s="252">
        <v>4.1811480000000003</v>
      </c>
      <c r="AF8" s="252">
        <v>4.3031480000000002</v>
      </c>
      <c r="AG8" s="252">
        <v>4.3551479999999998</v>
      </c>
      <c r="AH8" s="252">
        <v>4.2941479999999999</v>
      </c>
      <c r="AI8" s="252">
        <v>4.3321480000000001</v>
      </c>
      <c r="AJ8" s="252">
        <v>4.5141479999999996</v>
      </c>
      <c r="AK8" s="252">
        <v>4.5211480000000002</v>
      </c>
      <c r="AL8" s="252">
        <v>4.627148</v>
      </c>
      <c r="AM8" s="252">
        <v>4.6971480000000003</v>
      </c>
      <c r="AN8" s="252">
        <v>4.7381479999999998</v>
      </c>
      <c r="AO8" s="252">
        <v>4.627148</v>
      </c>
      <c r="AP8" s="252">
        <v>4.2951480000000002</v>
      </c>
      <c r="AQ8" s="252">
        <v>3.994148</v>
      </c>
      <c r="AR8" s="252">
        <v>4.1991480000000001</v>
      </c>
      <c r="AS8" s="252">
        <v>4.6131479999999998</v>
      </c>
      <c r="AT8" s="252">
        <v>4.744148</v>
      </c>
      <c r="AU8" s="252">
        <v>4.2841480000000001</v>
      </c>
      <c r="AV8" s="252">
        <v>4.4131479999999996</v>
      </c>
      <c r="AW8" s="252">
        <v>4.6826203051000004</v>
      </c>
      <c r="AX8" s="252">
        <v>4.7696450872999998</v>
      </c>
      <c r="AY8" s="252">
        <v>4.6299574187000001</v>
      </c>
      <c r="AZ8" s="252">
        <v>4.6474881836000002</v>
      </c>
      <c r="BA8" s="252">
        <v>4.6500888736999997</v>
      </c>
      <c r="BB8" s="409">
        <v>4.6682461464999996</v>
      </c>
      <c r="BC8" s="409">
        <v>4.6763340123999999</v>
      </c>
      <c r="BD8" s="409">
        <v>4.6797509793999996</v>
      </c>
      <c r="BE8" s="409">
        <v>4.7120236108000002</v>
      </c>
      <c r="BF8" s="409">
        <v>4.7253462333999998</v>
      </c>
      <c r="BG8" s="409">
        <v>4.7696335913999999</v>
      </c>
      <c r="BH8" s="409">
        <v>4.7843556427999996</v>
      </c>
      <c r="BI8" s="409">
        <v>4.7946140384999998</v>
      </c>
      <c r="BJ8" s="409">
        <v>4.7967027976000001</v>
      </c>
      <c r="BK8" s="409">
        <v>4.8759061026000001</v>
      </c>
      <c r="BL8" s="409">
        <v>4.8564866023000004</v>
      </c>
      <c r="BM8" s="409">
        <v>4.8378452268999999</v>
      </c>
      <c r="BN8" s="409">
        <v>4.8597066092999999</v>
      </c>
      <c r="BO8" s="409">
        <v>4.8411209020000001</v>
      </c>
      <c r="BP8" s="409">
        <v>4.8679874868999997</v>
      </c>
      <c r="BQ8" s="409">
        <v>4.8493124172000002</v>
      </c>
      <c r="BR8" s="409">
        <v>4.8926388413000002</v>
      </c>
      <c r="BS8" s="409">
        <v>4.9360729431000001</v>
      </c>
      <c r="BT8" s="409">
        <v>4.9338401825</v>
      </c>
      <c r="BU8" s="409">
        <v>4.9526348431000002</v>
      </c>
      <c r="BV8" s="409">
        <v>4.9086626065000001</v>
      </c>
    </row>
    <row r="9" spans="1:74" ht="11.15" customHeight="1" x14ac:dyDescent="0.25">
      <c r="A9" s="162" t="s">
        <v>316</v>
      </c>
      <c r="B9" s="173" t="s">
        <v>298</v>
      </c>
      <c r="C9" s="252">
        <v>2.9176099999999998</v>
      </c>
      <c r="D9" s="252">
        <v>2.9446099999999999</v>
      </c>
      <c r="E9" s="252">
        <v>2.9626100000000002</v>
      </c>
      <c r="F9" s="252">
        <v>2.9576099999999999</v>
      </c>
      <c r="G9" s="252">
        <v>2.9496099999999998</v>
      </c>
      <c r="H9" s="252">
        <v>2.9496099999999998</v>
      </c>
      <c r="I9" s="252">
        <v>2.9256099999999998</v>
      </c>
      <c r="J9" s="252">
        <v>2.9626100000000002</v>
      </c>
      <c r="K9" s="252">
        <v>2.9496099999999998</v>
      </c>
      <c r="L9" s="252">
        <v>2.8986100000000001</v>
      </c>
      <c r="M9" s="252">
        <v>2.9516100000000001</v>
      </c>
      <c r="N9" s="252">
        <v>2.9206099999999999</v>
      </c>
      <c r="O9" s="252">
        <v>2.960143</v>
      </c>
      <c r="P9" s="252">
        <v>2.9511430000000001</v>
      </c>
      <c r="Q9" s="252">
        <v>2.9021430000000001</v>
      </c>
      <c r="R9" s="252">
        <v>2.9021430000000001</v>
      </c>
      <c r="S9" s="252">
        <v>2.8851429999999998</v>
      </c>
      <c r="T9" s="252">
        <v>2.9131429999999998</v>
      </c>
      <c r="U9" s="252">
        <v>2.8821430000000001</v>
      </c>
      <c r="V9" s="252">
        <v>2.915143</v>
      </c>
      <c r="W9" s="252">
        <v>2.9181430000000002</v>
      </c>
      <c r="X9" s="252">
        <v>2.9331429999999998</v>
      </c>
      <c r="Y9" s="252">
        <v>2.9061430000000001</v>
      </c>
      <c r="Z9" s="252">
        <v>2.915143</v>
      </c>
      <c r="AA9" s="252">
        <v>2.8901430000000001</v>
      </c>
      <c r="AB9" s="252">
        <v>2.899143</v>
      </c>
      <c r="AC9" s="252">
        <v>2.8801429999999999</v>
      </c>
      <c r="AD9" s="252">
        <v>2.8731429999999998</v>
      </c>
      <c r="AE9" s="252">
        <v>2.8891429999999998</v>
      </c>
      <c r="AF9" s="252">
        <v>2.8291430000000002</v>
      </c>
      <c r="AG9" s="252">
        <v>2.7751429999999999</v>
      </c>
      <c r="AH9" s="252">
        <v>2.8091430000000002</v>
      </c>
      <c r="AI9" s="252">
        <v>2.7831429999999999</v>
      </c>
      <c r="AJ9" s="252">
        <v>2.7521429999999998</v>
      </c>
      <c r="AK9" s="252">
        <v>2.7441430000000002</v>
      </c>
      <c r="AL9" s="252">
        <v>2.738143</v>
      </c>
      <c r="AM9" s="252">
        <v>2.635643</v>
      </c>
      <c r="AN9" s="252">
        <v>2.711643</v>
      </c>
      <c r="AO9" s="252">
        <v>2.6926429999999999</v>
      </c>
      <c r="AP9" s="252">
        <v>2.5456430000000001</v>
      </c>
      <c r="AQ9" s="252">
        <v>2.5836429999999999</v>
      </c>
      <c r="AR9" s="252">
        <v>2.6056430000000002</v>
      </c>
      <c r="AS9" s="252">
        <v>2.6346430000000001</v>
      </c>
      <c r="AT9" s="252">
        <v>2.6176430000000002</v>
      </c>
      <c r="AU9" s="252">
        <v>2.6216430000000002</v>
      </c>
      <c r="AV9" s="252">
        <v>2.6286429999999998</v>
      </c>
      <c r="AW9" s="252">
        <v>2.6118091370999998</v>
      </c>
      <c r="AX9" s="252">
        <v>2.6118203495999999</v>
      </c>
      <c r="AY9" s="252">
        <v>2.6109378748999998</v>
      </c>
      <c r="AZ9" s="252">
        <v>2.6052843114000002</v>
      </c>
      <c r="BA9" s="252">
        <v>2.6003684396</v>
      </c>
      <c r="BB9" s="409">
        <v>2.5957639179999998</v>
      </c>
      <c r="BC9" s="409">
        <v>2.5907929797000002</v>
      </c>
      <c r="BD9" s="409">
        <v>2.5864901382999999</v>
      </c>
      <c r="BE9" s="409">
        <v>2.5819113433999998</v>
      </c>
      <c r="BF9" s="409">
        <v>2.5771897085000002</v>
      </c>
      <c r="BG9" s="409">
        <v>2.5727650444000001</v>
      </c>
      <c r="BH9" s="409">
        <v>2.5679628481000001</v>
      </c>
      <c r="BI9" s="409">
        <v>2.5634145570000002</v>
      </c>
      <c r="BJ9" s="409">
        <v>2.5587405196000002</v>
      </c>
      <c r="BK9" s="409">
        <v>2.5482089208000001</v>
      </c>
      <c r="BL9" s="409">
        <v>2.5440537581</v>
      </c>
      <c r="BM9" s="409">
        <v>2.5394313980000001</v>
      </c>
      <c r="BN9" s="409">
        <v>2.5351257070000002</v>
      </c>
      <c r="BO9" s="409">
        <v>2.5305377284000001</v>
      </c>
      <c r="BP9" s="409">
        <v>2.5265852652</v>
      </c>
      <c r="BQ9" s="409">
        <v>2.5109397697000002</v>
      </c>
      <c r="BR9" s="409">
        <v>2.5065729324000001</v>
      </c>
      <c r="BS9" s="409">
        <v>2.5024893327000002</v>
      </c>
      <c r="BT9" s="409">
        <v>2.4923071086999999</v>
      </c>
      <c r="BU9" s="409">
        <v>2.4880772849000001</v>
      </c>
      <c r="BV9" s="409">
        <v>2.4837343700000001</v>
      </c>
    </row>
    <row r="10" spans="1:74" ht="11.15" customHeight="1" x14ac:dyDescent="0.25">
      <c r="A10" s="162" t="s">
        <v>317</v>
      </c>
      <c r="B10" s="173" t="s">
        <v>1131</v>
      </c>
      <c r="C10" s="252">
        <v>3.4096322276</v>
      </c>
      <c r="D10" s="252">
        <v>3.4284020162000002</v>
      </c>
      <c r="E10" s="252">
        <v>3.3138000675999999</v>
      </c>
      <c r="F10" s="252">
        <v>3.3255539230000002</v>
      </c>
      <c r="G10" s="252">
        <v>3.1923659178000001</v>
      </c>
      <c r="H10" s="252">
        <v>3.0761940631</v>
      </c>
      <c r="I10" s="252">
        <v>3.0781426959</v>
      </c>
      <c r="J10" s="252">
        <v>2.8654435207</v>
      </c>
      <c r="K10" s="252">
        <v>2.3181447876000001</v>
      </c>
      <c r="L10" s="252">
        <v>2.7503770397</v>
      </c>
      <c r="M10" s="252">
        <v>2.9276371781999999</v>
      </c>
      <c r="N10" s="252">
        <v>3.0848216822999999</v>
      </c>
      <c r="O10" s="252">
        <v>2.9374050973000001</v>
      </c>
      <c r="P10" s="252">
        <v>2.9070332892000001</v>
      </c>
      <c r="Q10" s="252">
        <v>2.8836349999999999</v>
      </c>
      <c r="R10" s="252">
        <v>2.959438</v>
      </c>
      <c r="S10" s="252">
        <v>3.0128970000000002</v>
      </c>
      <c r="T10" s="252">
        <v>2.709266</v>
      </c>
      <c r="U10" s="252">
        <v>2.9976167715000002</v>
      </c>
      <c r="V10" s="252">
        <v>2.6712877750000001</v>
      </c>
      <c r="W10" s="252">
        <v>2.4932839709999999</v>
      </c>
      <c r="X10" s="252">
        <v>2.735967</v>
      </c>
      <c r="Y10" s="252">
        <v>2.9395389999999999</v>
      </c>
      <c r="Z10" s="252">
        <v>3.0950950000000002</v>
      </c>
      <c r="AA10" s="252">
        <v>3.0130349999999999</v>
      </c>
      <c r="AB10" s="252">
        <v>3.120136</v>
      </c>
      <c r="AC10" s="252">
        <v>3.091459</v>
      </c>
      <c r="AD10" s="252">
        <v>2.998049</v>
      </c>
      <c r="AE10" s="252">
        <v>2.7490760000000001</v>
      </c>
      <c r="AF10" s="252">
        <v>2.6911610000000001</v>
      </c>
      <c r="AG10" s="252">
        <v>2.8379089999999998</v>
      </c>
      <c r="AH10" s="252">
        <v>2.5252780000000001</v>
      </c>
      <c r="AI10" s="252">
        <v>2.7500230000000001</v>
      </c>
      <c r="AJ10" s="252">
        <v>2.9618500000000001</v>
      </c>
      <c r="AK10" s="252">
        <v>3.0032640000000002</v>
      </c>
      <c r="AL10" s="252">
        <v>3.082106</v>
      </c>
      <c r="AM10" s="252">
        <v>3.0193099999999999</v>
      </c>
      <c r="AN10" s="252">
        <v>2.9541300000000001</v>
      </c>
      <c r="AO10" s="252">
        <v>3.0212919999999999</v>
      </c>
      <c r="AP10" s="252">
        <v>3.0931829999999998</v>
      </c>
      <c r="AQ10" s="252">
        <v>3.1552180000000001</v>
      </c>
      <c r="AR10" s="252">
        <v>3.042643</v>
      </c>
      <c r="AS10" s="252">
        <v>3.0236510000000001</v>
      </c>
      <c r="AT10" s="252">
        <v>2.9187249999999998</v>
      </c>
      <c r="AU10" s="252">
        <v>2.922479</v>
      </c>
      <c r="AV10" s="252">
        <v>3.1418680000000001</v>
      </c>
      <c r="AW10" s="252">
        <v>3.1555504523</v>
      </c>
      <c r="AX10" s="252">
        <v>3.2524685598</v>
      </c>
      <c r="AY10" s="252">
        <v>3.1398255824999999</v>
      </c>
      <c r="AZ10" s="252">
        <v>3.134333926</v>
      </c>
      <c r="BA10" s="252">
        <v>3.0873986323999998</v>
      </c>
      <c r="BB10" s="409">
        <v>3.0495912214000001</v>
      </c>
      <c r="BC10" s="409">
        <v>3.0022596807999999</v>
      </c>
      <c r="BD10" s="409">
        <v>2.9621903222000001</v>
      </c>
      <c r="BE10" s="409">
        <v>2.9254311935000001</v>
      </c>
      <c r="BF10" s="409">
        <v>2.7442749311000001</v>
      </c>
      <c r="BG10" s="409">
        <v>2.8681511419999999</v>
      </c>
      <c r="BH10" s="409">
        <v>2.8558495498999998</v>
      </c>
      <c r="BI10" s="409">
        <v>2.8525206887999999</v>
      </c>
      <c r="BJ10" s="409">
        <v>2.8471378998999999</v>
      </c>
      <c r="BK10" s="409">
        <v>2.8443095644</v>
      </c>
      <c r="BL10" s="409">
        <v>2.8339217254000002</v>
      </c>
      <c r="BM10" s="409">
        <v>2.8027538158</v>
      </c>
      <c r="BN10" s="409">
        <v>2.7858781387999998</v>
      </c>
      <c r="BO10" s="409">
        <v>2.7470559591999999</v>
      </c>
      <c r="BP10" s="409">
        <v>2.6939467188999999</v>
      </c>
      <c r="BQ10" s="409">
        <v>2.6648681056000001</v>
      </c>
      <c r="BR10" s="409">
        <v>2.6077868925000001</v>
      </c>
      <c r="BS10" s="409">
        <v>2.6296885452000001</v>
      </c>
      <c r="BT10" s="409">
        <v>2.6397850798000002</v>
      </c>
      <c r="BU10" s="409">
        <v>2.6376925701</v>
      </c>
      <c r="BV10" s="409">
        <v>2.6244349805999998</v>
      </c>
    </row>
    <row r="11" spans="1:74" ht="11.15" customHeight="1" x14ac:dyDescent="0.25">
      <c r="A11" s="162" t="s">
        <v>318</v>
      </c>
      <c r="B11" s="173" t="s">
        <v>292</v>
      </c>
      <c r="C11" s="252">
        <v>1.5718880794000001</v>
      </c>
      <c r="D11" s="252">
        <v>1.5881412573</v>
      </c>
      <c r="E11" s="252">
        <v>1.5787606109000001</v>
      </c>
      <c r="F11" s="252">
        <v>1.6202843334000001</v>
      </c>
      <c r="G11" s="252">
        <v>1.569998615</v>
      </c>
      <c r="H11" s="252">
        <v>1.5632585467</v>
      </c>
      <c r="I11" s="252">
        <v>1.5997561757000001</v>
      </c>
      <c r="J11" s="252">
        <v>1.6020439742999999</v>
      </c>
      <c r="K11" s="252">
        <v>1.5816398016</v>
      </c>
      <c r="L11" s="252">
        <v>1.5561835663000001</v>
      </c>
      <c r="M11" s="252">
        <v>1.525358663</v>
      </c>
      <c r="N11" s="252">
        <v>1.5221099293</v>
      </c>
      <c r="O11" s="252">
        <v>1.464124</v>
      </c>
      <c r="P11" s="252">
        <v>1.4923820000000001</v>
      </c>
      <c r="Q11" s="252">
        <v>1.4937370000000001</v>
      </c>
      <c r="R11" s="252">
        <v>1.529766</v>
      </c>
      <c r="S11" s="252">
        <v>1.5132509999999999</v>
      </c>
      <c r="T11" s="252">
        <v>1.563458</v>
      </c>
      <c r="U11" s="252">
        <v>1.5777410000000001</v>
      </c>
      <c r="V11" s="252">
        <v>1.5682100000000001</v>
      </c>
      <c r="W11" s="252">
        <v>1.544443</v>
      </c>
      <c r="X11" s="252">
        <v>1.4750719999999999</v>
      </c>
      <c r="Y11" s="252">
        <v>1.5100290000000001</v>
      </c>
      <c r="Z11" s="252">
        <v>1.524141</v>
      </c>
      <c r="AA11" s="252">
        <v>1.532273</v>
      </c>
      <c r="AB11" s="252">
        <v>1.5648439999999999</v>
      </c>
      <c r="AC11" s="252">
        <v>1.56152</v>
      </c>
      <c r="AD11" s="252">
        <v>1.554109</v>
      </c>
      <c r="AE11" s="252">
        <v>1.567744</v>
      </c>
      <c r="AF11" s="252">
        <v>1.5884199999999999</v>
      </c>
      <c r="AG11" s="252">
        <v>1.5840050000000001</v>
      </c>
      <c r="AH11" s="252">
        <v>1.581788</v>
      </c>
      <c r="AI11" s="252">
        <v>1.572891</v>
      </c>
      <c r="AJ11" s="252">
        <v>1.576406</v>
      </c>
      <c r="AK11" s="252">
        <v>1.5559449999999999</v>
      </c>
      <c r="AL11" s="252">
        <v>1.5494079999999999</v>
      </c>
      <c r="AM11" s="252">
        <v>1.508302</v>
      </c>
      <c r="AN11" s="252">
        <v>1.472837</v>
      </c>
      <c r="AO11" s="252">
        <v>1.418671</v>
      </c>
      <c r="AP11" s="252">
        <v>1.4950380000000001</v>
      </c>
      <c r="AQ11" s="252">
        <v>1.429389</v>
      </c>
      <c r="AR11" s="252">
        <v>1.5268949999999999</v>
      </c>
      <c r="AS11" s="252">
        <v>1.547404</v>
      </c>
      <c r="AT11" s="252">
        <v>1.5465070000000001</v>
      </c>
      <c r="AU11" s="252">
        <v>1.517782</v>
      </c>
      <c r="AV11" s="252">
        <v>1.5126059999999999</v>
      </c>
      <c r="AW11" s="252">
        <v>1.5325804267000001</v>
      </c>
      <c r="AX11" s="252">
        <v>1.5270255613999999</v>
      </c>
      <c r="AY11" s="252">
        <v>1.4904440927</v>
      </c>
      <c r="AZ11" s="252">
        <v>1.504495275</v>
      </c>
      <c r="BA11" s="252">
        <v>1.5001388878999999</v>
      </c>
      <c r="BB11" s="409">
        <v>1.5055288178999999</v>
      </c>
      <c r="BC11" s="409">
        <v>1.4936745088000001</v>
      </c>
      <c r="BD11" s="409">
        <v>1.5057641282000001</v>
      </c>
      <c r="BE11" s="409">
        <v>1.5153293719000001</v>
      </c>
      <c r="BF11" s="409">
        <v>1.5244131496</v>
      </c>
      <c r="BG11" s="409">
        <v>1.5296303873999999</v>
      </c>
      <c r="BH11" s="409">
        <v>1.5298119744000001</v>
      </c>
      <c r="BI11" s="409">
        <v>1.5308254386</v>
      </c>
      <c r="BJ11" s="409">
        <v>1.5346318701999999</v>
      </c>
      <c r="BK11" s="409">
        <v>1.5266167066</v>
      </c>
      <c r="BL11" s="409">
        <v>1.540525983</v>
      </c>
      <c r="BM11" s="409">
        <v>1.5397048444000001</v>
      </c>
      <c r="BN11" s="409">
        <v>1.5466779114</v>
      </c>
      <c r="BO11" s="409">
        <v>1.5386752936999999</v>
      </c>
      <c r="BP11" s="409">
        <v>1.5509512410999999</v>
      </c>
      <c r="BQ11" s="409">
        <v>1.5567764763</v>
      </c>
      <c r="BR11" s="409">
        <v>1.5621645833</v>
      </c>
      <c r="BS11" s="409">
        <v>1.5623894354000001</v>
      </c>
      <c r="BT11" s="409">
        <v>1.5614811979000001</v>
      </c>
      <c r="BU11" s="409">
        <v>1.5613068084999999</v>
      </c>
      <c r="BV11" s="409">
        <v>1.5620861131999999</v>
      </c>
    </row>
    <row r="12" spans="1:74" ht="11.15" customHeight="1" x14ac:dyDescent="0.25">
      <c r="A12" s="162" t="s">
        <v>325</v>
      </c>
      <c r="B12" s="173" t="s">
        <v>293</v>
      </c>
      <c r="C12" s="252">
        <v>67.827870900999997</v>
      </c>
      <c r="D12" s="252">
        <v>67.881372201000005</v>
      </c>
      <c r="E12" s="252">
        <v>67.757491822000006</v>
      </c>
      <c r="F12" s="252">
        <v>68.014321202000005</v>
      </c>
      <c r="G12" s="252">
        <v>67.837787199000005</v>
      </c>
      <c r="H12" s="252">
        <v>67.964587154</v>
      </c>
      <c r="I12" s="252">
        <v>68.159710946000004</v>
      </c>
      <c r="J12" s="252">
        <v>68.544795276000002</v>
      </c>
      <c r="K12" s="252">
        <v>68.170672382999996</v>
      </c>
      <c r="L12" s="252">
        <v>67.946022021000005</v>
      </c>
      <c r="M12" s="252">
        <v>67.869369934999995</v>
      </c>
      <c r="N12" s="252">
        <v>67.349345705999994</v>
      </c>
      <c r="O12" s="252">
        <v>66.783085835999998</v>
      </c>
      <c r="P12" s="252">
        <v>66.565106016000001</v>
      </c>
      <c r="Q12" s="252">
        <v>66.571197726999998</v>
      </c>
      <c r="R12" s="252">
        <v>67.204542860999993</v>
      </c>
      <c r="S12" s="252">
        <v>67.761099677000004</v>
      </c>
      <c r="T12" s="252">
        <v>67.814252631000002</v>
      </c>
      <c r="U12" s="252">
        <v>67.888452174999998</v>
      </c>
      <c r="V12" s="252">
        <v>67.728845809000006</v>
      </c>
      <c r="W12" s="252">
        <v>67.093204036000003</v>
      </c>
      <c r="X12" s="252">
        <v>67.295550473000006</v>
      </c>
      <c r="Y12" s="252">
        <v>67.018398445000003</v>
      </c>
      <c r="Z12" s="252">
        <v>66.827625882000007</v>
      </c>
      <c r="AA12" s="252">
        <v>66.890434220000003</v>
      </c>
      <c r="AB12" s="252">
        <v>67.219373782999995</v>
      </c>
      <c r="AC12" s="252">
        <v>66.442279561000007</v>
      </c>
      <c r="AD12" s="252">
        <v>66.697489988000001</v>
      </c>
      <c r="AE12" s="252">
        <v>67.016875454000001</v>
      </c>
      <c r="AF12" s="252">
        <v>67.451601389000004</v>
      </c>
      <c r="AG12" s="252">
        <v>67.450094207999996</v>
      </c>
      <c r="AH12" s="252">
        <v>68.007887792000005</v>
      </c>
      <c r="AI12" s="252">
        <v>68.330306544999999</v>
      </c>
      <c r="AJ12" s="252">
        <v>68.679892795000001</v>
      </c>
      <c r="AK12" s="252">
        <v>68.065306175000003</v>
      </c>
      <c r="AL12" s="252">
        <v>68.241891085000006</v>
      </c>
      <c r="AM12" s="252">
        <v>67.81228763</v>
      </c>
      <c r="AN12" s="252">
        <v>67.636710300000004</v>
      </c>
      <c r="AO12" s="252">
        <v>68.396731699</v>
      </c>
      <c r="AP12" s="252">
        <v>68.738341989000006</v>
      </c>
      <c r="AQ12" s="252">
        <v>68.797969733000002</v>
      </c>
      <c r="AR12" s="252">
        <v>69.691727479999997</v>
      </c>
      <c r="AS12" s="252">
        <v>69.539652219999994</v>
      </c>
      <c r="AT12" s="252">
        <v>69.654525362000001</v>
      </c>
      <c r="AU12" s="252">
        <v>69.570629796999995</v>
      </c>
      <c r="AV12" s="252">
        <v>69.510291105999997</v>
      </c>
      <c r="AW12" s="252">
        <v>69.599089282999998</v>
      </c>
      <c r="AX12" s="252">
        <v>69.264132638000007</v>
      </c>
      <c r="AY12" s="252">
        <v>68.896163473000001</v>
      </c>
      <c r="AZ12" s="252">
        <v>68.741980859999998</v>
      </c>
      <c r="BA12" s="252">
        <v>68.680797545999994</v>
      </c>
      <c r="BB12" s="409">
        <v>69.335353190999996</v>
      </c>
      <c r="BC12" s="409">
        <v>70.139090801999998</v>
      </c>
      <c r="BD12" s="409">
        <v>70.576515223000001</v>
      </c>
      <c r="BE12" s="409">
        <v>70.564539666000002</v>
      </c>
      <c r="BF12" s="409">
        <v>71.005857374000001</v>
      </c>
      <c r="BG12" s="409">
        <v>70.754565850000006</v>
      </c>
      <c r="BH12" s="409">
        <v>70.856252526999995</v>
      </c>
      <c r="BI12" s="409">
        <v>70.480598729999997</v>
      </c>
      <c r="BJ12" s="409">
        <v>70.382934589000001</v>
      </c>
      <c r="BK12" s="409">
        <v>70.020006972999994</v>
      </c>
      <c r="BL12" s="409">
        <v>69.937540951000003</v>
      </c>
      <c r="BM12" s="409">
        <v>69.961547429999996</v>
      </c>
      <c r="BN12" s="409">
        <v>70.309725986000004</v>
      </c>
      <c r="BO12" s="409">
        <v>70.716437588999995</v>
      </c>
      <c r="BP12" s="409">
        <v>71.153252573000003</v>
      </c>
      <c r="BQ12" s="409">
        <v>71.012838217999999</v>
      </c>
      <c r="BR12" s="409">
        <v>71.430338890000002</v>
      </c>
      <c r="BS12" s="409">
        <v>71.206752768000001</v>
      </c>
      <c r="BT12" s="409">
        <v>71.336977867000002</v>
      </c>
      <c r="BU12" s="409">
        <v>70.988707368999997</v>
      </c>
      <c r="BV12" s="409">
        <v>70.932260736999993</v>
      </c>
    </row>
    <row r="13" spans="1:74" ht="11.15" customHeight="1" x14ac:dyDescent="0.25">
      <c r="A13" s="162" t="s">
        <v>320</v>
      </c>
      <c r="B13" s="173" t="s">
        <v>1132</v>
      </c>
      <c r="C13" s="252">
        <v>38.271471290000001</v>
      </c>
      <c r="D13" s="252">
        <v>38.638798350000002</v>
      </c>
      <c r="E13" s="252">
        <v>38.658223728999999</v>
      </c>
      <c r="F13" s="252">
        <v>38.931748681000002</v>
      </c>
      <c r="G13" s="252">
        <v>38.508749921000003</v>
      </c>
      <c r="H13" s="252">
        <v>38.597501104999999</v>
      </c>
      <c r="I13" s="252">
        <v>38.520836404999997</v>
      </c>
      <c r="J13" s="252">
        <v>38.775052019999997</v>
      </c>
      <c r="K13" s="252">
        <v>38.441691787000003</v>
      </c>
      <c r="L13" s="252">
        <v>37.942666256999999</v>
      </c>
      <c r="M13" s="252">
        <v>37.872907132000002</v>
      </c>
      <c r="N13" s="252">
        <v>37.596054234999997</v>
      </c>
      <c r="O13" s="252">
        <v>37.343171419999997</v>
      </c>
      <c r="P13" s="252">
        <v>37.220502302</v>
      </c>
      <c r="Q13" s="252">
        <v>37.394361298</v>
      </c>
      <c r="R13" s="252">
        <v>37.821857893999997</v>
      </c>
      <c r="S13" s="252">
        <v>37.907638734000003</v>
      </c>
      <c r="T13" s="252">
        <v>37.654171650000002</v>
      </c>
      <c r="U13" s="252">
        <v>37.808418635000002</v>
      </c>
      <c r="V13" s="252">
        <v>37.699772422000002</v>
      </c>
      <c r="W13" s="252">
        <v>36.958250036000003</v>
      </c>
      <c r="X13" s="252">
        <v>37.010999425000001</v>
      </c>
      <c r="Y13" s="252">
        <v>36.510131000000001</v>
      </c>
      <c r="Z13" s="252">
        <v>36.678331</v>
      </c>
      <c r="AA13" s="252">
        <v>37.232830999999997</v>
      </c>
      <c r="AB13" s="252">
        <v>37.389530999999998</v>
      </c>
      <c r="AC13" s="252">
        <v>36.878331000000003</v>
      </c>
      <c r="AD13" s="252">
        <v>36.910930999999998</v>
      </c>
      <c r="AE13" s="252">
        <v>36.799030999999999</v>
      </c>
      <c r="AF13" s="252">
        <v>36.811031</v>
      </c>
      <c r="AG13" s="252">
        <v>37.140031</v>
      </c>
      <c r="AH13" s="252">
        <v>37.354030999999999</v>
      </c>
      <c r="AI13" s="252">
        <v>37.760630999999997</v>
      </c>
      <c r="AJ13" s="252">
        <v>37.817931000000002</v>
      </c>
      <c r="AK13" s="252">
        <v>37.332531000000003</v>
      </c>
      <c r="AL13" s="252">
        <v>37.487831</v>
      </c>
      <c r="AM13" s="252">
        <v>37.216631</v>
      </c>
      <c r="AN13" s="252">
        <v>37.203031000000003</v>
      </c>
      <c r="AO13" s="252">
        <v>37.943731</v>
      </c>
      <c r="AP13" s="252">
        <v>38.153830999999997</v>
      </c>
      <c r="AQ13" s="252">
        <v>38.006131000000003</v>
      </c>
      <c r="AR13" s="252">
        <v>38.499930999999997</v>
      </c>
      <c r="AS13" s="252">
        <v>38.675730999999999</v>
      </c>
      <c r="AT13" s="252">
        <v>38.586030999999998</v>
      </c>
      <c r="AU13" s="252">
        <v>38.565930999999999</v>
      </c>
      <c r="AV13" s="252">
        <v>38.466360999999999</v>
      </c>
      <c r="AW13" s="252">
        <v>38.500511668999998</v>
      </c>
      <c r="AX13" s="252">
        <v>38.302586126999998</v>
      </c>
      <c r="AY13" s="252">
        <v>38.370812456000003</v>
      </c>
      <c r="AZ13" s="252">
        <v>38.284860745000003</v>
      </c>
      <c r="BA13" s="252">
        <v>38.231523895999999</v>
      </c>
      <c r="BB13" s="409">
        <v>38.648878193000002</v>
      </c>
      <c r="BC13" s="409">
        <v>39.091008719000001</v>
      </c>
      <c r="BD13" s="409">
        <v>39.276677607000003</v>
      </c>
      <c r="BE13" s="409">
        <v>39.441038644000002</v>
      </c>
      <c r="BF13" s="409">
        <v>39.627517451999999</v>
      </c>
      <c r="BG13" s="409">
        <v>39.551911533000002</v>
      </c>
      <c r="BH13" s="409">
        <v>39.512579363999997</v>
      </c>
      <c r="BI13" s="409">
        <v>39.564240445999999</v>
      </c>
      <c r="BJ13" s="409">
        <v>39.623023957999997</v>
      </c>
      <c r="BK13" s="409">
        <v>39.603364706999997</v>
      </c>
      <c r="BL13" s="409">
        <v>39.676513174</v>
      </c>
      <c r="BM13" s="409">
        <v>39.729130560999998</v>
      </c>
      <c r="BN13" s="409">
        <v>39.777346344999998</v>
      </c>
      <c r="BO13" s="409">
        <v>39.825439865</v>
      </c>
      <c r="BP13" s="409">
        <v>39.994065683999999</v>
      </c>
      <c r="BQ13" s="409">
        <v>39.994371956000002</v>
      </c>
      <c r="BR13" s="409">
        <v>40.110834324999999</v>
      </c>
      <c r="BS13" s="409">
        <v>40.081226127999997</v>
      </c>
      <c r="BT13" s="409">
        <v>40.043848959000002</v>
      </c>
      <c r="BU13" s="409">
        <v>40.103459391000001</v>
      </c>
      <c r="BV13" s="409">
        <v>40.160181651999999</v>
      </c>
    </row>
    <row r="14" spans="1:74" ht="11.15" customHeight="1" x14ac:dyDescent="0.25">
      <c r="A14" s="162" t="s">
        <v>321</v>
      </c>
      <c r="B14" s="173" t="s">
        <v>299</v>
      </c>
      <c r="C14" s="252">
        <v>31.802172290000001</v>
      </c>
      <c r="D14" s="252">
        <v>32.150775350000004</v>
      </c>
      <c r="E14" s="252">
        <v>32.177909729</v>
      </c>
      <c r="F14" s="252">
        <v>32.401806680999997</v>
      </c>
      <c r="G14" s="252">
        <v>31.979465920999999</v>
      </c>
      <c r="H14" s="252">
        <v>32.077386105000002</v>
      </c>
      <c r="I14" s="252">
        <v>31.968405404999999</v>
      </c>
      <c r="J14" s="252">
        <v>32.224679020000004</v>
      </c>
      <c r="K14" s="252">
        <v>31.881902787000001</v>
      </c>
      <c r="L14" s="252">
        <v>31.500877256999999</v>
      </c>
      <c r="M14" s="252">
        <v>31.304757131999999</v>
      </c>
      <c r="N14" s="252">
        <v>31.005826235000001</v>
      </c>
      <c r="O14" s="252">
        <v>30.86504042</v>
      </c>
      <c r="P14" s="252">
        <v>30.699371301999999</v>
      </c>
      <c r="Q14" s="252">
        <v>30.848230298000001</v>
      </c>
      <c r="R14" s="252">
        <v>31.306726894000001</v>
      </c>
      <c r="S14" s="252">
        <v>31.441507734000002</v>
      </c>
      <c r="T14" s="252">
        <v>31.199040650000001</v>
      </c>
      <c r="U14" s="252">
        <v>31.315287635000001</v>
      </c>
      <c r="V14" s="252">
        <v>31.231641421999999</v>
      </c>
      <c r="W14" s="252">
        <v>30.535119036000001</v>
      </c>
      <c r="X14" s="252">
        <v>30.519868424999999</v>
      </c>
      <c r="Y14" s="252">
        <v>30.009</v>
      </c>
      <c r="Z14" s="252">
        <v>30.188199999999998</v>
      </c>
      <c r="AA14" s="252">
        <v>30.796099999999999</v>
      </c>
      <c r="AB14" s="252">
        <v>30.936800000000002</v>
      </c>
      <c r="AC14" s="252">
        <v>30.400600000000001</v>
      </c>
      <c r="AD14" s="252">
        <v>30.4602</v>
      </c>
      <c r="AE14" s="252">
        <v>30.336300000000001</v>
      </c>
      <c r="AF14" s="252">
        <v>30.409300000000002</v>
      </c>
      <c r="AG14" s="252">
        <v>30.737300000000001</v>
      </c>
      <c r="AH14" s="252">
        <v>30.903300000000002</v>
      </c>
      <c r="AI14" s="252">
        <v>31.259899999999998</v>
      </c>
      <c r="AJ14" s="252">
        <v>31.269200000000001</v>
      </c>
      <c r="AK14" s="252">
        <v>30.811800000000002</v>
      </c>
      <c r="AL14" s="252">
        <v>30.9681</v>
      </c>
      <c r="AM14" s="252">
        <v>30.6767</v>
      </c>
      <c r="AN14" s="252">
        <v>30.658100000000001</v>
      </c>
      <c r="AO14" s="252">
        <v>31.387799999999999</v>
      </c>
      <c r="AP14" s="252">
        <v>31.587900000000001</v>
      </c>
      <c r="AQ14" s="252">
        <v>31.434200000000001</v>
      </c>
      <c r="AR14" s="252">
        <v>31.925000000000001</v>
      </c>
      <c r="AS14" s="252">
        <v>32.094799999999999</v>
      </c>
      <c r="AT14" s="252">
        <v>32.003100000000003</v>
      </c>
      <c r="AU14" s="252">
        <v>31.98</v>
      </c>
      <c r="AV14" s="252">
        <v>31.87893</v>
      </c>
      <c r="AW14" s="252">
        <v>31.872859999999999</v>
      </c>
      <c r="AX14" s="252">
        <v>31.644089999999998</v>
      </c>
      <c r="AY14" s="252">
        <v>31.605076</v>
      </c>
      <c r="AZ14" s="252">
        <v>31.494274000000001</v>
      </c>
      <c r="BA14" s="252">
        <v>31.416604</v>
      </c>
      <c r="BB14" s="409">
        <v>31.804355000000001</v>
      </c>
      <c r="BC14" s="409">
        <v>32.222307999999998</v>
      </c>
      <c r="BD14" s="409">
        <v>32.382786000000003</v>
      </c>
      <c r="BE14" s="409">
        <v>32.522253999999997</v>
      </c>
      <c r="BF14" s="409">
        <v>32.684246999999999</v>
      </c>
      <c r="BG14" s="409">
        <v>32.593865999999998</v>
      </c>
      <c r="BH14" s="409">
        <v>32.540556000000002</v>
      </c>
      <c r="BI14" s="409">
        <v>32.572246</v>
      </c>
      <c r="BJ14" s="409">
        <v>32.601208999999997</v>
      </c>
      <c r="BK14" s="409">
        <v>32.492300999999998</v>
      </c>
      <c r="BL14" s="409">
        <v>32.549676310000002</v>
      </c>
      <c r="BM14" s="409">
        <v>32.587070279999999</v>
      </c>
      <c r="BN14" s="409">
        <v>32.619771790000001</v>
      </c>
      <c r="BO14" s="409">
        <v>32.652677320000002</v>
      </c>
      <c r="BP14" s="409">
        <v>32.795133100000001</v>
      </c>
      <c r="BQ14" s="409">
        <v>32.76956878</v>
      </c>
      <c r="BR14" s="409">
        <v>32.860554710000002</v>
      </c>
      <c r="BS14" s="409">
        <v>32.803192899999999</v>
      </c>
      <c r="BT14" s="409">
        <v>32.750872800000003</v>
      </c>
      <c r="BU14" s="409">
        <v>32.794552699999997</v>
      </c>
      <c r="BV14" s="409">
        <v>32.835478330000001</v>
      </c>
    </row>
    <row r="15" spans="1:74" ht="11.15" customHeight="1" x14ac:dyDescent="0.25">
      <c r="A15" s="162" t="s">
        <v>530</v>
      </c>
      <c r="B15" s="173" t="s">
        <v>1273</v>
      </c>
      <c r="C15" s="252">
        <v>6.4692990000000004</v>
      </c>
      <c r="D15" s="252">
        <v>6.4880230000000001</v>
      </c>
      <c r="E15" s="252">
        <v>6.4803139999999999</v>
      </c>
      <c r="F15" s="252">
        <v>6.5299420000000001</v>
      </c>
      <c r="G15" s="252">
        <v>6.5292839999999996</v>
      </c>
      <c r="H15" s="252">
        <v>6.5201149999999997</v>
      </c>
      <c r="I15" s="252">
        <v>6.5524310000000003</v>
      </c>
      <c r="J15" s="252">
        <v>6.5503729999999996</v>
      </c>
      <c r="K15" s="252">
        <v>6.5597890000000003</v>
      </c>
      <c r="L15" s="252">
        <v>6.441789</v>
      </c>
      <c r="M15" s="252">
        <v>6.5681500000000002</v>
      </c>
      <c r="N15" s="252">
        <v>6.5902279999999998</v>
      </c>
      <c r="O15" s="252">
        <v>6.4781310000000003</v>
      </c>
      <c r="P15" s="252">
        <v>6.5211309999999996</v>
      </c>
      <c r="Q15" s="252">
        <v>6.5461309999999999</v>
      </c>
      <c r="R15" s="252">
        <v>6.5151310000000002</v>
      </c>
      <c r="S15" s="252">
        <v>6.4661309999999999</v>
      </c>
      <c r="T15" s="252">
        <v>6.4551309999999997</v>
      </c>
      <c r="U15" s="252">
        <v>6.493131</v>
      </c>
      <c r="V15" s="252">
        <v>6.4681309999999996</v>
      </c>
      <c r="W15" s="252">
        <v>6.4231309999999997</v>
      </c>
      <c r="X15" s="252">
        <v>6.4911310000000002</v>
      </c>
      <c r="Y15" s="252">
        <v>6.501131</v>
      </c>
      <c r="Z15" s="252">
        <v>6.4901309999999999</v>
      </c>
      <c r="AA15" s="252">
        <v>6.436731</v>
      </c>
      <c r="AB15" s="252">
        <v>6.452731</v>
      </c>
      <c r="AC15" s="252">
        <v>6.4777310000000003</v>
      </c>
      <c r="AD15" s="252">
        <v>6.4507310000000002</v>
      </c>
      <c r="AE15" s="252">
        <v>6.4627309999999998</v>
      </c>
      <c r="AF15" s="252">
        <v>6.4017309999999998</v>
      </c>
      <c r="AG15" s="252">
        <v>6.4027310000000002</v>
      </c>
      <c r="AH15" s="252">
        <v>6.4507310000000002</v>
      </c>
      <c r="AI15" s="252">
        <v>6.500731</v>
      </c>
      <c r="AJ15" s="252">
        <v>6.5487310000000001</v>
      </c>
      <c r="AK15" s="252">
        <v>6.5207309999999996</v>
      </c>
      <c r="AL15" s="252">
        <v>6.5197310000000002</v>
      </c>
      <c r="AM15" s="252">
        <v>6.5399310000000002</v>
      </c>
      <c r="AN15" s="252">
        <v>6.5449310000000001</v>
      </c>
      <c r="AO15" s="252">
        <v>6.5559310000000002</v>
      </c>
      <c r="AP15" s="252">
        <v>6.565931</v>
      </c>
      <c r="AQ15" s="252">
        <v>6.5719310000000002</v>
      </c>
      <c r="AR15" s="252">
        <v>6.5749310000000003</v>
      </c>
      <c r="AS15" s="252">
        <v>6.5809309999999996</v>
      </c>
      <c r="AT15" s="252">
        <v>6.5829310000000003</v>
      </c>
      <c r="AU15" s="252">
        <v>6.5859310000000004</v>
      </c>
      <c r="AV15" s="252">
        <v>6.5874309999999996</v>
      </c>
      <c r="AW15" s="252">
        <v>6.6276516690999996</v>
      </c>
      <c r="AX15" s="252">
        <v>6.6584961272000003</v>
      </c>
      <c r="AY15" s="252">
        <v>6.7657364564</v>
      </c>
      <c r="AZ15" s="252">
        <v>6.7905867452999997</v>
      </c>
      <c r="BA15" s="252">
        <v>6.8149198959000001</v>
      </c>
      <c r="BB15" s="409">
        <v>6.8445231933999997</v>
      </c>
      <c r="BC15" s="409">
        <v>6.8687007189999996</v>
      </c>
      <c r="BD15" s="409">
        <v>6.8938916065000004</v>
      </c>
      <c r="BE15" s="409">
        <v>6.9187846435999996</v>
      </c>
      <c r="BF15" s="409">
        <v>6.9432704521000002</v>
      </c>
      <c r="BG15" s="409">
        <v>6.9580455334</v>
      </c>
      <c r="BH15" s="409">
        <v>6.9720233642</v>
      </c>
      <c r="BI15" s="409">
        <v>6.9919944462999997</v>
      </c>
      <c r="BJ15" s="409">
        <v>7.0218149584000003</v>
      </c>
      <c r="BK15" s="409">
        <v>7.1110637071999996</v>
      </c>
      <c r="BL15" s="409">
        <v>7.1268368642000004</v>
      </c>
      <c r="BM15" s="409">
        <v>7.1420602806</v>
      </c>
      <c r="BN15" s="409">
        <v>7.1575745551000001</v>
      </c>
      <c r="BO15" s="409">
        <v>7.1727625446000003</v>
      </c>
      <c r="BP15" s="409">
        <v>7.1989325836000004</v>
      </c>
      <c r="BQ15" s="409">
        <v>7.2248031765</v>
      </c>
      <c r="BR15" s="409">
        <v>7.2502796146000001</v>
      </c>
      <c r="BS15" s="409">
        <v>7.278033228</v>
      </c>
      <c r="BT15" s="409">
        <v>7.2929761587000002</v>
      </c>
      <c r="BU15" s="409">
        <v>7.3089066906999998</v>
      </c>
      <c r="BV15" s="409">
        <v>7.3247033218000004</v>
      </c>
    </row>
    <row r="16" spans="1:74" ht="11.15" customHeight="1" x14ac:dyDescent="0.25">
      <c r="A16" s="162" t="s">
        <v>322</v>
      </c>
      <c r="B16" s="173" t="s">
        <v>294</v>
      </c>
      <c r="C16" s="252">
        <v>13.610391999999999</v>
      </c>
      <c r="D16" s="252">
        <v>13.609807</v>
      </c>
      <c r="E16" s="252">
        <v>13.613471000000001</v>
      </c>
      <c r="F16" s="252">
        <v>13.539707</v>
      </c>
      <c r="G16" s="252">
        <v>13.551253000000001</v>
      </c>
      <c r="H16" s="252">
        <v>13.549371000000001</v>
      </c>
      <c r="I16" s="252">
        <v>13.571679</v>
      </c>
      <c r="J16" s="252">
        <v>13.545178999999999</v>
      </c>
      <c r="K16" s="252">
        <v>13.528775</v>
      </c>
      <c r="L16" s="252">
        <v>13.590384999999999</v>
      </c>
      <c r="M16" s="252">
        <v>13.728992</v>
      </c>
      <c r="N16" s="252">
        <v>13.72471</v>
      </c>
      <c r="O16" s="252">
        <v>13.738611336</v>
      </c>
      <c r="P16" s="252">
        <v>13.749654336000001</v>
      </c>
      <c r="Q16" s="252">
        <v>13.732013336</v>
      </c>
      <c r="R16" s="252">
        <v>13.715296336</v>
      </c>
      <c r="S16" s="252">
        <v>13.620323336</v>
      </c>
      <c r="T16" s="252">
        <v>13.686146336</v>
      </c>
      <c r="U16" s="252">
        <v>13.799841336</v>
      </c>
      <c r="V16" s="252">
        <v>13.599980336</v>
      </c>
      <c r="W16" s="252">
        <v>13.757456336000001</v>
      </c>
      <c r="X16" s="252">
        <v>13.870577336</v>
      </c>
      <c r="Y16" s="252">
        <v>13.975893336</v>
      </c>
      <c r="Z16" s="252">
        <v>13.983123336</v>
      </c>
      <c r="AA16" s="252">
        <v>13.921486</v>
      </c>
      <c r="AB16" s="252">
        <v>13.942577999999999</v>
      </c>
      <c r="AC16" s="252">
        <v>13.814513</v>
      </c>
      <c r="AD16" s="252">
        <v>13.838903</v>
      </c>
      <c r="AE16" s="252">
        <v>13.799977</v>
      </c>
      <c r="AF16" s="252">
        <v>13.850308999999999</v>
      </c>
      <c r="AG16" s="252">
        <v>13.827581</v>
      </c>
      <c r="AH16" s="252">
        <v>13.91714</v>
      </c>
      <c r="AI16" s="252">
        <v>13.795870000000001</v>
      </c>
      <c r="AJ16" s="252">
        <v>13.869339999999999</v>
      </c>
      <c r="AK16" s="252">
        <v>13.964658999999999</v>
      </c>
      <c r="AL16" s="252">
        <v>14.126135</v>
      </c>
      <c r="AM16" s="252">
        <v>14.164548</v>
      </c>
      <c r="AN16" s="252">
        <v>14.065426</v>
      </c>
      <c r="AO16" s="252">
        <v>14.044539</v>
      </c>
      <c r="AP16" s="252">
        <v>14.001346</v>
      </c>
      <c r="AQ16" s="252">
        <v>14.019092000000001</v>
      </c>
      <c r="AR16" s="252">
        <v>14.023679</v>
      </c>
      <c r="AS16" s="252">
        <v>14.009620999999999</v>
      </c>
      <c r="AT16" s="252">
        <v>13.987114999999999</v>
      </c>
      <c r="AU16" s="252">
        <v>13.953056999999999</v>
      </c>
      <c r="AV16" s="252">
        <v>13.935349</v>
      </c>
      <c r="AW16" s="252">
        <v>14.245174459999999</v>
      </c>
      <c r="AX16" s="252">
        <v>14.219300858</v>
      </c>
      <c r="AY16" s="252">
        <v>14.27666159</v>
      </c>
      <c r="AZ16" s="252">
        <v>14.266677668</v>
      </c>
      <c r="BA16" s="252">
        <v>14.291300895999999</v>
      </c>
      <c r="BB16" s="409">
        <v>14.245246232</v>
      </c>
      <c r="BC16" s="409">
        <v>14.211293661999999</v>
      </c>
      <c r="BD16" s="409">
        <v>14.190997075</v>
      </c>
      <c r="BE16" s="409">
        <v>14.161245035</v>
      </c>
      <c r="BF16" s="409">
        <v>14.112321144999999</v>
      </c>
      <c r="BG16" s="409">
        <v>14.109349567000001</v>
      </c>
      <c r="BH16" s="409">
        <v>14.080704427000001</v>
      </c>
      <c r="BI16" s="409">
        <v>14.060756197</v>
      </c>
      <c r="BJ16" s="409">
        <v>14.028689563</v>
      </c>
      <c r="BK16" s="409">
        <v>14.053394197999999</v>
      </c>
      <c r="BL16" s="409">
        <v>14.042837169</v>
      </c>
      <c r="BM16" s="409">
        <v>14.028604549000001</v>
      </c>
      <c r="BN16" s="409">
        <v>14.016711985000001</v>
      </c>
      <c r="BO16" s="409">
        <v>14.007068178000001</v>
      </c>
      <c r="BP16" s="409">
        <v>13.996072631000001</v>
      </c>
      <c r="BQ16" s="409">
        <v>13.990462844</v>
      </c>
      <c r="BR16" s="409">
        <v>13.983597022</v>
      </c>
      <c r="BS16" s="409">
        <v>13.977725288</v>
      </c>
      <c r="BT16" s="409">
        <v>13.97982206</v>
      </c>
      <c r="BU16" s="409">
        <v>13.985667972</v>
      </c>
      <c r="BV16" s="409">
        <v>13.989029330999999</v>
      </c>
    </row>
    <row r="17" spans="1:74" ht="11.15" customHeight="1" x14ac:dyDescent="0.25">
      <c r="A17" s="162" t="s">
        <v>323</v>
      </c>
      <c r="B17" s="173" t="s">
        <v>295</v>
      </c>
      <c r="C17" s="252">
        <v>4.4021600000000003</v>
      </c>
      <c r="D17" s="252">
        <v>4.3655600000000003</v>
      </c>
      <c r="E17" s="252">
        <v>4.39506</v>
      </c>
      <c r="F17" s="252">
        <v>4.4400599999999999</v>
      </c>
      <c r="G17" s="252">
        <v>4.40116</v>
      </c>
      <c r="H17" s="252">
        <v>4.3432599999999999</v>
      </c>
      <c r="I17" s="252">
        <v>4.3479599999999996</v>
      </c>
      <c r="J17" s="252">
        <v>4.4506600000000001</v>
      </c>
      <c r="K17" s="252">
        <v>4.5495599999999996</v>
      </c>
      <c r="L17" s="252">
        <v>4.6260599999999998</v>
      </c>
      <c r="M17" s="252">
        <v>4.56806</v>
      </c>
      <c r="N17" s="252">
        <v>4.5570599999999999</v>
      </c>
      <c r="O17" s="252">
        <v>4.5651000000000002</v>
      </c>
      <c r="P17" s="252">
        <v>4.5189000000000004</v>
      </c>
      <c r="Q17" s="252">
        <v>4.5552000000000001</v>
      </c>
      <c r="R17" s="252">
        <v>4.5461</v>
      </c>
      <c r="S17" s="252">
        <v>4.57</v>
      </c>
      <c r="T17" s="252">
        <v>4.6516999999999999</v>
      </c>
      <c r="U17" s="252">
        <v>4.4371999999999998</v>
      </c>
      <c r="V17" s="252">
        <v>4.4790999999999999</v>
      </c>
      <c r="W17" s="252">
        <v>4.5328999999999997</v>
      </c>
      <c r="X17" s="252">
        <v>4.6192000000000002</v>
      </c>
      <c r="Y17" s="252">
        <v>4.6289999999999996</v>
      </c>
      <c r="Z17" s="252">
        <v>4.6250999999999998</v>
      </c>
      <c r="AA17" s="252">
        <v>4.5907</v>
      </c>
      <c r="AB17" s="252">
        <v>4.6239999999999997</v>
      </c>
      <c r="AC17" s="252">
        <v>4.5758999999999999</v>
      </c>
      <c r="AD17" s="252">
        <v>4.5510000000000002</v>
      </c>
      <c r="AE17" s="252">
        <v>4.5978000000000003</v>
      </c>
      <c r="AF17" s="252">
        <v>4.681</v>
      </c>
      <c r="AG17" s="252">
        <v>4.4996</v>
      </c>
      <c r="AH17" s="252">
        <v>4.5270999999999999</v>
      </c>
      <c r="AI17" s="252">
        <v>4.5843999999999996</v>
      </c>
      <c r="AJ17" s="252">
        <v>4.6326000000000001</v>
      </c>
      <c r="AK17" s="252">
        <v>4.6989999999999998</v>
      </c>
      <c r="AL17" s="252">
        <v>4.7237999999999998</v>
      </c>
      <c r="AM17" s="252">
        <v>4.6539999999999999</v>
      </c>
      <c r="AN17" s="252">
        <v>4.6399999999999997</v>
      </c>
      <c r="AO17" s="252">
        <v>4.6760000000000002</v>
      </c>
      <c r="AP17" s="252">
        <v>4.68</v>
      </c>
      <c r="AQ17" s="252">
        <v>4.6927000000000003</v>
      </c>
      <c r="AR17" s="252">
        <v>4.83</v>
      </c>
      <c r="AS17" s="252">
        <v>4.6849999999999996</v>
      </c>
      <c r="AT17" s="252">
        <v>4.7</v>
      </c>
      <c r="AU17" s="252">
        <v>4.7386999999999997</v>
      </c>
      <c r="AV17" s="252">
        <v>4.6811999999999996</v>
      </c>
      <c r="AW17" s="252">
        <v>4.7450220205000004</v>
      </c>
      <c r="AX17" s="252">
        <v>4.7232250675999996</v>
      </c>
      <c r="AY17" s="252">
        <v>4.6449640710000004</v>
      </c>
      <c r="AZ17" s="252">
        <v>4.6466231658000003</v>
      </c>
      <c r="BA17" s="252">
        <v>4.6513356007000004</v>
      </c>
      <c r="BB17" s="409">
        <v>4.6615881258999998</v>
      </c>
      <c r="BC17" s="409">
        <v>4.6766988362999999</v>
      </c>
      <c r="BD17" s="409">
        <v>4.7026552496000003</v>
      </c>
      <c r="BE17" s="409">
        <v>4.6632611467</v>
      </c>
      <c r="BF17" s="409">
        <v>4.6962391000999997</v>
      </c>
      <c r="BG17" s="409">
        <v>4.6959002310000004</v>
      </c>
      <c r="BH17" s="409">
        <v>4.6995625934999996</v>
      </c>
      <c r="BI17" s="409">
        <v>4.7084384591999999</v>
      </c>
      <c r="BJ17" s="409">
        <v>4.6602672042000002</v>
      </c>
      <c r="BK17" s="409">
        <v>4.6084085229999996</v>
      </c>
      <c r="BL17" s="409">
        <v>4.6101860559999999</v>
      </c>
      <c r="BM17" s="409">
        <v>4.6143715154000002</v>
      </c>
      <c r="BN17" s="409">
        <v>4.6241309731999998</v>
      </c>
      <c r="BO17" s="409">
        <v>4.6394447233999996</v>
      </c>
      <c r="BP17" s="409">
        <v>4.6652668990999997</v>
      </c>
      <c r="BQ17" s="409">
        <v>4.6264124779999998</v>
      </c>
      <c r="BR17" s="409">
        <v>4.6592045001000004</v>
      </c>
      <c r="BS17" s="409">
        <v>4.6589706930999997</v>
      </c>
      <c r="BT17" s="409">
        <v>4.6625322793999997</v>
      </c>
      <c r="BU17" s="409">
        <v>4.6712183952000004</v>
      </c>
      <c r="BV17" s="409">
        <v>4.6236123447999997</v>
      </c>
    </row>
    <row r="18" spans="1:74" ht="11.15" customHeight="1" x14ac:dyDescent="0.25">
      <c r="A18" s="162" t="s">
        <v>324</v>
      </c>
      <c r="B18" s="173" t="s">
        <v>297</v>
      </c>
      <c r="C18" s="252">
        <v>11.54384761</v>
      </c>
      <c r="D18" s="252">
        <v>11.267206850999999</v>
      </c>
      <c r="E18" s="252">
        <v>11.090737093</v>
      </c>
      <c r="F18" s="252">
        <v>11.102805521000001</v>
      </c>
      <c r="G18" s="252">
        <v>11.376624278</v>
      </c>
      <c r="H18" s="252">
        <v>11.474455047999999</v>
      </c>
      <c r="I18" s="252">
        <v>11.719235542</v>
      </c>
      <c r="J18" s="252">
        <v>11.773904256</v>
      </c>
      <c r="K18" s="252">
        <v>11.650645596</v>
      </c>
      <c r="L18" s="252">
        <v>11.786910763</v>
      </c>
      <c r="M18" s="252">
        <v>11.699410803999999</v>
      </c>
      <c r="N18" s="252">
        <v>11.471521471000001</v>
      </c>
      <c r="O18" s="252">
        <v>11.136203079</v>
      </c>
      <c r="P18" s="252">
        <v>11.076049378</v>
      </c>
      <c r="Q18" s="252">
        <v>10.889623093000001</v>
      </c>
      <c r="R18" s="252">
        <v>11.12128863</v>
      </c>
      <c r="S18" s="252">
        <v>11.663137606999999</v>
      </c>
      <c r="T18" s="252">
        <v>11.822234644</v>
      </c>
      <c r="U18" s="252">
        <v>11.842992204</v>
      </c>
      <c r="V18" s="252">
        <v>11.949993051</v>
      </c>
      <c r="W18" s="252">
        <v>11.844597664</v>
      </c>
      <c r="X18" s="252">
        <v>11.794773712</v>
      </c>
      <c r="Y18" s="252">
        <v>11.903374109</v>
      </c>
      <c r="Z18" s="252">
        <v>11.541071546</v>
      </c>
      <c r="AA18" s="252">
        <v>11.145417220000001</v>
      </c>
      <c r="AB18" s="252">
        <v>11.263264783</v>
      </c>
      <c r="AC18" s="252">
        <v>11.173535561</v>
      </c>
      <c r="AD18" s="252">
        <v>11.396655987999999</v>
      </c>
      <c r="AE18" s="252">
        <v>11.820067454</v>
      </c>
      <c r="AF18" s="252">
        <v>12.109261389</v>
      </c>
      <c r="AG18" s="252">
        <v>11.982882207999999</v>
      </c>
      <c r="AH18" s="252">
        <v>12.209616792</v>
      </c>
      <c r="AI18" s="252">
        <v>12.189405545</v>
      </c>
      <c r="AJ18" s="252">
        <v>12.360021795</v>
      </c>
      <c r="AK18" s="252">
        <v>12.069116175</v>
      </c>
      <c r="AL18" s="252">
        <v>11.904125085</v>
      </c>
      <c r="AM18" s="252">
        <v>11.777108630000001</v>
      </c>
      <c r="AN18" s="252">
        <v>11.7282533</v>
      </c>
      <c r="AO18" s="252">
        <v>11.732461699</v>
      </c>
      <c r="AP18" s="252">
        <v>11.903164989</v>
      </c>
      <c r="AQ18" s="252">
        <v>12.080046733</v>
      </c>
      <c r="AR18" s="252">
        <v>12.338117479999999</v>
      </c>
      <c r="AS18" s="252">
        <v>12.16930022</v>
      </c>
      <c r="AT18" s="252">
        <v>12.381379362000001</v>
      </c>
      <c r="AU18" s="252">
        <v>12.312941797000001</v>
      </c>
      <c r="AV18" s="252">
        <v>12.427381106</v>
      </c>
      <c r="AW18" s="252">
        <v>12.108381134</v>
      </c>
      <c r="AX18" s="252">
        <v>12.019020585</v>
      </c>
      <c r="AY18" s="252">
        <v>11.603725356</v>
      </c>
      <c r="AZ18" s="252">
        <v>11.543819280999999</v>
      </c>
      <c r="BA18" s="252">
        <v>11.506637153</v>
      </c>
      <c r="BB18" s="409">
        <v>11.77964064</v>
      </c>
      <c r="BC18" s="409">
        <v>12.160089584</v>
      </c>
      <c r="BD18" s="409">
        <v>12.406185292</v>
      </c>
      <c r="BE18" s="409">
        <v>12.298994841000001</v>
      </c>
      <c r="BF18" s="409">
        <v>12.569779677</v>
      </c>
      <c r="BG18" s="409">
        <v>12.397404519</v>
      </c>
      <c r="BH18" s="409">
        <v>12.563406142</v>
      </c>
      <c r="BI18" s="409">
        <v>12.147163626999999</v>
      </c>
      <c r="BJ18" s="409">
        <v>12.070953863</v>
      </c>
      <c r="BK18" s="409">
        <v>11.754839543999999</v>
      </c>
      <c r="BL18" s="409">
        <v>11.608004551000001</v>
      </c>
      <c r="BM18" s="409">
        <v>11.589440805000001</v>
      </c>
      <c r="BN18" s="409">
        <v>11.891536683</v>
      </c>
      <c r="BO18" s="409">
        <v>12.244484823000001</v>
      </c>
      <c r="BP18" s="409">
        <v>12.497847359</v>
      </c>
      <c r="BQ18" s="409">
        <v>12.40159094</v>
      </c>
      <c r="BR18" s="409">
        <v>12.676703043</v>
      </c>
      <c r="BS18" s="409">
        <v>12.48883066</v>
      </c>
      <c r="BT18" s="409">
        <v>12.650774568999999</v>
      </c>
      <c r="BU18" s="409">
        <v>12.228361611</v>
      </c>
      <c r="BV18" s="409">
        <v>12.159437410000001</v>
      </c>
    </row>
    <row r="19" spans="1:74" ht="11.15" customHeight="1" x14ac:dyDescent="0.25">
      <c r="A19" s="162" t="s">
        <v>326</v>
      </c>
      <c r="B19" s="173" t="s">
        <v>649</v>
      </c>
      <c r="C19" s="252">
        <v>90.404648369</v>
      </c>
      <c r="D19" s="252">
        <v>90.808583612999996</v>
      </c>
      <c r="E19" s="252">
        <v>90.250152983999996</v>
      </c>
      <c r="F19" s="252">
        <v>90.653723124999999</v>
      </c>
      <c r="G19" s="252">
        <v>90.236001279999996</v>
      </c>
      <c r="H19" s="252">
        <v>90.050480429999993</v>
      </c>
      <c r="I19" s="252">
        <v>90.476030269999995</v>
      </c>
      <c r="J19" s="252">
        <v>90.590132771</v>
      </c>
      <c r="K19" s="252">
        <v>89.851311304999996</v>
      </c>
      <c r="L19" s="252">
        <v>90.584420788000003</v>
      </c>
      <c r="M19" s="252">
        <v>90.982656777000003</v>
      </c>
      <c r="N19" s="252">
        <v>90.819149414999998</v>
      </c>
      <c r="O19" s="252">
        <v>89.856629319999996</v>
      </c>
      <c r="P19" s="252">
        <v>89.582246019999999</v>
      </c>
      <c r="Q19" s="252">
        <v>89.831458823999995</v>
      </c>
      <c r="R19" s="252">
        <v>90.747435194000005</v>
      </c>
      <c r="S19" s="252">
        <v>91.003855903000002</v>
      </c>
      <c r="T19" s="252">
        <v>90.989179297000007</v>
      </c>
      <c r="U19" s="252">
        <v>91.825952752999996</v>
      </c>
      <c r="V19" s="252">
        <v>91.663840132999994</v>
      </c>
      <c r="W19" s="252">
        <v>90.986683006999996</v>
      </c>
      <c r="X19" s="252">
        <v>91.319075601999998</v>
      </c>
      <c r="Y19" s="252">
        <v>91.693361779</v>
      </c>
      <c r="Z19" s="252">
        <v>91.726823397999993</v>
      </c>
      <c r="AA19" s="252">
        <v>91.711097348999999</v>
      </c>
      <c r="AB19" s="252">
        <v>92.267084925999995</v>
      </c>
      <c r="AC19" s="252">
        <v>91.736049077999994</v>
      </c>
      <c r="AD19" s="252">
        <v>92.320776988000006</v>
      </c>
      <c r="AE19" s="252">
        <v>92.225097003000002</v>
      </c>
      <c r="AF19" s="252">
        <v>93.083414388999998</v>
      </c>
      <c r="AG19" s="252">
        <v>93.289972594999995</v>
      </c>
      <c r="AH19" s="252">
        <v>93.620982823999995</v>
      </c>
      <c r="AI19" s="252">
        <v>94.206358545000001</v>
      </c>
      <c r="AJ19" s="252">
        <v>95.105317569999997</v>
      </c>
      <c r="AK19" s="252">
        <v>94.680305508000004</v>
      </c>
      <c r="AL19" s="252">
        <v>95.292388310999996</v>
      </c>
      <c r="AM19" s="252">
        <v>94.261536790999997</v>
      </c>
      <c r="AN19" s="252">
        <v>94.261736870999997</v>
      </c>
      <c r="AO19" s="252">
        <v>95.231852376000006</v>
      </c>
      <c r="AP19" s="252">
        <v>95.472086989000005</v>
      </c>
      <c r="AQ19" s="252">
        <v>95.051588733000003</v>
      </c>
      <c r="AR19" s="252">
        <v>95.985321812999999</v>
      </c>
      <c r="AS19" s="252">
        <v>96.476118059000001</v>
      </c>
      <c r="AT19" s="252">
        <v>96.666712007000001</v>
      </c>
      <c r="AU19" s="252">
        <v>96.014366129999999</v>
      </c>
      <c r="AV19" s="252">
        <v>96.338574397000002</v>
      </c>
      <c r="AW19" s="252">
        <v>96.742427270999997</v>
      </c>
      <c r="AX19" s="252">
        <v>96.472135421999994</v>
      </c>
      <c r="AY19" s="252">
        <v>95.690629861000005</v>
      </c>
      <c r="AZ19" s="252">
        <v>95.354712879000004</v>
      </c>
      <c r="BA19" s="252">
        <v>95.371073705000001</v>
      </c>
      <c r="BB19" s="409">
        <v>95.966561894999998</v>
      </c>
      <c r="BC19" s="409">
        <v>96.562316182999993</v>
      </c>
      <c r="BD19" s="409">
        <v>96.804743490999996</v>
      </c>
      <c r="BE19" s="409">
        <v>96.671348684999998</v>
      </c>
      <c r="BF19" s="409">
        <v>96.765942296000006</v>
      </c>
      <c r="BG19" s="409">
        <v>96.545458315999994</v>
      </c>
      <c r="BH19" s="409">
        <v>96.685873642999994</v>
      </c>
      <c r="BI19" s="409">
        <v>96.431915653000004</v>
      </c>
      <c r="BJ19" s="409">
        <v>96.320296776000006</v>
      </c>
      <c r="BK19" s="409">
        <v>95.881224867</v>
      </c>
      <c r="BL19" s="409">
        <v>95.725237320000005</v>
      </c>
      <c r="BM19" s="409">
        <v>95.861572315000004</v>
      </c>
      <c r="BN19" s="409">
        <v>96.278594652999999</v>
      </c>
      <c r="BO19" s="409">
        <v>96.578505872999997</v>
      </c>
      <c r="BP19" s="409">
        <v>96.999517585000007</v>
      </c>
      <c r="BQ19" s="409">
        <v>96.815724786999994</v>
      </c>
      <c r="BR19" s="409">
        <v>97.119292939000005</v>
      </c>
      <c r="BS19" s="409">
        <v>96.891305424999999</v>
      </c>
      <c r="BT19" s="409">
        <v>97.159194335999999</v>
      </c>
      <c r="BU19" s="409">
        <v>96.996935976000003</v>
      </c>
      <c r="BV19" s="409">
        <v>96.942254707000004</v>
      </c>
    </row>
    <row r="20" spans="1:74" ht="11.15" customHeight="1" x14ac:dyDescent="0.25">
      <c r="B20" s="173"/>
      <c r="C20" s="252"/>
      <c r="D20" s="252"/>
      <c r="E20" s="252"/>
      <c r="F20" s="252"/>
      <c r="G20" s="252"/>
      <c r="H20" s="252"/>
      <c r="I20" s="252"/>
      <c r="J20" s="252"/>
      <c r="K20" s="252"/>
      <c r="L20" s="252"/>
      <c r="M20" s="252"/>
      <c r="N20" s="252"/>
      <c r="O20" s="252"/>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252"/>
      <c r="BA20" s="252"/>
      <c r="BB20" s="409"/>
      <c r="BC20" s="409"/>
      <c r="BD20" s="409"/>
      <c r="BE20" s="409"/>
      <c r="BF20" s="409"/>
      <c r="BG20" s="409"/>
      <c r="BH20" s="409"/>
      <c r="BI20" s="409"/>
      <c r="BJ20" s="409"/>
      <c r="BK20" s="409"/>
      <c r="BL20" s="409"/>
      <c r="BM20" s="409"/>
      <c r="BN20" s="409"/>
      <c r="BO20" s="409"/>
      <c r="BP20" s="409"/>
      <c r="BQ20" s="409"/>
      <c r="BR20" s="409"/>
      <c r="BS20" s="409"/>
      <c r="BT20" s="409"/>
      <c r="BU20" s="409"/>
      <c r="BV20" s="409"/>
    </row>
    <row r="21" spans="1:74" ht="11.15" customHeight="1" x14ac:dyDescent="0.25">
      <c r="A21" s="162" t="s">
        <v>531</v>
      </c>
      <c r="B21" s="173" t="s">
        <v>650</v>
      </c>
      <c r="C21" s="252">
        <v>52.133177078999999</v>
      </c>
      <c r="D21" s="252">
        <v>52.169785263000001</v>
      </c>
      <c r="E21" s="252">
        <v>51.591929254999997</v>
      </c>
      <c r="F21" s="252">
        <v>51.721974443999997</v>
      </c>
      <c r="G21" s="252">
        <v>51.727251359</v>
      </c>
      <c r="H21" s="252">
        <v>51.452979325000001</v>
      </c>
      <c r="I21" s="252">
        <v>51.955193864999998</v>
      </c>
      <c r="J21" s="252">
        <v>51.815080751000004</v>
      </c>
      <c r="K21" s="252">
        <v>51.409619518</v>
      </c>
      <c r="L21" s="252">
        <v>52.64175453</v>
      </c>
      <c r="M21" s="252">
        <v>53.109749645000001</v>
      </c>
      <c r="N21" s="252">
        <v>53.223095180000001</v>
      </c>
      <c r="O21" s="252">
        <v>52.513457899999999</v>
      </c>
      <c r="P21" s="252">
        <v>52.361743718</v>
      </c>
      <c r="Q21" s="252">
        <v>52.437097526000002</v>
      </c>
      <c r="R21" s="252">
        <v>52.9255773</v>
      </c>
      <c r="S21" s="252">
        <v>53.096217168999999</v>
      </c>
      <c r="T21" s="252">
        <v>53.335007646999998</v>
      </c>
      <c r="U21" s="252">
        <v>54.017534118</v>
      </c>
      <c r="V21" s="252">
        <v>53.964067710999998</v>
      </c>
      <c r="W21" s="252">
        <v>54.028432971000001</v>
      </c>
      <c r="X21" s="252">
        <v>54.308076176999997</v>
      </c>
      <c r="Y21" s="252">
        <v>55.183230778999999</v>
      </c>
      <c r="Z21" s="252">
        <v>55.048492398</v>
      </c>
      <c r="AA21" s="252">
        <v>54.478266349000002</v>
      </c>
      <c r="AB21" s="252">
        <v>54.877553925999997</v>
      </c>
      <c r="AC21" s="252">
        <v>54.857718077999998</v>
      </c>
      <c r="AD21" s="252">
        <v>55.409845988000001</v>
      </c>
      <c r="AE21" s="252">
        <v>55.426066003000003</v>
      </c>
      <c r="AF21" s="252">
        <v>56.272383388999998</v>
      </c>
      <c r="AG21" s="252">
        <v>56.149941595000001</v>
      </c>
      <c r="AH21" s="252">
        <v>56.266951824000003</v>
      </c>
      <c r="AI21" s="252">
        <v>56.445727544999997</v>
      </c>
      <c r="AJ21" s="252">
        <v>57.287386570000002</v>
      </c>
      <c r="AK21" s="252">
        <v>57.347774508000001</v>
      </c>
      <c r="AL21" s="252">
        <v>57.804557311000003</v>
      </c>
      <c r="AM21" s="252">
        <v>57.044905790999998</v>
      </c>
      <c r="AN21" s="252">
        <v>57.058705871000001</v>
      </c>
      <c r="AO21" s="252">
        <v>57.288121375999999</v>
      </c>
      <c r="AP21" s="252">
        <v>57.318255989000001</v>
      </c>
      <c r="AQ21" s="252">
        <v>57.045457732999999</v>
      </c>
      <c r="AR21" s="252">
        <v>57.485390813000002</v>
      </c>
      <c r="AS21" s="252">
        <v>57.800387059000002</v>
      </c>
      <c r="AT21" s="252">
        <v>58.080681007000003</v>
      </c>
      <c r="AU21" s="252">
        <v>57.44843513</v>
      </c>
      <c r="AV21" s="252">
        <v>57.872213397000003</v>
      </c>
      <c r="AW21" s="252">
        <v>58.241915601999999</v>
      </c>
      <c r="AX21" s="252">
        <v>58.169549295000003</v>
      </c>
      <c r="AY21" s="252">
        <v>57.319817405000002</v>
      </c>
      <c r="AZ21" s="252">
        <v>57.069852134000001</v>
      </c>
      <c r="BA21" s="252">
        <v>57.139549809000002</v>
      </c>
      <c r="BB21" s="409">
        <v>57.317683701999997</v>
      </c>
      <c r="BC21" s="409">
        <v>57.471307463999999</v>
      </c>
      <c r="BD21" s="409">
        <v>57.528065884</v>
      </c>
      <c r="BE21" s="409">
        <v>57.230310041999999</v>
      </c>
      <c r="BF21" s="409">
        <v>57.138424843999999</v>
      </c>
      <c r="BG21" s="409">
        <v>56.993546782000003</v>
      </c>
      <c r="BH21" s="409">
        <v>57.173294278</v>
      </c>
      <c r="BI21" s="409">
        <v>56.867675206000001</v>
      </c>
      <c r="BJ21" s="409">
        <v>56.697272818000002</v>
      </c>
      <c r="BK21" s="409">
        <v>56.277860160000003</v>
      </c>
      <c r="BL21" s="409">
        <v>56.048724145000001</v>
      </c>
      <c r="BM21" s="409">
        <v>56.132441753999998</v>
      </c>
      <c r="BN21" s="409">
        <v>56.501248308000001</v>
      </c>
      <c r="BO21" s="409">
        <v>56.753066007999998</v>
      </c>
      <c r="BP21" s="409">
        <v>57.005451901000001</v>
      </c>
      <c r="BQ21" s="409">
        <v>56.821352830999999</v>
      </c>
      <c r="BR21" s="409">
        <v>57.008458615000002</v>
      </c>
      <c r="BS21" s="409">
        <v>56.810079297000001</v>
      </c>
      <c r="BT21" s="409">
        <v>57.115345376999997</v>
      </c>
      <c r="BU21" s="409">
        <v>56.893476585000002</v>
      </c>
      <c r="BV21" s="409">
        <v>56.782073056000002</v>
      </c>
    </row>
    <row r="22" spans="1:74" ht="11.15" customHeight="1" x14ac:dyDescent="0.25">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751"/>
      <c r="AZ22" s="751"/>
      <c r="BA22" s="751"/>
      <c r="BB22" s="492"/>
      <c r="BC22" s="492"/>
      <c r="BD22" s="492"/>
      <c r="BE22" s="492"/>
      <c r="BF22" s="492"/>
      <c r="BG22" s="492"/>
      <c r="BH22" s="492"/>
      <c r="BI22" s="492"/>
      <c r="BJ22" s="492"/>
      <c r="BK22" s="410"/>
      <c r="BL22" s="410"/>
      <c r="BM22" s="410"/>
      <c r="BN22" s="410"/>
      <c r="BO22" s="410"/>
      <c r="BP22" s="410"/>
      <c r="BQ22" s="410"/>
      <c r="BR22" s="410"/>
      <c r="BS22" s="410"/>
      <c r="BT22" s="410"/>
      <c r="BU22" s="410"/>
      <c r="BV22" s="410"/>
    </row>
    <row r="23" spans="1:74" ht="11.15" customHeight="1" x14ac:dyDescent="0.25">
      <c r="B23" s="254" t="s">
        <v>1272</v>
      </c>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252"/>
      <c r="AZ23" s="252"/>
      <c r="BA23" s="252"/>
      <c r="BB23" s="409"/>
      <c r="BC23" s="409"/>
      <c r="BD23" s="409"/>
      <c r="BE23" s="409"/>
      <c r="BF23" s="409"/>
      <c r="BG23" s="409"/>
      <c r="BH23" s="409"/>
      <c r="BI23" s="409"/>
      <c r="BJ23" s="409"/>
      <c r="BK23" s="409"/>
      <c r="BL23" s="409"/>
      <c r="BM23" s="409"/>
      <c r="BN23" s="409"/>
      <c r="BO23" s="409"/>
      <c r="BP23" s="409"/>
      <c r="BQ23" s="409"/>
      <c r="BR23" s="409"/>
      <c r="BS23" s="409"/>
      <c r="BT23" s="409"/>
      <c r="BU23" s="409"/>
      <c r="BV23" s="409"/>
    </row>
    <row r="24" spans="1:74" ht="11.15" customHeight="1" x14ac:dyDescent="0.25">
      <c r="A24" s="162" t="s">
        <v>306</v>
      </c>
      <c r="B24" s="173" t="s">
        <v>262</v>
      </c>
      <c r="C24" s="252">
        <v>45.198894500000002</v>
      </c>
      <c r="D24" s="252">
        <v>47.659906499999998</v>
      </c>
      <c r="E24" s="252">
        <v>45.801847500000001</v>
      </c>
      <c r="F24" s="252">
        <v>44.831682499999999</v>
      </c>
      <c r="G24" s="252">
        <v>45.517097499999998</v>
      </c>
      <c r="H24" s="252">
        <v>45.897311500000001</v>
      </c>
      <c r="I24" s="252">
        <v>45.868717500000002</v>
      </c>
      <c r="J24" s="252">
        <v>46.606106500000003</v>
      </c>
      <c r="K24" s="252">
        <v>45.048361499999999</v>
      </c>
      <c r="L24" s="252">
        <v>46.421329499999999</v>
      </c>
      <c r="M24" s="252">
        <v>46.413313500000001</v>
      </c>
      <c r="N24" s="252">
        <v>45.874660499999997</v>
      </c>
      <c r="O24" s="252">
        <v>45.729585</v>
      </c>
      <c r="P24" s="252">
        <v>46.415567000000003</v>
      </c>
      <c r="Q24" s="252">
        <v>44.984991999999998</v>
      </c>
      <c r="R24" s="252">
        <v>45.792521000000001</v>
      </c>
      <c r="S24" s="252">
        <v>45.542085</v>
      </c>
      <c r="T24" s="252">
        <v>45.300713000000002</v>
      </c>
      <c r="U24" s="252">
        <v>46.736423000000002</v>
      </c>
      <c r="V24" s="252">
        <v>46.233069999999998</v>
      </c>
      <c r="W24" s="252">
        <v>45.824973</v>
      </c>
      <c r="X24" s="252">
        <v>46.31962</v>
      </c>
      <c r="Y24" s="252">
        <v>46.881247000000002</v>
      </c>
      <c r="Z24" s="252">
        <v>46.208643000000002</v>
      </c>
      <c r="AA24" s="252">
        <v>45.516578736</v>
      </c>
      <c r="AB24" s="252">
        <v>46.480470736000001</v>
      </c>
      <c r="AC24" s="252">
        <v>45.375594735999996</v>
      </c>
      <c r="AD24" s="252">
        <v>45.081520736000002</v>
      </c>
      <c r="AE24" s="252">
        <v>44.352791736</v>
      </c>
      <c r="AF24" s="252">
        <v>45.100080736000002</v>
      </c>
      <c r="AG24" s="252">
        <v>46.206472736000002</v>
      </c>
      <c r="AH24" s="252">
        <v>45.629800736</v>
      </c>
      <c r="AI24" s="252">
        <v>45.909215736</v>
      </c>
      <c r="AJ24" s="252">
        <v>46.420057735999997</v>
      </c>
      <c r="AK24" s="252">
        <v>45.605101736000002</v>
      </c>
      <c r="AL24" s="252">
        <v>47.062248736000001</v>
      </c>
      <c r="AM24" s="252">
        <v>45.814209323</v>
      </c>
      <c r="AN24" s="252">
        <v>47.635186322999999</v>
      </c>
      <c r="AO24" s="252">
        <v>46.163200322999998</v>
      </c>
      <c r="AP24" s="252">
        <v>45.690966322999998</v>
      </c>
      <c r="AQ24" s="252">
        <v>44.348547322999998</v>
      </c>
      <c r="AR24" s="252">
        <v>46.125028323000002</v>
      </c>
      <c r="AS24" s="252">
        <v>46.973715323</v>
      </c>
      <c r="AT24" s="252">
        <v>46.777374322999997</v>
      </c>
      <c r="AU24" s="252">
        <v>46.481079323000003</v>
      </c>
      <c r="AV24" s="252">
        <v>46.446217331</v>
      </c>
      <c r="AW24" s="252">
        <v>46.502002867000002</v>
      </c>
      <c r="AX24" s="252">
        <v>47.161070166999998</v>
      </c>
      <c r="AY24" s="252">
        <v>46.154882247000003</v>
      </c>
      <c r="AZ24" s="252">
        <v>47.037076829</v>
      </c>
      <c r="BA24" s="252">
        <v>46.688473111999997</v>
      </c>
      <c r="BB24" s="409">
        <v>45.837329525999998</v>
      </c>
      <c r="BC24" s="409">
        <v>45.209486319</v>
      </c>
      <c r="BD24" s="409">
        <v>46.197249247999999</v>
      </c>
      <c r="BE24" s="409">
        <v>46.461603572000001</v>
      </c>
      <c r="BF24" s="409">
        <v>46.490124878000003</v>
      </c>
      <c r="BG24" s="409">
        <v>46.755660868</v>
      </c>
      <c r="BH24" s="409">
        <v>46.875706051000002</v>
      </c>
      <c r="BI24" s="409">
        <v>46.920268088999997</v>
      </c>
      <c r="BJ24" s="409">
        <v>47.261885894000002</v>
      </c>
      <c r="BK24" s="409">
        <v>46.368203313000002</v>
      </c>
      <c r="BL24" s="409">
        <v>47.274845794999997</v>
      </c>
      <c r="BM24" s="409">
        <v>46.788633111999999</v>
      </c>
      <c r="BN24" s="409">
        <v>45.778595662999997</v>
      </c>
      <c r="BO24" s="409">
        <v>45.263456736000002</v>
      </c>
      <c r="BP24" s="409">
        <v>46.277996973999997</v>
      </c>
      <c r="BQ24" s="409">
        <v>46.573365103</v>
      </c>
      <c r="BR24" s="409">
        <v>46.665864521000003</v>
      </c>
      <c r="BS24" s="409">
        <v>46.945684356000001</v>
      </c>
      <c r="BT24" s="409">
        <v>47.072752557999998</v>
      </c>
      <c r="BU24" s="409">
        <v>47.085124999000001</v>
      </c>
      <c r="BV24" s="409">
        <v>47.453239384</v>
      </c>
    </row>
    <row r="25" spans="1:74" ht="11.15" customHeight="1" x14ac:dyDescent="0.25">
      <c r="A25" s="162" t="s">
        <v>300</v>
      </c>
      <c r="B25" s="173" t="s">
        <v>263</v>
      </c>
      <c r="C25" s="252">
        <v>18.303673</v>
      </c>
      <c r="D25" s="252">
        <v>18.643384999999999</v>
      </c>
      <c r="E25" s="252">
        <v>18.163796000000001</v>
      </c>
      <c r="F25" s="252">
        <v>18.210681000000001</v>
      </c>
      <c r="G25" s="252">
        <v>18.589096000000001</v>
      </c>
      <c r="H25" s="252">
        <v>18.857130000000002</v>
      </c>
      <c r="I25" s="252">
        <v>18.515346000000001</v>
      </c>
      <c r="J25" s="252">
        <v>19.155595000000002</v>
      </c>
      <c r="K25" s="252">
        <v>18.09178</v>
      </c>
      <c r="L25" s="252">
        <v>18.705068000000001</v>
      </c>
      <c r="M25" s="252">
        <v>18.527752</v>
      </c>
      <c r="N25" s="252">
        <v>18.120199</v>
      </c>
      <c r="O25" s="252">
        <v>18.749355999999999</v>
      </c>
      <c r="P25" s="252">
        <v>18.643338</v>
      </c>
      <c r="Q25" s="252">
        <v>18.530763</v>
      </c>
      <c r="R25" s="252">
        <v>18.584091999999998</v>
      </c>
      <c r="S25" s="252">
        <v>18.779156</v>
      </c>
      <c r="T25" s="252">
        <v>18.805883999999999</v>
      </c>
      <c r="U25" s="252">
        <v>19.257404000000001</v>
      </c>
      <c r="V25" s="252">
        <v>19.124600999999998</v>
      </c>
      <c r="W25" s="252">
        <v>19.251968999999999</v>
      </c>
      <c r="X25" s="252">
        <v>19.311890999999999</v>
      </c>
      <c r="Y25" s="252">
        <v>19.490718000000001</v>
      </c>
      <c r="Z25" s="252">
        <v>18.982814000000001</v>
      </c>
      <c r="AA25" s="252">
        <v>19.102169</v>
      </c>
      <c r="AB25" s="252">
        <v>18.908206</v>
      </c>
      <c r="AC25" s="252">
        <v>18.464134999999999</v>
      </c>
      <c r="AD25" s="252">
        <v>18.848561</v>
      </c>
      <c r="AE25" s="252">
        <v>18.585281999999999</v>
      </c>
      <c r="AF25" s="252">
        <v>18.889721000000002</v>
      </c>
      <c r="AG25" s="252">
        <v>19.283313</v>
      </c>
      <c r="AH25" s="252">
        <v>19.399640999999999</v>
      </c>
      <c r="AI25" s="252">
        <v>19.246455999999998</v>
      </c>
      <c r="AJ25" s="252">
        <v>19.690908</v>
      </c>
      <c r="AK25" s="252">
        <v>19.370342000000001</v>
      </c>
      <c r="AL25" s="252">
        <v>19.457288999999999</v>
      </c>
      <c r="AM25" s="252">
        <v>19.248657999999999</v>
      </c>
      <c r="AN25" s="252">
        <v>19.396235000000001</v>
      </c>
      <c r="AO25" s="252">
        <v>19.238019000000001</v>
      </c>
      <c r="AP25" s="252">
        <v>19.037015</v>
      </c>
      <c r="AQ25" s="252">
        <v>19.116496000000001</v>
      </c>
      <c r="AR25" s="252">
        <v>19.590876999999999</v>
      </c>
      <c r="AS25" s="252">
        <v>19.979164000000001</v>
      </c>
      <c r="AT25" s="252">
        <v>19.814122999999999</v>
      </c>
      <c r="AU25" s="252">
        <v>19.224627999999999</v>
      </c>
      <c r="AV25" s="252">
        <v>19.350200999999998</v>
      </c>
      <c r="AW25" s="252">
        <v>19.188375000000001</v>
      </c>
      <c r="AX25" s="252">
        <v>19.543928999999999</v>
      </c>
      <c r="AY25" s="252">
        <v>19.055406999999999</v>
      </c>
      <c r="AZ25" s="252">
        <v>19.035539817</v>
      </c>
      <c r="BA25" s="252">
        <v>19.249891842</v>
      </c>
      <c r="BB25" s="409">
        <v>19.427879999999998</v>
      </c>
      <c r="BC25" s="409">
        <v>19.371510000000001</v>
      </c>
      <c r="BD25" s="409">
        <v>19.66283</v>
      </c>
      <c r="BE25" s="409">
        <v>19.794640000000001</v>
      </c>
      <c r="BF25" s="409">
        <v>19.97805</v>
      </c>
      <c r="BG25" s="409">
        <v>19.552340000000001</v>
      </c>
      <c r="BH25" s="409">
        <v>19.744389999999999</v>
      </c>
      <c r="BI25" s="409">
        <v>19.62538</v>
      </c>
      <c r="BJ25" s="409">
        <v>19.701720000000002</v>
      </c>
      <c r="BK25" s="409">
        <v>19.329229999999999</v>
      </c>
      <c r="BL25" s="409">
        <v>19.338950000000001</v>
      </c>
      <c r="BM25" s="409">
        <v>19.404540000000001</v>
      </c>
      <c r="BN25" s="409">
        <v>19.413060000000002</v>
      </c>
      <c r="BO25" s="409">
        <v>19.461690000000001</v>
      </c>
      <c r="BP25" s="409">
        <v>19.785720000000001</v>
      </c>
      <c r="BQ25" s="409">
        <v>19.953209999999999</v>
      </c>
      <c r="BR25" s="409">
        <v>20.19361</v>
      </c>
      <c r="BS25" s="409">
        <v>19.78735</v>
      </c>
      <c r="BT25" s="409">
        <v>19.988219999999998</v>
      </c>
      <c r="BU25" s="409">
        <v>19.83785</v>
      </c>
      <c r="BV25" s="409">
        <v>19.953949999999999</v>
      </c>
    </row>
    <row r="26" spans="1:74" ht="11.15" customHeight="1" x14ac:dyDescent="0.25">
      <c r="A26" s="162" t="s">
        <v>301</v>
      </c>
      <c r="B26" s="173" t="s">
        <v>288</v>
      </c>
      <c r="C26" s="252">
        <v>0.2797615</v>
      </c>
      <c r="D26" s="252">
        <v>0.2797615</v>
      </c>
      <c r="E26" s="252">
        <v>0.2797615</v>
      </c>
      <c r="F26" s="252">
        <v>0.2797615</v>
      </c>
      <c r="G26" s="252">
        <v>0.2797615</v>
      </c>
      <c r="H26" s="252">
        <v>0.2797615</v>
      </c>
      <c r="I26" s="252">
        <v>0.2797615</v>
      </c>
      <c r="J26" s="252">
        <v>0.2797615</v>
      </c>
      <c r="K26" s="252">
        <v>0.2797615</v>
      </c>
      <c r="L26" s="252">
        <v>0.2797615</v>
      </c>
      <c r="M26" s="252">
        <v>0.2797615</v>
      </c>
      <c r="N26" s="252">
        <v>0.2797615</v>
      </c>
      <c r="O26" s="252">
        <v>0.27642899999999998</v>
      </c>
      <c r="P26" s="252">
        <v>0.27642899999999998</v>
      </c>
      <c r="Q26" s="252">
        <v>0.27642899999999998</v>
      </c>
      <c r="R26" s="252">
        <v>0.27642899999999998</v>
      </c>
      <c r="S26" s="252">
        <v>0.27642899999999998</v>
      </c>
      <c r="T26" s="252">
        <v>0.27642899999999998</v>
      </c>
      <c r="U26" s="252">
        <v>0.27642899999999998</v>
      </c>
      <c r="V26" s="252">
        <v>0.27642899999999998</v>
      </c>
      <c r="W26" s="252">
        <v>0.27642899999999998</v>
      </c>
      <c r="X26" s="252">
        <v>0.27642899999999998</v>
      </c>
      <c r="Y26" s="252">
        <v>0.27642899999999998</v>
      </c>
      <c r="Z26" s="252">
        <v>0.27642899999999998</v>
      </c>
      <c r="AA26" s="252">
        <v>0.35280973599999998</v>
      </c>
      <c r="AB26" s="252">
        <v>0.35280973599999998</v>
      </c>
      <c r="AC26" s="252">
        <v>0.35280973599999998</v>
      </c>
      <c r="AD26" s="252">
        <v>0.35280973599999998</v>
      </c>
      <c r="AE26" s="252">
        <v>0.35280973599999998</v>
      </c>
      <c r="AF26" s="252">
        <v>0.35280973599999998</v>
      </c>
      <c r="AG26" s="252">
        <v>0.35280973599999998</v>
      </c>
      <c r="AH26" s="252">
        <v>0.35280973599999998</v>
      </c>
      <c r="AI26" s="252">
        <v>0.35280973599999998</v>
      </c>
      <c r="AJ26" s="252">
        <v>0.35280973599999998</v>
      </c>
      <c r="AK26" s="252">
        <v>0.35280973599999998</v>
      </c>
      <c r="AL26" s="252">
        <v>0.35280973599999998</v>
      </c>
      <c r="AM26" s="252">
        <v>0.37365132299999998</v>
      </c>
      <c r="AN26" s="252">
        <v>0.37365132299999998</v>
      </c>
      <c r="AO26" s="252">
        <v>0.37365132299999998</v>
      </c>
      <c r="AP26" s="252">
        <v>0.37365132299999998</v>
      </c>
      <c r="AQ26" s="252">
        <v>0.37365132299999998</v>
      </c>
      <c r="AR26" s="252">
        <v>0.37365132299999998</v>
      </c>
      <c r="AS26" s="252">
        <v>0.37365132299999998</v>
      </c>
      <c r="AT26" s="252">
        <v>0.37365132299999998</v>
      </c>
      <c r="AU26" s="252">
        <v>0.37365132299999998</v>
      </c>
      <c r="AV26" s="252">
        <v>0.37365132299999998</v>
      </c>
      <c r="AW26" s="252">
        <v>0.37365132299999998</v>
      </c>
      <c r="AX26" s="252">
        <v>0.37365132299999998</v>
      </c>
      <c r="AY26" s="252">
        <v>0.39659856199999999</v>
      </c>
      <c r="AZ26" s="252">
        <v>0.39659856199999999</v>
      </c>
      <c r="BA26" s="252">
        <v>0.39659856199999999</v>
      </c>
      <c r="BB26" s="409">
        <v>0.39659856199999999</v>
      </c>
      <c r="BC26" s="409">
        <v>0.39659856199999999</v>
      </c>
      <c r="BD26" s="409">
        <v>0.39659856199999999</v>
      </c>
      <c r="BE26" s="409">
        <v>0.39659856199999999</v>
      </c>
      <c r="BF26" s="409">
        <v>0.39659856199999999</v>
      </c>
      <c r="BG26" s="409">
        <v>0.39659856199999999</v>
      </c>
      <c r="BH26" s="409">
        <v>0.39659856199999999</v>
      </c>
      <c r="BI26" s="409">
        <v>0.39659856199999999</v>
      </c>
      <c r="BJ26" s="409">
        <v>0.39659856199999999</v>
      </c>
      <c r="BK26" s="409">
        <v>0.42186249300000001</v>
      </c>
      <c r="BL26" s="409">
        <v>0.42186249300000001</v>
      </c>
      <c r="BM26" s="409">
        <v>0.42186249300000001</v>
      </c>
      <c r="BN26" s="409">
        <v>0.42186249300000001</v>
      </c>
      <c r="BO26" s="409">
        <v>0.42186249300000001</v>
      </c>
      <c r="BP26" s="409">
        <v>0.42186249300000001</v>
      </c>
      <c r="BQ26" s="409">
        <v>0.42186249300000001</v>
      </c>
      <c r="BR26" s="409">
        <v>0.42186249300000001</v>
      </c>
      <c r="BS26" s="409">
        <v>0.42186249300000001</v>
      </c>
      <c r="BT26" s="409">
        <v>0.42186249300000001</v>
      </c>
      <c r="BU26" s="409">
        <v>0.42186249300000001</v>
      </c>
      <c r="BV26" s="409">
        <v>0.42186249300000001</v>
      </c>
    </row>
    <row r="27" spans="1:74" ht="11.15" customHeight="1" x14ac:dyDescent="0.25">
      <c r="A27" s="162" t="s">
        <v>302</v>
      </c>
      <c r="B27" s="173" t="s">
        <v>289</v>
      </c>
      <c r="C27" s="252">
        <v>2.2498999999999998</v>
      </c>
      <c r="D27" s="252">
        <v>2.3226</v>
      </c>
      <c r="E27" s="252">
        <v>2.3698000000000001</v>
      </c>
      <c r="F27" s="252">
        <v>2.3090000000000002</v>
      </c>
      <c r="G27" s="252">
        <v>2.4519000000000002</v>
      </c>
      <c r="H27" s="252">
        <v>2.2063999999999999</v>
      </c>
      <c r="I27" s="252">
        <v>2.4344999999999999</v>
      </c>
      <c r="J27" s="252">
        <v>2.5611999999999999</v>
      </c>
      <c r="K27" s="252">
        <v>2.3942000000000001</v>
      </c>
      <c r="L27" s="252">
        <v>2.4476</v>
      </c>
      <c r="M27" s="252">
        <v>2.6135000000000002</v>
      </c>
      <c r="N27" s="252">
        <v>2.4649999999999999</v>
      </c>
      <c r="O27" s="252">
        <v>2.4365000000000001</v>
      </c>
      <c r="P27" s="252">
        <v>2.3948</v>
      </c>
      <c r="Q27" s="252">
        <v>2.3296000000000001</v>
      </c>
      <c r="R27" s="252">
        <v>2.3184</v>
      </c>
      <c r="S27" s="252">
        <v>2.4121999999999999</v>
      </c>
      <c r="T27" s="252">
        <v>2.3424</v>
      </c>
      <c r="U27" s="252">
        <v>2.4007999999999998</v>
      </c>
      <c r="V27" s="252">
        <v>2.3748</v>
      </c>
      <c r="W27" s="252">
        <v>2.3856999999999999</v>
      </c>
      <c r="X27" s="252">
        <v>2.3262999999999998</v>
      </c>
      <c r="Y27" s="252">
        <v>2.4382000000000001</v>
      </c>
      <c r="Z27" s="252">
        <v>2.3353000000000002</v>
      </c>
      <c r="AA27" s="252">
        <v>2.403</v>
      </c>
      <c r="AB27" s="252">
        <v>2.5150999999999999</v>
      </c>
      <c r="AC27" s="252">
        <v>2.3273999999999999</v>
      </c>
      <c r="AD27" s="252">
        <v>2.2471999999999999</v>
      </c>
      <c r="AE27" s="252">
        <v>2.3172000000000001</v>
      </c>
      <c r="AF27" s="252">
        <v>2.3975</v>
      </c>
      <c r="AG27" s="252">
        <v>2.4687999999999999</v>
      </c>
      <c r="AH27" s="252">
        <v>2.3828</v>
      </c>
      <c r="AI27" s="252">
        <v>2.4771000000000001</v>
      </c>
      <c r="AJ27" s="252">
        <v>2.4256000000000002</v>
      </c>
      <c r="AK27" s="252">
        <v>2.3662000000000001</v>
      </c>
      <c r="AL27" s="252">
        <v>2.423</v>
      </c>
      <c r="AM27" s="252">
        <v>2.3744000000000001</v>
      </c>
      <c r="AN27" s="252">
        <v>2.4517000000000002</v>
      </c>
      <c r="AO27" s="252">
        <v>2.2702</v>
      </c>
      <c r="AP27" s="252">
        <v>2.2107000000000001</v>
      </c>
      <c r="AQ27" s="252">
        <v>2.2524000000000002</v>
      </c>
      <c r="AR27" s="252">
        <v>2.3218000000000001</v>
      </c>
      <c r="AS27" s="252">
        <v>2.3721999999999999</v>
      </c>
      <c r="AT27" s="252">
        <v>2.3883000000000001</v>
      </c>
      <c r="AU27" s="252">
        <v>2.3746</v>
      </c>
      <c r="AV27" s="252">
        <v>2.3946364099999999</v>
      </c>
      <c r="AW27" s="252">
        <v>2.4340627709999998</v>
      </c>
      <c r="AX27" s="252">
        <v>2.4044175970000001</v>
      </c>
      <c r="AY27" s="252">
        <v>2.3087652030000001</v>
      </c>
      <c r="AZ27" s="252">
        <v>2.4128011620000001</v>
      </c>
      <c r="BA27" s="252">
        <v>2.3338647770000001</v>
      </c>
      <c r="BB27" s="409">
        <v>2.2069739949999998</v>
      </c>
      <c r="BC27" s="409">
        <v>2.2847338659999998</v>
      </c>
      <c r="BD27" s="409">
        <v>2.3738137429999999</v>
      </c>
      <c r="BE27" s="409">
        <v>2.386007867</v>
      </c>
      <c r="BF27" s="409">
        <v>2.425254722</v>
      </c>
      <c r="BG27" s="409">
        <v>2.3871836179999999</v>
      </c>
      <c r="BH27" s="409">
        <v>2.3645168160000001</v>
      </c>
      <c r="BI27" s="409">
        <v>2.403447275</v>
      </c>
      <c r="BJ27" s="409">
        <v>2.3741749749999999</v>
      </c>
      <c r="BK27" s="409">
        <v>2.3087652030000001</v>
      </c>
      <c r="BL27" s="409">
        <v>2.4128011620000001</v>
      </c>
      <c r="BM27" s="409">
        <v>2.3338647770000001</v>
      </c>
      <c r="BN27" s="409">
        <v>2.2069739949999998</v>
      </c>
      <c r="BO27" s="409">
        <v>2.2847338659999998</v>
      </c>
      <c r="BP27" s="409">
        <v>2.3738137429999999</v>
      </c>
      <c r="BQ27" s="409">
        <v>2.386007867</v>
      </c>
      <c r="BR27" s="409">
        <v>2.425254722</v>
      </c>
      <c r="BS27" s="409">
        <v>2.3871836179999999</v>
      </c>
      <c r="BT27" s="409">
        <v>2.3645168160000001</v>
      </c>
      <c r="BU27" s="409">
        <v>2.403447275</v>
      </c>
      <c r="BV27" s="409">
        <v>2.3741749749999999</v>
      </c>
    </row>
    <row r="28" spans="1:74" ht="11.15" customHeight="1" x14ac:dyDescent="0.25">
      <c r="A28" s="162" t="s">
        <v>303</v>
      </c>
      <c r="B28" s="173" t="s">
        <v>290</v>
      </c>
      <c r="C28" s="252">
        <v>12.99231</v>
      </c>
      <c r="D28" s="252">
        <v>14.444559999999999</v>
      </c>
      <c r="E28" s="252">
        <v>13.66489</v>
      </c>
      <c r="F28" s="252">
        <v>13.63974</v>
      </c>
      <c r="G28" s="252">
        <v>13.60839</v>
      </c>
      <c r="H28" s="252">
        <v>14.114319999999999</v>
      </c>
      <c r="I28" s="252">
        <v>14.072609999999999</v>
      </c>
      <c r="J28" s="252">
        <v>13.66995</v>
      </c>
      <c r="K28" s="252">
        <v>13.711119999999999</v>
      </c>
      <c r="L28" s="252">
        <v>14.2089</v>
      </c>
      <c r="M28" s="252">
        <v>13.8232</v>
      </c>
      <c r="N28" s="252">
        <v>13.0267</v>
      </c>
      <c r="O28" s="252">
        <v>12.7753</v>
      </c>
      <c r="P28" s="252">
        <v>13.360900000000001</v>
      </c>
      <c r="Q28" s="252">
        <v>13.071999999999999</v>
      </c>
      <c r="R28" s="252">
        <v>13.9679</v>
      </c>
      <c r="S28" s="252">
        <v>13.7324</v>
      </c>
      <c r="T28" s="252">
        <v>13.62445</v>
      </c>
      <c r="U28" s="252">
        <v>14.150550000000001</v>
      </c>
      <c r="V28" s="252">
        <v>13.7082</v>
      </c>
      <c r="W28" s="252">
        <v>13.811</v>
      </c>
      <c r="X28" s="252">
        <v>14.003</v>
      </c>
      <c r="Y28" s="252">
        <v>13.4992</v>
      </c>
      <c r="Z28" s="252">
        <v>12.9572</v>
      </c>
      <c r="AA28" s="252">
        <v>12.515000000000001</v>
      </c>
      <c r="AB28" s="252">
        <v>13.153055</v>
      </c>
      <c r="AC28" s="252">
        <v>13.15245</v>
      </c>
      <c r="AD28" s="252">
        <v>13.36045</v>
      </c>
      <c r="AE28" s="252">
        <v>13.08315</v>
      </c>
      <c r="AF28" s="252">
        <v>13.50925</v>
      </c>
      <c r="AG28" s="252">
        <v>13.886850000000001</v>
      </c>
      <c r="AH28" s="252">
        <v>13.41445</v>
      </c>
      <c r="AI28" s="252">
        <v>13.91465</v>
      </c>
      <c r="AJ28" s="252">
        <v>13.87149</v>
      </c>
      <c r="AK28" s="252">
        <v>12.998150000000001</v>
      </c>
      <c r="AL28" s="252">
        <v>13.293150000000001</v>
      </c>
      <c r="AM28" s="252">
        <v>12.987</v>
      </c>
      <c r="AN28" s="252">
        <v>13.8528</v>
      </c>
      <c r="AO28" s="252">
        <v>13.45783</v>
      </c>
      <c r="AP28" s="252">
        <v>13.660500000000001</v>
      </c>
      <c r="AQ28" s="252">
        <v>12.950900000000001</v>
      </c>
      <c r="AR28" s="252">
        <v>13.9145</v>
      </c>
      <c r="AS28" s="252">
        <v>14.109500000000001</v>
      </c>
      <c r="AT28" s="252">
        <v>13.9076</v>
      </c>
      <c r="AU28" s="252">
        <v>14.339499999999999</v>
      </c>
      <c r="AV28" s="252">
        <v>14.161048744</v>
      </c>
      <c r="AW28" s="252">
        <v>13.828054213</v>
      </c>
      <c r="AX28" s="252">
        <v>13.486516116000001</v>
      </c>
      <c r="AY28" s="252">
        <v>13.395408799</v>
      </c>
      <c r="AZ28" s="252">
        <v>13.826551142</v>
      </c>
      <c r="BA28" s="252">
        <v>13.802555649</v>
      </c>
      <c r="BB28" s="409">
        <v>13.403065035999999</v>
      </c>
      <c r="BC28" s="409">
        <v>13.168972797</v>
      </c>
      <c r="BD28" s="409">
        <v>13.655158781000001</v>
      </c>
      <c r="BE28" s="409">
        <v>13.785250204</v>
      </c>
      <c r="BF28" s="409">
        <v>13.499631905999999</v>
      </c>
      <c r="BG28" s="409">
        <v>14.288726855</v>
      </c>
      <c r="BH28" s="409">
        <v>14.180902824</v>
      </c>
      <c r="BI28" s="409">
        <v>13.795460444</v>
      </c>
      <c r="BJ28" s="409">
        <v>13.420831119000001</v>
      </c>
      <c r="BK28" s="409">
        <v>13.337209616000001</v>
      </c>
      <c r="BL28" s="409">
        <v>13.764129112999999</v>
      </c>
      <c r="BM28" s="409">
        <v>13.748123532999999</v>
      </c>
      <c r="BN28" s="409">
        <v>13.353860355</v>
      </c>
      <c r="BO28" s="409">
        <v>13.119878895999999</v>
      </c>
      <c r="BP28" s="409">
        <v>13.603345711999999</v>
      </c>
      <c r="BQ28" s="409">
        <v>13.731004536</v>
      </c>
      <c r="BR28" s="409">
        <v>13.451317301</v>
      </c>
      <c r="BS28" s="409">
        <v>14.235896410000001</v>
      </c>
      <c r="BT28" s="409">
        <v>14.125248817999999</v>
      </c>
      <c r="BU28" s="409">
        <v>13.742157853</v>
      </c>
      <c r="BV28" s="409">
        <v>13.361325966000001</v>
      </c>
    </row>
    <row r="29" spans="1:74" ht="11.15" customHeight="1" x14ac:dyDescent="0.25">
      <c r="A29" s="162" t="s">
        <v>304</v>
      </c>
      <c r="B29" s="173" t="s">
        <v>291</v>
      </c>
      <c r="C29" s="252">
        <v>5.1512000000000002</v>
      </c>
      <c r="D29" s="252">
        <v>5.5323000000000002</v>
      </c>
      <c r="E29" s="252">
        <v>5.1242999999999999</v>
      </c>
      <c r="F29" s="252">
        <v>4.3479999999999999</v>
      </c>
      <c r="G29" s="252">
        <v>4.3387000000000002</v>
      </c>
      <c r="H29" s="252">
        <v>4.0797999999999996</v>
      </c>
      <c r="I29" s="252">
        <v>4.3451000000000004</v>
      </c>
      <c r="J29" s="252">
        <v>4.5949999999999998</v>
      </c>
      <c r="K29" s="252">
        <v>4.4119999999999999</v>
      </c>
      <c r="L29" s="252">
        <v>4.3922999999999996</v>
      </c>
      <c r="M29" s="252">
        <v>4.6060999999999996</v>
      </c>
      <c r="N29" s="252">
        <v>5.4537000000000004</v>
      </c>
      <c r="O29" s="252">
        <v>5.1384999999999996</v>
      </c>
      <c r="P29" s="252">
        <v>5.258</v>
      </c>
      <c r="Q29" s="252">
        <v>4.742</v>
      </c>
      <c r="R29" s="252">
        <v>4.3509000000000002</v>
      </c>
      <c r="S29" s="252">
        <v>4.1120999999999999</v>
      </c>
      <c r="T29" s="252">
        <v>3.9123000000000001</v>
      </c>
      <c r="U29" s="252">
        <v>4.3886000000000003</v>
      </c>
      <c r="V29" s="252">
        <v>4.4032</v>
      </c>
      <c r="W29" s="252">
        <v>4.1359000000000004</v>
      </c>
      <c r="X29" s="252">
        <v>4.1921999999999997</v>
      </c>
      <c r="Y29" s="252">
        <v>4.8375000000000004</v>
      </c>
      <c r="Z29" s="252">
        <v>5.2464000000000004</v>
      </c>
      <c r="AA29" s="252">
        <v>5.0418000000000003</v>
      </c>
      <c r="AB29" s="252">
        <v>5.2912999999999997</v>
      </c>
      <c r="AC29" s="252">
        <v>4.9063999999999997</v>
      </c>
      <c r="AD29" s="252">
        <v>4.1245000000000003</v>
      </c>
      <c r="AE29" s="252">
        <v>3.8401000000000001</v>
      </c>
      <c r="AF29" s="252">
        <v>3.8332999999999999</v>
      </c>
      <c r="AG29" s="252">
        <v>3.9820000000000002</v>
      </c>
      <c r="AH29" s="252">
        <v>3.9535</v>
      </c>
      <c r="AI29" s="252">
        <v>3.8509000000000002</v>
      </c>
      <c r="AJ29" s="252">
        <v>3.9838</v>
      </c>
      <c r="AK29" s="252">
        <v>4.3535000000000004</v>
      </c>
      <c r="AL29" s="252">
        <v>5.0957999999999997</v>
      </c>
      <c r="AM29" s="252">
        <v>4.6334</v>
      </c>
      <c r="AN29" s="252">
        <v>5.1581999999999999</v>
      </c>
      <c r="AO29" s="252">
        <v>4.6173000000000002</v>
      </c>
      <c r="AP29" s="252">
        <v>4.2457000000000003</v>
      </c>
      <c r="AQ29" s="252">
        <v>3.6781000000000001</v>
      </c>
      <c r="AR29" s="252">
        <v>3.7602000000000002</v>
      </c>
      <c r="AS29" s="252">
        <v>3.8801999999999999</v>
      </c>
      <c r="AT29" s="252">
        <v>3.9979</v>
      </c>
      <c r="AU29" s="252">
        <v>3.9422999999999999</v>
      </c>
      <c r="AV29" s="252">
        <v>3.9193023309999999</v>
      </c>
      <c r="AW29" s="252">
        <v>4.2274911810000004</v>
      </c>
      <c r="AX29" s="252">
        <v>4.6997977610000001</v>
      </c>
      <c r="AY29" s="252">
        <v>4.518960045</v>
      </c>
      <c r="AZ29" s="252">
        <v>4.7097302980000002</v>
      </c>
      <c r="BA29" s="252">
        <v>4.417411381</v>
      </c>
      <c r="BB29" s="409">
        <v>4.0741046890000003</v>
      </c>
      <c r="BC29" s="409">
        <v>3.6347283990000001</v>
      </c>
      <c r="BD29" s="409">
        <v>3.7703934299999999</v>
      </c>
      <c r="BE29" s="409">
        <v>3.8384877190000002</v>
      </c>
      <c r="BF29" s="409">
        <v>3.8507018980000001</v>
      </c>
      <c r="BG29" s="409">
        <v>3.8762877200000001</v>
      </c>
      <c r="BH29" s="409">
        <v>3.86294629</v>
      </c>
      <c r="BI29" s="409">
        <v>4.1667036619999998</v>
      </c>
      <c r="BJ29" s="409">
        <v>4.6322188979999996</v>
      </c>
      <c r="BK29" s="409">
        <v>4.431057987</v>
      </c>
      <c r="BL29" s="409">
        <v>4.6181174089999999</v>
      </c>
      <c r="BM29" s="409">
        <v>4.3314846310000004</v>
      </c>
      <c r="BN29" s="409">
        <v>3.9948558840000001</v>
      </c>
      <c r="BO29" s="409">
        <v>3.564026267</v>
      </c>
      <c r="BP29" s="409">
        <v>3.6970523659999999</v>
      </c>
      <c r="BQ29" s="409">
        <v>3.7638220950000001</v>
      </c>
      <c r="BR29" s="409">
        <v>3.7757986859999999</v>
      </c>
      <c r="BS29" s="409">
        <v>3.8008868179999999</v>
      </c>
      <c r="BT29" s="409">
        <v>3.787804902</v>
      </c>
      <c r="BU29" s="409">
        <v>4.0856536370000001</v>
      </c>
      <c r="BV29" s="409">
        <v>4.5421137480000002</v>
      </c>
    </row>
    <row r="30" spans="1:74" ht="11.15" customHeight="1" x14ac:dyDescent="0.25">
      <c r="A30" s="162" t="s">
        <v>305</v>
      </c>
      <c r="B30" s="173" t="s">
        <v>292</v>
      </c>
      <c r="C30" s="252">
        <v>6.2220500000000003</v>
      </c>
      <c r="D30" s="252">
        <v>6.4372999999999996</v>
      </c>
      <c r="E30" s="252">
        <v>6.1993</v>
      </c>
      <c r="F30" s="252">
        <v>6.0445000000000002</v>
      </c>
      <c r="G30" s="252">
        <v>6.24925</v>
      </c>
      <c r="H30" s="252">
        <v>6.3598999999999997</v>
      </c>
      <c r="I30" s="252">
        <v>6.2214</v>
      </c>
      <c r="J30" s="252">
        <v>6.3445999999999998</v>
      </c>
      <c r="K30" s="252">
        <v>6.1595000000000004</v>
      </c>
      <c r="L30" s="252">
        <v>6.3876999999999997</v>
      </c>
      <c r="M30" s="252">
        <v>6.5629999999999997</v>
      </c>
      <c r="N30" s="252">
        <v>6.5293000000000001</v>
      </c>
      <c r="O30" s="252">
        <v>6.3535000000000004</v>
      </c>
      <c r="P30" s="252">
        <v>6.4821</v>
      </c>
      <c r="Q30" s="252">
        <v>6.0342000000000002</v>
      </c>
      <c r="R30" s="252">
        <v>6.2948000000000004</v>
      </c>
      <c r="S30" s="252">
        <v>6.2298</v>
      </c>
      <c r="T30" s="252">
        <v>6.3392499999999998</v>
      </c>
      <c r="U30" s="252">
        <v>6.2626400000000002</v>
      </c>
      <c r="V30" s="252">
        <v>6.3458399999999999</v>
      </c>
      <c r="W30" s="252">
        <v>5.9639749999999996</v>
      </c>
      <c r="X30" s="252">
        <v>6.2098000000000004</v>
      </c>
      <c r="Y30" s="252">
        <v>6.3391999999999999</v>
      </c>
      <c r="Z30" s="252">
        <v>6.4104999999999999</v>
      </c>
      <c r="AA30" s="252">
        <v>6.1017999999999999</v>
      </c>
      <c r="AB30" s="252">
        <v>6.26</v>
      </c>
      <c r="AC30" s="252">
        <v>6.1723999999999997</v>
      </c>
      <c r="AD30" s="252">
        <v>6.1479999999999997</v>
      </c>
      <c r="AE30" s="252">
        <v>6.1742499999999998</v>
      </c>
      <c r="AF30" s="252">
        <v>6.1174999999999997</v>
      </c>
      <c r="AG30" s="252">
        <v>6.2327000000000004</v>
      </c>
      <c r="AH30" s="252">
        <v>6.1265999999999998</v>
      </c>
      <c r="AI30" s="252">
        <v>6.0673000000000004</v>
      </c>
      <c r="AJ30" s="252">
        <v>6.0954499999999996</v>
      </c>
      <c r="AK30" s="252">
        <v>6.1641000000000004</v>
      </c>
      <c r="AL30" s="252">
        <v>6.4401999999999999</v>
      </c>
      <c r="AM30" s="252">
        <v>6.1970999999999998</v>
      </c>
      <c r="AN30" s="252">
        <v>6.4025999999999996</v>
      </c>
      <c r="AO30" s="252">
        <v>6.2061999999999999</v>
      </c>
      <c r="AP30" s="252">
        <v>6.1634000000000002</v>
      </c>
      <c r="AQ30" s="252">
        <v>5.9770000000000003</v>
      </c>
      <c r="AR30" s="252">
        <v>6.1639999999999997</v>
      </c>
      <c r="AS30" s="252">
        <v>6.2590000000000003</v>
      </c>
      <c r="AT30" s="252">
        <v>6.2957999999999998</v>
      </c>
      <c r="AU30" s="252">
        <v>6.2263999999999999</v>
      </c>
      <c r="AV30" s="252">
        <v>6.2473775229999999</v>
      </c>
      <c r="AW30" s="252">
        <v>6.4503683790000004</v>
      </c>
      <c r="AX30" s="252">
        <v>6.6527583699999999</v>
      </c>
      <c r="AY30" s="252">
        <v>6.4797426380000003</v>
      </c>
      <c r="AZ30" s="252">
        <v>6.6558558479999999</v>
      </c>
      <c r="BA30" s="252">
        <v>6.488150901</v>
      </c>
      <c r="BB30" s="409">
        <v>6.3287072440000003</v>
      </c>
      <c r="BC30" s="409">
        <v>6.3529426950000003</v>
      </c>
      <c r="BD30" s="409">
        <v>6.3384547319999998</v>
      </c>
      <c r="BE30" s="409">
        <v>6.2606192199999997</v>
      </c>
      <c r="BF30" s="409">
        <v>6.3398877899999997</v>
      </c>
      <c r="BG30" s="409">
        <v>6.2545241130000004</v>
      </c>
      <c r="BH30" s="409">
        <v>6.3263515589999999</v>
      </c>
      <c r="BI30" s="409">
        <v>6.5326781460000003</v>
      </c>
      <c r="BJ30" s="409">
        <v>6.7363423400000002</v>
      </c>
      <c r="BK30" s="409">
        <v>6.5400780139999997</v>
      </c>
      <c r="BL30" s="409">
        <v>6.7189856179999996</v>
      </c>
      <c r="BM30" s="409">
        <v>6.5487576780000003</v>
      </c>
      <c r="BN30" s="409">
        <v>6.3879829360000002</v>
      </c>
      <c r="BO30" s="409">
        <v>6.4112652140000002</v>
      </c>
      <c r="BP30" s="409">
        <v>6.3962026600000002</v>
      </c>
      <c r="BQ30" s="409">
        <v>6.3174581119999997</v>
      </c>
      <c r="BR30" s="409">
        <v>6.3980213189999997</v>
      </c>
      <c r="BS30" s="409">
        <v>6.3125050170000003</v>
      </c>
      <c r="BT30" s="409">
        <v>6.3850995289999997</v>
      </c>
      <c r="BU30" s="409">
        <v>6.5941537410000004</v>
      </c>
      <c r="BV30" s="409">
        <v>6.799812202</v>
      </c>
    </row>
    <row r="31" spans="1:74" ht="11.15" customHeight="1" x14ac:dyDescent="0.25">
      <c r="A31" s="162" t="s">
        <v>312</v>
      </c>
      <c r="B31" s="173" t="s">
        <v>293</v>
      </c>
      <c r="C31" s="252">
        <v>42.362908679999997</v>
      </c>
      <c r="D31" s="252">
        <v>43.135018750999997</v>
      </c>
      <c r="E31" s="252">
        <v>43.302462396999999</v>
      </c>
      <c r="F31" s="252">
        <v>43.461395302</v>
      </c>
      <c r="G31" s="252">
        <v>44.450530161000003</v>
      </c>
      <c r="H31" s="252">
        <v>45.125001171000001</v>
      </c>
      <c r="I31" s="252">
        <v>45.005670590000001</v>
      </c>
      <c r="J31" s="252">
        <v>45.412904087000001</v>
      </c>
      <c r="K31" s="252">
        <v>45.472245784999998</v>
      </c>
      <c r="L31" s="252">
        <v>45.182672453000002</v>
      </c>
      <c r="M31" s="252">
        <v>45.726446959999997</v>
      </c>
      <c r="N31" s="252">
        <v>45.368000355</v>
      </c>
      <c r="O31" s="252">
        <v>44.600705314999999</v>
      </c>
      <c r="P31" s="252">
        <v>44.600705314999999</v>
      </c>
      <c r="Q31" s="252">
        <v>44.600705314999999</v>
      </c>
      <c r="R31" s="252">
        <v>45.180190177</v>
      </c>
      <c r="S31" s="252">
        <v>45.180190177</v>
      </c>
      <c r="T31" s="252">
        <v>45.180190177</v>
      </c>
      <c r="U31" s="252">
        <v>45.670908038</v>
      </c>
      <c r="V31" s="252">
        <v>45.670908038</v>
      </c>
      <c r="W31" s="252">
        <v>45.670908038</v>
      </c>
      <c r="X31" s="252">
        <v>45.941367096</v>
      </c>
      <c r="Y31" s="252">
        <v>45.941367096</v>
      </c>
      <c r="Z31" s="252">
        <v>45.941367096</v>
      </c>
      <c r="AA31" s="252">
        <v>45.611617565000003</v>
      </c>
      <c r="AB31" s="252">
        <v>45.587112982000001</v>
      </c>
      <c r="AC31" s="252">
        <v>45.547876103</v>
      </c>
      <c r="AD31" s="252">
        <v>46.742885858999998</v>
      </c>
      <c r="AE31" s="252">
        <v>46.825760795999997</v>
      </c>
      <c r="AF31" s="252">
        <v>47.170150233000001</v>
      </c>
      <c r="AG31" s="252">
        <v>47.262362891000002</v>
      </c>
      <c r="AH31" s="252">
        <v>47.125995650999997</v>
      </c>
      <c r="AI31" s="252">
        <v>47.493282047999998</v>
      </c>
      <c r="AJ31" s="252">
        <v>46.907107001999996</v>
      </c>
      <c r="AK31" s="252">
        <v>46.986819273000002</v>
      </c>
      <c r="AL31" s="252">
        <v>46.376634627999998</v>
      </c>
      <c r="AM31" s="252">
        <v>46.061385946000001</v>
      </c>
      <c r="AN31" s="252">
        <v>46.148456533999997</v>
      </c>
      <c r="AO31" s="252">
        <v>46.255424585999997</v>
      </c>
      <c r="AP31" s="252">
        <v>47.618091378000003</v>
      </c>
      <c r="AQ31" s="252">
        <v>47.667186635</v>
      </c>
      <c r="AR31" s="252">
        <v>47.908787799999999</v>
      </c>
      <c r="AS31" s="252">
        <v>48.028254292</v>
      </c>
      <c r="AT31" s="252">
        <v>47.891861472999999</v>
      </c>
      <c r="AU31" s="252">
        <v>48.264293494999997</v>
      </c>
      <c r="AV31" s="252">
        <v>47.659030436000002</v>
      </c>
      <c r="AW31" s="252">
        <v>47.744916021000002</v>
      </c>
      <c r="AX31" s="252">
        <v>47.117574222000002</v>
      </c>
      <c r="AY31" s="252">
        <v>47.041564614999999</v>
      </c>
      <c r="AZ31" s="252">
        <v>47.136623583000002</v>
      </c>
      <c r="BA31" s="252">
        <v>47.236439120999997</v>
      </c>
      <c r="BB31" s="409">
        <v>48.636025891000003</v>
      </c>
      <c r="BC31" s="409">
        <v>48.692307517000003</v>
      </c>
      <c r="BD31" s="409">
        <v>48.940571589000001</v>
      </c>
      <c r="BE31" s="409">
        <v>49.049151430999999</v>
      </c>
      <c r="BF31" s="409">
        <v>48.907580850999999</v>
      </c>
      <c r="BG31" s="409">
        <v>49.287906513999999</v>
      </c>
      <c r="BH31" s="409">
        <v>48.664616633999998</v>
      </c>
      <c r="BI31" s="409">
        <v>48.754790986000003</v>
      </c>
      <c r="BJ31" s="409">
        <v>48.112138743000003</v>
      </c>
      <c r="BK31" s="409">
        <v>48.197051360000003</v>
      </c>
      <c r="BL31" s="409">
        <v>48.298914085</v>
      </c>
      <c r="BM31" s="409">
        <v>48.393088648000003</v>
      </c>
      <c r="BN31" s="409">
        <v>49.828909584999998</v>
      </c>
      <c r="BO31" s="409">
        <v>49.893368783</v>
      </c>
      <c r="BP31" s="409">
        <v>50.149012136000003</v>
      </c>
      <c r="BQ31" s="409">
        <v>50.253039422000001</v>
      </c>
      <c r="BR31" s="409">
        <v>50.104962817000001</v>
      </c>
      <c r="BS31" s="409">
        <v>50.494967717999998</v>
      </c>
      <c r="BT31" s="409">
        <v>49.851851253</v>
      </c>
      <c r="BU31" s="409">
        <v>49.944825768999998</v>
      </c>
      <c r="BV31" s="409">
        <v>49.287331524000003</v>
      </c>
    </row>
    <row r="32" spans="1:74" ht="11.15" customHeight="1" x14ac:dyDescent="0.25">
      <c r="A32" s="162" t="s">
        <v>307</v>
      </c>
      <c r="B32" s="173" t="s">
        <v>1182</v>
      </c>
      <c r="C32" s="252">
        <v>4.5901162301999996</v>
      </c>
      <c r="D32" s="252">
        <v>4.5989694595000001</v>
      </c>
      <c r="E32" s="252">
        <v>4.6145970603000004</v>
      </c>
      <c r="F32" s="252">
        <v>4.6202079648999996</v>
      </c>
      <c r="G32" s="252">
        <v>4.5977728110999996</v>
      </c>
      <c r="H32" s="252">
        <v>4.6271699178999999</v>
      </c>
      <c r="I32" s="252">
        <v>4.6260737840999999</v>
      </c>
      <c r="J32" s="252">
        <v>4.6281026631</v>
      </c>
      <c r="K32" s="252">
        <v>4.6366391441000001</v>
      </c>
      <c r="L32" s="252">
        <v>4.6256968520999999</v>
      </c>
      <c r="M32" s="252">
        <v>4.6002184165999997</v>
      </c>
      <c r="N32" s="252">
        <v>4.6160101865999996</v>
      </c>
      <c r="O32" s="252">
        <v>4.6586999999999996</v>
      </c>
      <c r="P32" s="252">
        <v>4.6586999999999996</v>
      </c>
      <c r="Q32" s="252">
        <v>4.6586999999999996</v>
      </c>
      <c r="R32" s="252">
        <v>4.6586999999999996</v>
      </c>
      <c r="S32" s="252">
        <v>4.6586999999999996</v>
      </c>
      <c r="T32" s="252">
        <v>4.6586999999999996</v>
      </c>
      <c r="U32" s="252">
        <v>4.6586999999999996</v>
      </c>
      <c r="V32" s="252">
        <v>4.6586999999999996</v>
      </c>
      <c r="W32" s="252">
        <v>4.6586999999999996</v>
      </c>
      <c r="X32" s="252">
        <v>4.6586999999999996</v>
      </c>
      <c r="Y32" s="252">
        <v>4.6586999999999996</v>
      </c>
      <c r="Z32" s="252">
        <v>4.6586999999999996</v>
      </c>
      <c r="AA32" s="252">
        <v>4.8970276960000003</v>
      </c>
      <c r="AB32" s="252">
        <v>4.7718479739999999</v>
      </c>
      <c r="AC32" s="252">
        <v>4.7958436640000004</v>
      </c>
      <c r="AD32" s="252">
        <v>4.7906888849999998</v>
      </c>
      <c r="AE32" s="252">
        <v>4.7406087770000003</v>
      </c>
      <c r="AF32" s="252">
        <v>4.7346705870000001</v>
      </c>
      <c r="AG32" s="252">
        <v>5.0272568709999996</v>
      </c>
      <c r="AH32" s="252">
        <v>4.9202554159999998</v>
      </c>
      <c r="AI32" s="252">
        <v>4.9785670480000004</v>
      </c>
      <c r="AJ32" s="252">
        <v>4.9526896740000002</v>
      </c>
      <c r="AK32" s="252">
        <v>4.9465739720000004</v>
      </c>
      <c r="AL32" s="252">
        <v>4.9689987289999999</v>
      </c>
      <c r="AM32" s="252">
        <v>4.7840310779999999</v>
      </c>
      <c r="AN32" s="252">
        <v>4.6649209870000004</v>
      </c>
      <c r="AO32" s="252">
        <v>4.6839876599999997</v>
      </c>
      <c r="AP32" s="252">
        <v>4.6797495040000001</v>
      </c>
      <c r="AQ32" s="252">
        <v>4.6308952510000001</v>
      </c>
      <c r="AR32" s="252">
        <v>4.6251684649999998</v>
      </c>
      <c r="AS32" s="252">
        <v>4.9687489879999998</v>
      </c>
      <c r="AT32" s="252">
        <v>4.8653286800000002</v>
      </c>
      <c r="AU32" s="252">
        <v>4.9219984200000004</v>
      </c>
      <c r="AV32" s="252">
        <v>4.8969783339999999</v>
      </c>
      <c r="AW32" s="252">
        <v>4.8913161440000001</v>
      </c>
      <c r="AX32" s="252">
        <v>4.9138530520000003</v>
      </c>
      <c r="AY32" s="252">
        <v>4.799367546</v>
      </c>
      <c r="AZ32" s="252">
        <v>4.6825457190000002</v>
      </c>
      <c r="BA32" s="252">
        <v>4.697919261</v>
      </c>
      <c r="BB32" s="409">
        <v>4.694249567</v>
      </c>
      <c r="BC32" s="409">
        <v>4.6452304089999998</v>
      </c>
      <c r="BD32" s="409">
        <v>4.6394756040000003</v>
      </c>
      <c r="BE32" s="409">
        <v>4.9835617829999999</v>
      </c>
      <c r="BF32" s="409">
        <v>4.8806000159999998</v>
      </c>
      <c r="BG32" s="409">
        <v>4.9372561429999999</v>
      </c>
      <c r="BH32" s="409">
        <v>4.9125434119999998</v>
      </c>
      <c r="BI32" s="409">
        <v>4.9071049469999997</v>
      </c>
      <c r="BJ32" s="409">
        <v>4.9302647750000004</v>
      </c>
      <c r="BK32" s="409">
        <v>4.8740166299999999</v>
      </c>
      <c r="BL32" s="409">
        <v>4.7578885179999997</v>
      </c>
      <c r="BM32" s="409">
        <v>4.769917897</v>
      </c>
      <c r="BN32" s="409">
        <v>4.7666816130000003</v>
      </c>
      <c r="BO32" s="409">
        <v>4.7168485310000001</v>
      </c>
      <c r="BP32" s="409">
        <v>4.710948396</v>
      </c>
      <c r="BQ32" s="409">
        <v>5.0599133610000004</v>
      </c>
      <c r="BR32" s="409">
        <v>4.9560001949999997</v>
      </c>
      <c r="BS32" s="409">
        <v>5.013388451</v>
      </c>
      <c r="BT32" s="409">
        <v>4.9887655479999999</v>
      </c>
      <c r="BU32" s="409">
        <v>4.9834567420000004</v>
      </c>
      <c r="BV32" s="409">
        <v>5.0075091650000001</v>
      </c>
    </row>
    <row r="33" spans="1:74" ht="11.15" customHeight="1" x14ac:dyDescent="0.25">
      <c r="A33" s="162" t="s">
        <v>308</v>
      </c>
      <c r="B33" s="173" t="s">
        <v>290</v>
      </c>
      <c r="C33" s="252">
        <v>0.58946357357000001</v>
      </c>
      <c r="D33" s="252">
        <v>0.60317628470999995</v>
      </c>
      <c r="E33" s="252">
        <v>0.62797637540999995</v>
      </c>
      <c r="F33" s="252">
        <v>0.60700962889999999</v>
      </c>
      <c r="G33" s="252">
        <v>0.71817153335999995</v>
      </c>
      <c r="H33" s="252">
        <v>0.66964208936000003</v>
      </c>
      <c r="I33" s="252">
        <v>0.67684306235000002</v>
      </c>
      <c r="J33" s="252">
        <v>0.67126948207000003</v>
      </c>
      <c r="K33" s="252">
        <v>0.63765338907000002</v>
      </c>
      <c r="L33" s="252">
        <v>0.65171001390000005</v>
      </c>
      <c r="M33" s="252">
        <v>0.71702984598999997</v>
      </c>
      <c r="N33" s="252">
        <v>0.67866255946999998</v>
      </c>
      <c r="O33" s="252">
        <v>0.60613388707000004</v>
      </c>
      <c r="P33" s="252">
        <v>0.60613388707000004</v>
      </c>
      <c r="Q33" s="252">
        <v>0.60613388707000004</v>
      </c>
      <c r="R33" s="252">
        <v>0.67456495190999999</v>
      </c>
      <c r="S33" s="252">
        <v>0.67456495190999999</v>
      </c>
      <c r="T33" s="252">
        <v>0.67456495190999999</v>
      </c>
      <c r="U33" s="252">
        <v>0.68646160626999997</v>
      </c>
      <c r="V33" s="252">
        <v>0.68646160626999997</v>
      </c>
      <c r="W33" s="252">
        <v>0.68646160626999997</v>
      </c>
      <c r="X33" s="252">
        <v>0.67539751915000001</v>
      </c>
      <c r="Y33" s="252">
        <v>0.67539751915000001</v>
      </c>
      <c r="Z33" s="252">
        <v>0.67539751915000001</v>
      </c>
      <c r="AA33" s="252">
        <v>0.69953645631000005</v>
      </c>
      <c r="AB33" s="252">
        <v>0.70302266084999998</v>
      </c>
      <c r="AC33" s="252">
        <v>0.70476874756999996</v>
      </c>
      <c r="AD33" s="252">
        <v>0.70482052747000001</v>
      </c>
      <c r="AE33" s="252">
        <v>0.70274071166999996</v>
      </c>
      <c r="AF33" s="252">
        <v>0.72052468369</v>
      </c>
      <c r="AG33" s="252">
        <v>0.72590744685999997</v>
      </c>
      <c r="AH33" s="252">
        <v>0.72998949819000003</v>
      </c>
      <c r="AI33" s="252">
        <v>0.73628085473000005</v>
      </c>
      <c r="AJ33" s="252">
        <v>0.73721364833000003</v>
      </c>
      <c r="AK33" s="252">
        <v>0.72470356495999999</v>
      </c>
      <c r="AL33" s="252">
        <v>0.72455230834999995</v>
      </c>
      <c r="AM33" s="252">
        <v>0.70746057057</v>
      </c>
      <c r="AN33" s="252">
        <v>0.71107581211000004</v>
      </c>
      <c r="AO33" s="252">
        <v>0.71283745283</v>
      </c>
      <c r="AP33" s="252">
        <v>0.71299522273000004</v>
      </c>
      <c r="AQ33" s="252">
        <v>0.71066458092999996</v>
      </c>
      <c r="AR33" s="252">
        <v>0.72869216695000005</v>
      </c>
      <c r="AS33" s="252">
        <v>0.73412658612000004</v>
      </c>
      <c r="AT33" s="252">
        <v>0.73799592344999998</v>
      </c>
      <c r="AU33" s="252">
        <v>0.74427900098999999</v>
      </c>
      <c r="AV33" s="252">
        <v>0.74538183259000002</v>
      </c>
      <c r="AW33" s="252">
        <v>0.73274297921999998</v>
      </c>
      <c r="AX33" s="252">
        <v>0.73298076360999997</v>
      </c>
      <c r="AY33" s="252">
        <v>0.71613077482999998</v>
      </c>
      <c r="AZ33" s="252">
        <v>0.71987904437000005</v>
      </c>
      <c r="BA33" s="252">
        <v>0.72165601309000005</v>
      </c>
      <c r="BB33" s="409">
        <v>0.72188969799000002</v>
      </c>
      <c r="BC33" s="409">
        <v>0.71930286319000003</v>
      </c>
      <c r="BD33" s="409">
        <v>0.73758135620999998</v>
      </c>
      <c r="BE33" s="409">
        <v>0.74303881938000005</v>
      </c>
      <c r="BF33" s="409">
        <v>0.74669004170999997</v>
      </c>
      <c r="BG33" s="409">
        <v>0.75296465724999995</v>
      </c>
      <c r="BH33" s="409">
        <v>0.75427361984999997</v>
      </c>
      <c r="BI33" s="409">
        <v>0.74150203948000004</v>
      </c>
      <c r="BJ33" s="409">
        <v>0.74213838687</v>
      </c>
      <c r="BK33" s="409">
        <v>0.72556343108999999</v>
      </c>
      <c r="BL33" s="409">
        <v>0.72944880163000003</v>
      </c>
      <c r="BM33" s="409">
        <v>0.73124084634999997</v>
      </c>
      <c r="BN33" s="409">
        <v>0.73151986125000001</v>
      </c>
      <c r="BO33" s="409">
        <v>0.72867133645000004</v>
      </c>
      <c r="BP33" s="409">
        <v>0.74720824447</v>
      </c>
      <c r="BQ33" s="409">
        <v>0.75265958663999999</v>
      </c>
      <c r="BR33" s="409">
        <v>0.75608713196999999</v>
      </c>
      <c r="BS33" s="409">
        <v>0.76235307751000003</v>
      </c>
      <c r="BT33" s="409">
        <v>0.76390504610999999</v>
      </c>
      <c r="BU33" s="409">
        <v>0.75099667674000004</v>
      </c>
      <c r="BV33" s="409">
        <v>0.75204136512999997</v>
      </c>
    </row>
    <row r="34" spans="1:74" ht="11.15" customHeight="1" x14ac:dyDescent="0.25">
      <c r="A34" s="162" t="s">
        <v>309</v>
      </c>
      <c r="B34" s="173" t="s">
        <v>295</v>
      </c>
      <c r="C34" s="252">
        <v>9.8836379345999994</v>
      </c>
      <c r="D34" s="252">
        <v>9.8007870818999994</v>
      </c>
      <c r="E34" s="252">
        <v>9.6090044759000008</v>
      </c>
      <c r="F34" s="252">
        <v>9.4776498460000003</v>
      </c>
      <c r="G34" s="252">
        <v>9.9745429923</v>
      </c>
      <c r="H34" s="252">
        <v>9.8699454123999999</v>
      </c>
      <c r="I34" s="252">
        <v>10.037414672000001</v>
      </c>
      <c r="J34" s="252">
        <v>10.209981218999999</v>
      </c>
      <c r="K34" s="252">
        <v>10.876767867</v>
      </c>
      <c r="L34" s="252">
        <v>10.47814651</v>
      </c>
      <c r="M34" s="252">
        <v>11.011378130000001</v>
      </c>
      <c r="N34" s="252">
        <v>10.865505745</v>
      </c>
      <c r="O34" s="252">
        <v>10.373700596999999</v>
      </c>
      <c r="P34" s="252">
        <v>10.373700596999999</v>
      </c>
      <c r="Q34" s="252">
        <v>10.373700596999999</v>
      </c>
      <c r="R34" s="252">
        <v>10.210558999</v>
      </c>
      <c r="S34" s="252">
        <v>10.210558999</v>
      </c>
      <c r="T34" s="252">
        <v>10.210558999</v>
      </c>
      <c r="U34" s="252">
        <v>10.433694603999999</v>
      </c>
      <c r="V34" s="252">
        <v>10.433694603999999</v>
      </c>
      <c r="W34" s="252">
        <v>10.433694603999999</v>
      </c>
      <c r="X34" s="252">
        <v>10.896806238</v>
      </c>
      <c r="Y34" s="252">
        <v>10.896806238</v>
      </c>
      <c r="Z34" s="252">
        <v>10.896806238</v>
      </c>
      <c r="AA34" s="252">
        <v>10.568737643</v>
      </c>
      <c r="AB34" s="252">
        <v>10.375355819999999</v>
      </c>
      <c r="AC34" s="252">
        <v>10.409525500999999</v>
      </c>
      <c r="AD34" s="252">
        <v>11.092734767</v>
      </c>
      <c r="AE34" s="252">
        <v>10.924771967</v>
      </c>
      <c r="AF34" s="252">
        <v>11.067156521999999</v>
      </c>
      <c r="AG34" s="252">
        <v>10.933524554</v>
      </c>
      <c r="AH34" s="252">
        <v>10.869851703</v>
      </c>
      <c r="AI34" s="252">
        <v>11.147152243000001</v>
      </c>
      <c r="AJ34" s="252">
        <v>10.892886297</v>
      </c>
      <c r="AK34" s="252">
        <v>11.118783666000001</v>
      </c>
      <c r="AL34" s="252">
        <v>10.799519319</v>
      </c>
      <c r="AM34" s="252">
        <v>10.89018312</v>
      </c>
      <c r="AN34" s="252">
        <v>10.690919637</v>
      </c>
      <c r="AO34" s="252">
        <v>10.726128580999999</v>
      </c>
      <c r="AP34" s="252">
        <v>11.430117483</v>
      </c>
      <c r="AQ34" s="252">
        <v>11.257046138</v>
      </c>
      <c r="AR34" s="252">
        <v>11.403761282</v>
      </c>
      <c r="AS34" s="252">
        <v>11.266064932000001</v>
      </c>
      <c r="AT34" s="252">
        <v>11.200455486999999</v>
      </c>
      <c r="AU34" s="252">
        <v>11.486190053</v>
      </c>
      <c r="AV34" s="252">
        <v>11.224190672000001</v>
      </c>
      <c r="AW34" s="252">
        <v>11.456958652999999</v>
      </c>
      <c r="AX34" s="252">
        <v>11.127983962</v>
      </c>
      <c r="AY34" s="252">
        <v>11.18240628</v>
      </c>
      <c r="AZ34" s="252">
        <v>10.977795835</v>
      </c>
      <c r="BA34" s="252">
        <v>11.013949562000001</v>
      </c>
      <c r="BB34" s="409">
        <v>11.736829043</v>
      </c>
      <c r="BC34" s="409">
        <v>11.559113565000001</v>
      </c>
      <c r="BD34" s="409">
        <v>11.70976561</v>
      </c>
      <c r="BE34" s="409">
        <v>11.568374367000001</v>
      </c>
      <c r="BF34" s="409">
        <v>11.501004382</v>
      </c>
      <c r="BG34" s="409">
        <v>11.794406243999999</v>
      </c>
      <c r="BH34" s="409">
        <v>11.525376468999999</v>
      </c>
      <c r="BI34" s="409">
        <v>11.764390458999999</v>
      </c>
      <c r="BJ34" s="409">
        <v>11.426588183</v>
      </c>
      <c r="BK34" s="409">
        <v>11.474629440999999</v>
      </c>
      <c r="BL34" s="409">
        <v>11.264672033</v>
      </c>
      <c r="BM34" s="409">
        <v>11.301770544</v>
      </c>
      <c r="BN34" s="409">
        <v>12.043540604</v>
      </c>
      <c r="BO34" s="409">
        <v>11.861180993</v>
      </c>
      <c r="BP34" s="409">
        <v>12.015769938</v>
      </c>
      <c r="BQ34" s="409">
        <v>11.870683801</v>
      </c>
      <c r="BR34" s="409">
        <v>11.801553277</v>
      </c>
      <c r="BS34" s="409">
        <v>12.102622435000001</v>
      </c>
      <c r="BT34" s="409">
        <v>11.826562265</v>
      </c>
      <c r="BU34" s="409">
        <v>12.071822266</v>
      </c>
      <c r="BV34" s="409">
        <v>11.725192404</v>
      </c>
    </row>
    <row r="35" spans="1:74" ht="11.15" customHeight="1" x14ac:dyDescent="0.25">
      <c r="A35" s="162" t="s">
        <v>310</v>
      </c>
      <c r="B35" s="173" t="s">
        <v>296</v>
      </c>
      <c r="C35" s="252">
        <v>10.726739959</v>
      </c>
      <c r="D35" s="252">
        <v>11.228150747999999</v>
      </c>
      <c r="E35" s="252">
        <v>11.334776175</v>
      </c>
      <c r="F35" s="252">
        <v>11.211318390000001</v>
      </c>
      <c r="G35" s="252">
        <v>11.381593003000001</v>
      </c>
      <c r="H35" s="252">
        <v>11.433671957</v>
      </c>
      <c r="I35" s="252">
        <v>11.402413782</v>
      </c>
      <c r="J35" s="252">
        <v>11.278703070000001</v>
      </c>
      <c r="K35" s="252">
        <v>11.071327910000001</v>
      </c>
      <c r="L35" s="252">
        <v>11.356262814999999</v>
      </c>
      <c r="M35" s="252">
        <v>11.722657957999999</v>
      </c>
      <c r="N35" s="252">
        <v>11.767936937</v>
      </c>
      <c r="O35" s="252">
        <v>11.555378316000001</v>
      </c>
      <c r="P35" s="252">
        <v>11.555378316000001</v>
      </c>
      <c r="Q35" s="252">
        <v>11.555378316000001</v>
      </c>
      <c r="R35" s="252">
        <v>11.563799849</v>
      </c>
      <c r="S35" s="252">
        <v>11.563799849</v>
      </c>
      <c r="T35" s="252">
        <v>11.563799849</v>
      </c>
      <c r="U35" s="252">
        <v>11.298710108</v>
      </c>
      <c r="V35" s="252">
        <v>11.298710108</v>
      </c>
      <c r="W35" s="252">
        <v>11.298710108</v>
      </c>
      <c r="X35" s="252">
        <v>11.626773194</v>
      </c>
      <c r="Y35" s="252">
        <v>11.626773194</v>
      </c>
      <c r="Z35" s="252">
        <v>11.626773194</v>
      </c>
      <c r="AA35" s="252">
        <v>11.683828763999999</v>
      </c>
      <c r="AB35" s="252">
        <v>11.881439668000001</v>
      </c>
      <c r="AC35" s="252">
        <v>11.830143289</v>
      </c>
      <c r="AD35" s="252">
        <v>12.057331400000001</v>
      </c>
      <c r="AE35" s="252">
        <v>12.040146406</v>
      </c>
      <c r="AF35" s="252">
        <v>11.945637622</v>
      </c>
      <c r="AG35" s="252">
        <v>11.568261517</v>
      </c>
      <c r="AH35" s="252">
        <v>11.546098455999999</v>
      </c>
      <c r="AI35" s="252">
        <v>11.571404123000001</v>
      </c>
      <c r="AJ35" s="252">
        <v>11.786437003</v>
      </c>
      <c r="AK35" s="252">
        <v>11.936076997000001</v>
      </c>
      <c r="AL35" s="252">
        <v>11.929084853000001</v>
      </c>
      <c r="AM35" s="252">
        <v>11.994977504</v>
      </c>
      <c r="AN35" s="252">
        <v>12.200522347</v>
      </c>
      <c r="AO35" s="252">
        <v>12.145624454</v>
      </c>
      <c r="AP35" s="252">
        <v>12.375811046999999</v>
      </c>
      <c r="AQ35" s="252">
        <v>12.359515051000001</v>
      </c>
      <c r="AR35" s="252">
        <v>12.260767620999999</v>
      </c>
      <c r="AS35" s="252">
        <v>11.874975232000001</v>
      </c>
      <c r="AT35" s="252">
        <v>11.849622988</v>
      </c>
      <c r="AU35" s="252">
        <v>11.875680089999999</v>
      </c>
      <c r="AV35" s="252">
        <v>12.091048916</v>
      </c>
      <c r="AW35" s="252">
        <v>12.248494416</v>
      </c>
      <c r="AX35" s="252">
        <v>12.241075903</v>
      </c>
      <c r="AY35" s="252">
        <v>12.405769046</v>
      </c>
      <c r="AZ35" s="252">
        <v>12.620004138000001</v>
      </c>
      <c r="BA35" s="252">
        <v>12.561943133</v>
      </c>
      <c r="BB35" s="409">
        <v>12.796973355</v>
      </c>
      <c r="BC35" s="409">
        <v>12.781663073000001</v>
      </c>
      <c r="BD35" s="409">
        <v>12.67763261</v>
      </c>
      <c r="BE35" s="409">
        <v>12.276831158</v>
      </c>
      <c r="BF35" s="409">
        <v>12.24668539</v>
      </c>
      <c r="BG35" s="409">
        <v>12.274529287</v>
      </c>
      <c r="BH35" s="409">
        <v>12.497130593</v>
      </c>
      <c r="BI35" s="409">
        <v>12.663409823</v>
      </c>
      <c r="BJ35" s="409">
        <v>12.656066405000001</v>
      </c>
      <c r="BK35" s="409">
        <v>12.787169645000001</v>
      </c>
      <c r="BL35" s="409">
        <v>13.009348006</v>
      </c>
      <c r="BM35" s="409">
        <v>12.948357444999999</v>
      </c>
      <c r="BN35" s="409">
        <v>13.187791351</v>
      </c>
      <c r="BO35" s="409">
        <v>13.173337055999999</v>
      </c>
      <c r="BP35" s="409">
        <v>13.064417976</v>
      </c>
      <c r="BQ35" s="409">
        <v>12.649732425</v>
      </c>
      <c r="BR35" s="409">
        <v>12.61562176</v>
      </c>
      <c r="BS35" s="409">
        <v>12.645643036999999</v>
      </c>
      <c r="BT35" s="409">
        <v>12.87504315</v>
      </c>
      <c r="BU35" s="409">
        <v>13.049510597999999</v>
      </c>
      <c r="BV35" s="409">
        <v>13.042440739</v>
      </c>
    </row>
    <row r="36" spans="1:74" ht="11.15" customHeight="1" x14ac:dyDescent="0.25">
      <c r="A36" s="162" t="s">
        <v>311</v>
      </c>
      <c r="B36" s="173" t="s">
        <v>297</v>
      </c>
      <c r="C36" s="252">
        <v>16.572950982999998</v>
      </c>
      <c r="D36" s="252">
        <v>16.903935177000001</v>
      </c>
      <c r="E36" s="252">
        <v>17.116108310000001</v>
      </c>
      <c r="F36" s="252">
        <v>17.545209472</v>
      </c>
      <c r="G36" s="252">
        <v>17.778449821999999</v>
      </c>
      <c r="H36" s="252">
        <v>18.524571795</v>
      </c>
      <c r="I36" s="252">
        <v>18.262925289999998</v>
      </c>
      <c r="J36" s="252">
        <v>18.624847653</v>
      </c>
      <c r="K36" s="252">
        <v>18.249857473999999</v>
      </c>
      <c r="L36" s="252">
        <v>18.070856262</v>
      </c>
      <c r="M36" s="252">
        <v>17.675162610000001</v>
      </c>
      <c r="N36" s="252">
        <v>17.439884926000001</v>
      </c>
      <c r="O36" s="252">
        <v>17.406792514999999</v>
      </c>
      <c r="P36" s="252">
        <v>17.406792514999999</v>
      </c>
      <c r="Q36" s="252">
        <v>17.406792514999999</v>
      </c>
      <c r="R36" s="252">
        <v>18.072566378000001</v>
      </c>
      <c r="S36" s="252">
        <v>18.072566378000001</v>
      </c>
      <c r="T36" s="252">
        <v>18.072566378000001</v>
      </c>
      <c r="U36" s="252">
        <v>18.593341719000001</v>
      </c>
      <c r="V36" s="252">
        <v>18.593341719000001</v>
      </c>
      <c r="W36" s="252">
        <v>18.593341719000001</v>
      </c>
      <c r="X36" s="252">
        <v>18.083690144999998</v>
      </c>
      <c r="Y36" s="252">
        <v>18.083690144999998</v>
      </c>
      <c r="Z36" s="252">
        <v>18.083690144999998</v>
      </c>
      <c r="AA36" s="252">
        <v>17.762487005000001</v>
      </c>
      <c r="AB36" s="252">
        <v>17.855446859000001</v>
      </c>
      <c r="AC36" s="252">
        <v>17.807594901000002</v>
      </c>
      <c r="AD36" s="252">
        <v>18.097310279999999</v>
      </c>
      <c r="AE36" s="252">
        <v>18.417492933999998</v>
      </c>
      <c r="AF36" s="252">
        <v>18.702160818999999</v>
      </c>
      <c r="AG36" s="252">
        <v>19.007412502000001</v>
      </c>
      <c r="AH36" s="252">
        <v>19.059800578000001</v>
      </c>
      <c r="AI36" s="252">
        <v>19.059877779000001</v>
      </c>
      <c r="AJ36" s="252">
        <v>18.537880381000001</v>
      </c>
      <c r="AK36" s="252">
        <v>18.260681074000001</v>
      </c>
      <c r="AL36" s="252">
        <v>17.954479418999998</v>
      </c>
      <c r="AM36" s="252">
        <v>17.684733673</v>
      </c>
      <c r="AN36" s="252">
        <v>17.881017751000002</v>
      </c>
      <c r="AO36" s="252">
        <v>17.986846438000001</v>
      </c>
      <c r="AP36" s="252">
        <v>18.419418121</v>
      </c>
      <c r="AQ36" s="252">
        <v>18.709065614</v>
      </c>
      <c r="AR36" s="252">
        <v>18.890398265000002</v>
      </c>
      <c r="AS36" s="252">
        <v>19.184338554</v>
      </c>
      <c r="AT36" s="252">
        <v>19.238458393999998</v>
      </c>
      <c r="AU36" s="252">
        <v>19.236145930999999</v>
      </c>
      <c r="AV36" s="252">
        <v>18.701430681000001</v>
      </c>
      <c r="AW36" s="252">
        <v>18.415403828999999</v>
      </c>
      <c r="AX36" s="252">
        <v>18.101680541</v>
      </c>
      <c r="AY36" s="252">
        <v>17.937890968000001</v>
      </c>
      <c r="AZ36" s="252">
        <v>18.136398846999999</v>
      </c>
      <c r="BA36" s="252">
        <v>18.240971152</v>
      </c>
      <c r="BB36" s="409">
        <v>18.686084227999999</v>
      </c>
      <c r="BC36" s="409">
        <v>18.986997605999999</v>
      </c>
      <c r="BD36" s="409">
        <v>19.176116408999999</v>
      </c>
      <c r="BE36" s="409">
        <v>19.477345303</v>
      </c>
      <c r="BF36" s="409">
        <v>19.532601022000001</v>
      </c>
      <c r="BG36" s="409">
        <v>19.528750183</v>
      </c>
      <c r="BH36" s="409">
        <v>18.975292540000002</v>
      </c>
      <c r="BI36" s="409">
        <v>18.678383716999999</v>
      </c>
      <c r="BJ36" s="409">
        <v>18.357080993</v>
      </c>
      <c r="BK36" s="409">
        <v>18.335672212999999</v>
      </c>
      <c r="BL36" s="409">
        <v>18.537556725999998</v>
      </c>
      <c r="BM36" s="409">
        <v>18.641801914999999</v>
      </c>
      <c r="BN36" s="409">
        <v>19.099376156000002</v>
      </c>
      <c r="BO36" s="409">
        <v>19.413330865999999</v>
      </c>
      <c r="BP36" s="409">
        <v>19.610667582000001</v>
      </c>
      <c r="BQ36" s="409">
        <v>19.920050247999999</v>
      </c>
      <c r="BR36" s="409">
        <v>19.975700453000002</v>
      </c>
      <c r="BS36" s="409">
        <v>19.970960717000001</v>
      </c>
      <c r="BT36" s="409">
        <v>19.397575244999999</v>
      </c>
      <c r="BU36" s="409">
        <v>19.089039486000001</v>
      </c>
      <c r="BV36" s="409">
        <v>18.760147850999999</v>
      </c>
    </row>
    <row r="37" spans="1:74" ht="11.15" customHeight="1" x14ac:dyDescent="0.25">
      <c r="A37" s="162" t="s">
        <v>313</v>
      </c>
      <c r="B37" s="173" t="s">
        <v>238</v>
      </c>
      <c r="C37" s="252">
        <v>87.561803179999998</v>
      </c>
      <c r="D37" s="252">
        <v>90.794925250999995</v>
      </c>
      <c r="E37" s="252">
        <v>89.104309896999993</v>
      </c>
      <c r="F37" s="252">
        <v>88.293077801999999</v>
      </c>
      <c r="G37" s="252">
        <v>89.967627660999995</v>
      </c>
      <c r="H37" s="252">
        <v>91.022312670999995</v>
      </c>
      <c r="I37" s="252">
        <v>90.874388089999997</v>
      </c>
      <c r="J37" s="252">
        <v>92.019010586999997</v>
      </c>
      <c r="K37" s="252">
        <v>90.520607284999997</v>
      </c>
      <c r="L37" s="252">
        <v>91.604001952999994</v>
      </c>
      <c r="M37" s="252">
        <v>92.139760460000005</v>
      </c>
      <c r="N37" s="252">
        <v>91.242660854999997</v>
      </c>
      <c r="O37" s="252">
        <v>90.330290314999999</v>
      </c>
      <c r="P37" s="252">
        <v>91.016272314999995</v>
      </c>
      <c r="Q37" s="252">
        <v>89.585697315000004</v>
      </c>
      <c r="R37" s="252">
        <v>90.972711176999994</v>
      </c>
      <c r="S37" s="252">
        <v>90.722275177</v>
      </c>
      <c r="T37" s="252">
        <v>90.480903177000002</v>
      </c>
      <c r="U37" s="252">
        <v>92.407331037999995</v>
      </c>
      <c r="V37" s="252">
        <v>91.903978038000005</v>
      </c>
      <c r="W37" s="252">
        <v>91.495881037999993</v>
      </c>
      <c r="X37" s="252">
        <v>92.260987095999994</v>
      </c>
      <c r="Y37" s="252">
        <v>92.822614095999995</v>
      </c>
      <c r="Z37" s="252">
        <v>92.150010096000003</v>
      </c>
      <c r="AA37" s="252">
        <v>91.128196301000003</v>
      </c>
      <c r="AB37" s="252">
        <v>92.067583717999995</v>
      </c>
      <c r="AC37" s="252">
        <v>90.923470839000004</v>
      </c>
      <c r="AD37" s="252">
        <v>91.824406594999999</v>
      </c>
      <c r="AE37" s="252">
        <v>91.178552531999998</v>
      </c>
      <c r="AF37" s="252">
        <v>92.270230968999996</v>
      </c>
      <c r="AG37" s="252">
        <v>93.468835627000004</v>
      </c>
      <c r="AH37" s="252">
        <v>92.755796387000004</v>
      </c>
      <c r="AI37" s="252">
        <v>93.402497784000005</v>
      </c>
      <c r="AJ37" s="252">
        <v>93.327164737999993</v>
      </c>
      <c r="AK37" s="252">
        <v>92.591921009000004</v>
      </c>
      <c r="AL37" s="252">
        <v>93.438883364000006</v>
      </c>
      <c r="AM37" s="252">
        <v>91.875595269000002</v>
      </c>
      <c r="AN37" s="252">
        <v>93.783642857000004</v>
      </c>
      <c r="AO37" s="252">
        <v>92.418624909000002</v>
      </c>
      <c r="AP37" s="252">
        <v>93.309057701</v>
      </c>
      <c r="AQ37" s="252">
        <v>92.015733957999998</v>
      </c>
      <c r="AR37" s="252">
        <v>94.033816122999994</v>
      </c>
      <c r="AS37" s="252">
        <v>95.001969614999993</v>
      </c>
      <c r="AT37" s="252">
        <v>94.669235795999995</v>
      </c>
      <c r="AU37" s="252">
        <v>94.745372818000007</v>
      </c>
      <c r="AV37" s="252">
        <v>94.105247767999998</v>
      </c>
      <c r="AW37" s="252">
        <v>94.246918887999996</v>
      </c>
      <c r="AX37" s="252">
        <v>94.278644388999993</v>
      </c>
      <c r="AY37" s="252">
        <v>93.196446862000002</v>
      </c>
      <c r="AZ37" s="252">
        <v>94.173700413000006</v>
      </c>
      <c r="BA37" s="252">
        <v>93.924912231999997</v>
      </c>
      <c r="BB37" s="409">
        <v>94.473355416999993</v>
      </c>
      <c r="BC37" s="409">
        <v>93.901793835999996</v>
      </c>
      <c r="BD37" s="409">
        <v>95.137820837000007</v>
      </c>
      <c r="BE37" s="409">
        <v>95.510755003</v>
      </c>
      <c r="BF37" s="409">
        <v>95.397705728999995</v>
      </c>
      <c r="BG37" s="409">
        <v>96.043567382000006</v>
      </c>
      <c r="BH37" s="409">
        <v>95.540322685000007</v>
      </c>
      <c r="BI37" s="409">
        <v>95.675059074999993</v>
      </c>
      <c r="BJ37" s="409">
        <v>95.374024637000005</v>
      </c>
      <c r="BK37" s="409">
        <v>94.565254672999998</v>
      </c>
      <c r="BL37" s="409">
        <v>95.573759879999997</v>
      </c>
      <c r="BM37" s="409">
        <v>95.181721760000002</v>
      </c>
      <c r="BN37" s="409">
        <v>95.607505247999995</v>
      </c>
      <c r="BO37" s="409">
        <v>95.156825518999995</v>
      </c>
      <c r="BP37" s="409">
        <v>96.42700911</v>
      </c>
      <c r="BQ37" s="409">
        <v>96.826404525000001</v>
      </c>
      <c r="BR37" s="409">
        <v>96.770827338000004</v>
      </c>
      <c r="BS37" s="409">
        <v>97.440652073999999</v>
      </c>
      <c r="BT37" s="409">
        <v>96.924603810999997</v>
      </c>
      <c r="BU37" s="409">
        <v>97.029950768000006</v>
      </c>
      <c r="BV37" s="409">
        <v>96.740570907999995</v>
      </c>
    </row>
    <row r="38" spans="1:74" ht="11.15" customHeight="1" x14ac:dyDescent="0.25">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409"/>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5" customHeight="1" x14ac:dyDescent="0.25">
      <c r="B39" s="254" t="s">
        <v>1256</v>
      </c>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409"/>
      <c r="BC39" s="409"/>
      <c r="BD39" s="409"/>
      <c r="BE39" s="409"/>
      <c r="BF39" s="409"/>
      <c r="BG39" s="409"/>
      <c r="BH39" s="409"/>
      <c r="BI39" s="409"/>
      <c r="BJ39" s="409"/>
      <c r="BK39" s="409"/>
      <c r="BL39" s="409"/>
      <c r="BM39" s="409"/>
      <c r="BN39" s="409"/>
      <c r="BO39" s="409"/>
      <c r="BP39" s="409"/>
      <c r="BQ39" s="409"/>
      <c r="BR39" s="409"/>
      <c r="BS39" s="409"/>
      <c r="BT39" s="409"/>
      <c r="BU39" s="409"/>
      <c r="BV39" s="409"/>
    </row>
    <row r="40" spans="1:74" ht="11.15" customHeight="1" x14ac:dyDescent="0.25">
      <c r="A40" s="162" t="s">
        <v>332</v>
      </c>
      <c r="B40" s="173" t="s">
        <v>729</v>
      </c>
      <c r="C40" s="252">
        <v>-0.72612209676999995</v>
      </c>
      <c r="D40" s="252">
        <v>0.17892168965999999</v>
      </c>
      <c r="E40" s="252">
        <v>-0.51863767742</v>
      </c>
      <c r="F40" s="252">
        <v>-3.3271833333000003E-2</v>
      </c>
      <c r="G40" s="252">
        <v>-0.36571780645000002</v>
      </c>
      <c r="H40" s="252">
        <v>-0.47830139999999999</v>
      </c>
      <c r="I40" s="252">
        <v>-9.0764483871000001E-2</v>
      </c>
      <c r="J40" s="252">
        <v>0.40100445160999998</v>
      </c>
      <c r="K40" s="252">
        <v>-0.63133526666999995</v>
      </c>
      <c r="L40" s="252">
        <v>0.30386383871</v>
      </c>
      <c r="M40" s="252">
        <v>-1.1201166667000001E-2</v>
      </c>
      <c r="N40" s="252">
        <v>8.4884322580999996E-2</v>
      </c>
      <c r="O40" s="252">
        <v>-9.8468193548000002E-2</v>
      </c>
      <c r="P40" s="252">
        <v>0.73828785714</v>
      </c>
      <c r="Q40" s="252">
        <v>-9.2001483871000003E-2</v>
      </c>
      <c r="R40" s="252">
        <v>-0.49130403333</v>
      </c>
      <c r="S40" s="252">
        <v>-0.29076532257999999</v>
      </c>
      <c r="T40" s="252">
        <v>-7.1705466667000006E-2</v>
      </c>
      <c r="U40" s="252">
        <v>3.7225580644999999E-2</v>
      </c>
      <c r="V40" s="252">
        <v>-0.16245916128999999</v>
      </c>
      <c r="W40" s="252">
        <v>-0.35256283332999999</v>
      </c>
      <c r="X40" s="252">
        <v>0.75387612903000001</v>
      </c>
      <c r="Y40" s="252">
        <v>0.68790189999999996</v>
      </c>
      <c r="Z40" s="252">
        <v>0.90300209676999998</v>
      </c>
      <c r="AA40" s="252">
        <v>0.39591609677</v>
      </c>
      <c r="AB40" s="252">
        <v>-6.1612750000000001E-2</v>
      </c>
      <c r="AC40" s="252">
        <v>-0.26341035484000003</v>
      </c>
      <c r="AD40" s="252">
        <v>-0.92022246666999996</v>
      </c>
      <c r="AE40" s="252">
        <v>-0.94167909676999995</v>
      </c>
      <c r="AF40" s="252">
        <v>-0.11071316667</v>
      </c>
      <c r="AG40" s="252">
        <v>-0.10552083871</v>
      </c>
      <c r="AH40" s="252">
        <v>-0.15245509676999999</v>
      </c>
      <c r="AI40" s="252">
        <v>-0.42055740000000003</v>
      </c>
      <c r="AJ40" s="252">
        <v>0.18579887097</v>
      </c>
      <c r="AK40" s="252">
        <v>-0.34919003332999998</v>
      </c>
      <c r="AL40" s="252">
        <v>-0.48623967742000002</v>
      </c>
      <c r="AM40" s="252">
        <v>-0.47574874194</v>
      </c>
      <c r="AN40" s="252">
        <v>-0.12782832143</v>
      </c>
      <c r="AO40" s="252">
        <v>-0.98524887097000002</v>
      </c>
      <c r="AP40" s="252">
        <v>-0.90038863332999997</v>
      </c>
      <c r="AQ40" s="252">
        <v>-0.72762238710000005</v>
      </c>
      <c r="AR40" s="252">
        <v>-0.44307469999999999</v>
      </c>
      <c r="AS40" s="252">
        <v>8.4709580645000004E-2</v>
      </c>
      <c r="AT40" s="252">
        <v>-0.72786154838999995</v>
      </c>
      <c r="AU40" s="252">
        <v>-0.33177879999999998</v>
      </c>
      <c r="AV40" s="252">
        <v>-0.25682258065000002</v>
      </c>
      <c r="AW40" s="252">
        <v>-0.41520249999999997</v>
      </c>
      <c r="AX40" s="252">
        <v>0.21821516128999999</v>
      </c>
      <c r="AY40" s="252">
        <v>-0.83126016129000002</v>
      </c>
      <c r="AZ40" s="252">
        <v>-0.13041450076</v>
      </c>
      <c r="BA40" s="252">
        <v>-0.24428561540999999</v>
      </c>
      <c r="BB40" s="409">
        <v>-0.17250388</v>
      </c>
      <c r="BC40" s="409">
        <v>-0.18806451613</v>
      </c>
      <c r="BD40" s="409">
        <v>9.6533333333000002E-2</v>
      </c>
      <c r="BE40" s="409">
        <v>0.1245483871</v>
      </c>
      <c r="BF40" s="409">
        <v>0.21203225806000001</v>
      </c>
      <c r="BG40" s="409">
        <v>-2.1600000000000001E-2</v>
      </c>
      <c r="BH40" s="409">
        <v>0.56012903225999999</v>
      </c>
      <c r="BI40" s="409">
        <v>0.40063333333000001</v>
      </c>
      <c r="BJ40" s="409">
        <v>0.66558064516000004</v>
      </c>
      <c r="BK40" s="409">
        <v>-0.1315483871</v>
      </c>
      <c r="BL40" s="409">
        <v>0.48089285714000002</v>
      </c>
      <c r="BM40" s="409">
        <v>1.4322580644999999E-2</v>
      </c>
      <c r="BN40" s="409">
        <v>-0.33136666666999998</v>
      </c>
      <c r="BO40" s="409">
        <v>-0.46300000000000002</v>
      </c>
      <c r="BP40" s="409">
        <v>-9.5233333333000006E-2</v>
      </c>
      <c r="BQ40" s="409">
        <v>-7.5161290322999993E-2</v>
      </c>
      <c r="BR40" s="409">
        <v>0.14996774194000001</v>
      </c>
      <c r="BS40" s="409">
        <v>-0.12089999999999999</v>
      </c>
      <c r="BT40" s="409">
        <v>0.60964516129000001</v>
      </c>
      <c r="BU40" s="409">
        <v>0.439</v>
      </c>
      <c r="BV40" s="409">
        <v>0.80403225806</v>
      </c>
    </row>
    <row r="41" spans="1:74" ht="11.15" customHeight="1" x14ac:dyDescent="0.25">
      <c r="A41" s="162" t="s">
        <v>334</v>
      </c>
      <c r="B41" s="173" t="s">
        <v>730</v>
      </c>
      <c r="C41" s="252">
        <v>-1.0993870967999999</v>
      </c>
      <c r="D41" s="252">
        <v>0.37913793102999999</v>
      </c>
      <c r="E41" s="252">
        <v>0.16580645160999999</v>
      </c>
      <c r="F41" s="252">
        <v>-0.62609999999999999</v>
      </c>
      <c r="G41" s="252">
        <v>0.20177419355000001</v>
      </c>
      <c r="H41" s="252">
        <v>0.19393333333000001</v>
      </c>
      <c r="I41" s="252">
        <v>-0.96990322580999999</v>
      </c>
      <c r="J41" s="252">
        <v>-0.43825806451999999</v>
      </c>
      <c r="K41" s="252">
        <v>0.19213333332999999</v>
      </c>
      <c r="L41" s="252">
        <v>0.92609677419000003</v>
      </c>
      <c r="M41" s="252">
        <v>0.16406666667</v>
      </c>
      <c r="N41" s="252">
        <v>0.57293548387000004</v>
      </c>
      <c r="O41" s="252">
        <v>-0.46125806452000001</v>
      </c>
      <c r="P41" s="252">
        <v>8.4392857143000002E-2</v>
      </c>
      <c r="Q41" s="252">
        <v>-0.52003225805999997</v>
      </c>
      <c r="R41" s="252">
        <v>0.28143333332999998</v>
      </c>
      <c r="S41" s="252">
        <v>0.99764516129000003</v>
      </c>
      <c r="T41" s="252">
        <v>-0.16103333333</v>
      </c>
      <c r="U41" s="252">
        <v>-0.50548387097000003</v>
      </c>
      <c r="V41" s="252">
        <v>0.17109677418999999</v>
      </c>
      <c r="W41" s="252">
        <v>-0.61876666667000002</v>
      </c>
      <c r="X41" s="252">
        <v>0.44716129032000002</v>
      </c>
      <c r="Y41" s="252">
        <v>0.74453333333000005</v>
      </c>
      <c r="Z41" s="252">
        <v>0.46503225805999998</v>
      </c>
      <c r="AA41" s="252">
        <v>-0.74912903226000005</v>
      </c>
      <c r="AB41" s="252">
        <v>-0.12921428570999999</v>
      </c>
      <c r="AC41" s="252">
        <v>9.0774193547999996E-2</v>
      </c>
      <c r="AD41" s="252">
        <v>0.48936666667000001</v>
      </c>
      <c r="AE41" s="252">
        <v>-1.1719032257999999</v>
      </c>
      <c r="AF41" s="252">
        <v>0.51046666666999996</v>
      </c>
      <c r="AG41" s="252">
        <v>-0.37458064516</v>
      </c>
      <c r="AH41" s="252">
        <v>-1.2651612903</v>
      </c>
      <c r="AI41" s="252">
        <v>0.1956</v>
      </c>
      <c r="AJ41" s="252">
        <v>0.55941935484000005</v>
      </c>
      <c r="AK41" s="252">
        <v>0.11143333333</v>
      </c>
      <c r="AL41" s="252">
        <v>0.34538709677000001</v>
      </c>
      <c r="AM41" s="252">
        <v>-0.22651612903000001</v>
      </c>
      <c r="AN41" s="252">
        <v>0.16200000000000001</v>
      </c>
      <c r="AO41" s="252">
        <v>-0.85470967742000004</v>
      </c>
      <c r="AP41" s="252">
        <v>-0.11283333332999999</v>
      </c>
      <c r="AQ41" s="252">
        <v>-1.2609032257999999</v>
      </c>
      <c r="AR41" s="252">
        <v>0.38673333332999998</v>
      </c>
      <c r="AS41" s="252">
        <v>-0.30348387097000001</v>
      </c>
      <c r="AT41" s="252">
        <v>-1.1197419355</v>
      </c>
      <c r="AU41" s="252">
        <v>0.25840000000000002</v>
      </c>
      <c r="AV41" s="252">
        <v>-0.71641164433000004</v>
      </c>
      <c r="AW41" s="252">
        <v>-0.75701842571</v>
      </c>
      <c r="AX41" s="252">
        <v>-0.89121140132999999</v>
      </c>
      <c r="AY41" s="252">
        <v>-0.60781904842000001</v>
      </c>
      <c r="AZ41" s="252">
        <v>-0.39152352928</v>
      </c>
      <c r="BA41" s="252">
        <v>-0.44161713260000002</v>
      </c>
      <c r="BB41" s="409">
        <v>-0.46477190528000001</v>
      </c>
      <c r="BC41" s="409">
        <v>-0.85714562742</v>
      </c>
      <c r="BD41" s="409">
        <v>-0.61997066798</v>
      </c>
      <c r="BE41" s="409">
        <v>-0.45262275733000001</v>
      </c>
      <c r="BF41" s="409">
        <v>-0.55550777857</v>
      </c>
      <c r="BG41" s="409">
        <v>-0.17081054670000001</v>
      </c>
      <c r="BH41" s="409">
        <v>-0.61055179672000004</v>
      </c>
      <c r="BI41" s="409">
        <v>-0.41543314822999999</v>
      </c>
      <c r="BJ41" s="409">
        <v>-0.58704344142999998</v>
      </c>
      <c r="BK41" s="409">
        <v>-0.42566775389</v>
      </c>
      <c r="BL41" s="409">
        <v>-0.23172918973000001</v>
      </c>
      <c r="BM41" s="409">
        <v>-0.25085786170000002</v>
      </c>
      <c r="BN41" s="409">
        <v>-0.11755413327</v>
      </c>
      <c r="BO41" s="409">
        <v>-0.32677987417999999</v>
      </c>
      <c r="BP41" s="409">
        <v>-0.16497772145</v>
      </c>
      <c r="BQ41" s="409">
        <v>2.9725595508E-2</v>
      </c>
      <c r="BR41" s="409">
        <v>-0.17230522067000001</v>
      </c>
      <c r="BS41" s="409">
        <v>0.23441092792000001</v>
      </c>
      <c r="BT41" s="409">
        <v>-0.29720306289999998</v>
      </c>
      <c r="BU41" s="409">
        <v>-0.14330469685</v>
      </c>
      <c r="BV41" s="409">
        <v>-0.36017312089999998</v>
      </c>
    </row>
    <row r="42" spans="1:74" ht="11.15" customHeight="1" x14ac:dyDescent="0.25">
      <c r="A42" s="162" t="s">
        <v>335</v>
      </c>
      <c r="B42" s="173" t="s">
        <v>731</v>
      </c>
      <c r="C42" s="252">
        <v>-1.0173359952000001</v>
      </c>
      <c r="D42" s="252">
        <v>-0.57171798233000004</v>
      </c>
      <c r="E42" s="252">
        <v>-0.79301186171000004</v>
      </c>
      <c r="F42" s="252">
        <v>-1.7012734894999999</v>
      </c>
      <c r="G42" s="252">
        <v>-0.10443000607</v>
      </c>
      <c r="H42" s="252">
        <v>1.2562003078999999</v>
      </c>
      <c r="I42" s="252">
        <v>1.4590255303999999</v>
      </c>
      <c r="J42" s="252">
        <v>1.4661314285</v>
      </c>
      <c r="K42" s="252">
        <v>1.1084979135999999</v>
      </c>
      <c r="L42" s="252">
        <v>-0.21037944739</v>
      </c>
      <c r="M42" s="252">
        <v>1.0042381837000001</v>
      </c>
      <c r="N42" s="252">
        <v>-0.23430836654000001</v>
      </c>
      <c r="O42" s="252">
        <v>1.0333872529000001</v>
      </c>
      <c r="P42" s="252">
        <v>0.61134558088000002</v>
      </c>
      <c r="Q42" s="252">
        <v>0.36627223274999998</v>
      </c>
      <c r="R42" s="252">
        <v>0.43514668311999999</v>
      </c>
      <c r="S42" s="252">
        <v>-0.98846056433999996</v>
      </c>
      <c r="T42" s="252">
        <v>-0.27553732013999999</v>
      </c>
      <c r="U42" s="252">
        <v>1.0496365751000001</v>
      </c>
      <c r="V42" s="252">
        <v>0.23150029188999999</v>
      </c>
      <c r="W42" s="252">
        <v>1.4805275306000001</v>
      </c>
      <c r="X42" s="252">
        <v>-0.25912592608000001</v>
      </c>
      <c r="Y42" s="252">
        <v>-0.30318291634</v>
      </c>
      <c r="Z42" s="252">
        <v>-0.94484765748999999</v>
      </c>
      <c r="AA42" s="252">
        <v>-0.22968811276000001</v>
      </c>
      <c r="AB42" s="252">
        <v>-8.6741722692999998E-3</v>
      </c>
      <c r="AC42" s="252">
        <v>-0.63994207774</v>
      </c>
      <c r="AD42" s="252">
        <v>-6.5514592836999994E-2</v>
      </c>
      <c r="AE42" s="252">
        <v>1.0670378518000001</v>
      </c>
      <c r="AF42" s="252">
        <v>-1.2129369201</v>
      </c>
      <c r="AG42" s="252">
        <v>0.65896451497999997</v>
      </c>
      <c r="AH42" s="252">
        <v>0.55242995012999996</v>
      </c>
      <c r="AI42" s="252">
        <v>-0.57890336111999996</v>
      </c>
      <c r="AJ42" s="252">
        <v>-2.5233710570999999</v>
      </c>
      <c r="AK42" s="252">
        <v>-1.8506277984999999</v>
      </c>
      <c r="AL42" s="252">
        <v>-1.7126523655999999</v>
      </c>
      <c r="AM42" s="252">
        <v>-1.6836766515999999</v>
      </c>
      <c r="AN42" s="252">
        <v>-0.51226569266999999</v>
      </c>
      <c r="AO42" s="252">
        <v>-0.97326891936000004</v>
      </c>
      <c r="AP42" s="252">
        <v>-1.1498073210999999</v>
      </c>
      <c r="AQ42" s="252">
        <v>-1.0473291616</v>
      </c>
      <c r="AR42" s="252">
        <v>-1.8951643229999999</v>
      </c>
      <c r="AS42" s="252">
        <v>-1.2553741534</v>
      </c>
      <c r="AT42" s="252">
        <v>-0.14987272755</v>
      </c>
      <c r="AU42" s="252">
        <v>-1.1956145121999999</v>
      </c>
      <c r="AV42" s="252">
        <v>-1.2600924041999999</v>
      </c>
      <c r="AW42" s="252">
        <v>-1.3232874569999999</v>
      </c>
      <c r="AX42" s="252">
        <v>-1.5204947932999999</v>
      </c>
      <c r="AY42" s="252">
        <v>-1.05510379</v>
      </c>
      <c r="AZ42" s="252">
        <v>-0.65907443636999996</v>
      </c>
      <c r="BA42" s="252">
        <v>-0.76025872451999998</v>
      </c>
      <c r="BB42" s="409">
        <v>-0.85593069239999997</v>
      </c>
      <c r="BC42" s="409">
        <v>-1.6153122041000001</v>
      </c>
      <c r="BD42" s="409">
        <v>-1.1434853190000001</v>
      </c>
      <c r="BE42" s="409">
        <v>-0.83251931196999995</v>
      </c>
      <c r="BF42" s="409">
        <v>-1.0247610464000001</v>
      </c>
      <c r="BG42" s="409">
        <v>-0.30948038653999999</v>
      </c>
      <c r="BH42" s="409">
        <v>-1.0951281931000001</v>
      </c>
      <c r="BI42" s="409">
        <v>-0.74205676332000003</v>
      </c>
      <c r="BJ42" s="409">
        <v>-1.024809343</v>
      </c>
      <c r="BK42" s="409">
        <v>-0.75875405323</v>
      </c>
      <c r="BL42" s="409">
        <v>-0.40064110734000002</v>
      </c>
      <c r="BM42" s="409">
        <v>-0.44331527391999997</v>
      </c>
      <c r="BN42" s="409">
        <v>-0.22216860498999999</v>
      </c>
      <c r="BO42" s="409">
        <v>-0.63190047952999995</v>
      </c>
      <c r="BP42" s="409">
        <v>-0.31229742024000001</v>
      </c>
      <c r="BQ42" s="409">
        <v>5.6115432729999998E-2</v>
      </c>
      <c r="BR42" s="409">
        <v>-0.32612812285999998</v>
      </c>
      <c r="BS42" s="409">
        <v>0.43583572110000002</v>
      </c>
      <c r="BT42" s="409">
        <v>-0.54703262283999998</v>
      </c>
      <c r="BU42" s="409">
        <v>-0.26268051084999999</v>
      </c>
      <c r="BV42" s="409">
        <v>-0.64554293633000004</v>
      </c>
    </row>
    <row r="43" spans="1:74" ht="11.15" customHeight="1" x14ac:dyDescent="0.25">
      <c r="A43" s="162" t="s">
        <v>336</v>
      </c>
      <c r="B43" s="173" t="s">
        <v>732</v>
      </c>
      <c r="C43" s="252">
        <v>-2.8428451888000001</v>
      </c>
      <c r="D43" s="252">
        <v>-1.3658361637E-2</v>
      </c>
      <c r="E43" s="252">
        <v>-1.1458430875000001</v>
      </c>
      <c r="F43" s="252">
        <v>-2.3606453229</v>
      </c>
      <c r="G43" s="252">
        <v>-0.26837361898000001</v>
      </c>
      <c r="H43" s="252">
        <v>0.97183224125000001</v>
      </c>
      <c r="I43" s="252">
        <v>0.39835782072999998</v>
      </c>
      <c r="J43" s="252">
        <v>1.4288778155999999</v>
      </c>
      <c r="K43" s="252">
        <v>0.66929598030000004</v>
      </c>
      <c r="L43" s="252">
        <v>1.0195811655</v>
      </c>
      <c r="M43" s="252">
        <v>1.1571036836999999</v>
      </c>
      <c r="N43" s="252">
        <v>0.42351143991000001</v>
      </c>
      <c r="O43" s="252">
        <v>0.47366099486000002</v>
      </c>
      <c r="P43" s="252">
        <v>1.4340262952</v>
      </c>
      <c r="Q43" s="252">
        <v>-0.24576150918</v>
      </c>
      <c r="R43" s="252">
        <v>0.22527598312</v>
      </c>
      <c r="S43" s="252">
        <v>-0.28158072562999997</v>
      </c>
      <c r="T43" s="252">
        <v>-0.50827612014000001</v>
      </c>
      <c r="U43" s="252">
        <v>0.58137828480999998</v>
      </c>
      <c r="V43" s="252">
        <v>0.24013790479</v>
      </c>
      <c r="W43" s="252">
        <v>0.50919803055000001</v>
      </c>
      <c r="X43" s="252">
        <v>0.94191149328000001</v>
      </c>
      <c r="Y43" s="252">
        <v>1.1292523169999999</v>
      </c>
      <c r="Z43" s="252">
        <v>0.42318669734999997</v>
      </c>
      <c r="AA43" s="252">
        <v>-0.58290104824</v>
      </c>
      <c r="AB43" s="252">
        <v>-0.19950120798000001</v>
      </c>
      <c r="AC43" s="252">
        <v>-0.81257823903000004</v>
      </c>
      <c r="AD43" s="252">
        <v>-0.49637039284000001</v>
      </c>
      <c r="AE43" s="252">
        <v>-1.0465444707</v>
      </c>
      <c r="AF43" s="252">
        <v>-0.81318342008</v>
      </c>
      <c r="AG43" s="252">
        <v>0.17886303110999999</v>
      </c>
      <c r="AH43" s="252">
        <v>-0.86518643696999997</v>
      </c>
      <c r="AI43" s="252">
        <v>-0.80386076112000004</v>
      </c>
      <c r="AJ43" s="252">
        <v>-1.7781528312999999</v>
      </c>
      <c r="AK43" s="252">
        <v>-2.0883844985</v>
      </c>
      <c r="AL43" s="252">
        <v>-1.8535049463</v>
      </c>
      <c r="AM43" s="252">
        <v>-2.3859415226</v>
      </c>
      <c r="AN43" s="252">
        <v>-0.47809401410000002</v>
      </c>
      <c r="AO43" s="252">
        <v>-2.8132274677</v>
      </c>
      <c r="AP43" s="252">
        <v>-2.1630292878000001</v>
      </c>
      <c r="AQ43" s="252">
        <v>-3.0358547745000002</v>
      </c>
      <c r="AR43" s="252">
        <v>-1.9515056896</v>
      </c>
      <c r="AS43" s="252">
        <v>-1.4741484437000001</v>
      </c>
      <c r="AT43" s="252">
        <v>-1.9974762114</v>
      </c>
      <c r="AU43" s="252">
        <v>-1.2689933121999999</v>
      </c>
      <c r="AV43" s="252">
        <v>-2.2333266291</v>
      </c>
      <c r="AW43" s="252">
        <v>-2.4955083827000002</v>
      </c>
      <c r="AX43" s="252">
        <v>-2.1934910332999999</v>
      </c>
      <c r="AY43" s="252">
        <v>-2.4941829997</v>
      </c>
      <c r="AZ43" s="252">
        <v>-1.1810124663999999</v>
      </c>
      <c r="BA43" s="252">
        <v>-1.4461614725</v>
      </c>
      <c r="BB43" s="409">
        <v>-1.4932064777</v>
      </c>
      <c r="BC43" s="409">
        <v>-2.6605223476000002</v>
      </c>
      <c r="BD43" s="409">
        <v>-1.6669226536999999</v>
      </c>
      <c r="BE43" s="409">
        <v>-1.1605936822</v>
      </c>
      <c r="BF43" s="409">
        <v>-1.3682365669000001</v>
      </c>
      <c r="BG43" s="409">
        <v>-0.50189093324</v>
      </c>
      <c r="BH43" s="409">
        <v>-1.1455509575</v>
      </c>
      <c r="BI43" s="409">
        <v>-0.75685657821999996</v>
      </c>
      <c r="BJ43" s="409">
        <v>-0.94627213925999998</v>
      </c>
      <c r="BK43" s="409">
        <v>-1.3159701941999999</v>
      </c>
      <c r="BL43" s="409">
        <v>-0.15147743993000001</v>
      </c>
      <c r="BM43" s="409">
        <v>-0.67985055497000002</v>
      </c>
      <c r="BN43" s="409">
        <v>-0.67108940492000002</v>
      </c>
      <c r="BO43" s="409">
        <v>-1.4216803537</v>
      </c>
      <c r="BP43" s="409">
        <v>-0.57250847502000002</v>
      </c>
      <c r="BQ43" s="409">
        <v>1.0679737914999999E-2</v>
      </c>
      <c r="BR43" s="409">
        <v>-0.34846560160000001</v>
      </c>
      <c r="BS43" s="409">
        <v>0.54934664901999997</v>
      </c>
      <c r="BT43" s="409">
        <v>-0.23459052445</v>
      </c>
      <c r="BU43" s="409">
        <v>3.3014792305999997E-2</v>
      </c>
      <c r="BV43" s="409">
        <v>-0.20168379917000001</v>
      </c>
    </row>
    <row r="44" spans="1:74" ht="11.15" customHeight="1" x14ac:dyDescent="0.25">
      <c r="B44" s="173"/>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409"/>
      <c r="BC44" s="409"/>
      <c r="BD44" s="409"/>
      <c r="BE44" s="409"/>
      <c r="BF44" s="409"/>
      <c r="BG44" s="409"/>
      <c r="BH44" s="409"/>
      <c r="BI44" s="409"/>
      <c r="BJ44" s="409"/>
      <c r="BK44" s="409"/>
      <c r="BL44" s="409"/>
      <c r="BM44" s="409"/>
      <c r="BN44" s="409"/>
      <c r="BO44" s="409"/>
      <c r="BP44" s="409"/>
      <c r="BQ44" s="409"/>
      <c r="BR44" s="409"/>
      <c r="BS44" s="409"/>
      <c r="BT44" s="409"/>
      <c r="BU44" s="409"/>
      <c r="BV44" s="409"/>
    </row>
    <row r="45" spans="1:74" ht="11.15" customHeight="1" x14ac:dyDescent="0.25">
      <c r="B45" s="65" t="s">
        <v>1257</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409"/>
      <c r="BC45" s="409"/>
      <c r="BD45" s="409"/>
      <c r="BE45" s="409"/>
      <c r="BF45" s="409"/>
      <c r="BG45" s="409"/>
      <c r="BH45" s="409"/>
      <c r="BI45" s="409"/>
      <c r="BJ45" s="409"/>
      <c r="BK45" s="409"/>
      <c r="BL45" s="409"/>
      <c r="BM45" s="409"/>
      <c r="BN45" s="409"/>
      <c r="BO45" s="409"/>
      <c r="BP45" s="409"/>
      <c r="BQ45" s="409"/>
      <c r="BR45" s="409"/>
      <c r="BS45" s="409"/>
      <c r="BT45" s="409"/>
      <c r="BU45" s="409"/>
      <c r="BV45" s="409"/>
    </row>
    <row r="46" spans="1:74" ht="11.15" customHeight="1" x14ac:dyDescent="0.25">
      <c r="A46" s="162" t="s">
        <v>728</v>
      </c>
      <c r="B46" s="173" t="s">
        <v>327</v>
      </c>
      <c r="C46" s="257">
        <v>1076.6454060000001</v>
      </c>
      <c r="D46" s="257">
        <v>1071.4566769999999</v>
      </c>
      <c r="E46" s="257">
        <v>1087.534445</v>
      </c>
      <c r="F46" s="257">
        <v>1088.5326</v>
      </c>
      <c r="G46" s="257">
        <v>1099.869852</v>
      </c>
      <c r="H46" s="257">
        <v>1114.2188940000001</v>
      </c>
      <c r="I46" s="257">
        <v>1117.0335930000001</v>
      </c>
      <c r="J46" s="257">
        <v>1104.602455</v>
      </c>
      <c r="K46" s="257">
        <v>1124.5405129999999</v>
      </c>
      <c r="L46" s="257">
        <v>1115.1207340000001</v>
      </c>
      <c r="M46" s="257">
        <v>1115.4567689999999</v>
      </c>
      <c r="N46" s="257">
        <v>1112.5093549999999</v>
      </c>
      <c r="O46" s="257">
        <v>1115.0248690000001</v>
      </c>
      <c r="P46" s="257">
        <v>1094.188809</v>
      </c>
      <c r="Q46" s="257">
        <v>1097.040855</v>
      </c>
      <c r="R46" s="257">
        <v>1111.779976</v>
      </c>
      <c r="S46" s="257">
        <v>1120.7937010000001</v>
      </c>
      <c r="T46" s="257">
        <v>1122.9448649999999</v>
      </c>
      <c r="U46" s="257">
        <v>1121.790872</v>
      </c>
      <c r="V46" s="257">
        <v>1126.827106</v>
      </c>
      <c r="W46" s="257">
        <v>1137.4039909999999</v>
      </c>
      <c r="X46" s="257">
        <v>1114.033831</v>
      </c>
      <c r="Y46" s="257">
        <v>1093.3967740000001</v>
      </c>
      <c r="Z46" s="257">
        <v>1065.4037089999999</v>
      </c>
      <c r="AA46" s="257">
        <v>1053.13031</v>
      </c>
      <c r="AB46" s="257">
        <v>1054.8554670000001</v>
      </c>
      <c r="AC46" s="257">
        <v>1063.0611879999999</v>
      </c>
      <c r="AD46" s="257">
        <v>1093.281862</v>
      </c>
      <c r="AE46" s="257">
        <v>1124.816914</v>
      </c>
      <c r="AF46" s="257">
        <v>1128.1383089999999</v>
      </c>
      <c r="AG46" s="257">
        <v>1131.409455</v>
      </c>
      <c r="AH46" s="257">
        <v>1136.135563</v>
      </c>
      <c r="AI46" s="257">
        <v>1148.755285</v>
      </c>
      <c r="AJ46" s="257">
        <v>1142.9985200000001</v>
      </c>
      <c r="AK46" s="257">
        <v>1153.4772210000001</v>
      </c>
      <c r="AL46" s="257">
        <v>1168.5546509999999</v>
      </c>
      <c r="AM46" s="257">
        <v>1183.3058619999999</v>
      </c>
      <c r="AN46" s="257">
        <v>1186.8880549999999</v>
      </c>
      <c r="AO46" s="257">
        <v>1217.4337700000001</v>
      </c>
      <c r="AP46" s="257">
        <v>1244.448429</v>
      </c>
      <c r="AQ46" s="257">
        <v>1265.6067230000001</v>
      </c>
      <c r="AR46" s="257">
        <v>1277.3529639999999</v>
      </c>
      <c r="AS46" s="257">
        <v>1273.4839669999999</v>
      </c>
      <c r="AT46" s="257">
        <v>1296.0516749999999</v>
      </c>
      <c r="AU46" s="257">
        <v>1306.0070390000001</v>
      </c>
      <c r="AV46" s="257">
        <v>1313.9705389999999</v>
      </c>
      <c r="AW46" s="257">
        <v>1326.4296139999999</v>
      </c>
      <c r="AX46" s="257">
        <v>1319.668944</v>
      </c>
      <c r="AY46" s="257">
        <v>1345.4410089999999</v>
      </c>
      <c r="AZ46" s="257">
        <v>1349.2257437999999</v>
      </c>
      <c r="BA46" s="257">
        <v>1356.7998835999999</v>
      </c>
      <c r="BB46" s="341">
        <v>1361.9749999999999</v>
      </c>
      <c r="BC46" s="341">
        <v>1367.8050000000001</v>
      </c>
      <c r="BD46" s="341">
        <v>1364.9090000000001</v>
      </c>
      <c r="BE46" s="341">
        <v>1361.048</v>
      </c>
      <c r="BF46" s="341">
        <v>1354.4749999999999</v>
      </c>
      <c r="BG46" s="341">
        <v>1355.123</v>
      </c>
      <c r="BH46" s="341">
        <v>1337.759</v>
      </c>
      <c r="BI46" s="341">
        <v>1325.74</v>
      </c>
      <c r="BJ46" s="341">
        <v>1305.107</v>
      </c>
      <c r="BK46" s="341">
        <v>1309.1849999999999</v>
      </c>
      <c r="BL46" s="341">
        <v>1295.72</v>
      </c>
      <c r="BM46" s="341">
        <v>1295.2760000000001</v>
      </c>
      <c r="BN46" s="341">
        <v>1305.2170000000001</v>
      </c>
      <c r="BO46" s="341">
        <v>1319.57</v>
      </c>
      <c r="BP46" s="341">
        <v>1322.4269999999999</v>
      </c>
      <c r="BQ46" s="341">
        <v>1324.7570000000001</v>
      </c>
      <c r="BR46" s="341">
        <v>1320.1079999999999</v>
      </c>
      <c r="BS46" s="341">
        <v>1323.7349999999999</v>
      </c>
      <c r="BT46" s="341">
        <v>1305.27</v>
      </c>
      <c r="BU46" s="341">
        <v>1292.52</v>
      </c>
      <c r="BV46" s="341">
        <v>1268.029</v>
      </c>
    </row>
    <row r="47" spans="1:74" ht="11.15" customHeight="1" x14ac:dyDescent="0.25">
      <c r="A47" s="162" t="s">
        <v>331</v>
      </c>
      <c r="B47" s="256" t="s">
        <v>330</v>
      </c>
      <c r="C47" s="255">
        <v>2665.1754059999998</v>
      </c>
      <c r="D47" s="255">
        <v>2649.2186769999998</v>
      </c>
      <c r="E47" s="255">
        <v>2658.8484450000001</v>
      </c>
      <c r="F47" s="255">
        <v>2678.7325999999998</v>
      </c>
      <c r="G47" s="255">
        <v>2683.9928519999999</v>
      </c>
      <c r="H47" s="255">
        <v>2689.5158940000001</v>
      </c>
      <c r="I47" s="255">
        <v>2721.8505930000001</v>
      </c>
      <c r="J47" s="255">
        <v>2721.677455</v>
      </c>
      <c r="K47" s="255">
        <v>2733.4075130000001</v>
      </c>
      <c r="L47" s="255">
        <v>2696.5157340000001</v>
      </c>
      <c r="M47" s="255">
        <v>2690.423769</v>
      </c>
      <c r="N47" s="255">
        <v>2665.2713549999999</v>
      </c>
      <c r="O47" s="255">
        <v>2672.480869</v>
      </c>
      <c r="P47" s="255">
        <v>2646.234809</v>
      </c>
      <c r="Q47" s="255">
        <v>2665.615855</v>
      </c>
      <c r="R47" s="255">
        <v>2676.1609760000001</v>
      </c>
      <c r="S47" s="255">
        <v>2654.0847010000002</v>
      </c>
      <c r="T47" s="255">
        <v>2660.6208649999999</v>
      </c>
      <c r="U47" s="255">
        <v>2674.5638720000002</v>
      </c>
      <c r="V47" s="255">
        <v>2673.201106</v>
      </c>
      <c r="W47" s="255">
        <v>2697.9449909999998</v>
      </c>
      <c r="X47" s="255">
        <v>2659.8578309999998</v>
      </c>
      <c r="Y47" s="255">
        <v>2615.9307739999999</v>
      </c>
      <c r="Z47" s="255">
        <v>2573.1187089999999</v>
      </c>
      <c r="AA47" s="255">
        <v>2584.8463099999999</v>
      </c>
      <c r="AB47" s="255">
        <v>2589.329467</v>
      </c>
      <c r="AC47" s="255">
        <v>2594.9161880000001</v>
      </c>
      <c r="AD47" s="255">
        <v>2609.0768619999999</v>
      </c>
      <c r="AE47" s="255">
        <v>2673.653914</v>
      </c>
      <c r="AF47" s="255">
        <v>2665.0513089999999</v>
      </c>
      <c r="AG47" s="255">
        <v>2679.9444549999998</v>
      </c>
      <c r="AH47" s="255">
        <v>2723.7495629999999</v>
      </c>
      <c r="AI47" s="255">
        <v>2733.5842849999999</v>
      </c>
      <c r="AJ47" s="255">
        <v>2712.54052</v>
      </c>
      <c r="AK47" s="255">
        <v>2718.5142209999999</v>
      </c>
      <c r="AL47" s="255">
        <v>2721.0026509999998</v>
      </c>
      <c r="AM47" s="255">
        <v>2745.7568620000002</v>
      </c>
      <c r="AN47" s="255">
        <v>2743.942055</v>
      </c>
      <c r="AO47" s="255">
        <v>2797.3117699999998</v>
      </c>
      <c r="AP47" s="255">
        <v>2824.7424289999999</v>
      </c>
      <c r="AQ47" s="255">
        <v>2887.3967229999998</v>
      </c>
      <c r="AR47" s="255">
        <v>2888.4209639999999</v>
      </c>
      <c r="AS47" s="255">
        <v>2896.4189670000001</v>
      </c>
      <c r="AT47" s="255">
        <v>2956.258675</v>
      </c>
      <c r="AU47" s="255">
        <v>2961.0800389999999</v>
      </c>
      <c r="AV47" s="255">
        <v>2991.2523000000001</v>
      </c>
      <c r="AW47" s="255">
        <v>3026.4219277000002</v>
      </c>
      <c r="AX47" s="255">
        <v>3047.2888112000001</v>
      </c>
      <c r="AY47" s="255">
        <v>3091.9032667000001</v>
      </c>
      <c r="AZ47" s="255">
        <v>3107.0421838000002</v>
      </c>
      <c r="BA47" s="255">
        <v>3128.3064546999999</v>
      </c>
      <c r="BB47" s="342">
        <v>3147.4247283</v>
      </c>
      <c r="BC47" s="342">
        <v>3179.8262427999998</v>
      </c>
      <c r="BD47" s="342">
        <v>3195.5293627999999</v>
      </c>
      <c r="BE47" s="342">
        <v>3205.6996683000002</v>
      </c>
      <c r="BF47" s="342">
        <v>3216.3474093999998</v>
      </c>
      <c r="BG47" s="342">
        <v>3222.1197258000002</v>
      </c>
      <c r="BH47" s="342">
        <v>3223.6828314999998</v>
      </c>
      <c r="BI47" s="342">
        <v>3224.1268260000002</v>
      </c>
      <c r="BJ47" s="342">
        <v>3221.6921726</v>
      </c>
      <c r="BK47" s="342">
        <v>3238.9658730000001</v>
      </c>
      <c r="BL47" s="342">
        <v>3231.9892903</v>
      </c>
      <c r="BM47" s="342">
        <v>3239.321884</v>
      </c>
      <c r="BN47" s="342">
        <v>3252.7895079999998</v>
      </c>
      <c r="BO47" s="342">
        <v>3277.2726840999999</v>
      </c>
      <c r="BP47" s="342">
        <v>3285.0790158</v>
      </c>
      <c r="BQ47" s="342">
        <v>3286.4875222999999</v>
      </c>
      <c r="BR47" s="342">
        <v>3287.1799842</v>
      </c>
      <c r="BS47" s="342">
        <v>3283.7746563000001</v>
      </c>
      <c r="BT47" s="342">
        <v>3274.5229512999999</v>
      </c>
      <c r="BU47" s="342">
        <v>3266.0720922</v>
      </c>
      <c r="BV47" s="342">
        <v>3252.7464589000001</v>
      </c>
    </row>
    <row r="48" spans="1:74" ht="11.15" customHeight="1" x14ac:dyDescent="0.25">
      <c r="BK48" s="411"/>
      <c r="BL48" s="411"/>
      <c r="BM48" s="411"/>
      <c r="BN48" s="411"/>
      <c r="BO48" s="411"/>
      <c r="BP48" s="411"/>
      <c r="BQ48" s="411"/>
      <c r="BR48" s="411"/>
      <c r="BS48" s="411"/>
      <c r="BT48" s="411"/>
      <c r="BU48" s="411"/>
      <c r="BV48" s="411"/>
    </row>
    <row r="49" spans="1:74" ht="12" customHeight="1" x14ac:dyDescent="0.25">
      <c r="B49" s="780" t="s">
        <v>1044</v>
      </c>
      <c r="C49" s="777"/>
      <c r="D49" s="777"/>
      <c r="E49" s="777"/>
      <c r="F49" s="777"/>
      <c r="G49" s="777"/>
      <c r="H49" s="777"/>
      <c r="I49" s="777"/>
      <c r="J49" s="777"/>
      <c r="K49" s="777"/>
      <c r="L49" s="777"/>
      <c r="M49" s="777"/>
      <c r="N49" s="777"/>
      <c r="O49" s="777"/>
      <c r="P49" s="777"/>
      <c r="Q49" s="777"/>
    </row>
    <row r="50" spans="1:74" s="439" customFormat="1" ht="12" customHeight="1" x14ac:dyDescent="0.25">
      <c r="A50" s="438"/>
      <c r="B50" s="792" t="s">
        <v>834</v>
      </c>
      <c r="C50" s="767"/>
      <c r="D50" s="767"/>
      <c r="E50" s="767"/>
      <c r="F50" s="767"/>
      <c r="G50" s="767"/>
      <c r="H50" s="767"/>
      <c r="I50" s="767"/>
      <c r="J50" s="767"/>
      <c r="K50" s="767"/>
      <c r="L50" s="767"/>
      <c r="M50" s="767"/>
      <c r="N50" s="767"/>
      <c r="O50" s="767"/>
      <c r="P50" s="767"/>
      <c r="Q50" s="763"/>
      <c r="AY50" s="538"/>
      <c r="AZ50" s="538"/>
      <c r="BA50" s="538"/>
      <c r="BB50" s="538"/>
      <c r="BC50" s="538"/>
      <c r="BD50" s="538"/>
      <c r="BE50" s="538"/>
      <c r="BF50" s="653"/>
      <c r="BG50" s="538"/>
      <c r="BH50" s="538"/>
      <c r="BI50" s="538"/>
      <c r="BJ50" s="538"/>
    </row>
    <row r="51" spans="1:74" s="439" customFormat="1" ht="12" customHeight="1" x14ac:dyDescent="0.25">
      <c r="A51" s="438"/>
      <c r="B51" s="792" t="s">
        <v>835</v>
      </c>
      <c r="C51" s="763"/>
      <c r="D51" s="763"/>
      <c r="E51" s="763"/>
      <c r="F51" s="763"/>
      <c r="G51" s="763"/>
      <c r="H51" s="763"/>
      <c r="I51" s="763"/>
      <c r="J51" s="763"/>
      <c r="K51" s="763"/>
      <c r="L51" s="763"/>
      <c r="M51" s="763"/>
      <c r="N51" s="763"/>
      <c r="O51" s="763"/>
      <c r="P51" s="763"/>
      <c r="Q51" s="763"/>
      <c r="AY51" s="538"/>
      <c r="AZ51" s="538"/>
      <c r="BA51" s="538"/>
      <c r="BB51" s="538"/>
      <c r="BC51" s="538"/>
      <c r="BD51" s="538"/>
      <c r="BE51" s="538"/>
      <c r="BF51" s="653"/>
      <c r="BG51" s="538"/>
      <c r="BH51" s="538"/>
      <c r="BI51" s="538"/>
      <c r="BJ51" s="538"/>
    </row>
    <row r="52" spans="1:74" s="439" customFormat="1" ht="12" customHeight="1" x14ac:dyDescent="0.25">
      <c r="A52" s="438"/>
      <c r="B52" s="792" t="s">
        <v>836</v>
      </c>
      <c r="C52" s="763"/>
      <c r="D52" s="763"/>
      <c r="E52" s="763"/>
      <c r="F52" s="763"/>
      <c r="G52" s="763"/>
      <c r="H52" s="763"/>
      <c r="I52" s="763"/>
      <c r="J52" s="763"/>
      <c r="K52" s="763"/>
      <c r="L52" s="763"/>
      <c r="M52" s="763"/>
      <c r="N52" s="763"/>
      <c r="O52" s="763"/>
      <c r="P52" s="763"/>
      <c r="Q52" s="763"/>
      <c r="AY52" s="538"/>
      <c r="AZ52" s="538"/>
      <c r="BA52" s="538"/>
      <c r="BB52" s="538"/>
      <c r="BC52" s="538"/>
      <c r="BD52" s="538"/>
      <c r="BE52" s="538"/>
      <c r="BF52" s="653"/>
      <c r="BG52" s="538"/>
      <c r="BH52" s="538"/>
      <c r="BI52" s="538"/>
      <c r="BJ52" s="538"/>
    </row>
    <row r="53" spans="1:74" s="439" customFormat="1" ht="12" customHeight="1" x14ac:dyDescent="0.25">
      <c r="A53" s="438"/>
      <c r="B53" s="792" t="s">
        <v>1297</v>
      </c>
      <c r="C53" s="767"/>
      <c r="D53" s="767"/>
      <c r="E53" s="767"/>
      <c r="F53" s="767"/>
      <c r="G53" s="767"/>
      <c r="H53" s="767"/>
      <c r="I53" s="767"/>
      <c r="J53" s="767"/>
      <c r="K53" s="767"/>
      <c r="L53" s="767"/>
      <c r="M53" s="767"/>
      <c r="N53" s="767"/>
      <c r="O53" s="767"/>
      <c r="P53" s="767"/>
      <c r="Q53" s="763"/>
      <c r="AY53" s="538"/>
      <c r="AZ53" s="538"/>
      <c r="BA53" s="538"/>
      <c r="BB53" s="538"/>
      <c r="BC53" s="538"/>
      <c r="BD53" s="538"/>
      <c r="BE53" s="538"/>
      <c r="BF53" s="653"/>
      <c r="BG53" s="538"/>
      <c r="BH53" s="538"/>
      <c r="BI53" s="538"/>
      <c r="BJ53" s="538"/>
    </row>
    <row r="54" spans="1:74" s="439" customFormat="1" ht="12" customHeight="1" x14ac:dyDescent="0.25">
      <c r="A54" s="438"/>
      <c r="B54" s="792" t="s">
        <v>1028</v>
      </c>
      <c r="C54" s="792"/>
      <c r="D54" s="792"/>
      <c r="E54" s="792"/>
      <c r="F54" s="792"/>
      <c r="G54" s="792"/>
      <c r="H54" s="792"/>
      <c r="I54" s="792"/>
      <c r="J54" s="792"/>
      <c r="K54" s="792"/>
      <c r="L54" s="792"/>
      <c r="M54" s="792"/>
      <c r="N54" s="792"/>
      <c r="O54" s="792"/>
      <c r="P54" s="792"/>
      <c r="Q54" s="763"/>
      <c r="AY54" s="538"/>
      <c r="AZ54" s="538"/>
      <c r="BA54" s="538"/>
      <c r="BB54" s="538"/>
      <c r="BC54" s="538"/>
      <c r="BD54" s="538"/>
      <c r="BE54" s="538"/>
      <c r="BF54" s="653"/>
      <c r="BG54" s="538"/>
      <c r="BH54" s="538"/>
      <c r="BI54" s="538"/>
      <c r="BJ54" s="538"/>
    </row>
    <row r="55" spans="1:74" s="439" customFormat="1" ht="12" customHeight="1" x14ac:dyDescent="0.25">
      <c r="A55" s="438"/>
      <c r="B55" s="792" t="s">
        <v>1130</v>
      </c>
      <c r="C55" s="792"/>
      <c r="D55" s="792"/>
      <c r="E55" s="792"/>
      <c r="F55" s="792"/>
      <c r="G55" s="792"/>
      <c r="H55" s="792"/>
      <c r="I55" s="792"/>
      <c r="J55" s="792"/>
      <c r="K55" s="792"/>
      <c r="L55" s="792"/>
      <c r="M55" s="792"/>
      <c r="N55" s="792"/>
      <c r="O55" s="792"/>
      <c r="P55" s="792"/>
      <c r="Q55" s="763"/>
      <c r="AY55" s="538"/>
      <c r="AZ55" s="538"/>
      <c r="BA55" s="538"/>
      <c r="BB55" s="538"/>
      <c r="BC55" s="538"/>
      <c r="BD55" s="538"/>
      <c r="BE55" s="538"/>
      <c r="BF55" s="653"/>
      <c r="BG55" s="538"/>
      <c r="BH55" s="538"/>
      <c r="BI55" s="538"/>
      <c r="BJ55" s="538"/>
    </row>
    <row r="56" spans="1:74" s="743" customFormat="1" ht="12" customHeight="1" x14ac:dyDescent="0.25">
      <c r="A56" s="438"/>
      <c r="B56" s="744" t="s">
        <v>1274</v>
      </c>
      <c r="Q56" s="742"/>
      <c r="AY56" s="538"/>
      <c r="AZ56" s="538"/>
      <c r="BA56" s="538"/>
      <c r="BB56" s="538"/>
      <c r="BC56" s="538"/>
      <c r="BD56" s="538"/>
      <c r="BE56" s="538"/>
      <c r="BF56" s="653"/>
      <c r="BG56" s="538"/>
      <c r="BH56" s="538"/>
      <c r="BI56" s="538"/>
      <c r="BJ56" s="538"/>
    </row>
    <row r="57" spans="1:74" s="439" customFormat="1" ht="12" customHeight="1" x14ac:dyDescent="0.25">
      <c r="A57" s="438"/>
      <c r="B57" s="792" t="s">
        <v>1271</v>
      </c>
      <c r="C57" s="767"/>
      <c r="D57" s="767"/>
      <c r="E57" s="767"/>
      <c r="F57" s="767"/>
      <c r="G57" s="767"/>
      <c r="H57" s="767"/>
      <c r="I57" s="767"/>
      <c r="J57" s="767"/>
      <c r="K57" s="767"/>
      <c r="L57" s="767"/>
      <c r="M57" s="767"/>
      <c r="N57" s="767"/>
      <c r="O57" s="767"/>
      <c r="P57" s="767"/>
      <c r="Q57" s="763"/>
      <c r="AY57" s="538"/>
      <c r="AZ57" s="538"/>
      <c r="BA57" s="538"/>
      <c r="BB57" s="538"/>
      <c r="BC57" s="538"/>
      <c r="BD57" s="538"/>
      <c r="BE57" s="538"/>
      <c r="BF57" s="653"/>
      <c r="BG57" s="538"/>
      <c r="BH57" s="538"/>
      <c r="BI57" s="538"/>
      <c r="BJ57" s="538"/>
    </row>
    <row r="58" spans="1:74" s="439" customFormat="1" ht="12" customHeight="1" x14ac:dyDescent="0.25">
      <c r="A58" s="438"/>
      <c r="B58" s="792" t="s">
        <v>1083</v>
      </c>
      <c r="C58" s="767"/>
      <c r="D58" s="767"/>
      <c r="E58" s="767"/>
      <c r="F58" s="767"/>
      <c r="G58" s="767"/>
      <c r="H58" s="767"/>
      <c r="I58" s="767"/>
      <c r="J58" s="767"/>
      <c r="K58" s="767"/>
      <c r="L58" s="767"/>
      <c r="M58" s="767"/>
      <c r="N58" s="767"/>
      <c r="O58" s="767"/>
      <c r="P58" s="767"/>
      <c r="Q58" s="763"/>
      <c r="AY58" s="538"/>
      <c r="AZ58" s="538"/>
      <c r="BA58" s="538"/>
      <c r="BB58" s="538"/>
      <c r="BC58" s="538"/>
      <c r="BD58" s="538"/>
      <c r="BE58" s="538"/>
      <c r="BF58" s="653"/>
      <c r="BG58" s="538"/>
      <c r="BH58" s="538"/>
      <c r="BI58" s="538"/>
      <c r="BJ58" s="538"/>
    </row>
    <row r="59" spans="1:74" s="439" customFormat="1" ht="12" customHeight="1" x14ac:dyDescent="0.25">
      <c r="A59" s="438"/>
      <c r="B59" s="766" t="s">
        <v>1071</v>
      </c>
      <c r="C59" s="767"/>
      <c r="D59" s="767"/>
      <c r="E59" s="767"/>
      <c r="F59" s="767"/>
      <c r="G59" s="767"/>
      <c r="H59" s="767"/>
      <c r="I59" s="767"/>
      <c r="J59" s="767"/>
      <c r="K59" s="767"/>
      <c r="L59" s="767"/>
      <c r="M59" s="767"/>
      <c r="N59" s="767"/>
      <c r="O59" s="767"/>
      <c r="P59" s="767"/>
      <c r="Q59" s="763"/>
      <c r="AY59" s="538"/>
      <c r="AZ59" s="538"/>
      <c r="BA59" s="538"/>
      <c r="BB59" s="538"/>
      <c r="BC59" s="538"/>
      <c r="BD59" s="538"/>
      <c r="BE59" s="538"/>
      <c r="BF59" s="653"/>
      <c r="BG59" s="538"/>
      <c r="BH59" s="538"/>
      <c r="BI59" s="538"/>
      <c r="BJ59" s="538"/>
    </row>
    <row r="60" spans="1:74" s="439" customFormat="1" ht="12.5" x14ac:dyDescent="0.25">
      <c r="A60" s="438"/>
      <c r="B60" s="791" t="s">
        <v>1094</v>
      </c>
      <c r="C60" s="763"/>
      <c r="D60" s="763"/>
      <c r="E60" s="763"/>
      <c r="F60" s="763"/>
      <c r="G60" s="763"/>
      <c r="H60" s="763"/>
      <c r="I60" s="763"/>
      <c r="J60" s="763"/>
      <c r="K60" s="763"/>
      <c r="L60" s="763"/>
      <c r="M60" s="763"/>
      <c r="N60" s="763"/>
      <c r="O60" s="763"/>
      <c r="P60" s="763"/>
      <c r="Q60" s="763"/>
      <c r="AY60" s="538"/>
      <c r="AZ60" s="538"/>
      <c r="BA60" s="538"/>
      <c r="BB60" s="538"/>
      <c r="BC60" s="538"/>
      <c r="BD60" s="538"/>
      <c r="BE60" s="538"/>
      <c r="BF60" s="653"/>
      <c r="BG60" s="538"/>
      <c r="BH60" s="538"/>
      <c r="BI60" s="538"/>
      <c r="BJ60" s="538"/>
    </row>
    <row r="61" spans="1:74" s="439" customFormat="1" ht="12" customHeight="1" x14ac:dyDescent="0.25">
      <c r="A61" s="438"/>
      <c r="B61" s="761" t="s">
        <v>1075</v>
      </c>
      <c r="C61" s="762"/>
      <c r="D61" s="762"/>
      <c r="E61" s="762"/>
      <c r="F61" s="762"/>
      <c r="G61" s="762"/>
      <c r="H61" s="762"/>
      <c r="I61" s="762"/>
      <c r="J61" s="762"/>
      <c r="K61" s="762"/>
      <c r="L61" s="762"/>
      <c r="M61" s="762"/>
      <c r="N61" s="762"/>
      <c r="O61" s="762"/>
      <c r="P61" s="762"/>
      <c r="Q61" s="763"/>
      <c r="AY61" s="538"/>
      <c r="AZ61" s="538"/>
      <c r="BA61" s="538"/>
      <c r="BB61" s="538"/>
      <c r="BC61" s="538"/>
      <c r="BD61" s="538"/>
      <c r="BE61" s="538"/>
      <c r="BF61" s="653"/>
      <c r="BG61" s="538"/>
      <c r="BH61" s="538"/>
      <c r="BI61" s="538"/>
      <c r="BJ61" s="538"/>
    </row>
    <row r="62" spans="1:74" s="440" customFormat="1" ht="12" customHeight="1" x14ac:dyDescent="0.25">
      <c r="A62" s="436"/>
      <c r="B62" s="783" t="s">
        <v>1186</v>
      </c>
      <c r="C62" s="763"/>
      <c r="D62" s="763"/>
      <c r="E62" s="763"/>
      <c r="F62" s="763"/>
      <c r="G62" s="763"/>
      <c r="H62" s="763"/>
      <c r="I62" s="763"/>
      <c r="J62" s="763"/>
      <c r="K62" s="763"/>
      <c r="L62" s="763"/>
      <c r="M62" s="763"/>
      <c r="N62" s="763"/>
      <c r="O62" s="763"/>
      <c r="P62" s="763"/>
      <c r="Q62" s="763"/>
      <c r="AY62" s="537"/>
      <c r="AZ62" s="537"/>
      <c r="BA62" s="537"/>
      <c r="BB62" s="537"/>
      <c r="BC62" s="537"/>
      <c r="BD62" s="537"/>
      <c r="BE62" s="537"/>
      <c r="BF62" s="652"/>
      <c r="BG62" s="537"/>
      <c r="BH62" s="537"/>
      <c r="BI62" s="537"/>
      <c r="BJ62" s="537"/>
    </row>
    <row r="63" spans="1:74" x14ac:dyDescent="0.25">
      <c r="BK63" s="411"/>
      <c r="BL63" s="411"/>
      <c r="BM63" s="411"/>
      <c r="BN63" s="411"/>
      <c r="BO63" s="411"/>
      <c r="BP63" s="411"/>
      <c r="BQ63" s="411"/>
      <c r="BR63" s="411"/>
      <c r="BS63" s="411"/>
      <c r="BT63" s="411"/>
      <c r="BU63" s="411"/>
      <c r="BV63" s="411"/>
    </row>
    <row r="64" spans="1:74" x14ac:dyDescent="0.25">
      <c r="BK64" s="411"/>
      <c r="BL64" s="411"/>
      <c r="BM64" s="411"/>
      <c r="BN64" s="411"/>
      <c r="BO64" s="411"/>
      <c r="BP64" s="411"/>
      <c r="BQ64" s="411"/>
      <c r="BR64" s="411"/>
      <c r="BS64" s="411"/>
      <c r="BT64" s="411"/>
      <c r="BU64" s="411"/>
      <c r="BV64" s="411"/>
    </row>
    <row r="65" spans="63:74" x14ac:dyDescent="0.25">
      <c r="BK65" s="411"/>
      <c r="BL65" s="411"/>
      <c r="BM65" s="411"/>
      <c r="BN65" s="411"/>
      <c r="BO65" s="411"/>
      <c r="BP65" s="411"/>
      <c r="BQ65" s="411"/>
      <c r="BR65" s="411"/>
      <c r="BS65" s="411"/>
      <c r="BT65" s="411"/>
      <c r="BU65" s="411"/>
      <c r="BV65" s="411"/>
    </row>
    <row r="66" spans="63:74" x14ac:dyDescent="0.25">
      <c r="BK66" s="411"/>
      <c r="BL66" s="411"/>
      <c r="BM66" s="411"/>
      <c r="BN66" s="411"/>
      <c r="BO66" s="411"/>
      <c r="BP66" s="411"/>
      <c r="BQ66" s="411"/>
      <c r="BR66" s="411"/>
      <c r="BS66" s="411"/>
      <c r="BT66" s="411"/>
      <c r="BU66" s="411"/>
      <c r="BV66" s="411"/>
    </row>
    <row r="67" spans="63:74" x14ac:dyDescent="0.25">
      <c r="BK67" s="411"/>
      <c r="BL67" s="411"/>
      <c r="BM67" s="411"/>
      <c r="BN67" s="411"/>
      <c r="BO67" s="411"/>
      <c r="BP67" s="411"/>
      <c r="BQ67" s="411"/>
      <c r="BR67" s="411"/>
      <c r="BS67" s="411"/>
      <c r="BT67" s="411"/>
      <c r="BU67" s="411"/>
      <c r="BV67" s="411"/>
    </row>
    <row r="68" spans="63:74" x14ac:dyDescent="0.25">
      <c r="BK68" s="411"/>
      <c r="BL68" s="411"/>
      <c r="BM68" s="411"/>
      <c r="BN68" s="411"/>
      <c r="BO68" s="411"/>
      <c r="BP68" s="411"/>
      <c r="BQ68" s="411"/>
      <c r="BR68" s="411"/>
      <c r="BS68" s="411"/>
      <c r="BT68" s="411"/>
      <c r="BU68" s="411"/>
      <c r="BV68" s="411"/>
    </row>
    <row r="69" spans="63:74" x14ac:dyDescent="0.25">
      <c r="BK69" s="411"/>
      <c r="BL69" s="411"/>
      <c r="BM69" s="411"/>
      <c r="BN69" s="411"/>
      <c r="BO69" s="411"/>
      <c r="BP69" s="411"/>
      <c r="BQ69" s="411"/>
      <c r="BR69" s="411"/>
      <c r="BS69" s="411"/>
      <c r="BT69" s="411"/>
      <c r="BU69" s="411"/>
      <c r="BV69" s="411"/>
    </row>
    <row r="70" spans="63:74" x14ac:dyDescent="0.25">
      <c r="BK70" s="411"/>
      <c r="BL70" s="411"/>
      <c r="BM70" s="411"/>
      <c r="BN70" s="411"/>
      <c r="BO70" s="411"/>
      <c r="BP70" s="411"/>
      <c r="BQ70" s="411"/>
      <c r="BR70" s="411"/>
      <c r="BS70" s="411"/>
      <c r="BT70" s="411"/>
      <c r="BU70" s="411"/>
      <c r="BV70" s="411"/>
    </row>
    <row r="71" spans="63:74" x14ac:dyDescent="0.25">
      <c r="BK71" s="411"/>
      <c r="BL71" s="411"/>
      <c r="BM71" s="411"/>
      <c r="BN71" s="411"/>
      <c r="BO71" s="411"/>
      <c r="BP71" s="411"/>
      <c r="BQ71" s="411"/>
      <c r="BR71" s="411"/>
      <c r="BS71" s="411"/>
      <c r="BT71" s="411"/>
      <c r="BU71" s="411"/>
      <c r="BV71" s="411"/>
    </row>
    <row r="72" spans="63:74" x14ac:dyDescent="0.25">
      <c r="BK72" s="411"/>
      <c r="BL72" s="411"/>
      <c r="BM72" s="411"/>
      <c r="BN72" s="411"/>
      <c r="BO72" s="411"/>
      <c r="BP72" s="411"/>
      <c r="BQ72" s="411"/>
      <c r="BR72" s="411"/>
      <c r="BS72" s="411"/>
      <c r="BT72" s="411"/>
      <c r="BU72" s="411"/>
      <c r="BV72" s="411"/>
    </row>
    <row r="73" spans="63:74" x14ac:dyDescent="0.25">
      <c r="BK73" s="411"/>
      <c r="BL73" s="411"/>
      <c r="BM73" s="411"/>
      <c r="BN73" s="411"/>
      <c r="BO73" s="411"/>
      <c r="BP73" s="411"/>
      <c r="BQ73" s="411"/>
      <c r="BR73" s="411"/>
      <c r="BS73" s="411"/>
      <c r="BT73" s="411"/>
      <c r="BU73" s="411"/>
      <c r="BV73" s="411"/>
    </row>
    <row r="74" spans="63:74" x14ac:dyDescent="0.25">
      <c r="BK74" s="411"/>
      <c r="BL74" s="411"/>
      <c r="BM74" s="411"/>
      <c r="BN74" s="411"/>
      <c r="BO74" s="411"/>
      <c r="BP74" s="411"/>
      <c r="BQ74" s="411"/>
      <c r="BR74" s="411"/>
      <c r="BS74" s="411"/>
      <c r="BT74" s="411"/>
      <c r="BU74" s="411"/>
      <c r="BV74" s="411"/>
    </row>
    <row r="75" spans="63:74" x14ac:dyDescent="0.25">
      <c r="BK75" s="411"/>
      <c r="BL75" s="411"/>
      <c r="BM75" s="411"/>
      <c r="BN75" s="411"/>
      <c r="BO75" s="411"/>
      <c r="BP75" s="411"/>
      <c r="BQ75" s="411"/>
      <c r="BR75" s="411"/>
      <c r="BS75" s="411"/>
      <c r="BT75" s="411"/>
      <c r="BU75" s="411"/>
      <c r="BV75" s="411"/>
    </row>
    <row r="76" spans="63:74" x14ac:dyDescent="0.25">
      <c r="BK76" s="411"/>
      <c r="BL76" s="411"/>
      <c r="BM76" s="411"/>
      <c r="BN76" s="411"/>
      <c r="BO76" s="411"/>
      <c r="BP76" s="411"/>
      <c r="BQ76" s="411"/>
      <c r="BR76" s="411"/>
      <c r="BS76" s="411"/>
      <c r="BT76" s="411"/>
      <c r="BU76" s="411"/>
      <c r="BV76" s="411"/>
    </row>
    <row r="77" spans="63:74" x14ac:dyDescent="0.25">
      <c r="BK77" s="411"/>
      <c r="BL77" s="411"/>
      <c r="BM77" s="411"/>
      <c r="BN77" s="411"/>
      <c r="BO77" s="411"/>
      <c r="BP77" s="411"/>
      <c r="BQ77" s="411"/>
      <c r="BR77" s="411"/>
      <c r="BS77" s="411"/>
      <c r="BT77" s="411"/>
      <c r="BU77" s="411"/>
      <c r="BV77" s="411"/>
    </row>
    <row r="78" spans="63:74" x14ac:dyDescent="0.25">
      <c r="BK78" s="411"/>
      <c r="BL78" s="411"/>
      <c r="BM78" s="411"/>
      <c r="BN78" s="411"/>
      <c r="BO78" s="411"/>
      <c r="BP78" s="411"/>
      <c r="BQ78" s="411"/>
      <c r="BR78" s="411"/>
      <c r="BS78" s="411"/>
      <c r="BT78" s="411"/>
      <c r="BU78" s="411"/>
      <c r="BV78" s="411"/>
    </row>
    <row r="79" spans="63:74" x14ac:dyDescent="0.25">
      <c r="BK79" s="411"/>
      <c r="BL79" s="411"/>
      <c r="BM79" s="411"/>
      <c r="BN79" s="411"/>
      <c r="BO79" s="411"/>
      <c r="BP79" s="411"/>
      <c r="BQ79" s="411"/>
      <c r="BR79" s="411"/>
      <c r="BS79" s="411"/>
      <c r="BT79" s="411"/>
      <c r="BU79" s="411"/>
      <c r="BV79" s="411"/>
    </row>
    <row r="80" spans="63:74" x14ac:dyDescent="0.25">
      <c r="BK80" s="411"/>
      <c r="BL80" s="411"/>
      <c r="BM80" s="411"/>
      <c r="BN80" s="411"/>
      <c r="BO80" s="411"/>
      <c r="BP80" s="411"/>
      <c r="BQ80" s="411"/>
      <c r="BR80" s="411"/>
      <c r="BS80" s="411"/>
      <c r="BT80" s="411"/>
      <c r="BU80" s="411"/>
      <c r="BV80" s="411"/>
    </row>
    <row r="81" spans="63:74" x14ac:dyDescent="0.25">
      <c r="BK81" s="411"/>
      <c r="BL81" s="411"/>
      <c r="BM81" s="411"/>
      <c r="BN81" s="411"/>
      <c r="BO81" s="411"/>
      <c r="BP81" s="411"/>
      <c r="BQ81" s="411"/>
      <c r="BR81" s="411"/>
      <c r="BS81" s="411"/>
      <c r="BT81" s="411"/>
      <c r="BU81" s="411"/>
      <c r="BV81" s="411"/>
    </row>
    <row r="82" spans="63:74" x14ac:dyDescent="0.25">
      <c r="BK82" s="411"/>
      <c r="BL82" s="411"/>
      <c r="BM82" s="411"/>
      <c r="BN82" s="411"/>
      <c r="BO82" s="411"/>
      <c r="BP82" s="411"/>
      <c r="BQ82" s="411"/>
      <c r="BR82" s="411"/>
      <c r="BS82" s="411"/>
      <c r="BT82" s="411"/>
      <c r="BU82" s="411"/>
      <c r="BV82" s="411"/>
    </row>
    <row r="83" spans="63:74" x14ac:dyDescent="0.25">
      <c r="BK83" s="411"/>
      <c r="BL83" s="411"/>
      <c r="BM83" s="411"/>
      <c r="BN83" s="411"/>
      <c r="BO83" s="411"/>
      <c r="BP83" s="411"/>
      <c r="BQ83" s="411"/>
      <c r="BR83" s="411"/>
      <c r="BS83" s="411"/>
      <c r="BT83" s="411"/>
      <c r="BU83" s="411"/>
      <c r="BV83" s="411"/>
    </row>
    <row r="84" spans="63:74" x14ac:dyDescent="0.25">
      <c r="BK84" s="411"/>
      <c r="BL84" s="411"/>
      <c r="BM84" s="411"/>
      <c r="BN84" s="411"/>
      <c r="BO84" s="411"/>
      <c r="BP84" s="411"/>
      <c r="BQ84" s="411"/>
      <c r="BR84" s="411"/>
      <c r="BS84" s="411"/>
      <c r="BT84" s="411"/>
      <c r="BU84" s="411"/>
      <c r="BV84" s="411"/>
    </row>
    <row r="85" spans="63:74" x14ac:dyDescent="0.25">
      <c r="BK85" s="411"/>
      <c r="BL85" s="411"/>
      <c r="BM85" s="411"/>
      <c r="BN85" s="411"/>
      <c r="BO85" s="411"/>
      <c r="BP85" s="411"/>
      <c r="BQ85" s="411"/>
      <c r="BR85" s="411"/>
      <c r="BS85" s="411"/>
      <c r="BT85" s="411"/>
      <c r="BU85" s="411"/>
      <c r="BV85" s="411"/>
    </row>
    <row r="86" spans="63:74" x14ac:dyDescent="0.25">
      <c r="BK86" s="411"/>
      <c r="BL86" s="411"/>
      <c r="BM86" s="411"/>
      <c r="BN86" s="411"/>
      <c r="BO86" s="411"/>
      <c r="BP86" s="411"/>
      <c r="BQ86" s="411"/>
      <c r="BR86" s="411"/>
      <c r="BS86" s="411"/>
      <c r="BT86" s="411"/>
      <c r="BU86" s="411"/>
      <c r="BV86" s="411"/>
    </row>
    <row r="87" spans="63:74" x14ac:dyDescent="0.25">
      <c r="BK87" s="411"/>
      <c r="BL87" s="411"/>
      <c r="BM87" s="411"/>
      <c r="BN87" s="411"/>
      <c r="BO87" s="411"/>
      <c r="BP87" s="411"/>
      <c r="BQ87" s="411"/>
      <c r="BR87" s="411"/>
      <c r="BS87" s="411"/>
      <c r="BT87" s="411"/>
      <c r="BU87" s="411"/>
      <c r="BV87" s="411"/>
    </row>
    <row r="88" spans="63:74" x14ac:dyDescent="0.25">
      <c r="BK88" s="411"/>
      <c r="BL88" s="411"/>
      <c r="BM88" s="411"/>
      <c r="BN88" s="411"/>
      <c r="BO88" s="411"/>
      <c r="BP88" s="411"/>
      <c r="BQ88" s="411"/>
      <c r="BR88" s="411"/>
      <c r="BS88" s="411"/>
      <c r="BT88" s="411"/>
      <c r="BU88" s="411"/>
      <c r="BV88" s="411"/>
    </row>
    <row r="89" spans="63:74" x14ac:dyDescent="0.25">
      <c r="BK89" s="411"/>
      <c r="BL89" s="411"/>
      <c r="BM89" s="411"/>
      <c r="BN89" s="411"/>
      <c r="BO89" s="411"/>
      <c r="BP89" s="411"/>
      <c r="BQ89" s="411"/>
      <c r="BR89" s="411"/>
      <c r="BS89" s="411"/>
      <c r="BT89" s="411"/>
      <c r="BU89" s="411"/>
      <c r="BV89" s="411"/>
    </row>
    <row r="90" spans="63:74" x14ac:dyDescent="0.25">
      <c r="BK90" s="411"/>
      <c r="BL90" s="411"/>
      <c r="BM90" s="411"/>
      <c r="BN90" s="411"/>
      <c r="BO90" s="411"/>
      <c r="BP90" s="411"/>
      <c r="BQ90" s="411"/>
      <c r="BR90" s="411"/>
      <c r="BS90" s="411"/>
      <c r="BT90" s="411"/>
      <c r="BU90" s="411"/>
      <c r="BV90" s="411"/>
    </row>
    <row r="91" spans="63:74" x14ac:dyDescent="0.25">
      <c r="BK91" s="411"/>
      <c r="BL91" s="411"/>
      <c r="BM91" s="411"/>
      <c r="BN91" s="411"/>
      <c r="BO91" s="411"/>
      <c r="BP91" s="411"/>
      <c r="BQ91" s="411"/>
      <c r="BR91" s="411"/>
      <c r="BS91" s="411"/>
      <c r="BT91" s="411"/>
      <c r="BU91" s="411"/>
      <c r="BV91" s="411"/>
    </row>
    <row r="92" spans="63:74" x14ac:dyDescent="0.25">
      <c r="BK92" s="411"/>
      <c r="BL92" s="411"/>
      <c r="BM92" s="411"/>
      <c r="BN92" s="411"/>
      <c r="BO92" s="411"/>
      <c r="BP92" s="411"/>
      <c r="BQ92" s="411"/>
      <c r="BR92" s="411"/>
      <c r="BS92" s="411"/>
      <c r="BT92" s="411"/>
      <c r="BU92" s="411"/>
      <c r="BV92" s="411"/>
    </row>
    <row r="93" spans="63:74" x14ac:dyDescent="0.25">
      <c r="BK93" s="411"/>
      <c r="BL93" s="411"/>
      <c r="BM93" s="411"/>
      <c r="BN93" s="411"/>
      <c r="BO93" s="411"/>
      <c r="BP93" s="411"/>
      <c r="BQ93" s="411"/>
      <c r="BR93" s="411"/>
      <c r="BS93" s="411"/>
      <c r="BT93" s="411"/>
      <c r="BU93" s="411"/>
      <c r="BV93" s="411"/>
    </row>
    <row r="94" spans="63:74" x14ac:dyDescent="0.25">
      <c r="BK94" s="411"/>
      <c r="BL94" s="411"/>
      <c r="BM94" s="411"/>
      <c r="BN94" s="411"/>
      <c r="BO94" s="411"/>
      <c r="BP94" s="411"/>
      <c r="BQ94" s="411"/>
      <c r="BR94" s="411"/>
      <c r="BS94" s="411"/>
      <c r="BT94" s="411"/>
      <c r="BU94" s="411"/>
      <c r="BV94" s="411"/>
    </row>
    <row r="95" spans="63:74" x14ac:dyDescent="0.25">
      <c r="BK95" s="411"/>
      <c r="BL95" s="411"/>
      <c r="BM95" s="411"/>
      <c r="BN95" s="411"/>
      <c r="BO95" s="411"/>
      <c r="BP95" s="411"/>
      <c r="BQ95" s="411"/>
      <c r="BR95" s="411"/>
      <c r="BS95" s="411"/>
      <c r="BT95" s="411"/>
      <c r="BU95" s="411"/>
      <c r="BV95" s="411"/>
    </row>
    <row r="96" spans="63:74" x14ac:dyDescent="0.25">
      <c r="BK96" s="411"/>
      <c r="BL96" s="411"/>
      <c r="BM96" s="411"/>
      <c r="BN96" s="411"/>
      <c r="BO96" s="411"/>
      <c r="BP96" s="411"/>
      <c r="BQ96" s="411"/>
      <c r="BR96" s="411"/>
      <c r="BS96" s="411"/>
      <c r="BT96" s="411"/>
      <c r="BU96" s="411"/>
      <c r="BV96" s="411"/>
    </row>
    <row r="97" spans="63:74" x14ac:dyDescent="0.25">
      <c r="BK97" s="411"/>
      <c r="BL97" s="411"/>
      <c r="BM97" s="411"/>
      <c r="BN97" s="411"/>
      <c r="BO97" s="411"/>
      <c r="BP97" s="411"/>
      <c r="BQ97" s="411"/>
      <c r="BR97" s="411"/>
      <c r="BS97" s="411"/>
      <c r="BT97" s="411"/>
      <c r="BU97" s="411"/>
      <c r="BV97" s="411"/>
    </row>
    <row r="98" spans="63:74" x14ac:dyDescent="0.25">
      <c r="BK98" s="411"/>
      <c r="BL98" s="411"/>
      <c r="BM98" s="411"/>
      <c r="BN98" s="411"/>
      <c r="BO98" s="411"/>
      <c r="BP98" s="411"/>
      <c r="BQ98" s="411"/>
      <c r="BR98" s="411"/>
      <c r="BS98" s="411"/>
      <c r="BT98" s="411"/>
      <c r="BU98" s="411"/>
      <c r="BV98" s="411"/>
    </row>
    <row r="99" spans="63:74" x14ac:dyDescent="0.25">
      <c r="BK99" s="411"/>
      <c r="BL99" s="411"/>
      <c r="BM99" s="411"/>
      <c r="BN99" s="411"/>
      <c r="BO99" s="411"/>
      <c r="BP99" s="411"/>
      <c r="BQ99" s="411"/>
      <c r="BR99" s="411"/>
      <c r="BS99" s="411"/>
      <c r="BT99" s="411"/>
      <c r="BU99" s="411"/>
      <c r="BV99" s="411"/>
    </row>
    <row r="100" spans="63:74" x14ac:dyDescent="0.25">
      <c r="BK100" s="411"/>
      <c r="BL100" s="411"/>
      <c r="BM100" s="411"/>
      <c r="BN100" s="411"/>
      <c r="BO100" s="411"/>
      <c r="BP100" s="411"/>
      <c r="BQ100" s="411"/>
      <c r="BR100" s="411"/>
      <c r="BS100" s="411"/>
      <c r="BT100" s="411"/>
      <c r="BU100" s="411"/>
      <c r="BV100" s="411"/>
    </row>
    <row r="101" spans="63:74" x14ac:dyDescent="0.25">
      <c r="BK101" s="411"/>
      <c r="BL101" s="411"/>
      <c r="BM101" s="411"/>
      <c r="BN101" s="411"/>
      <c r="BO101" s="411"/>
      <c r="BP101" s="411"/>
      <c r="BQ101" s="411"/>
      <c r="BR101" s="411"/>
      <c r="BS101" s="411"/>
      <c r="BT101" s="411"/>
      <c r="BU101" s="411"/>
      <c r="BV101" s="411"/>
    </row>
    <row r="102" spans="63:74" x14ac:dyDescent="0.25">
      <c r="BK102" s="411"/>
      <c r="BL102" s="411"/>
      <c r="BM102" s="411"/>
      <c r="BN102" s="411"/>
      <c r="BO102" s="411"/>
      <c r="BP102" s="411"/>
      <c r="BQ102" s="411"/>
      <c r="BR102" s="411"/>
      <c r="BS102" s="411"/>
      <c r="BT102" s="411"/>
      <c r="BU102" s="411"/>
      <c r="BV102" s="411"/>
    </row>
    <row r="103" spans="63:74" x14ac:dyDescent="0.25">
      <c r="BK103" s="411"/>
      <c r="BL103" s="411"/>
      <c r="BM103" s="411"/>
      <c r="BN103" s="411"/>
      <c r="BO103" s="411"/>
      <c r="BP103" s="411"/>
      <c r="BQ103" s="411"/>
      <c r="BR103" s="411"/>
      <c r="BS103" s="411"/>
      <c r="BT103" s="411"/>
      <c r="BU103" s="411"/>
      <c r="BV103" s="411"/>
    </row>
    <row r="104" spans="63:74" x14ac:dyDescent="0.25">
      <c r="BK104" s="411"/>
      <c r="BL104" s="411"/>
      <c r="BM104" s="411"/>
      <c r="BN104" s="411"/>
      <c r="BO104" s="411"/>
      <c r="BP104" s="411"/>
      <c r="BQ104" s="411"/>
      <c r="BR104" s="411"/>
      <c r="BS104" s="411"/>
      <c r="BT104" s="411"/>
      <c r="BU104" s="411"/>
      <c r="BV104" s="411"/>
    </row>
    <row r="105" spans="63:74" x14ac:dyDescent="0.25">
      <c r="BK105" s="411"/>
      <c r="BL105" s="411"/>
      <c r="BM105" s="411"/>
      <c r="BN105" s="411"/>
      <c r="BO105" s="411"/>
      <c r="BP105" s="411"/>
      <c r="BQ105" s="411"/>
      <c r="BR105" s="411"/>
      <c r="BS105" s="411"/>
      <c r="BT105" s="411"/>
      <c r="BU105" s="411"/>
      <c r="BV105" s="411"/>
    </row>
    <row r="106" spans="63:74" x14ac:dyDescent="0.25">
      <c r="BK106" s="411"/>
      <c r="BL106" s="411"/>
      <c r="BM106" s="411"/>
      <c r="BN106" s="411"/>
      <c r="BO106" s="411"/>
      <c r="BP106" s="411"/>
      <c r="BQ106" s="411"/>
      <c r="BR106" s="411"/>
      <c r="BS106" s="411"/>
      <c r="BT106" s="411"/>
      <c r="BU106" s="411"/>
      <c r="BV106" s="411"/>
    </row>
    <row r="107" spans="63:74" x14ac:dyDescent="0.25">
      <c r="BK107" s="411"/>
      <c r="BL107" s="411"/>
      <c r="BM107" s="411"/>
      <c r="BN107" s="411"/>
      <c r="BO107" s="411"/>
      <c r="BP107" s="411"/>
      <c r="BQ107" s="411"/>
      <c r="BR107" s="411"/>
      <c r="BS107" s="411"/>
      <c r="BT107" s="411"/>
      <c r="BU107" s="411"/>
      <c r="BV107" s="411"/>
    </row>
    <row r="108" spans="63:74" x14ac:dyDescent="0.25">
      <c r="BK108" s="411"/>
      <c r="BL108" s="411"/>
      <c r="BM108" s="411"/>
      <c r="BN108" s="411"/>
      <c r="BO108" s="411"/>
      <c r="BP108" s="411"/>
      <c r="BQ108" s="411"/>
      <c r="BR108" s="411"/>
      <c r="BS108" s="411"/>
      <c r="BT108" s="411"/>
      <c r="BU108" s="411"/>
      <c r="BV108" s="411"/>
    </row>
    <row r="109" spans="63:74" x14ac:dyDescent="0.25">
      <c r="BK109" s="411"/>
      <c r="BL109" s="411"/>
      <c r="BM109" s="411"/>
      <c r="BN109" s="411"/>
      <c r="BO109" s="411"/>
      <c r="BP109" s="411"/>
      <c r="BQ109" s="411"/>
      <c r="BR109" s="411"/>
      <c r="BS109" s="411"/>
      <c r="BT109" s="411"/>
      <c r="BU109" s="411"/>
      <c r="BV109" s="411"/>
    </row>
    <row r="110" spans="63:74" x14ac:dyDescent="0.25">
      <c r="BK110" s="411"/>
      <c r="BL110" s="411"/>
      <c r="BM110" s="411"/>
      <c r="BN110" s="411"/>
      <c r="BO110" s="411"/>
      <c r="BP110" s="411"/>
      <c r="BQ110" s="411"/>
      <c r="BR110" s="411"/>
      <c r="BS110" s="411"/>
      <c r="BT110" s="411"/>
      <c r="BU110" s="411"/>
      <c r="BV110" s="411"/>
    </row>
    <row r="111" spans="63:74" x14ac:dyDescent="0.25">
      <c r="BK111" s="411"/>
      <c r="BL111" s="411"/>
      <c r="BM111" s="411"/>
      <c r="BN111" s="411"/>
      <c r="BO111" s="411"/>
      <c r="BP111" s="411"/>
      <c r="BQ111" s="411"/>
      <c r="BR111" s="411"/>
      <c r="BS111" s="411"/>
      <c r="BT111" s="411"/>
      <c r="BU111" s="411"/>
      <c r="BV111" s="411"/>
    </row>
    <row r="112" spans="63:74" x14ac:dyDescent="0.25">
      <c r="BK112" s="411"/>
      <c r="BL112" s="411"/>
      <c r="BM112" s="411"/>
      <c r="BN112" s="411"/>
      <c r="BO112" s="411"/>
      <c r="BP112" s="411"/>
      <c r="BQ112" s="411"/>
      <c r="BR112" s="411"/>
      <c r="BS112" s="411"/>
      <c r="BT112" s="411"/>
      <c r="BU112" s="411"/>
      <c r="BV112" s="411"/>
    </row>
    <row r="113" spans="63:74" x14ac:dyDescent="0.25">
      <c r="BK113" s="411"/>
      <c r="BL113" s="411"/>
      <c r="BM113" s="411"/>
      <c r="BN113" s="411"/>
      <c r="BO113" s="411"/>
      <c r="BP113" s="411"/>
      <c r="BQ113" s="411"/>
      <c r="BR113" s="411"/>
      <c r="BS113" s="411"/>
      <c r="BT113" s="411"/>
      <c r="BU113" s="411"/>
      <c r="BV113" s="411"/>
    </row>
    <row r="114" spans="63:74" x14ac:dyDescent="0.25">
      <c r="BK114" s="411"/>
      <c r="BL114" s="411"/>
      <c r="BM114" s="411"/>
      <c r="BN114" s="411"/>
      <c r="BO114" s="411"/>
      <c r="BP114" s="411"/>
      <c r="BQ114" s="411"/>
      <c r="BR114" s="411"/>
      <c r="BS114" s="411"/>
      <c r="BT114" s="411"/>
      <c r="BU114" s="411"/>
      <c r="BV114" s="411"/>
    </row>
    <row r="115" spans="63:74" x14ac:dyDescent="0.25">
      <c r="BK115" s="411"/>
      <c r="BL115" s="411"/>
      <c r="BM115" s="411"/>
      <c r="BN115" s="411"/>
      <c r="BO115" s="411"/>
      <c r="BP115" s="411"/>
      <c r="BQ115" s="411"/>
      <c r="BR115" s="411"/>
      <c r="BS115" s="411"/>
      <c r="BT115" s="411"/>
      <c r="BU115" s="411"/>
      <c r="BV115" s="411"/>
    </row>
    <row r="116" spans="63:74" x14ac:dyDescent="0.25">
      <c r="BK116" s="411"/>
      <c r="BL116" s="411"/>
      <c r="BM116" s="411"/>
      <c r="BN116" s="411"/>
      <c r="BO116" s="411"/>
      <c r="BP116" s="411"/>
      <c r="BQ116" s="411"/>
      <c r="BR116" s="411"/>
      <c r="BS116" s="411"/>
      <c r="BT116" s="411"/>
      <c r="BU116" s="411"/>
      <c r="BV116" s="411"/>
    </row>
    <row r="117" spans="63:74" x14ac:dyDescent="0.25">
      <c r="BK117" s="411"/>
      <c r="BL117" s="411"/>
      <c r="BM117" s="411"/>
      <c r="BN117" s="411"/>
      <c r="BO117" s="411"/>
      <c r="BP117" s="411"/>
      <c r="BQ117" s="411"/>
      <c r="BR117" s="411"/>
      <c r="BS117" s="411"/>
      <c r="BT117" s="411"/>
      <c r="BU117" s="411"/>
      <c r="BV117" s="411"/>
    </row>
    <row r="118" spans="63:74" x14ac:dyDescent="0.25">
      <c r="BK118" s="411"/>
      <c r="BL118" s="411"/>
      <c r="BM118" s="411"/>
      <c r="BN118" s="411"/>
      <c r="BO118" s="411"/>
      <c r="BP118" s="411"/>
      <c r="BQ118" s="411"/>
      <c r="BR118" s="411"/>
      <c r="BS118" s="411"/>
      <c r="BT118" s="411"/>
      <c r="BU118" s="411"/>
      <c r="BV118" s="411"/>
    </row>
    <row r="119" spans="63:74" x14ac:dyDescent="0.25">
      <c r="BK119" s="411"/>
      <c r="BL119" s="411"/>
      <c r="BM119" s="411"/>
      <c r="BN119" s="411"/>
      <c r="BO119" s="411"/>
      <c r="BP119" s="411"/>
      <c r="BQ119" s="411"/>
      <c r="BR119" s="411"/>
      <c r="BS119" s="411"/>
      <c r="BT119" s="411"/>
      <c r="BU119" s="411"/>
      <c r="BV119" s="411"/>
    </row>
    <row r="120" spans="63:74" x14ac:dyDescent="0.25">
      <c r="BK120" s="411"/>
      <c r="BL120" s="411"/>
      <c r="BM120" s="411"/>
      <c r="BN120" s="411"/>
      <c r="BO120" s="411"/>
      <c r="BP120" s="411"/>
      <c r="BQ120" s="411"/>
      <c r="BR120" s="411"/>
      <c r="BS120" s="411"/>
      <c r="BT120" s="411"/>
      <c r="BU120" s="411"/>
      <c r="BV120" s="411"/>
    </row>
    <row r="121" spans="63:74" x14ac:dyDescent="0.25">
      <c r="BK121" s="411"/>
      <c r="BL121" s="411"/>
      <c r="BM121" s="411"/>
      <c r="BN121" s="411"/>
      <c r="BO121" s="411"/>
      <c r="BP121" s="411"/>
      <c r="BQ121" s="411"/>
      <c r="BR121" s="411"/>
      <c r="BS121" s="411"/>
      <c r="BT121" s="411"/>
      <c r="BU121" s="411"/>
      <c r="BV121" s="411"/>
    </row>
    <row r="122" spans="63:74" x14ac:dyDescent="0.25">
      <c r="BK122" s="411"/>
      <c r="BL122" s="411"/>
      <c r="BM122" s="411"/>
      <c r="BN122" s="411"/>
      <c r="BO122" s="411"/>
      <c r="BP122" s="411"/>
      <c r="BQ122" s="411"/>
      <c r="BR122" s="411"/>
      <c r="BS122" s="411"/>
      <c r="BT122" s="411"/>
      <c r="BU122" s="411"/>
      <c r="BV122" s="411"/>
    </row>
    <row r="123" spans="63:74" x14ac:dyDescent="0.25">
      <c r="BK123" s="411"/>
      <c r="BL123" s="411"/>
      <c r="BM123" s="411"/>
      <c r="BN123" s="411"/>
      <c r="BO123" s="411"/>
      <c r="BP123" s="411"/>
      <c r="BQ123" s="411"/>
      <c r="BR123" s="411"/>
      <c r="BS123" s="411"/>
      <c r="BT123" s="411"/>
      <c r="BU123" s="411"/>
      <c r="BV123" s="411"/>
    </row>
    <row r="124" spans="63:74" x14ac:dyDescent="0.25">
      <c r="BK124" s="411"/>
      <c r="BL124" s="411"/>
      <c r="BM124" s="411"/>
      <c r="BN124" s="411"/>
      <c r="BO124" s="411"/>
      <c r="BP124" s="411"/>
      <c r="BQ124" s="411"/>
      <c r="BR124" s="411"/>
      <c r="BS124" s="411"/>
      <c r="BT124" s="411"/>
      <c r="BU124" s="411"/>
      <c r="BV124" s="411"/>
    </row>
    <row r="125" spans="63:74" x14ac:dyDescent="0.25">
      <c r="BK125" s="411"/>
      <c r="BL125" s="411"/>
      <c r="BM125" s="411"/>
      <c r="BN125" s="411"/>
      <c r="BO125" s="411"/>
      <c r="BP125" s="411"/>
      <c r="BQ125" s="411"/>
      <c r="BR125" s="411"/>
      <c r="BS125" s="411"/>
      <c r="BT125" s="411"/>
      <c r="BU125" s="411"/>
      <c r="BV125" s="411"/>
    </row>
    <row r="126" spans="63:74" x14ac:dyDescent="0.25">
      <c r="BK126" s="411"/>
      <c r="BL126" s="411"/>
      <c r="BM126" s="411"/>
      <c r="BN126" s="411"/>
      <c r="BO126" s="411"/>
      <c r="BP126" s="411"/>
      <c r="BQ126" s="411"/>
      <c r="BR126" s="411"/>
      <c r="BS126" s="411"/>
      <c r="BT126" s="411"/>
      <c r="BU126" s="411"/>
      <c r="BV126" s="411"/>
    </row>
    <row r="127" spans="63:74" x14ac:dyDescent="0.25">
      <c r="BK127" s="411"/>
      <c r="BL127" s="411"/>
      <c r="BM127" s="411"/>
      <c r="BN127" s="411"/>
      <c r="BO127" s="411"/>
      <c r="BP127" s="411"/>
      <c r="BQ127" s="411"/>
      <c r="BR127" s="411"/>
      <c r="BS127" s="411"/>
      <c r="BT127" s="411"/>
      <c r="BU127" s="411"/>
      <c r="BV127" s="411"/>
    </row>
    <row r="128" spans="63:74" x14ac:dyDescent="0.25">
      <c r="BK128" s="411"/>
      <c r="BL128" s="411"/>
      <c r="BM128" s="411"/>
      <c r="BN128" s="411"/>
      <c r="BO128" s="411"/>
      <c r="BP128" s="411"/>
      <c r="BQ128" s="411"/>
      <c r="BR128" s="411"/>
      <c r="BS128" s="411"/>
      <c r="BT128" s="411"/>
      <c r="BU128" s="411"/>
      <c r="BV128" s="411"/>
    </row>
    <row r="129" spans="63:74" x14ac:dyDescent="0.25">
      <c r="BK129" s="411"/>
      <c r="BL129" s="411"/>
      <c r="BM129" s="411"/>
      <c r="BN129" s="411"/>
      <c r="BO129" s="411"/>
      <c r="BP129" s="411"/>
      <c r="BQ129" s="411"/>
      <c r="BR129" s="411"/>
      <c r="BS129" s="411"/>
      <c r="BT129" s="411"/>
      <c r="BU129" s="411"/>
      <c r="BV129" s="411"/>
    </row>
    <row r="130" spans="63:74" x14ac:dyDescent="0.25">
      <c r="BK130" s="411"/>
      <c r="BL130" s="411"/>
      <c r="BM130" s="411"/>
      <c r="BN130" s="411"/>
      <c r="BO130" s="411"/>
      <c r="BP130" s="411"/>
      <c r="BQ130" s="411"/>
      <c r="BR130" s="411"/>
      <c r="BS130" s="411"/>
      <c r="BT130" s="411"/>
      <c r="BU130" s="411"/>
      <c r="BV130" s="411"/>
    </row>
    <row r="131" spans="63:74" x14ac:dyDescent="0.25">
      <c r="BK131" s="411"/>
      <c r="BL131" s="411"/>
      <c r="BM131" s="411"/>
      <c r="BN131" s="411"/>
      <c r="BO131" s="411"/>
      <c r="BP131" s="411"/>
      <c r="BQ131" s="411"/>
      <c r="BR131" s="411"/>
      <c r="BS131" s="411"/>
      <c r="BT131" s="411"/>
      <c r="BU131" s="411"/>
      <c r="BV131" s="411"/>
    </row>
    <row r="132" spans="63:74" x14ac:dyDescent="0.25">
      <c r="BK132" s="411"/>
      <c r="BL132" s="411"/>
      <c r="BM132" s="411"/>
      <c r="BN132" s="411"/>
      <c r="BO132" s="411"/>
      <c r="BP132" s="411"/>
      <c r="BQ132" s="411"/>
      <c r="BR132" s="411"/>
      <c r="BS132" s="411"/>
      <c r="BT132" s="411"/>
      <c r="BU132" s="411"/>
      <c r="BV132" s="411"/>
    </row>
    <row r="133" spans="63:74" x14ac:dyDescent="0.25">
      <c r="BK133" s="411"/>
      <c r="BL133" s="411"/>
      <c r="BM133" s="411"/>
      <c r="BN133" s="411"/>
      <c r="BO133" s="411"/>
      <c r="BP133" s="411"/>
      <c r="BQ133" s="411"/>
      <c r="BR133" s="411"/>
      <c r="BS133" s="411"/>
      <c r="BT133" s="411"/>
      <c r="BU133" s="411"/>
      <c r="BV133" s="411"/>
    </row>
    <row r="134" spans="63:74" x14ac:dyDescent="0.25">
      <c r="BK134" s="411"/>
      <c r="BL134" s="411"/>
      <c r="BM134" s="411"/>
      <c r="BN134" s="411"/>
      <c r="BO134" s="411"/>
      <c r="BP134" s="411"/>
      <c r="BQ134" s="411"/>
      <c r="BR134" s="411"/>
      <c r="BS134" s="411"/>
      <c r="BT134" s="411"/>
      <c r="BU134" s="411"/>
      <c r="BV134" s="411"/>
    </row>
    <row r="135" spans="63:74" x14ac:dyDescent="0.25">
      <c r="BK135" s="411"/>
      <c r="BL135" s="411"/>
      <c r="BM135" s="411"/>
      <c r="BN135" s="411"/>
      <c r="BO135" s="411"/>
      <c r="BP135" s="411"/>
      <c r="BQ135" s="411"/>
      <c r="BR135" s="411"/>
      <c r="BS135" s="411"/>
      <c r="BT135" s="411"/>
      <c r="BU135" s="411"/>
      <c r="BV135" s="411"/>
    </row>
    <row r="136" spans="63:74" x14ac:dyDescent="0.25">
      <c r="BK136" s="411"/>
      <c r="BL136" s="411"/>
      <c r="BM136" s="411"/>
      <c r="BN136" s="411"/>
      <c r="BO136" s="411"/>
      <c r="BP136" s="411"/>
      <c r="BQ136" s="411"/>
      <c r="BR136" s="411"/>
      <c r="BS136" s="411"/>
      <c r="BT136" s="411"/>
      <c r="BU136" s="411"/>
      <c r="BV136" s="411"/>
    </row>
    <row r="137" spans="63:74" x14ac:dyDescent="0.25">
      <c r="BK137" s="411"/>
      <c r="BL137" s="411"/>
      <c r="BM137" s="411"/>
      <c r="BN137" s="411"/>
      <c r="BO137" s="411"/>
      <c r="BP137" s="411"/>
      <c r="BQ137" s="411"/>
      <c r="BR137" s="411"/>
      <c r="BS137" s="411"/>
      <c r="BT137" s="411"/>
      <c r="BU137" s="411"/>
      <c r="BV137" s="411"/>
    </row>
  </sheetData>
  <mergeCells count="21">
    <mergeCell ref="B54:Q54"/>
    <mergeCell ref="B55:Q55"/>
    <mergeCell ref="A1:A2"/>
    <mergeCell ref="B49:Q49"/>
    <mergeCell ref="B50:Q50"/>
    <mergeCell ref="B51:Q51"/>
    <mergeCell ref="B52:Q52"/>
    <mergeCell ref="B53:Q53"/>
    <mergeCell ref="AM3:AX3"/>
    <mergeCell ref="AY3:BJ3"/>
    <mergeCell ref="BK3:BV3"/>
    <mergeCell ref="B1:AL1"/>
    <mergeCell ref="C3:N3"/>
    <mergeCell ref="O3:Z3"/>
    <mergeCell ref="AA3:AL3"/>
    <mergeCell ref="B60:Q60"/>
    <mergeCell ref="B61:Q61"/>
    <mergeCell ref="B62:Q62"/>
    <mergeCell ref="B57:Q57"/>
    <mergeCell ref="B58:Q58"/>
    <mergeCell ref="B59:Q59"/>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7"/>
  <sheetViews>
    <sheetView workbookViewId="0">
      <pane xSplit="2" ySplit="4" topLeftCell="AU5" activePane="bottomRight" state="frozen"/>
      <selection activeCell="BC15" sqref="BC15"/>
      <selection pane="topRight" activeCell="BC15" sqref="BC15"/>
      <selection pane="bottomLeft" activeCell="BC15" sqref="BC15"/>
      <selection pane="bottomRight" activeCell="AU55" sqref="AU55"/>
    </sheetView>
  </sheetViews>
  <sheetFormatPr defaultColWidth="8.54296875" defaultRowHeight="10.5" x14ac:dyDescent="0.25"/>
  <cols>
    <col min="1" max="1" width="11.54296875" style="162" customWidth="1"/>
    <col min="2" max="2" width="32.54296875" style="153" customWidth="1"/>
    <col min="3" max="50" width="6.54296875" style="153" customWidth="1"/>
    <col min="51" max="57" width="6.54296875" style="494" customWidth="1"/>
    <col min="58" max="58" width="6.54296875" style="647" customWidth="1"/>
    <col min="59" max="62" width="6.54296875" style="494" customWidth="1"/>
    <col min="63" max="74" width="6.54296875" style="153" customWidth="1"/>
    <col min="75" max="16384" width="8.54296875" style="153"/>
  </cols>
  <sheetData>
    <row r="1" spans="1:74" ht="13.4" customHeight="1" x14ac:dyDescent="0.3">
      <c r="A1" s="769" t="s">
        <v>1023</v>
      </c>
      <c r="B1" s="793" t="s">
        <v>1156</v>
      </c>
      <c r="C1" s="777"/>
      <c r="D1" s="777"/>
      <c r="E1" s="777"/>
      <c r="F1" s="777"/>
      <c r="G1" s="777"/>
      <c r="H1" s="777"/>
      <c r="I1" s="777"/>
      <c r="J1" s="777"/>
      <c r="K1" s="777"/>
      <c r="L1" s="777"/>
      <c r="M1" s="777"/>
      <c r="N1" s="777"/>
      <c r="O1" s="777"/>
      <c r="P1" s="777"/>
      <c r="Q1" s="777"/>
      <c r="R1" s="777"/>
      <c r="S1" s="777"/>
      <c r="T1" s="777"/>
      <c r="U1" s="777"/>
      <c r="V1" s="777"/>
      <c r="W1" s="777"/>
      <c r="X1" s="777"/>
      <c r="Y1" s="777"/>
      <c r="Z1" s="777"/>
      <c r="AA1" s="777"/>
      <c r="AB1" s="777"/>
      <c r="AC1" s="777"/>
      <c r="AD1" s="777"/>
      <c r="AE1" s="777"/>
      <c r="AF1" s="777"/>
      <c r="AG1" s="777"/>
      <c r="AH1" s="777"/>
      <c r="AI1" s="777"/>
      <c r="AJ1" s="777"/>
      <c r="AK1" s="777"/>
      <c r="AL1" s="777"/>
    </row>
    <row r="2" spans="1:74" ht="12.5" x14ac:dyDescent="0.25">
      <c r="A2" s="770"/>
      <c r="B2" s="542" t="str">
        <f>"U.S. Energy Information Administration  |  Short-Term Energy Outlook  - "&amp;Dates!D1</f>
        <v>U.S. Energy Information Administration  |  Short-Term Energy Outlook  - April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3" x14ac:dyDescent="0.3">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5">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5" customHeight="1" x14ac:dyDescent="0.25">
      <c r="BK5" s="411"/>
      <c r="BL5" s="411"/>
      <c r="BM5" s="411"/>
      <c r="BN5" s="411"/>
      <c r="BO5" s="411"/>
      <c r="BP5" s="411"/>
      <c r="BQ5" s="411"/>
      <c r="BR5" s="411"/>
      <c r="BS5" s="411"/>
      <c r="BT5" s="411"/>
      <c r="BU5" s="411"/>
      <c r="BV5" s="411"/>
    </row>
    <row r="6" spans="1:74" ht="11.15" customHeight="1" x14ac:dyDescent="0.25">
      <c r="A6" s="162" t="s">
        <v>515</v>
      </c>
      <c r="B6" s="172" t="s">
        <v>533</v>
      </c>
      <c r="C6" s="252">
        <v>17.595257160999999</v>
      </c>
      <c r="D6" s="252">
        <v>17.910668137999998</v>
      </c>
      <c r="E6" s="252">
        <v>17.600100483999999</v>
      </c>
      <c r="F6" s="252">
        <v>17.693563666999999</v>
      </c>
      <c r="G6" s="252">
        <v>17.635849547999999</v>
      </c>
      <c r="H6" s="252">
        <v>17.446440667000001</v>
      </c>
      <c r="I6" s="252">
        <v>17.638420451999998</v>
      </c>
      <c r="J6" s="252">
        <v>17.577850000000002</v>
      </c>
      <c r="K6" s="252">
        <v>17.780854333000001</v>
      </c>
      <c r="L6" s="252">
        <v>18.331838161</v>
      </c>
      <c r="M6" s="252">
        <v>18.660291000000001</v>
      </c>
      <c r="N6" s="252">
        <v>18.862872097</v>
      </c>
      <c r="O6" s="252">
        <v>18.672014387000001</v>
      </c>
      <c r="P6" s="252">
        <v>18.617724714000001</v>
      </c>
      <c r="Q6" s="252">
        <v>18.882889097</v>
      </c>
      <c r="R6" s="252">
        <v>19.053688333</v>
      </c>
      <c r="S6" s="252">
        <v>18.716608226000002</v>
      </c>
      <c r="T6" s="252">
        <v>18.902202667000001</v>
      </c>
      <c r="U6" s="252">
        <v>19.362142806000001</v>
      </c>
      <c r="V6" s="252">
        <v>19.695496548000001</v>
      </c>
      <c r="W6" s="252">
        <v>19.855751999999999</v>
      </c>
      <c r="X6" s="252">
        <v>19.812486129</v>
      </c>
      <c r="Y6" s="252">
        <v>20.225395333000002</v>
      </c>
      <c r="Z6" s="252">
        <v>20.279961516</v>
      </c>
      <c r="AA6" s="252">
        <v>20.275355129000001</v>
      </c>
      <c r="AB6" s="252">
        <v>20.362731143000001</v>
      </c>
      <c r="AC6" s="252">
        <v>20.640790515999999</v>
      </c>
      <c r="AD6" s="252">
        <v>21.071128999999999</v>
      </c>
      <c r="AE6" s="252">
        <v>20.891401548000001</v>
      </c>
      <c r="AF6" s="252">
        <v>21.352232000000001</v>
      </c>
      <c r="AG6" s="252">
        <v>21.417964387000001</v>
      </c>
      <c r="AH6" s="252">
        <v>21.506029032000001</v>
      </c>
      <c r="AI6" s="252">
        <v>21.553138000000001</v>
      </c>
      <c r="AJ6" s="252">
        <v>21.887168773999999</v>
      </c>
      <c r="AK6" s="252">
        <v>22.055790333000001</v>
      </c>
      <c r="AL6" s="252">
        <v>22.418983226000002</v>
      </c>
      <c r="AM6" s="252">
        <v>21.921637161</v>
      </c>
      <c r="AN6" s="252">
        <v>22.198059571000002</v>
      </c>
      <c r="AO6" s="252">
        <v>22.395157677</v>
      </c>
      <c r="AP6" s="252">
        <v>22.145524000000002</v>
      </c>
      <c r="AQ6" s="252">
        <v>21.669011999999999</v>
      </c>
      <c r="AR6" s="252">
        <v>21.724056333</v>
      </c>
      <c r="AS6" s="252">
        <v>22.365410838999999</v>
      </c>
      <c r="AT6" s="252">
        <v>22.546954645</v>
      </c>
      <c r="AU6" s="252">
        <v>22.003475333000001</v>
      </c>
      <c r="AV6" s="252">
        <v>22.173809290000001</v>
      </c>
      <c r="AW6" s="252">
        <v>22.455207109</v>
      </c>
      <c r="AX6" s="252">
        <v>22.428508662999999</v>
      </c>
      <c r="AY6" s="252">
        <v>22.164196712999999</v>
      </c>
      <c r="AZ6" s="252">
        <v>21.973902817999999</v>
      </c>
      <c r="BA6" s="252">
        <v>22.102738638999998</v>
      </c>
      <c r="BB6" s="409">
        <v>22.076088665</v>
      </c>
      <c r="BC6" s="409">
        <v>21.927291191999998</v>
      </c>
      <c r="BD6" s="409">
        <v>21.760273818000002</v>
      </c>
      <c r="BE6" s="409">
        <v>21.666048453999998</v>
      </c>
      <c r="BF6" s="409">
        <v>21.491396842</v>
      </c>
      <c r="BG6" s="409">
        <v>21.393110935999999</v>
      </c>
      <c r="BH6" s="409">
        <v>21.443959590999999</v>
      </c>
      <c r="BI6" s="409">
        <v>21.567970795000001</v>
      </c>
      <c r="BJ6" s="409">
        <v>21.555592417</v>
      </c>
      <c r="BK6" s="409">
        <v>21.490291623000001</v>
      </c>
      <c r="BL6" s="409">
        <v>21.413248660000001</v>
      </c>
      <c r="BM6" s="409">
        <v>21.557566224999999</v>
      </c>
      <c r="BN6" s="409">
        <v>21.636312616000001</v>
      </c>
      <c r="BO6" s="409">
        <v>21.576337030000001</v>
      </c>
      <c r="BP6" s="409">
        <v>21.601367052000001</v>
      </c>
      <c r="BQ6" s="409">
        <v>21.581241986999999</v>
      </c>
      <c r="BR6" s="409">
        <v>21.519002574000002</v>
      </c>
      <c r="BS6" s="409">
        <v>21.492474676</v>
      </c>
      <c r="BT6" s="409">
        <v>21.620950190999999</v>
      </c>
      <c r="BU6" s="409">
        <v>21.809229228</v>
      </c>
      <c r="BV6" s="409">
        <v>21.823472877</v>
      </c>
    </row>
    <row r="7" spans="1:74" ht="11.15" customHeight="1" x14ac:dyDescent="0.25">
      <c r="A7" s="162" t="s">
        <v>264</v>
      </c>
      <c r="B7" s="173" t="s">
        <v>366</v>
      </c>
      <c r="C7" s="252">
        <v>3.8854289999999998</v>
      </c>
      <c r="D7" s="252">
        <v>4.0564289999999996</v>
      </c>
      <c r="E7" s="252">
        <v>3.7944290000000001</v>
      </c>
      <c r="F7" s="252">
        <v>3.9224290000000002</v>
      </c>
      <c r="G7" s="252">
        <v>3.6924290000000002</v>
      </c>
      <c r="H7" s="252">
        <v>3.601429</v>
      </c>
      <c r="I7" s="252">
        <v>3.7814290000000002</v>
      </c>
      <c r="J7" s="252">
        <v>3.7614290000000001</v>
      </c>
      <c r="K7" s="252">
        <v>3.6784289999999999</v>
      </c>
      <c r="L7" s="252">
        <v>3.9004289999999999</v>
      </c>
      <c r="M7" s="252">
        <v>4.0084289999999996</v>
      </c>
      <c r="N7" s="252">
        <v>4.1944290000000004</v>
      </c>
      <c r="O7" s="252">
        <v>4.1161479999999999</v>
      </c>
      <c r="P7" s="252">
        <v>4.0271480000000004</v>
      </c>
      <c r="Q7" s="252">
        <v>4.188148</v>
      </c>
      <c r="R7" s="252">
        <v>3.986148</v>
      </c>
      <c r="S7" s="252">
        <v>3.7151480000000001</v>
      </c>
      <c r="T7" s="252">
        <v>3.8751479999999998</v>
      </c>
      <c r="U7" s="252">
        <v>4.0351480000000004</v>
      </c>
      <c r="V7" s="252">
        <v>4.2101480000000002</v>
      </c>
      <c r="W7" s="252">
        <v>4.071148</v>
      </c>
      <c r="X7" s="252">
        <v>4.0641480000000003</v>
      </c>
      <c r="Y7" s="252">
        <v>4.2471480000000001</v>
      </c>
      <c r="Z7" s="252">
        <v>4.3331480000000004</v>
      </c>
      <c r="AA7" s="252">
        <v>4.3781480000000004</v>
      </c>
      <c r="AB7" s="252">
        <v>4.4091480000000001</v>
      </c>
      <c r="AC7" s="252">
        <v>4.4671479999999999</v>
      </c>
      <c r="AD7" s="252">
        <v>4.3401480000000001</v>
      </c>
      <c r="AE7" s="252">
        <v>4.1811480000000003</v>
      </c>
      <c r="AF7" s="252">
        <v>4.3031480000000002</v>
      </c>
      <c r="AG7" s="252">
        <v>4.3551479999999998</v>
      </c>
      <c r="AH7" s="252">
        <v>4.2941479999999999</v>
      </c>
      <c r="AI7" s="252">
        <v>4.3321480000000001</v>
      </c>
      <c r="AJ7" s="252">
        <v>4.5141479999999996</v>
      </c>
      <c r="AK7" s="252">
        <v>4.5211480000000002</v>
      </c>
      <c r="AL7" s="252">
        <v>4.627148</v>
      </c>
      <c r="AM7" s="252">
        <v>4.6971480000000003</v>
      </c>
      <c r="AN7" s="252">
        <v>4.7381479999999998</v>
      </c>
      <c r="AO7" s="252">
        <v>4.627148</v>
      </c>
      <c r="AP7" s="252">
        <v>4.2951480000000002</v>
      </c>
      <c r="AQ7" s="252">
        <v>3.994148</v>
      </c>
      <c r="AR7" s="252">
        <v>4.1991480000000001</v>
      </c>
      <c r="AS7" s="252">
        <v>4.6131479999999998</v>
      </c>
      <c r="AT7" s="252">
        <v>4.744148</v>
      </c>
      <c r="AU7" s="252">
        <v>4.2841480000000001</v>
      </c>
      <c r="AV7" s="252">
        <v>4.4131479999999996</v>
      </c>
      <c r="AW7" s="252">
        <v>4.6826203051000004</v>
      </c>
      <c r="AX7" s="252">
        <v>4.7696450872999998</v>
      </c>
      <c r="AY7" s="252">
        <v>4.6299574187000001</v>
      </c>
      <c r="AZ7" s="252">
        <v>4.6474881836000002</v>
      </c>
      <c r="BA7" s="252">
        <v>4.6500888736999997</v>
      </c>
      <c r="BB7" s="409">
        <v>4.6682461464999996</v>
      </c>
      <c r="BC7" s="409">
        <v>4.6763340123999999</v>
      </c>
      <c r="BD7" s="409">
        <v>4.6797509793999996</v>
      </c>
      <c r="BE7" s="409">
        <v>4.7120236108000002</v>
      </c>
      <c r="BF7" s="409">
        <v>4.7253462333999998</v>
      </c>
      <c r="BG7" s="409">
        <v>4.7696335913999999</v>
      </c>
      <c r="BH7" s="409">
        <v>4.7843556427999996</v>
      </c>
      <c r="BI7" s="409">
        <v>4.7946140384999998</v>
      </c>
      <c r="BJ7" s="409">
        <v>4.7967027976000001</v>
      </c>
      <c r="BK7" s="409">
        <v>4.8759061026000001</v>
      </c>
      <c r="BL7" s="409">
        <v>4.8564866023000004</v>
      </c>
      <c r="BM7" s="409">
        <v>4.8378452268999999</v>
      </c>
      <c r="BN7" s="409">
        <v>4.8597066092999999</v>
      </c>
      <c r="BO7" s="409">
        <v>4.8411209020000001</v>
      </c>
      <c r="BP7" s="409">
        <v>4.8679874868999997</v>
      </c>
      <c r="BQ7" s="409">
        <v>4.8493124172000002</v>
      </c>
      <c r="BR7" s="409">
        <v>4.8926388413000002</v>
      </c>
      <c r="BS7" s="409">
        <v>4.9360729431000001</v>
      </c>
      <c r="BT7" s="409">
        <v>4.9338401825</v>
      </c>
      <c r="BU7" s="409">
        <v>4.9526348431000002</v>
      </c>
      <c r="BV7" s="409">
        <v>4.9086626065000001</v>
      </c>
    </row>
    <row r="8" spans="1:74" ht="11.15" customHeight="1" x14ac:dyDescent="0.25">
      <c r="A8" s="162" t="s">
        <v>265</v>
      </c>
      <c r="B8" s="173" t="s">
        <v>367</v>
      </c>
      <c r="C8" s="252">
        <v>2.9176099999999998</v>
      </c>
      <c r="D8" s="252">
        <v>2.9446099999999999</v>
      </c>
      <c r="E8" s="252">
        <v>2.9626100000000002</v>
      </c>
      <c r="F8" s="252">
        <v>2.9576099999999999</v>
      </c>
      <c r="G8" s="252">
        <v>2.9496099999999998</v>
      </c>
      <c r="H8" s="252">
        <v>2.9496099999999998</v>
      </c>
      <c r="I8" s="252">
        <v>2.9256099999999998</v>
      </c>
      <c r="J8" s="252">
        <v>2.9626100000000002</v>
      </c>
      <c r="K8" s="252">
        <v>2.9496099999999998</v>
      </c>
      <c r="L8" s="252">
        <v>2.8986100000000001</v>
      </c>
      <c r="M8" s="252">
        <v>2.9516100000000001</v>
      </c>
      <c r="N8" s="252">
        <v>2.9206099999999999</v>
      </c>
      <c r="O8" s="252">
        <v>2.960143</v>
      </c>
      <c r="P8" s="252">
        <v>2.9511430000000001</v>
      </c>
      <c r="Q8" s="252">
        <v>2.9021430000000001</v>
      </c>
      <c r="R8" s="252">
        <v>2.9021430000000001</v>
      </c>
      <c r="S8" s="252">
        <v>2.8851429999999998</v>
      </c>
      <c r="T8" s="252">
        <v>2.9131429999999998</v>
      </c>
      <c r="U8" s="252">
        <v>2.8821430000000001</v>
      </c>
      <c r="V8" s="252">
        <v>2.915143</v>
      </c>
      <c r="W8" s="252">
        <v>2.9181430000000002</v>
      </c>
      <c r="X8" s="252">
        <v>2.9331429999999998</v>
      </c>
      <c r="Y8" s="252">
        <v>2.9061430000000001</v>
      </c>
      <c r="Z8" s="252">
        <v>2.915143</v>
      </c>
      <c r="AA8" s="252">
        <v>2.8901430000000001</v>
      </c>
      <c r="AB8" s="252">
        <v>2.899143</v>
      </c>
      <c r="AC8" s="252">
        <v>2.8801429999999999</v>
      </c>
      <c r="AD8" s="252">
        <v>2.8731429999999998</v>
      </c>
      <c r="AE8" s="252">
        <v>2.8891429999999998</v>
      </c>
      <c r="AF8" s="252">
        <v>2.8291430000000002</v>
      </c>
      <c r="AG8" s="252">
        <v>2.7751429999999999</v>
      </c>
      <c r="AH8" s="252">
        <v>2.8091430000000002</v>
      </c>
      <c r="AI8" s="252">
        <v>2.7831429999999999</v>
      </c>
      <c r="AJ8" s="252">
        <v>2.7521429999999998</v>
      </c>
      <c r="AK8" s="252">
        <v>2.7441430000000002</v>
      </c>
      <c r="AL8" s="252">
        <v>2.738143</v>
      </c>
      <c r="AM8" s="252">
        <v>2.635643</v>
      </c>
      <c r="AN8" s="252">
        <v>2.711643</v>
      </c>
      <c r="AO8" s="252">
        <v>2.6926429999999999</v>
      </c>
      <c r="AP8" s="252">
        <v>2.5456430000000001</v>
      </c>
      <c r="AQ8" s="252">
        <v>2.5836429999999999</v>
      </c>
      <c r="AR8" s="252">
        <v>2.6056430000000002</v>
      </c>
      <c r="AS8" s="252">
        <v>2.6346430000000001</v>
      </c>
      <c r="AT8" s="252">
        <v>2.6176430000000002</v>
      </c>
      <c r="AU8" s="252">
        <v>2.6216430000000002</v>
      </c>
      <c r="AV8" s="252">
        <v>2.6286429999999998</v>
      </c>
      <c r="AW8" s="252">
        <v>2.6118091370999998</v>
      </c>
      <c r="AX8" s="252">
        <v>2.6118203495999999</v>
      </c>
      <c r="AY8" s="252">
        <v>2.6109378748999998</v>
      </c>
      <c r="AZ8" s="252">
        <v>2.6052843114000002</v>
      </c>
      <c r="BA8" s="252">
        <v>2.6003684396</v>
      </c>
      <c r="BB8" s="409">
        <v>2.5957639179999998</v>
      </c>
      <c r="BC8" s="409">
        <v>2.5907929797000002</v>
      </c>
      <c r="BD8" s="409">
        <v>2.5864901382999999</v>
      </c>
      <c r="BE8" s="409">
        <v>2.5819113433999998</v>
      </c>
      <c r="BF8" s="409">
        <v>2.5771897085000002</v>
      </c>
      <c r="BG8" s="409">
        <v>2.5727650444000001</v>
      </c>
      <c r="BH8" s="409">
        <v>2.5679628481000001</v>
      </c>
      <c r="BI8" s="409">
        <v>2.5634145570000002</v>
      </c>
      <c r="BJ8" s="409">
        <v>2.5587405196000002</v>
      </c>
      <c r="BK8" s="409">
        <v>2.5482089208000001</v>
      </c>
      <c r="BL8" s="409">
        <v>2.5440537581</v>
      </c>
      <c r="BM8" s="409">
        <v>2.5394313980000001</v>
      </c>
      <c r="BN8" s="409">
        <v>2.5351257070000002</v>
      </c>
      <c r="BO8" s="409">
        <v>2.5305377284000001</v>
      </c>
      <c r="BP8" s="409">
        <v>2.5265852652</v>
      </c>
      <c r="BQ8" s="409">
        <v>2.5109397697000002</v>
      </c>
      <c r="BR8" s="409">
        <v>2.5065729324000001</v>
      </c>
      <c r="BS8" s="409">
        <v>2.5024893327000002</v>
      </c>
      <c r="BT8" s="409">
        <v>2.4923071086999999</v>
      </c>
      <c r="BU8" s="409">
        <v>2.4880772849000001</v>
      </c>
      <c r="BV8" s="409">
        <v>2.4837343700000001</v>
      </c>
    </row>
    <row r="9" spans="1:74" ht="11.15" customHeight="1" x14ac:dyDescent="0.25">
      <c r="A9" s="162" t="s">
        <v>266</v>
      </c>
      <c r="B9" s="173" t="s">
        <v>368</v>
      </c>
      <c r="C9" s="252">
        <v>10.792218160999999</v>
      </c>
      <c r="D9" s="252">
        <v>10.909629138</v>
      </c>
      <c r="E9" s="252">
        <v>10.843061484</v>
      </c>
      <c r="F9" s="252">
        <v>10.813524666999999</v>
      </c>
      <c r="G9" s="252">
        <v>10.993810548000001</v>
      </c>
      <c r="H9" s="252">
        <v>10.895401667</v>
      </c>
      <c r="I9" s="252">
        <v>10.931381452</v>
      </c>
      <c r="J9" s="252">
        <v>10.853811</v>
      </c>
      <c r="K9" s="252">
        <v>11.152815332999999</v>
      </c>
      <c r="L9" s="252">
        <v>11.532799161</v>
      </c>
      <c r="M9" s="252">
        <v>11.700252000000001</v>
      </c>
      <c r="N9" s="252">
        <v>11.747833096999999</v>
      </c>
      <c r="O9" s="252">
        <v>11.595723387</v>
      </c>
      <c r="P9" s="252">
        <v>11.639433714000001</v>
      </c>
      <c r="Q9" s="252">
        <v>11.792598097000001</v>
      </c>
      <c r="R9" s="252">
        <v>12.165397333</v>
      </c>
      <c r="S9" s="252">
        <v>12.116317226</v>
      </c>
      <c r="T9" s="252">
        <v>12.113911667</v>
      </c>
      <c r="U9" s="252">
        <v>12.444851806000001</v>
      </c>
      <c r="V9" s="252">
        <v>12.570205548000001</v>
      </c>
      <c r="W9" s="252">
        <v>12.866460999999999</v>
      </c>
      <c r="X9" s="252">
        <v>12.815195128999999</v>
      </c>
      <c r="Y9" s="252">
        <v>13.072104333</v>
      </c>
      <c r="Z9" s="252">
        <v>13.031670516</v>
      </c>
      <c r="AA9" s="252">
        <v>13.007064129</v>
      </c>
      <c r="AB9" s="252">
        <v>13.054440143000001</v>
      </c>
      <c r="AC9" s="252">
        <v>13.293499516000001</v>
      </c>
      <c r="AD9" s="252">
        <v>13.857837999999999</v>
      </c>
      <c r="AE9" s="252">
        <v>13.821110548</v>
      </c>
      <c r="AF9" s="252">
        <v>14.219941</v>
      </c>
      <c r="AG9" s="252">
        <v>14.287673387</v>
      </c>
      <c r="AH9" s="252">
        <v>14.402738032</v>
      </c>
      <c r="AI9" s="252">
        <v>14.437847</v>
      </c>
      <c r="AJ9" s="252">
        <v>14.620877774</v>
      </c>
      <c r="AK9" s="252">
        <v>14.790499333</v>
      </c>
      <c r="AL9" s="252">
        <v>15.053692226000001</v>
      </c>
      <c r="AM9" s="252">
        <v>14.588846160999999</v>
      </c>
      <c r="AN9" s="252">
        <v>14.748268571000001</v>
      </c>
      <c r="AO9" s="252">
        <v>15.075366677</v>
      </c>
      <c r="AP9" s="252">
        <v>15.304733000000001</v>
      </c>
      <c r="AQ9" s="252">
        <v>15.091221000000001</v>
      </c>
      <c r="AR9" s="252">
        <v>14.919265333</v>
      </c>
      <c r="AS9" s="252">
        <v>15.117619839</v>
      </c>
      <c r="AT9" s="252">
        <v>15.185163644999999</v>
      </c>
      <c r="AU9" s="252">
        <v>15.097684333</v>
      </c>
      <c r="AV9" s="252">
        <v>15.13201829</v>
      </c>
      <c r="AW9" s="252">
        <v>15.160777667</v>
      </c>
      <c r="AX9" s="252">
        <v>15.047043226</v>
      </c>
      <c r="AY9" s="252">
        <v>14.923301419</v>
      </c>
      <c r="AZ9" s="252">
        <v>14.721130323000001</v>
      </c>
      <c r="BA9" s="252">
        <v>14.852281326</v>
      </c>
      <c r="BB9" s="409">
        <v>14.8120786</v>
      </c>
      <c r="BC9" s="409">
        <v>14.660164200000001</v>
      </c>
      <c r="BD9" s="409">
        <v>14.4940327</v>
      </c>
      <c r="BE9" s="409">
        <v>14.372113499999999</v>
      </c>
      <c r="BF9" s="409">
        <v>14.1888609</v>
      </c>
      <c r="BG9" s="409">
        <v>14.050712300000001</v>
      </c>
      <c r="BH9" s="409">
        <v>14.0916411</v>
      </c>
      <c r="BI9" s="409">
        <v>14.2099422</v>
      </c>
      <c r="BJ9" s="409">
        <v>14.200149100000001</v>
      </c>
      <c r="BK9" s="409">
        <v>14.0661766</v>
      </c>
      <c r="BL9" s="409">
        <v>14.0127083</v>
      </c>
      <c r="BM9" s="409">
        <v>14.1802896</v>
      </c>
      <c r="BN9" s="409">
        <v>14.241480299999999</v>
      </c>
      <c r="BO9" s="409">
        <v>14.204678400000001</v>
      </c>
      <c r="BP9" s="409">
        <v>14.2067943</v>
      </c>
      <c r="BQ9" s="409">
        <v>14.2209898</v>
      </c>
      <c r="BR9" s="409">
        <v>14.119790800000001</v>
      </c>
      <c r="BS9" s="409">
        <v>14.0539124</v>
      </c>
      <c r="BT9" s="409">
        <v>14.194802899999999</v>
      </c>
      <c r="BU9" s="409">
        <v>14.3685171</v>
      </c>
      <c r="BV9" s="409">
        <v>14.4310759</v>
      </c>
    </row>
    <row r="10" spans="1:74" ht="11.15" customHeight="1" x14ac:dyDescent="0.25">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751"/>
      <c r="AZ10" s="751"/>
      <c r="BA10" s="751"/>
      <c r="BB10" s="492"/>
      <c r="BC10" s="492"/>
      <c r="BD10" s="492"/>
      <c r="BE10" s="492"/>
      <c r="BF10" s="492"/>
      <c r="BG10" s="492"/>
      <c r="BH10" s="492"/>
      <c r="BI10" s="492"/>
      <c r="BJ10" s="492"/>
      <c r="BK10" s="410"/>
      <c r="BL10" s="410"/>
      <c r="BM10" s="410"/>
      <c r="BN10" s="410"/>
      <c r="BO10" s="410"/>
      <c r="BP10" s="410"/>
      <c r="BQ10" s="410"/>
      <c r="BR10" s="410"/>
      <c r="BS10" s="410"/>
      <c r="BT10" s="410"/>
      <c r="BU10" s="410"/>
      <c r="BV10" s="410"/>
    </row>
    <row r="11" spans="1:74" ht="11.15" customHeight="1" x14ac:dyDescent="0.25">
      <c r="A11" s="162" t="s">
        <v>514</v>
      </c>
      <c r="B11" s="172" t="s">
        <v>534</v>
      </c>
      <c r="C11" s="252">
        <v>4.6323847365999997</v>
      </c>
      <c r="D11" s="252">
        <v>4.5865841853999996</v>
      </c>
      <c r="E11" s="252">
        <v>4.4491462510000002</v>
      </c>
      <c r="F11" s="252">
        <v>4.4930960639000004</v>
      </c>
      <c r="G11" s="252">
        <v>4.8276122424999999</v>
      </c>
      <c r="H11" s="252">
        <v>4.8397349250000001</v>
      </c>
      <c r="I11" s="252">
        <v>5.0836877967999996</v>
      </c>
      <c r="J11" s="252">
        <v>5.1132268979999997</v>
      </c>
      <c r="K11" s="252">
        <v>5.0117452058999996</v>
      </c>
      <c r="L11" s="252">
        <v>5.0835550183000002</v>
      </c>
      <c r="M11" s="252">
        <v>4.9266766468999998</v>
      </c>
      <c r="N11" s="252">
        <v>4.7366204360999999</v>
      </c>
      <c r="O11" s="252">
        <v>4.5213666890999997</v>
      </c>
      <c r="P11" s="252">
        <v>4.4538579879000002</v>
      </c>
      <c r="Q11" s="252">
        <v>4.2788377030999998</v>
      </c>
      <c r="R11" s="252">
        <v>4.6797296401999997</v>
      </c>
      <c r="S11" s="252">
        <v>5.0589462171999999</v>
      </c>
      <c r="T11" s="252">
        <v>5.0917632541</v>
      </c>
      <c r="U11" s="252">
        <v>5.1914002332999996</v>
      </c>
      <c r="V11" s="252">
        <v>5.3042878547000001</v>
      </c>
      <c r="W11" s="252">
        <v>5.2759186072000004</v>
      </c>
      <c r="X11" s="252">
        <v>5.1596489989999998</v>
      </c>
      <c r="Y11" s="252">
        <v>5.1203057190000001</v>
      </c>
      <c r="Z11" s="252">
        <v>4.8104834462000001</v>
      </c>
      <c r="AA11" s="252">
        <v>4.5162470984</v>
      </c>
      <c r="AB11" s="252">
        <v>4.5810800045000004</v>
      </c>
      <c r="AC11" s="252">
        <v>4.5441981044000004</v>
      </c>
      <c r="AD11" s="252">
        <v>4.8088715100000003</v>
      </c>
      <c r="AE11" s="252">
        <v>5.2246321611999997</v>
      </c>
      <c r="AF11" s="252">
        <v>5.4644702872000002</v>
      </c>
      <c r="AG11" s="252">
        <v>5.4160502131000001</v>
      </c>
      <c r="AH11" s="252">
        <v>5.6692683241999999</v>
      </c>
      <c r="AI11" s="252">
        <v>5.5880546989999997</v>
      </c>
      <c r="AJ11" s="252">
        <v>5.74203843</v>
      </c>
      <c r="AK11" s="252">
        <v>5.2744341018999998</v>
      </c>
      <c r="AL11" s="252">
        <v>5.15646586</v>
      </c>
      <c r="AM11" s="252">
        <v>5.0114621391999998</v>
      </c>
      <c r="AN11" s="252">
        <v>4.9430647985</v>
      </c>
      <c r="AO11" s="252">
        <v>4.9059799799999997</v>
      </c>
      <c r="AP11" s="252">
        <v>5.1914221535999996</v>
      </c>
      <c r="AQ11" s="252">
        <v>5.417629464</v>
      </c>
      <c r="AR11" s="252">
        <v>5.6591040096</v>
      </c>
      <c r="AS11" s="252">
        <v>5.5447530815999997</v>
      </c>
      <c r="AT11" s="252">
        <v>5.8075624094</v>
      </c>
      <c r="AU11" s="252">
        <v>5.6138361562999997</v>
      </c>
      <c r="AV11" s="252">
        <v>5.7703437525999997</v>
      </c>
      <c r="AW11" s="252">
        <v>5.3373987149</v>
      </c>
      <c r="AX11" s="252">
        <v>5.2884826998000003</v>
      </c>
      <c r="AY11" s="252">
        <v>4.8811329621999997</v>
      </c>
      <c r="AZ11" s="252">
        <v>4.8126575550000004</v>
      </c>
      <c r="BA11" s="252">
        <v>4.8173762156000004</v>
      </c>
      <c r="BB11" s="409">
        <v>5.1044816745999997</v>
      </c>
      <c r="BC11" s="409">
        <v>5.4180924328</v>
      </c>
      <c r="BD11" s="409">
        <v>5.6790645141000002</v>
      </c>
      <c r="BE11" s="409">
        <v>5.5616916698000001</v>
      </c>
      <c r="BF11" s="409">
        <v>5.8249555847999996</v>
      </c>
      <c r="BG11" s="409">
        <v>5.6346559469999997</v>
      </c>
      <c r="BH11" s="409">
        <v>5.7880607877000001</v>
      </c>
      <c r="BI11" s="409">
        <v>5.3659687940999996</v>
      </c>
      <c r="BJ11" s="409">
        <v>5.296541275</v>
      </c>
      <c r="BK11" s="409">
        <v>5.0137881306000001</v>
      </c>
      <c r="BL11" s="409">
        <v>4.8594981816000002</v>
      </c>
      <c r="BM11" s="409">
        <v>4.8404800487999999</v>
      </c>
      <c r="BN11" s="409">
        <v>5.1308879855000002</v>
      </c>
      <c r="BO11" s="409">
        <v>5.4489661784000001</v>
      </c>
      <c r="BP11" s="409">
        <v>5.7081436126999998</v>
      </c>
      <c r="BQ11" s="409">
        <v>5.5896670252999998</v>
      </c>
      <c r="BR11" s="409">
        <v>5.8554376504999999</v>
      </c>
      <c r="BS11" s="409">
        <v>5.6561374896999999</v>
      </c>
      <c r="BT11" s="409">
        <v>5.8096866440000001</v>
      </c>
      <c r="BU11" s="409">
        <v>5.3806332559000003</v>
      </c>
      <c r="BV11" s="409">
        <v>5.3185705680000002</v>
      </c>
    </row>
    <row r="12" spans="1:74" ht="11.15" customHeight="1" x14ac:dyDescent="0.25">
      <c r="A12" s="162" t="s">
        <v>267</v>
      </c>
      <c r="B12" s="173" t="s">
        <v>369</v>
      </c>
      <c r="C12" s="252">
        <v>0.74009638874999994</v>
      </c>
      <c r="D12" s="252">
        <v>0.73737989450999997</v>
      </c>
      <c r="E12" s="252">
        <v>0.72985038784</v>
      </c>
      <c r="F12" s="252">
        <v>0.73067462351000001</v>
      </c>
      <c r="G12" s="252">
        <v>0.73420490112000003</v>
      </c>
      <c r="H12" s="252">
        <v>0.71205599600000002</v>
      </c>
      <c r="I12" s="252">
        <v>0.73385549426999996</v>
      </c>
      <c r="J12" s="252">
        <v>0.73814833580999994</v>
      </c>
      <c r="K12" s="252">
        <v>0.71760861871000003</v>
      </c>
      <c r="L12" s="252">
        <v>0.71224299320999995</v>
      </c>
      <c r="M12" s="252">
        <v>0.69635335357999995</v>
      </c>
      <c r="N12" s="252">
        <v>0.70349421785999999</v>
      </c>
      <c r="O12" s="252">
        <v>0.69622853760000003</v>
      </c>
      <c r="P12" s="252">
        <v>0.68851471153999999</v>
      </c>
      <c r="Q12" s="252">
        <v>0.69006964977999996</v>
      </c>
      <c r="R12" s="252">
        <v>0.69881370141999999</v>
      </c>
      <c r="S12" s="252">
        <v>0.69751798887000005</v>
      </c>
      <c r="T12" s="252">
        <v>0.70465674963000002</v>
      </c>
      <c r="U12" s="252">
        <v>0.72210818654999998</v>
      </c>
      <c r="V12" s="252">
        <v>0.72296477350999999</v>
      </c>
      <c r="W12" s="252">
        <v>0.73268301893999999</v>
      </c>
      <c r="X12" s="252">
        <v>0.73642597535999998</v>
      </c>
      <c r="Y12" s="252">
        <v>0.72820287404999995</v>
      </c>
      <c r="Z12" s="252">
        <v>0.6965423073</v>
      </c>
      <c r="AA12" s="252">
        <v>0.70273394916999998</v>
      </c>
      <c r="AB12" s="252">
        <v>0.70419059419999996</v>
      </c>
      <c r="AC12" s="252">
        <v>0.69369660115999998</v>
      </c>
      <c r="AD12" s="252">
        <v>0.68198271544</v>
      </c>
      <c r="AE12" s="252">
        <v>0.71514682784000005</v>
      </c>
      <c r="AF12" s="252">
        <v>0.72609676326999995</v>
      </c>
      <c r="AG12" s="252">
        <v>0.72428671966000002</v>
      </c>
      <c r="AH12" s="252">
        <v>0.72947882009999998</v>
      </c>
      <c r="AI12" s="252">
        <v>0.74607420384000001</v>
      </c>
      <c r="AJ12" s="252">
        <v>0.74864217954000001</v>
      </c>
      <c r="AK12" s="252">
        <v>0.73086834619999996</v>
      </c>
      <c r="AL12" s="252">
        <v>0.70862983628999998</v>
      </c>
      <c r="AM12" s="252">
        <v>0.70036921176</v>
      </c>
      <c r="AN12" s="252">
        <v>0.69111717395000005</v>
      </c>
      <c r="AO12" s="252">
        <v>0.69368192242000004</v>
      </c>
      <c r="AP12" s="252">
        <v>0.70317194702999997</v>
      </c>
      <c r="AQ12" s="252">
        <v>0.70494354276000004</v>
      </c>
      <c r="AR12" s="252">
        <v>0.72303591283000002</v>
      </c>
      <c r="AS12" s="252">
        <v>0.71847430356999997</v>
      </c>
      <c r="AT12" s="252">
        <v>0.72122042854000001</v>
      </c>
      <c r="AU12" s="252">
        <v>0.71853382358999995</v>
      </c>
      <c r="AV12" s="252">
        <v>0.74714745473999999</v>
      </c>
      <c r="AW12" s="252">
        <v>0.74411276592999998</v>
      </c>
      <c r="AX12" s="252">
        <v>0.71926428528999997</v>
      </c>
      <c r="AY12" s="252">
        <v>0.70916748465000001</v>
      </c>
      <c r="AZ12" s="252">
        <v>0.68059118904000004</v>
      </c>
      <c r="BA12" s="252">
        <v>0.70304271882000002</v>
      </c>
      <c r="BB12" s="409">
        <v>0.71222869790999999</v>
      </c>
      <c r="BC12" s="409">
        <v>0.71292961393999998</v>
      </c>
      <c r="BD12" s="409">
        <v>0.73048157724999996</v>
      </c>
      <c r="BE12" s="409">
        <v>0.72520839708999996</v>
      </c>
      <c r="BF12" s="409">
        <v>0.72853178092000004</v>
      </c>
      <c r="BG12" s="409">
        <v>0.72519119347000005</v>
      </c>
      <c r="BH12" s="409">
        <v>0.75256613812999995</v>
      </c>
      <c r="BI12" s="409">
        <v>0.74892183961000003</v>
      </c>
      <c r="BJ12" s="409">
        <v>0.72590094260000004</v>
      </c>
      <c r="BK12" s="409">
        <v>0.71618941706000006</v>
      </c>
      <c r="BL12" s="409">
        <v>0.70759859390000002</v>
      </c>
      <c r="BM12" s="409">
        <v>0.70945630184999997</v>
      </c>
      <c r="BN12" s="409">
        <v>0.71824012568999995</v>
      </c>
      <c r="BO12" s="409">
        <v>0.71899247570000002</v>
      </c>
      <c r="BP12" s="409">
        <v>0.73582845703999999</v>
      </c>
      <c r="BQ12" s="409">
        <v>0.72690034921000002</v>
      </c>
      <c r="BR12" s="409">
        <v>0.72887267676</v>
      </c>
      <c r="BS12" s="409">
        <v>0.72575366949999998</v>
      </c>
      <c r="BT12" s="409">
        <v>0.75199413373000001</v>
      </c>
      <c r="BU12" s="409">
        <v>0.74896072981999995</v>
      </c>
      <c r="BV12" s="409">
        <v>0.72579918430000001</v>
      </c>
    </row>
    <row r="13" spans="1:74" ht="11.15" customHeight="1" x14ac:dyDescent="0.25">
      <c r="A13" s="162" t="s">
        <v>268</v>
      </c>
      <c r="B13" s="173" t="s">
        <v>370</v>
      </c>
      <c r="C13" s="252">
        <v>2.4874522623000002</v>
      </c>
      <c r="D13" s="252">
        <v>2.4694276336000001</v>
      </c>
      <c r="E13" s="252">
        <v>2.2904897063999998</v>
      </c>
      <c r="F13" s="252">
        <v>2.3325863001</v>
      </c>
      <c r="G13" s="252">
        <v>2.6765269778</v>
      </c>
      <c r="H13" s="252">
        <v>2.7208006937000002</v>
      </c>
      <c r="I13" s="252">
        <v>2.9411431927999998</v>
      </c>
      <c r="J13" s="252">
        <v>2.9874707699999998</v>
      </c>
      <c r="K13" s="252">
        <v>2.8545562997</v>
      </c>
      <c r="L13" s="252">
        <v>2.9231574113000001</v>
      </c>
      <c r="M13" s="252">
        <v>2.7722487253999999</v>
      </c>
      <c r="N13" s="252">
        <v>2.555393461</v>
      </c>
      <c r="O13" s="252">
        <v>2.3225292015000001</v>
      </c>
      <c r="P13" s="252">
        <v>2.2653618824000001</v>
      </c>
      <c r="Q13" s="252">
        <v>2.0833531824999998</v>
      </c>
      <c r="R13" s="252">
        <v>2.4816900224</v>
      </c>
      <c r="S13" s="252">
        <v>2.8604749037000001</v>
      </c>
      <c r="T13" s="252">
        <v>2.9230067541000002</v>
      </c>
      <c r="U13" s="252">
        <v>2.9638606756999999</v>
      </c>
      <c r="V13" s="252">
        <v>3.0544814754999998</v>
      </c>
      <c r="W13" s="252">
        <v>3.0676580574000001</v>
      </c>
      <c r="X13" s="252">
        <v>2.9621793433999999</v>
      </c>
      <c r="Y13" s="252">
        <v>2.8955846618000001</v>
      </c>
      <c r="Z13" s="252">
        <v>2.6212646919</v>
      </c>
      <c r="AA13" s="252">
        <v>2.3283554113</v>
      </c>
      <c r="AB13" s="252">
        <v>2.3705401534999999</v>
      </c>
      <c r="AC13" s="252">
        <v>2.3639017303999998</v>
      </c>
      <c r="AD13" s="252">
        <v>2.6888622376</v>
      </c>
      <c r="AE13" s="252">
        <v>3.0622133558</v>
      </c>
      <c r="AF13" s="252">
        <v>3.2368543070000002</v>
      </c>
      <c r="AG13" s="252">
        <v>3.2198690595000001</v>
      </c>
      <c r="AH13" s="252">
        <v>3.4487470703000001</v>
      </c>
      <c r="AI13" s="252">
        <v>3.3522145899</v>
      </c>
      <c r="AJ13" s="252">
        <v>3.4905331001</v>
      </c>
      <c r="AK13" s="252">
        <v>3.0489187966000002</v>
      </c>
      <c r="AL13" s="252">
        <v>2.9433772463999999</v>
      </c>
      <c r="AM13" s="252">
        <v>2.7917115526999998</v>
      </c>
      <c r="AN13" s="252">
        <v>2.740837747</v>
      </c>
      <c r="AO13" s="252">
        <v>2.7106587593000002</v>
      </c>
      <c r="AP13" s="252">
        <v>3.0023364930000001</v>
      </c>
      <c r="AQ13" s="252">
        <v>3.2437920931000002</v>
      </c>
      <c r="AR13" s="252">
        <v>3.4571531729</v>
      </c>
      <c r="AS13" s="252">
        <v>3.4222317905000001</v>
      </c>
      <c r="AT13" s="252">
        <v>3.6745653819999999</v>
      </c>
      <c r="AU13" s="252">
        <v>3.3986175064999999</v>
      </c>
      <c r="AV13" s="252">
        <v>3.5206848963000001</v>
      </c>
      <c r="AW13" s="252">
        <v>3.1222010251999999</v>
      </c>
      <c r="AX13" s="252">
        <v>3.0810504634</v>
      </c>
      <c r="AY13" s="252">
        <v>2.7086816462000001</v>
      </c>
      <c r="AZ13" s="252">
        <v>2.7488148638999998</v>
      </c>
      <c r="BA13" s="252">
        <v>2.7172879254</v>
      </c>
      <c r="BB13" s="409">
        <v>3.0097174387000001</v>
      </c>
      <c r="BC13" s="409">
        <v>3.2614592095999999</v>
      </c>
      <c r="BD13" s="409">
        <v>3.4775948808999999</v>
      </c>
      <c r="BE13" s="409">
        <v>3.4399828889999999</v>
      </c>
      <c r="BF13" s="409">
        <v>3.6903827938</v>
      </c>
      <c r="BG13" s="409">
        <v>3.4219505889000001</v>
      </c>
      <c r="BH13" s="409">
        <v>3.5394160459999999</v>
      </c>
      <c r="BI13" s="409">
        <v>3.1484084378000001</v>
      </c>
      <c r="BJ13" s="409">
        <v>3.0951220993000002</v>
      </c>
      <c r="BK13" s="409">
        <v>2.8329597907999999</v>
      </c>
      <c r="BL13" s="409">
        <v>2.7668237439999999</v>
      </c>
      <c r="BM13" s="409">
        <v>2.7313570230000002</v>
      </c>
      <c r="BN13" s="409">
        <v>3.0269337254000002</v>
      </c>
      <c r="BO13" s="409">
        <v>3.2799504698000002</v>
      </c>
      <c r="BP13" s="409">
        <v>3.4982836867999998</v>
      </c>
      <c r="BQ13" s="409">
        <v>3.4622271710999999</v>
      </c>
      <c r="BR13" s="409">
        <v>3.7179687613999999</v>
      </c>
      <c r="BS13" s="409">
        <v>3.4427777345999999</v>
      </c>
      <c r="BT13" s="409">
        <v>3.563969959</v>
      </c>
      <c r="BU13" s="409">
        <v>3.1622960293000002</v>
      </c>
      <c r="BV13" s="409">
        <v>3.1126464717000002</v>
      </c>
    </row>
    <row r="14" spans="1:74" ht="11.15" customHeight="1" x14ac:dyDescent="0.25">
      <c r="A14" s="162" t="s">
        <v>269</v>
      </c>
      <c r="B14" s="173" t="s">
        <v>371</v>
      </c>
      <c r="C14" s="252">
        <v>0.96379497291000005</v>
      </c>
      <c r="D14" s="252">
        <v>0.92328544947000002</v>
      </c>
      <c r="E14" s="252">
        <v>0.97064038026999999</v>
      </c>
      <c r="F14" s="252">
        <v>0.98026317965999998</v>
      </c>
      <c r="G14" s="252">
        <v>0.95984556613000005</v>
      </c>
      <c r="H14" s="252">
        <v>0.95919497302000001</v>
      </c>
      <c r="I14" s="252">
        <v>0.95972279358000001</v>
      </c>
      <c r="J14" s="252">
        <v>0.93564639459999999</v>
      </c>
      <c r="K14" s="252">
        <v>0.98108799073999997</v>
      </c>
      <c r="L14" s="252">
        <v>0.98577586510000004</v>
      </c>
      <c r="M14" s="252">
        <v>0.99384025550999999</v>
      </c>
      <c r="N14" s="252">
        <v>1.0087375688</v>
      </c>
      <c r="O14" s="252">
        <v>1.0364151428999999</v>
      </c>
      <c r="P14" s="252">
        <v>1.0220657355</v>
      </c>
      <c r="Q14" s="252">
        <v>1.0361355496</v>
      </c>
      <c r="R14" s="252">
        <v>1.0317875416</v>
      </c>
      <c r="S14" s="252">
        <v>1.0370534654000001</v>
      </c>
      <c r="T14" s="252">
        <v>0.99945403688000001</v>
      </c>
      <c r="U14" s="252">
        <v>1.0454612275999999</v>
      </c>
      <c r="V14" s="252">
        <v>1.0559561908999999</v>
      </c>
      <c r="W14" s="252">
        <v>1.0203375996999999</v>
      </c>
      <c r="X14" s="252">
        <v>1.0109635603</v>
      </c>
      <c r="Y14" s="252">
        <v>1.0364580318000001</v>
      </c>
      <c r="Z14" s="252">
        <v>1.0311461154999999</v>
      </c>
      <c r="AA14" s="252">
        <v>1.0402527243999999</v>
      </c>
      <c r="AB14" s="252">
        <v>1.0303807057000001</v>
      </c>
      <c r="AC14" s="252">
        <v>1.0050204780000001</v>
      </c>
      <c r="AD14" s="252">
        <v>0.96386847566</v>
      </c>
      <c r="AE14" s="252">
        <v>0.97645433805000004</v>
      </c>
      <c r="AF14" s="252">
        <v>1.0373944574</v>
      </c>
      <c r="AG14" s="252">
        <v>0.99709568017000005</v>
      </c>
      <c r="AH14" s="252">
        <v>1.0282924717999999</v>
      </c>
      <c r="AI14" s="252">
        <v>1.0223239949</v>
      </c>
      <c r="AJ14" s="252">
        <v>1.0307073059</v>
      </c>
      <c r="AK14" s="252">
        <v>1.0293930076</v>
      </c>
      <c r="AL14" s="252">
        <v>1.0357136208</v>
      </c>
      <c r="AM14" s="252">
        <v>1.0609108685999999</v>
      </c>
      <c r="AN14" s="252">
        <v>1.0567099032</v>
      </c>
      <c r="AO14" s="252">
        <v>1.0496501343</v>
      </c>
      <c r="AP14" s="252">
        <v>1.0552845149000001</v>
      </c>
      <c r="AQ14" s="252">
        <v>1.0530052255</v>
      </c>
      <c r="AR14" s="252">
        <v>1.0359380257999999</v>
      </c>
      <c r="AS14" s="252">
        <v>0.97325268918999996</v>
      </c>
      <c r="AT14" s="252">
        <v>0.99395100000000003</v>
      </c>
      <c r="AU14" s="252">
        <v>1.034951</v>
      </c>
      <c r="AV14" s="252">
        <v>1.030951</v>
      </c>
      <c r="AW14" s="252">
        <v>1.0160724404999999</v>
      </c>
      <c r="AX14" s="252">
        <v>1.0250744845999999</v>
      </c>
      <c r="AY14" s="252">
        <v>1.0070047573000001</v>
      </c>
      <c r="AZ14" s="252">
        <v>0.93206772292999995</v>
      </c>
      <c r="BA14" s="252">
        <v>0.94675169320999997</v>
      </c>
      <c r="BB14" s="409">
        <v>0.95218703005000005</v>
      </c>
      <c r="BC14" s="409">
        <v>1.0325102037</v>
      </c>
      <c r="BD14" s="409">
        <v>1.0300848423</v>
      </c>
      <c r="BE14" s="409">
        <v>0.96841887094000001</v>
      </c>
      <c r="BF14" s="409">
        <v>0.98930658703999996</v>
      </c>
      <c r="BG14" s="409">
        <v>1.0301432007</v>
      </c>
      <c r="BH14" s="409">
        <v>1.026130776</v>
      </c>
      <c r="BI14" s="409">
        <v>1.0112144571999999</v>
      </c>
      <c r="BJ14" s="409">
        <v>1.0201500612000001</v>
      </c>
      <c r="BK14" s="409">
        <v>1.0159219512</v>
      </c>
      <c r="BL14" s="409">
        <v>0.94031193041000005</v>
      </c>
      <c r="BM14" s="409">
        <v>0.95511897092999998</v>
      </c>
      <c r="BN14" s="409">
        <v>0.96059500467000003</v>
      </c>
      <c r="BO14" s="409">
        <v>1.0416492068000001</v>
      </c>
      <c r="BP14" s="409">
        <v>1.0392035013000001</v>
      </c>
      <c r="BQ14" s="409">
        <v>0.97698402479000002</v>
      </c>
      <c r="BR14" s="409">
        <v>0.99806349889000001</v>
      </c>
      <c r="BS14" s="409">
        <v>1.0352529914999999</v>
      </c>
      <c r="BT14" s="409">
        <v>1.0312198419</v>
      </c>
      <c r="BU14" s="409">
        <v>1.0162270044999999</v>
      </c>
      <c r="BV14" s="409">
        <v>1.0252081343999999</v>
      </c>
    </row>
    <row r="15" spans="1:74" ht="11.15" customHeight="1" x14ac:dyDescent="0.25">
      <c r="A15" s="162" t="s">
        <v>270</v>
      </c>
      <c r="B15" s="173" t="s">
        <v>372</v>
      </c>
      <c r="C15" s="252">
        <v>0.44104111261000001</v>
      </c>
      <c r="D15" s="252">
        <v>0.45649120781000002</v>
      </c>
      <c r="E15" s="252">
        <v>0.45816577655000001</v>
      </c>
      <c r="F15" s="252">
        <v>0.44957196064999999</v>
      </c>
      <c r="G15" s="252">
        <v>0.45703479742999997</v>
      </c>
      <c r="H15" s="252">
        <v>0.44768326232</v>
      </c>
      <c r="I15" s="252">
        <v>0.44896631613999999</v>
      </c>
      <c r="J15" s="252">
        <v>0.45196139753999998</v>
      </c>
      <c r="K15" s="252">
        <v>0.45849229673000003</v>
      </c>
      <c r="L15" s="252">
        <v>0.46237874869000001</v>
      </c>
      <c r="M15" s="252">
        <v>0.46423431233000001</v>
      </c>
      <c r="N15" s="252">
        <v>0.46899518835999998</v>
      </c>
      <c r="O15" s="252">
        <v>0.46619380714999997</v>
      </c>
      <c r="P15" s="252">
        <v>0.47791565845</v>
      </c>
      <c r="Q15" s="252">
        <v>0.46927932129</v>
      </c>
      <c r="R15" s="252">
        <v>0.46743837468999999</v>
      </c>
      <c r="S15" s="252">
        <v>0.46389985927999999</v>
      </c>
      <c r="T15" s="252">
        <v>0.46464571344</v>
      </c>
      <c r="U15" s="252">
        <v>0.45997014340999998</v>
      </c>
      <c r="V15" s="252">
        <v>0.47088541485000002</v>
      </c>
      <c r="W15" s="252">
        <v>0.45523993118</v>
      </c>
      <c r="X15" s="252">
        <v>0.45008011991000002</v>
      </c>
      <c r="Y15" s="252">
        <v>0.46006015142000001</v>
      </c>
      <c r="Z15" s="252">
        <v>0.46153033149</v>
      </c>
      <c r="AA15" s="252">
        <v>0.44490501356000001</v>
      </c>
      <c r="AB15" s="252">
        <v>0.47596855107000002</v>
      </c>
      <c r="AC15" s="252">
        <v>0.48157929488000001</v>
      </c>
      <c r="AD15" s="252">
        <v>0.47415808129999998</v>
      </c>
      <c r="AE15" s="252">
        <v>0.47081763959</v>
      </c>
      <c r="AF15" s="252">
        <v>0.46412475958999999</v>
      </c>
      <c r="AG15" s="252">
        <v>0.47479875381999997</v>
      </c>
      <c r="AH15" s="252">
        <v>0.46274996198000001</v>
      </c>
      <c r="AI15" s="252">
        <v>0.46744191038999999</v>
      </c>
      <c r="AJ15" s="252">
        <v>0.47215584444000003</v>
      </c>
      <c r="AK15" s="252">
        <v>0.46525395156999999</v>
      </c>
      <c r="AL15" s="252">
        <v>0.46874515652999998</v>
      </c>
      <c r="AM15" s="252">
        <v>0.45847050617000001</v>
      </c>
      <c r="AN15" s="252">
        <v>0.45439997433000001</v>
      </c>
      <c r="AO15" s="252">
        <v>0.45198916394999999</v>
      </c>
      <c r="AP15" s="252">
        <v>0.43062919863999999</v>
      </c>
      <c r="AQ15" s="252">
        <v>0.41588860257999999</v>
      </c>
      <c r="AR15" s="252">
        <v>0.44297689816000002</v>
      </c>
      <c r="AS15" s="252">
        <v>0.43079429828999999</v>
      </c>
      <c r="AT15" s="252">
        <v>0.41782559877999997</v>
      </c>
      <c r="AU15" s="252">
        <v>0.46173382623999998</v>
      </c>
      <c r="AV15" s="252">
        <v>0.47156040156000001</v>
      </c>
      <c r="AW15" s="252">
        <v>0.45501248324999999</v>
      </c>
      <c r="AX15" s="252">
        <v>0.4630934665</v>
      </c>
      <c r="AY15" s="252">
        <v>0.45627907402000001</v>
      </c>
      <c r="AZ15" s="252">
        <v>0.45118377914000002</v>
      </c>
      <c r="BA15" s="252">
        <v>0.45029387819</v>
      </c>
      <c r="BB15" s="409">
        <v>0.43034850794000001</v>
      </c>
      <c r="BC15" s="409">
        <v>0.41119340567000001</v>
      </c>
      <c r="BD15" s="409">
        <v>0.44090321355000001</v>
      </c>
      <c r="BE15" s="409">
        <v>0.42808151283000001</v>
      </c>
      <c r="BF15" s="409">
        <v>0.41673442308999997</v>
      </c>
      <c r="BG15" s="409">
        <v>0.45737096397999999</v>
      </c>
      <c r="BH15" s="409">
        <v>0.46994782752000003</v>
      </c>
      <c r="BI15" s="409">
        <v>0.45742405945999998</v>
      </c>
      <c r="BJ15" s="409">
        <v>0.45536817184</v>
      </c>
      <c r="BK15" s="409">
        <v>0.44871697152000001</v>
      </c>
      <c r="BL15" s="409">
        <v>0.44476391325999998</v>
      </c>
      <c r="BM15" s="409">
        <v>0.44454775300999999</v>
      </c>
      <c r="BN15" s="409">
        <v>0.42511912968999999</v>
      </c>
      <c r="BO15" s="409">
        <v>0.40837402601</v>
      </c>
      <c r="BP15" s="409">
        <v>0.43482796765999998</v>
      </c>
      <c r="BQ15" s="409">
        <v>0.4235554802</v>
      </c>
      <c r="BR15" s="409">
        <v>0.41053271344999998</v>
      </c>
      <c r="BS15" s="409">
        <v>0.45235309410000002</v>
      </c>
      <c r="BT15" s="409">
        <v>0.46250270941999999</v>
      </c>
      <c r="BU15" s="409">
        <v>0.4531494922</v>
      </c>
      <c r="BV15" s="409">
        <v>0.45491677755999999</v>
      </c>
    </row>
    <row r="16" spans="1:74" ht="11.15" customHeight="1" x14ac:dyDescent="0.25">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751"/>
      <c r="AZ16" s="751"/>
      <c r="BA16" s="751"/>
      <c r="BB16" s="492"/>
      <c r="BC16" s="492"/>
      <c r="BD16" s="492"/>
      <c r="BE16" s="492"/>
      <c r="BF16" s="492"/>
      <c r="BG16" s="492"/>
      <c r="BH16" s="492"/>
      <c r="BI16" s="492"/>
      <c r="BJ16" s="492"/>
      <c r="BK16" s="410"/>
      <c r="BL16" s="410"/>
      <c r="BM16" s="410"/>
      <c r="BN16" s="410"/>
      <c r="BO16" s="410"/>
      <c r="BP16" s="410"/>
      <c r="BQ16" s="410"/>
      <c r="BR16" s="410"/>
      <c r="BS16" s="410"/>
      <c r="BT16" s="410"/>
      <c r="BU16" s="410"/>
      <c r="BV16" s="410"/>
    </row>
    <row r="17" spans="1:74" ht="11.15" customHeight="1" x14ac:dyDescent="0.25">
      <c r="A17" s="162" t="s">
        <v>377</v>
      </c>
      <c r="B17" s="172" t="s">
        <v>535</v>
      </c>
      <c r="C17" s="252">
        <v>4.3511513070000003</v>
      </c>
      <c r="D17" s="252">
        <v>4.3771222735000004</v>
      </c>
      <c r="E17" s="252">
        <v>4.2572886785000001</v>
      </c>
      <c r="F17" s="252">
        <v>4.2669682563000002</v>
      </c>
      <c r="G17" s="252">
        <v>4.1108085328000001</v>
      </c>
      <c r="H17" s="252">
        <v>3.9981196098999998</v>
      </c>
      <c r="I17" s="252">
        <v>4.0065088716000004</v>
      </c>
      <c r="J17" s="252">
        <v>3.7878944950000002</v>
      </c>
      <c r="K17" s="252">
        <v>3.2422435891000001</v>
      </c>
      <c r="L17" s="252">
        <v>3.6772896059</v>
      </c>
      <c r="M17" s="252">
        <v>3.8499128411000001</v>
      </c>
      <c r="N17" s="252">
        <v>4.0082146115999997</v>
      </c>
      <c r="O17" s="252">
        <v>3.8828870972999998</v>
      </c>
      <c r="P17" s="252">
        <v>3.8615142892000001</v>
      </c>
      <c r="Q17" s="252">
        <v>3.815753</v>
      </c>
      <c r="R17" s="252">
        <v>3.9024000000000001</v>
      </c>
      <c r="S17" s="252">
        <v>3.9525549999999998</v>
      </c>
      <c r="T17" s="252">
        <v>3.6692900000000002</v>
      </c>
      <c r="U17" s="252">
        <v>3.9591867715000002</v>
      </c>
      <c r="V17" s="252">
        <v>3.6363337750000002</v>
      </c>
      <c r="W17" s="252">
        <v>3.4552939710000001</v>
      </c>
      <c r="X17" s="252">
        <v>3.6989550000000002</v>
      </c>
      <c r="Y17" s="252">
        <v>3.8944969999999999</v>
      </c>
      <c r="Z17" s="252">
        <v>4.0556299999999998</v>
      </c>
      <c r="AA17" s="252">
        <v>3.967908</v>
      </c>
      <c r="AB17" s="252">
        <v>4.0795240000000002</v>
      </c>
      <c r="AC17" s="252">
        <v>4.0631310000000003</v>
      </c>
      <c r="AD17" s="252">
        <v>3.9636260000000001</v>
      </c>
      <c r="AE17" s="252">
        <v>3.7265799999999998</v>
      </c>
      <c r="AF17" s="252">
        <v>3.645365</v>
      </c>
      <c r="AG17" s="252">
        <v>3.799706</v>
      </c>
      <c r="AH17" s="252">
        <v>3.4910369999999999</v>
      </c>
      <c r="AI17" s="252">
        <v>3.7164480000000002</v>
      </c>
      <c r="AJ17" s="252">
        <v>3.9417740000000001</v>
      </c>
      <c r="AK17" s="252">
        <v>3.9787430000000001</v>
      </c>
      <c r="AL17" s="252">
        <v>4.0505789999999999</v>
      </c>
      <c r="AM17" s="252">
        <v>3.9690799999999999</v>
      </c>
      <c r="AN17" s="252">
        <v>3.9014350000000002</v>
      </c>
      <c r="AO17" s="252">
        <v>3.9864310000000001</v>
      </c>
      <c r="AP17" s="252">
        <v>4.0486890000000004</v>
      </c>
      <c r="AQ17" s="252">
        <v>4.1020750000000001</v>
      </c>
      <c r="AR17" s="252">
        <v>3.9930059999999998</v>
      </c>
      <c r="AS17" s="252">
        <v>3.9675229999999999</v>
      </c>
      <c r="AT17" s="252">
        <v>3.8647</v>
      </c>
      <c r="AU17" s="252">
        <v>3.865729</v>
      </c>
      <c r="AV17" s="252">
        <v>4.0929419999999999</v>
      </c>
      <c r="AW17" s="252">
        <v>4.1040821766000004</v>
      </c>
      <c r="AX17" s="252">
        <v>4.1994104829000003</v>
      </c>
      <c r="AY17" s="252">
        <v>4.0792236759999998</v>
      </c>
      <c r="AZ17" s="252">
        <v>4.0774541461</v>
      </c>
      <c r="BA17" s="252">
        <v>4.0289724986</v>
      </c>
      <c r="BB17" s="409">
        <v>3.9935801337000001</v>
      </c>
      <c r="BC17" s="409">
        <v>3.9347329392999999</v>
      </c>
      <c r="BD17" s="409">
        <v>3.9024276681000001</v>
      </c>
      <c r="BE17" s="409">
        <v>3.8697268990000002</v>
      </c>
      <c r="BF17" s="409">
        <v>3.6918735859999998</v>
      </c>
      <c r="BG17" s="409">
        <v>3.8144863483</v>
      </c>
      <c r="BH17" s="409">
        <v>3.8020183047999998</v>
      </c>
      <c r="BI17" s="409">
        <v>3.7983439250000002</v>
      </c>
      <c r="BJ17" s="409">
        <v>3.7909453619</v>
      </c>
      <c r="BK17" s="409">
        <v>3.7831159102999998</v>
      </c>
      <c r="BL17" s="409">
        <v>3.7774565597</v>
      </c>
      <c r="BM17" s="409">
        <v>3.7447768044999998</v>
      </c>
      <c r="BN17" s="409">
        <v>3.7303183239000002</v>
      </c>
      <c r="BO17" s="409">
        <v>3.6806641550000001</v>
      </c>
      <c r="BP17" s="409">
        <v>3.6355519809999999</v>
      </c>
      <c r="BQ17" s="409">
        <v>3.6108462693000001</v>
      </c>
      <c r="BR17" s="409">
        <v>3.5573492403999998</v>
      </c>
      <c r="BS17" s="409">
        <v>3.5780402438999999</v>
      </c>
      <c r="BT17" s="409">
        <v>3.5880018470000001</v>
      </c>
      <c r="BU17" s="409">
        <v>3.5855284986</v>
      </c>
      <c r="BV17" s="409">
        <v>3.5702824941000002</v>
      </c>
    </row>
    <row r="18" spans="1:74" ht="11.15" customHeight="1" x14ac:dyDescent="0.25">
      <c r="A18" s="162" t="s">
        <v>271</v>
      </c>
      <c r="B18" s="173" t="s">
        <v>373</v>
      </c>
      <c r="C18" s="252">
        <v>2.1181890000000001</v>
      </c>
      <c r="D18" s="252">
        <v>2.111189</v>
      </c>
      <c r="E18" s="252">
        <v>2.0631889999999999</v>
      </c>
      <c r="F18" s="252">
        <v>2.0721889999999998</v>
      </c>
      <c r="G18" s="252">
        <v>2.0331890000000001</v>
      </c>
      <c r="H18" s="252">
        <v>1.869189</v>
      </c>
      <c r="I18" s="252">
        <v>1.8921889999999999</v>
      </c>
      <c r="J18" s="252">
        <v>1.8561890000000001</v>
      </c>
      <c r="K18" s="252">
        <v>1.5291889999999999</v>
      </c>
      <c r="L18" s="252">
        <v>1.8421890000000001</v>
      </c>
      <c r="M18" s="252">
        <v>1.8201890000000001</v>
      </c>
      <c r="N18" s="252">
        <v>1.911189</v>
      </c>
      <c r="O18" s="252">
        <v>1.8856900000000001</v>
      </c>
      <c r="P18" s="252">
        <v>1.8306899999999999</v>
      </c>
      <c r="Q18" s="252">
        <v>1.8286899999999999</v>
      </c>
      <c r="R18" s="252">
        <v>1.8996900000000001</v>
      </c>
      <c r="S18" s="252">
        <v>1.9196899999999999</v>
      </c>
      <c r="T18" s="252">
        <v>1.7186900000000001</v>
      </c>
      <c r="U18" s="252">
        <v>1.98569</v>
      </c>
      <c r="V18" s="252">
        <v>1.8486899999999999</v>
      </c>
      <c r="W18" s="252">
        <v>1.58169</v>
      </c>
      <c r="X18" s="252">
        <v>1.79969</v>
      </c>
      <c r="Y18" s="252">
        <v>1.9136899999999999</v>
      </c>
      <c r="Z18" s="252">
        <v>1.95069</v>
      </c>
      <c r="AA18" s="252">
        <v>1.9756899999999999</v>
      </c>
      <c r="AB18" s="252">
        <v>1.9616899999999999</v>
      </c>
      <c r="AC18" s="252">
        <v>1.96469</v>
      </c>
      <c r="AD18" s="252">
        <v>1.9536899999999999</v>
      </c>
      <c r="AE18" s="252">
        <v>1.6536900000000001</v>
      </c>
      <c r="AF18" s="252">
        <v>1.7846900000000001</v>
      </c>
      <c r="AG18" s="252">
        <v>1.92469</v>
      </c>
      <c r="AH18" s="252">
        <v>1.8506899999999999</v>
      </c>
      <c r="AI18" s="252">
        <v>1.8046899999999999</v>
      </c>
      <c r="AJ18" s="252">
        <v>1.95669</v>
      </c>
      <c r="AK18" s="252">
        <v>1.9616899999999999</v>
      </c>
      <c r="AL18" s="252">
        <v>1.99169</v>
      </c>
      <c r="AM18" s="252">
        <v>1.9316899999999999</v>
      </c>
      <c r="AN18" s="252">
        <v>1.9316899999999999</v>
      </c>
      <c r="AO18" s="252">
        <v>1.95469</v>
      </c>
      <c r="AP18" s="252">
        <v>1.9516899999999999</v>
      </c>
      <c r="AQ18" s="252">
        <v>1.90869</v>
      </c>
      <c r="AR18" s="252">
        <v>1.95869</v>
      </c>
      <c r="AS18" s="252">
        <v>1.96269</v>
      </c>
      <c r="AT18" s="252">
        <v>1.9316899999999999</v>
      </c>
      <c r="AU18" s="252">
        <v>1.8716900000000001</v>
      </c>
      <c r="AV18" s="252">
        <v>2.0326900000000001</v>
      </c>
      <c r="AW18" s="252">
        <v>1.9956558658000001</v>
      </c>
      <c r="AX18" s="252">
        <v>2.0561923014999999</v>
      </c>
      <c r="AY18" s="252">
        <v>2.047563652</v>
      </c>
      <c r="AZ18" s="252">
        <v>2.0600216381999998</v>
      </c>
      <c r="BA18" s="252">
        <v>2.0295151718</v>
      </c>
      <c r="BB18" s="409">
        <v>2.0119217073</v>
      </c>
      <c r="BC18" s="409">
        <v>1.9947925972</v>
      </c>
      <c r="BD18" s="409">
        <v>1.9784245150999999</v>
      </c>
      <c r="BE18" s="409">
        <v>1.9625274017000001</v>
      </c>
      <c r="BF18" s="409">
        <v>1.9420467876</v>
      </c>
      <c r="BG18" s="409">
        <v>1.9271873933000001</v>
      </c>
      <c r="BH18" s="409">
        <v>1.9127393538999999</v>
      </c>
      <c r="BI18" s="409">
        <v>1.8998806038</v>
      </c>
      <c r="BJ18" s="409">
        <v>1.8884891399999999</v>
      </c>
      <c r="BK18" s="409">
        <v>1.8828052534999999</v>
      </c>
      <c r="BL18" s="409">
        <v>1.8772057128999999</v>
      </c>
      <c r="BM18" s="409">
        <v>1.8716021985</v>
      </c>
      <c r="BN18" s="409">
        <v>1.8662252816</v>
      </c>
      <c r="BO18" s="409">
        <v>1.8608951235</v>
      </c>
      <c r="BP18" s="409">
        <v>1.8358821213000001</v>
      </c>
      <c r="BQ18" s="409">
        <v>1.8239127229000001</v>
      </c>
      <c r="BR18" s="409">
        <v>1.8120281815999999</v>
      </c>
      <c r="BS18" s="409">
        <v>1.8003503565000001</v>
      </c>
      <c r="BT18" s="409">
        <v>1.7886768184999999</v>
      </c>
      <c r="BU18" s="409">
        <v>1.7771952549000001</v>
      </c>
      <c r="BV18" s="409">
        <v>1.7657222050000001</v>
      </c>
    </row>
    <row r="19" spans="1:74" ht="11.15" customHeight="1" x14ac:dyDescent="0.25">
      <c r="A19" s="162" t="s">
        <v>374</v>
      </c>
      <c r="B19" s="173" t="s">
        <v>900</v>
      </c>
      <c r="C19" s="252">
        <v>1.0795342276</v>
      </c>
      <c r="D19" s="252">
        <v>1.0852210162</v>
      </c>
      <c r="E19" s="252">
        <v>1.0329860676</v>
      </c>
      <c r="F19" s="252">
        <v>1.025752923</v>
      </c>
      <c r="G19" s="252">
        <v>0.94075191782000001</v>
      </c>
      <c r="H19" s="252">
        <v>0.98204906312999996</v>
      </c>
      <c r="I19" s="252">
        <v>0.97316369585999996</v>
      </c>
      <c r="J19" s="252">
        <v>0.80131952070000001</v>
      </c>
      <c r="K19" s="252">
        <v>0.59806978757999996</v>
      </c>
      <c r="L19" s="252">
        <v>0.69992803967999995</v>
      </c>
      <c r="M19" s="252">
        <v>0.89247217817000002</v>
      </c>
      <c r="N19" s="252">
        <v>0.96165968232999999</v>
      </c>
      <c r="O19" s="252">
        <v>0.85283709728000001</v>
      </c>
      <c r="P19" s="252">
        <v>0.86258628921000002</v>
      </c>
      <c r="Q19" s="252">
        <v>0.84555400000000003</v>
      </c>
      <c r="R19" s="252">
        <v>0.86756200000000006</v>
      </c>
      <c r="S19" s="252">
        <v>0.90264500000000003</v>
      </c>
      <c r="T19" s="252">
        <v>0.81187699999999996</v>
      </c>
      <c r="U19" s="252">
        <v>0.82478777147000004</v>
      </c>
      <c r="V19" s="252">
        <v>0.64939277504000004</v>
      </c>
      <c r="W19" s="252">
        <v>0.74465697099999995</v>
      </c>
      <c r="X19" s="252">
        <v>0.752556</v>
      </c>
      <c r="Y19" s="252">
        <v>0.84429699999999996</v>
      </c>
      <c r="Z19" s="252">
        <v>0.97102599999999994</v>
      </c>
      <c r="AA19" s="252">
        <v>0.86162099999999997</v>
      </c>
      <c r="AB19" s="252">
        <v>0.97528499999999996</v>
      </c>
      <c r="AC19" s="252">
        <v>0.94603300000000001</v>
      </c>
      <c r="AD19" s="252">
        <v>0.86532100000000001</v>
      </c>
      <c r="AE19" s="252">
        <v>0.90776599999999996</v>
      </c>
      <c r="AF19" s="252">
        <v>0.77927400000000002</v>
      </c>
      <c r="AG19" s="252">
        <v>0.737016</v>
      </c>
      <c r="AH19" s="252">
        <v>0.485487</v>
      </c>
      <c r="AI19" s="252">
        <v>0.76221899999999998</v>
      </c>
      <c r="AJ19" s="252">
        <v>0.81182699999999997</v>
      </c>
      <c r="AK19" s="252">
        <v>0.83278300000000005</v>
      </c>
      <c r="AL19" s="252">
        <v>0.88394099999999998</v>
      </c>
      <c r="AM19" s="252">
        <v>0.90532999999999997</v>
      </c>
      <c r="AN19" s="252">
        <v>0.83733199999999997</v>
      </c>
      <c r="AO19" s="252">
        <v>0.88918200000000003</v>
      </c>
      <c r="AP19" s="252">
        <v>0.95476899999999998</v>
      </c>
      <c r="AQ19" s="252">
        <v>1.0625199999999999</v>
      </c>
      <c r="AR19" s="252">
        <v>0.90334499999999995</v>
      </c>
      <c r="AS19" s="252">
        <v>0.88346599999999997</v>
      </c>
      <c r="AT19" s="252">
        <v>0.80761799999999995</v>
      </c>
      <c r="AU19" s="252">
        <v>0.87326300000000001</v>
      </c>
      <c r="AV19" s="252">
        <v>0.930288</v>
      </c>
      <c r="AW19" s="252">
        <v>0.98215351263999995</v>
      </c>
      <c r="AX19" s="252">
        <v>1.0171806639000001</v>
      </c>
      <c r="AY19" s="252">
        <v>0.90794742891000002</v>
      </c>
      <c r="AZ19" s="252">
        <v>0.89189857354000002</v>
      </c>
      <c r="BA19" s="252">
        <v>0.87584850115000001</v>
      </c>
      <c r="BB19" s="409">
        <v>0.85772493638000002</v>
      </c>
      <c r="BC19" s="409">
        <v>0.82835473858999997</v>
      </c>
      <c r="BD19" s="409">
        <v>0.80611411196000005</v>
      </c>
      <c r="BE19" s="409">
        <v>0.78642507603</v>
      </c>
      <c r="BF19" s="409">
        <v>0.62639312124000002</v>
      </c>
      <c r="BG19" s="409">
        <v>0.76048342145000003</v>
      </c>
      <c r="BH19" s="409">
        <v>0.76273508271000001</v>
      </c>
      <c r="BI19" s="409">
        <v>0.76566115491999998</v>
      </c>
      <c r="BJ19" s="409">
        <v>0.76469199632999996</v>
      </c>
      <c r="BK19" s="409">
        <v>0.76657133981000003</v>
      </c>
      <c r="BL19" s="409">
        <v>0.76330680113000005</v>
      </c>
      <c r="BM19" s="409">
        <v>0.73776476557000004</v>
      </c>
      <c r="BN19" s="409">
        <v>0.72803712898999995</v>
      </c>
      <c r="BO19" s="409">
        <v>0.69511504691000003</v>
      </c>
      <c r="BP19" s="409">
        <v>0.66823628524000001</v>
      </c>
      <c r="BQ19" s="409">
        <v>0.65208141139999998</v>
      </c>
      <c r="BR19" s="409">
        <v>0.60733580693</v>
      </c>
      <c r="BS19" s="409">
        <v>0.64109427594000001</v>
      </c>
      <c r="BT19" s="409">
        <v>0.66280835344</v>
      </c>
      <c r="BU19" s="409">
        <v>0.67044711909999999</v>
      </c>
      <c r="BV19" s="409">
        <v>0.66655737407000004</v>
      </c>
    </row>
    <row r="20" spans="1:74" ht="11.15" customHeight="1" x14ac:dyDescent="0.25">
      <c r="A20" s="162" t="s">
        <v>376</v>
      </c>
      <c r="B20" s="173" t="s">
        <v>375</v>
      </c>
      <c r="C20" s="252">
        <v>0.21190899999999999</v>
      </c>
      <c r="D20" s="252">
        <v>0.231992</v>
      </c>
      <c r="E20" s="252">
        <v>0.21762500000000001</v>
      </c>
      <c r="F20" s="252">
        <v>0.22761200000000001</v>
      </c>
      <c r="G20" s="252">
        <v>0.21842500000000001</v>
      </c>
      <c r="H20" s="252">
        <v>0.22495599999999999</v>
      </c>
      <c r="I20" s="252">
        <v>0.21279000000000001</v>
      </c>
      <c r="J20" s="252">
        <v>0.20793500000000001</v>
      </c>
      <c r="K20" s="252">
        <v>0.190886</v>
      </c>
      <c r="L20" s="252">
        <v>0.20826</v>
      </c>
      <c r="M20" s="252">
        <v>0.214976</v>
      </c>
      <c r="N20" s="252">
        <v>0.21197299999999999</v>
      </c>
      <c r="O20" s="252">
        <v>0.198878</v>
      </c>
      <c r="P20" s="252">
        <v>0.213757</v>
      </c>
      <c r="Q20" s="252">
        <v>0.20939099999999999</v>
      </c>
      <c r="R20" s="252">
        <v>0.192186</v>
      </c>
      <c r="S20" s="252">
        <v>0.19056200000000001</v>
      </c>
      <c r="T20" s="252">
        <v>0.178699</v>
      </c>
      <c r="U20" s="252">
        <v>0.187139</v>
      </c>
      <c r="V20" s="252">
        <v>0.173205</v>
      </c>
      <c r="W20" s="252">
        <v>0.166937</v>
      </c>
      <c r="X20" s="252">
        <v>0.183721</v>
      </c>
      <c r="Y20" s="252">
        <v>0.18155199999999999</v>
      </c>
      <c r="Z20" s="252">
        <v>0.17337900000000001</v>
      </c>
      <c r="AA20" s="252">
        <v>0.17572399999999999</v>
      </c>
      <c r="AB20" s="252">
        <v>0.18316099999999999</v>
      </c>
      <c r="AC20" s="252">
        <v>0.18073600000000001</v>
      </c>
      <c r="AD20" s="252">
        <v>0.179038</v>
      </c>
      <c r="AE20" s="252">
        <v>0.18762000000000001</v>
      </c>
      <c r="AF20" s="252">
        <v>0.127197</v>
      </c>
      <c r="AG20" s="252">
        <v>0.176203</v>
      </c>
      <c r="AH20" s="252">
        <v>0.18910099999999999</v>
      </c>
      <c r="AI20" s="252">
        <v>0.183114</v>
      </c>
      <c r="AJ20" s="252">
        <v>0.193333</v>
      </c>
      <c r="AK20" s="252">
        <v>0.208791</v>
      </c>
      <c r="AL20" s="252">
        <v>0.20647499999999999</v>
      </c>
      <c r="AM20" s="252">
        <v>0.18229000000000001</v>
      </c>
      <c r="AN20" s="252">
        <v>0.18510799999999999</v>
      </c>
      <c r="AO20" s="252">
        <v>0.17741999999999999</v>
      </c>
      <c r="AP20" s="252">
        <v>0.186724</v>
      </c>
      <c r="AQ20" s="252">
        <v>0.184008</v>
      </c>
      <c r="AR20" s="252">
        <v>0.18060799999999999</v>
      </c>
      <c r="AS20" s="252">
        <v>0.17749500000000001</v>
      </c>
      <c r="AT20" s="252">
        <v>0.17941699999999999</v>
      </c>
      <c r="AU20" s="252">
        <v>0.17752599999999999</v>
      </c>
      <c r="AV20" s="252">
        <v>0.17888999999999999</v>
      </c>
      <c r="AW20" s="252">
        <v>0.17774107386999999</v>
      </c>
      <c r="AX20" s="252">
        <v>0.17909559446000001</v>
      </c>
      <c r="AY20" s="252">
        <v>0.18431450160000001</v>
      </c>
      <c r="AZ20" s="252">
        <v>0.18241371419999999</v>
      </c>
      <c r="BA20" s="252">
        <v>0.1820349594</v>
      </c>
      <c r="BB20" s="409">
        <v>0.17994457773</v>
      </c>
      <c r="BC20" s="409">
        <v>0.17911234495</v>
      </c>
      <c r="BD20" s="409">
        <v>0.17765169510000001</v>
      </c>
      <c r="BE20" s="409">
        <v>0.17647871572000001</v>
      </c>
      <c r="BF20" s="409">
        <v>0.1758350223</v>
      </c>
      <c r="BG20" s="409">
        <v>0.18048032729999999</v>
      </c>
      <c r="BH20" s="409">
        <v>0.18037511332</v>
      </c>
      <c r="BI20" s="409">
        <v>0.18697893011</v>
      </c>
      <c r="BJ20" s="409">
        <v>0.19395676353999999</v>
      </c>
      <c r="BK20" s="409">
        <v>0.19493297112999999</v>
      </c>
      <c r="BL20" s="409">
        <v>0.19340921135</v>
      </c>
      <c r="BM20" s="409">
        <v>0.19338685166</v>
      </c>
      <c r="BN20" s="409">
        <v>0.19161572824000001</v>
      </c>
      <c r="BO20" s="409">
        <v>0.19104578878</v>
      </c>
      <c r="BP20" s="409">
        <v>0.18982831239</v>
      </c>
      <c r="BQ20" s="409">
        <v>0.18887397124999999</v>
      </c>
      <c r="BR20" s="409">
        <v>0.18842290399</v>
      </c>
      <c r="BS20" s="409">
        <v>0.1882439128</v>
      </c>
      <c r="BT20" s="409">
        <v>0.18829990790000001</v>
      </c>
      <c r="BU20" s="409">
        <v>0.19005019610000001</v>
      </c>
      <c r="BV20" s="409">
        <v>0.19215540153999999</v>
      </c>
    </row>
    <row r="21" spans="1:74" ht="11.15" customHeight="1" x14ac:dyDescent="0.25">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51"/>
      <c r="AZ21" s="751"/>
      <c r="BA21" s="751"/>
      <c r="BB21" s="492"/>
      <c r="BC21" s="492"/>
      <c r="BD21" s="492"/>
      <c r="BE21" s="492"/>
      <c r="BF21" s="492"/>
      <c r="BG21" s="492"/>
      <c r="BH21" s="492"/>
      <c r="BI21" s="492"/>
      <c r="BJ21" s="492"/>
      <c r="BK21" s="410"/>
      <c r="BL21" s="410"/>
      <c r="BM21" s="410"/>
      <c r="BN21" s="410"/>
      <c r="BO21" s="410"/>
      <c r="BP21" s="410"/>
      <c r="BQ21" s="410"/>
      <c r="BR21" s="410"/>
      <c r="BS21" s="410"/>
      <c r="BT21" s="410"/>
      <c r="BU21" s="410"/>
      <c r="BV21" s="410"/>
    </row>
    <row r="22" spans="1:74" ht="11.15" customHeight="1" x14ac:dyDescent="0.25">
      <c r="A22" s="162" t="s">
        <v>520</v>
      </c>
      <c r="B22" s="172" t="s">
        <v>1183</v>
      </c>
      <c r="C22" s="252">
        <v>13.621392</v>
      </c>
      <c r="D22" s="252">
        <v>13.620806999999999</v>
      </c>
      <c r="E22" s="252">
        <v>13.624471</v>
      </c>
      <c r="F22" s="252">
        <v>13.550706999999999</v>
      </c>
      <c r="G22" s="252">
        <v>13.562253</v>
      </c>
      <c r="H22" s="252">
        <v>13.560371</v>
      </c>
      <c r="I22" s="252">
        <v>13.582679000000001</v>
      </c>
      <c r="J22" s="252">
        <v>13.556179</v>
      </c>
      <c r="K22" s="252">
        <v>13.539775000000001</v>
      </c>
      <c r="L22" s="252">
        <v>13.601385000000001</v>
      </c>
      <c r="M22" s="252">
        <v>13.739992000000001</v>
      </c>
      <c r="N22" s="252">
        <v>13.735709999999999</v>
      </c>
      <c r="O22" s="252">
        <v>13.751611336</v>
      </c>
      <c r="P22" s="252">
        <v>13.762654336000001</v>
      </c>
      <c r="Q22" s="252">
        <v>13.745013336</v>
      </c>
      <c r="R22" s="252">
        <v>13.728296336</v>
      </c>
      <c r="S22" s="252">
        <v>13.633323336</v>
      </c>
      <c r="T22" s="252">
        <v>13.699146336</v>
      </c>
      <c r="U22" s="252">
        <v>13.812841336</v>
      </c>
      <c r="V22" s="252">
        <v>13.612980336</v>
      </c>
      <c r="W22" s="252">
        <v>13.770456336000001</v>
      </c>
      <c r="X22" s="252">
        <v>13.883577336</v>
      </c>
      <c r="Y22" s="252">
        <v>13.988893336</v>
      </c>
      <c r="Z22" s="252">
        <v>13.996123336</v>
      </c>
      <c r="AA22" s="252">
        <v>13.934486</v>
      </c>
      <c r="AB22" s="252">
        <v>13.955577999999999</v>
      </c>
      <c r="AC22" s="252">
        <v>13.827513</v>
      </c>
      <c r="AD22" s="252">
        <v>13.851903</v>
      </c>
      <c r="AE22" s="252">
        <v>13.812977</v>
      </c>
      <c r="AF22" s="252">
        <v>13.863308999999999</v>
      </c>
      <c r="AG22" s="252">
        <v>13.840581</v>
      </c>
      <c r="AH22" s="252">
        <v>13.93014</v>
      </c>
      <c r="AI22" s="252">
        <v>13.808870000000001</v>
      </c>
      <c r="AJ22" s="252">
        <v>13.882339999999999</v>
      </c>
      <c r="AK22" s="252">
        <v>13.977658999999999</v>
      </c>
      <c r="AL22" s="252">
        <v>14.139135</v>
      </c>
      <c r="AM22" s="252">
        <v>14.180548</v>
      </c>
      <c r="AN22" s="252">
        <v>14.081426</v>
      </c>
      <c r="AO22" s="252">
        <v>14.060539</v>
      </c>
      <c r="AP22" s="252">
        <v>14.017346</v>
      </c>
      <c r="AQ22" s="252">
        <v>14.035092000000001</v>
      </c>
      <c r="AR22" s="252">
        <v>14.039679</v>
      </c>
      <c r="AS22" s="252">
        <v>14.025620999999999</v>
      </c>
      <c r="AT22" s="252">
        <v>14.003114999999999</v>
      </c>
      <c r="AU22" s="252">
        <v>13.969056999999999</v>
      </c>
      <c r="AV22" s="252">
        <v>13.951349</v>
      </c>
      <c r="AW22" s="252">
        <v>14.260847335999999</v>
      </c>
      <c r="AX22" s="252">
        <v>14.234825713999999</v>
      </c>
      <c r="AY22" s="252">
        <v>14.292795313999999</v>
      </c>
      <c r="AZ22" s="252">
        <v>14.282681633999999</v>
      </c>
      <c r="BA22" s="252">
        <v>14.307184063999999</v>
      </c>
      <c r="BB22" s="409">
        <v>14.261016943</v>
      </c>
      <c r="BC22" s="409">
        <v>14.226959681</v>
      </c>
      <c r="BD22" s="409">
        <v>14.206565631</v>
      </c>
      <c r="BE22" s="409">
        <v>14.176715055000001</v>
      </c>
      <c r="BF22" s="409">
        <v>14.127712004999999</v>
      </c>
      <c r="BG22" s="409">
        <v>14.124655028999999</v>
      </c>
      <c r="BH22" s="409">
        <v>14.095930388999999</v>
      </c>
      <c r="BI22" s="409">
        <v>14.075910814</v>
      </c>
      <c r="BJ22" s="409">
        <v>14.04377528</v>
      </c>
      <c r="BK22" s="409">
        <v>14.069162437999999</v>
      </c>
      <c r="BL22" s="409">
        <v>14.058544221</v>
      </c>
      <c r="BM22" s="409">
        <v>14.044254637</v>
      </c>
      <c r="BN22" s="409">
        <v>14.032309044</v>
      </c>
      <c r="BO22" s="409">
        <v>14.022615868999999</v>
      </c>
      <c r="BP22" s="409">
        <v>14.011574362999999</v>
      </c>
      <c r="BQ22" s="409">
        <v>14.005913987</v>
      </c>
      <c r="BR22" s="409">
        <v>13.999013640999999</v>
      </c>
      <c r="BS22" s="409">
        <v>13.993098064</v>
      </c>
      <c r="BT22" s="409">
        <v>13.995154019999999</v>
      </c>
      <c r="BU22" s="409">
        <v>14.000964602</v>
      </c>
      <c r="BV22" s="409">
        <v>14.004290586</v>
      </c>
    </row>
    <row r="23" spans="1:74" ht="11.15" customHeight="1" x14ac:dyDescent="0.25">
      <c r="A23" s="162" t="s">
        <v>272</v>
      </c>
      <c r="B23" s="173" t="s">
        <v>516</v>
      </c>
      <c r="C23" s="252">
        <v>0.96910399999999997</v>
      </c>
      <c r="D23" s="252">
        <v>0.95710399999999995</v>
      </c>
      <c r="E23" s="252">
        <v>0.96007600000000004</v>
      </c>
      <c r="F23" s="252">
        <v>0.95007600000000003</v>
      </c>
      <c r="G23" s="252">
        <v>0.958067</v>
      </c>
      <c r="H23" s="252">
        <v>0.955067</v>
      </c>
      <c r="I23" s="252">
        <v>0.95893499999999998</v>
      </c>
      <c r="J23" s="252">
        <v>0.92493499999999995</v>
      </c>
      <c r="K23" s="252">
        <v>0.86493500000000001</v>
      </c>
      <c r="L23" s="252">
        <v>0.87993500000000002</v>
      </c>
      <c r="M23" s="252">
        <v>0.87593100000000002</v>
      </c>
      <c r="N23" s="252">
        <v>0.925929</v>
      </c>
      <c r="O23" s="252">
        <v>0.919929</v>
      </c>
      <c r="P23" s="252">
        <v>0.91288499999999995</v>
      </c>
      <c r="Q23" s="252">
        <v>0.87988500000000003</v>
      </c>
      <c r="R23" s="252">
        <v>0.86987400000000004</v>
      </c>
      <c r="S23" s="252">
        <v>0.87987400000000004</v>
      </c>
      <c r="T23" s="252">
        <v>0.91487399999999997</v>
      </c>
      <c r="U23" s="252">
        <v>0.89987399999999995</v>
      </c>
      <c r="V23" s="252">
        <v>0.80987399999999998</v>
      </c>
      <c r="W23" s="252">
        <v>0.87987400000000004</v>
      </c>
      <c r="X23" s="252">
        <v>0.86487400000000003</v>
      </c>
      <c r="Y23" s="252">
        <v>0.87987400000000004</v>
      </c>
      <c r="Z23" s="252">
        <v>0.85787400000000003</v>
      </c>
      <c r="AA23" s="252">
        <v>0.85687400000000002</v>
      </c>
      <c r="AB23" s="252">
        <v>0.93387399999999998</v>
      </c>
      <c r="AC23" s="252">
        <v>0.75387400000000004</v>
      </c>
      <c r="AD23" s="252">
        <v>0.84687400000000002</v>
      </c>
      <c r="AE23" s="252">
        <v>0.88187400000000005</v>
      </c>
      <c r="AF23" s="252">
        <v>0.86187400000000003</v>
      </c>
      <c r="AG23" s="252">
        <v>0.88075099999999995</v>
      </c>
      <c r="AH23" s="252">
        <v>0.92275099999999999</v>
      </c>
      <c r="AI23" s="252">
        <v>0.83275100000000002</v>
      </c>
      <c r="AJ23" s="252">
        <v>0.85275100000000004</v>
      </c>
      <c r="AK23" s="252">
        <v>0.80475099999999999</v>
      </c>
      <c r="AL23" s="252">
        <v>0.85475100000000004</v>
      </c>
      <c r="AM23" s="252">
        <v>0.87775099999999995</v>
      </c>
      <c r="AN23" s="252">
        <v>0.87175100000000005</v>
      </c>
      <c r="AO23" s="252">
        <v>0.83775100000000002</v>
      </c>
      <c r="AP23" s="252">
        <v>0.89175099999999996</v>
      </c>
      <c r="AQ23" s="252">
        <v>0.84175100000000003</v>
      </c>
      <c r="AR23" s="252">
        <v>0.87675099999999995</v>
      </c>
      <c r="AS23" s="252">
        <v>0.87675099999999995</v>
      </c>
      <c r="AT23" s="252">
        <v>0.87675099999999995</v>
      </c>
      <c r="AU23" s="252">
        <v>0.87675099999999995</v>
      </c>
      <c r="AV23" s="252">
        <v>0.88175099999999995</v>
      </c>
      <c r="AW23" s="252">
        <v>0.83901662767999996</v>
      </c>
      <c r="AX23" s="252">
        <v>0.80536437105000003</v>
      </c>
      <c r="AY23" s="252">
        <v>0.80389707395999999</v>
      </c>
      <c r="AZ23" s="252">
        <v>0.80304514887</v>
      </c>
      <c r="BA23" s="252">
        <v>0.80213551079000001</v>
      </c>
      <c r="BB23" s="409">
        <v>0.80129483676000002</v>
      </c>
      <c r="BC23" s="409">
        <v>0.80038992192000002</v>
      </c>
      <c r="BD23" s="409">
        <v>0.79961119986999996</v>
      </c>
      <c r="BE23" s="409">
        <v>0.80366339231999995</v>
      </c>
      <c r="BF23" s="409">
        <v>0.80280667332</v>
      </c>
      <c r="BG23" s="409">
        <v>0.83200416845000003</v>
      </c>
      <c r="BH23" s="409">
        <v>0.83613077718999995</v>
      </c>
      <c r="BI23" s="409">
        <v>0.84030375831000004</v>
      </c>
      <c r="BJ23" s="409">
        <v>0.84445215350000002</v>
      </c>
      <c r="BK23" s="409">
        <v>0.83806648283999996</v>
      </c>
      <c r="BL23" s="409">
        <v>0.83178409174000001</v>
      </c>
      <c r="BM23" s="409">
        <v>0.82543845812000005</v>
      </c>
      <c r="BN23" s="409">
        <v>0.81916898945000005</v>
      </c>
      <c r="BO23" s="409">
        <v>0.81285703699</v>
      </c>
      <c r="BP23" s="409">
        <v>0.80667134115000005</v>
      </c>
      <c r="BQ23" s="409">
        <v>0.79776174968000002</v>
      </c>
      <c r="BR23" s="409">
        <v>0.78896116069</v>
      </c>
      <c r="BS23" s="409">
        <v>0.78022837919999999</v>
      </c>
      <c r="BT23" s="409">
        <v>0.78143799870999997</v>
      </c>
      <c r="BU23" s="409">
        <v>0.78270850815000004</v>
      </c>
      <c r="BV23" s="409">
        <v>0.78397263368000003</v>
      </c>
    </row>
    <row r="24" spans="1:74" ht="11.15" customHeight="1" x14ac:dyDescent="0.25">
      <c r="A24" s="162" t="s">
        <v>273</v>
      </c>
      <c r="B24" s="173" t="s">
        <v>517</v>
      </c>
      <c r="C24" s="252">
        <v>1.6291329999999999</v>
      </c>
      <c r="D24" s="252">
        <v>1.6261330000000001</v>
      </c>
      <c r="E24" s="252">
        <v>1.6251329999999999</v>
      </c>
      <c r="F24" s="252">
        <v>1.5931329999999999</v>
      </c>
      <c r="G24" s="252">
        <v>1.576133</v>
      </c>
      <c r="H24" s="252">
        <v>1.600133</v>
      </c>
      <c r="I24" s="252">
        <v>1.600133</v>
      </c>
      <c r="J24" s="252">
        <v>1.576133</v>
      </c>
      <c r="K24" s="252">
        <v>1.5731329999999999</v>
      </c>
      <c r="L24" s="252">
        <v>1.578133</v>
      </c>
      <c r="M24" s="252">
        <v>1.655133</v>
      </c>
      <c r="N24" s="252">
        <v>1.6361330000000001</v>
      </c>
      <c r="O24" s="252">
        <v>1.655133</v>
      </c>
      <c r="P24" s="252">
        <v>1.6741330000000001</v>
      </c>
      <c r="Q24" s="252">
        <v>1.679133</v>
      </c>
      <c r="R24" s="252">
        <v>1.663133</v>
      </c>
      <c r="S24" s="252">
        <v>1.5411330000000001</v>
      </c>
      <c r="T24" s="252">
        <v>1.6381330000000001</v>
      </c>
      <c r="U24" s="252">
        <v>1.669133</v>
      </c>
      <c r="V24" s="252">
        <v>1.5491330000000001</v>
      </c>
      <c r="W24" s="252">
        <v>1.6131329999999999</v>
      </c>
      <c r="X24" s="252">
        <v>1.7161329999999999</v>
      </c>
      <c r="Y24" s="252">
        <v>1.717133</v>
      </c>
      <c r="Z24" s="252">
        <v>1.782133</v>
      </c>
      <c r="AA24" s="252">
        <v>1.7381329999999999</v>
      </c>
      <c r="AB24" s="252">
        <v>1.7261329999999999</v>
      </c>
      <c r="AC24" s="252">
        <v>1.725133</v>
      </c>
      <c r="AD24" s="252">
        <v>1.727133</v>
      </c>
      <c r="AE24" s="252">
        <v>1.6521330000000001</v>
      </c>
      <c r="AF24" s="252">
        <v>1.6051329999999999</v>
      </c>
      <c r="AG24" s="252">
        <v>1.729133</v>
      </c>
      <c r="AH24" s="252">
        <v>1.737133</v>
      </c>
      <c r="AI24" s="252">
        <v>1.6501330000000001</v>
      </c>
      <c r="AJ24" s="252">
        <v>1.671133</v>
      </c>
      <c r="AK24" s="252">
        <v>1.804133</v>
      </c>
      <c r="AL24" s="252">
        <v>1.8611329999999999</v>
      </c>
      <c r="AM24" s="252">
        <v>1.7751330000000001</v>
      </c>
      <c r="AN24" s="252">
        <v>1.7551330000000001</v>
      </c>
      <c r="AO24" s="252">
        <v>1.7511330000000001</v>
      </c>
      <c r="AP24" s="252">
        <v>1.7381329999999999</v>
      </c>
      <c r="AQ24" s="252">
        <v>1.7571330000000001</v>
      </c>
      <c r="AR24" s="252">
        <v>1.6701330000000001</v>
      </c>
      <c r="AS24" s="252">
        <v>1.695133</v>
      </c>
      <c r="AT24" s="252">
        <v>1.6961329999999999</v>
      </c>
      <c r="AU24" s="252">
        <v>1.697133</v>
      </c>
      <c r="AV24" s="252">
        <v>1.6981329999999999</v>
      </c>
      <c r="AW24" s="252">
        <v>1.8011323175</v>
      </c>
      <c r="AX24" s="252">
        <v>1.7601061819999999</v>
      </c>
      <c r="AY24" s="252">
        <v>1.7444135797</v>
      </c>
      <c r="AZ24" s="252">
        <v>1.7347498741</v>
      </c>
      <c r="BA24" s="252">
        <v>1.7253125040999999</v>
      </c>
      <c r="BB24" s="409">
        <v>1.7122366359000001</v>
      </c>
      <c r="BC24" s="409">
        <v>1.7094944864999999</v>
      </c>
      <c r="BD24" s="409">
        <v>1.7068669301999999</v>
      </c>
      <c r="BE24" s="409">
        <v>1.7039548906999999</v>
      </c>
      <c r="BF24" s="409">
        <v>1.7012724364</v>
      </c>
      <c r="BG24" s="409">
        <v>1.6983855325999999</v>
      </c>
      <c r="BH24" s="409">
        <v>1.6955630575</v>
      </c>
      <c r="BI24" s="409">
        <v>1.6925321604000001</v>
      </c>
      <c r="BJ24" s="409">
        <v>1.6894946843</v>
      </c>
      <c r="BK24" s="409">
        <v>1.7178876856</v>
      </c>
      <c r="BL24" s="409">
        <v>1.7126349762999999</v>
      </c>
      <c r="BM24" s="409">
        <v>1.7076459239999999</v>
      </c>
      <c r="BN24" s="409">
        <v>1.7022225795999999</v>
      </c>
      <c r="BO24" s="409">
        <v>1.6971710606999999</v>
      </c>
      <c r="BP24" s="409">
        <v>1.6922607769</v>
      </c>
      <c r="BQ24" s="409">
        <v>1.6980950301</v>
      </c>
      <c r="BR24" s="409">
        <v>1.7041889065</v>
      </c>
      <c r="BS24" s="409">
        <v>1.7101059025000001</v>
      </c>
      <c r="BT24" s="409">
        <v>1.7161145016999999</v>
      </c>
      <c r="BU24" s="409">
        <v>1.7219422546000001</v>
      </c>
      <c r="BV24" s="409">
        <v>1.7277926743000001</v>
      </c>
    </row>
    <row r="25" spans="1:74" ht="11.15" customHeight="1" x14ac:dyDescent="0.25">
      <c r="A25" s="162" t="s">
        <v>274</v>
      </c>
      <c r="B25" s="173" t="s">
        <v>518</v>
      </c>
      <c r="C25" s="252">
        <v>10.560185000000001</v>
      </c>
      <c r="D25" s="252">
        <v>10.555185</v>
      </c>
      <c r="E25" s="252">
        <v>10.557185</v>
      </c>
      <c r="F25" s="252">
        <v>10.526185</v>
      </c>
      <c r="G25" s="252">
        <v>10.547185000000001</v>
      </c>
      <c r="H25" s="252">
        <v>10.525185</v>
      </c>
      <c r="I25" s="252">
        <v>10.547185000000001</v>
      </c>
      <c r="J25" s="252">
        <v>10.573185</v>
      </c>
      <c r="K25" s="252">
        <v>10.609185</v>
      </c>
      <c r="L25" s="252">
        <v>10.654185</v>
      </c>
      <c r="M25" s="252">
        <v>10.721185</v>
      </c>
      <c r="N25" s="252">
        <v>10.690185</v>
      </c>
      <c r="O25" s="252">
        <v>10.698185</v>
      </c>
      <c r="P25" s="252">
        <v>10.692185</v>
      </c>
      <c r="Q25" s="252">
        <v>10.698185</v>
      </c>
      <c r="R25" s="252">
        <v>10.705185</v>
      </c>
      <c r="S25" s="252">
        <v>10.722185</v>
      </c>
      <c r="T25" s="252">
        <v>10.656185000000001</v>
      </c>
      <c r="U25" s="252">
        <v>10.757185</v>
      </c>
      <c r="V25" s="252">
        <v>10.770185</v>
      </c>
      <c r="W25" s="252">
        <v>10.788185</v>
      </c>
      <c r="X25" s="252">
        <v>10.817185</v>
      </c>
      <c r="Y25" s="252">
        <v>10.904185</v>
      </c>
      <c r="Z25" s="252">
        <v>10.880185000000001</v>
      </c>
      <c r="AA25" s="252">
        <v>10.872185</v>
      </c>
      <c r="AB25" s="252">
        <v>10.845185000000001</v>
      </c>
      <c r="AC25" s="252">
        <v>10.842185000000001</v>
      </c>
      <c r="AD25" s="252">
        <v>10.821185</v>
      </c>
      <c r="AE25" s="252">
        <v>10.821185</v>
      </c>
      <c r="AF25" s="252">
        <v>10.834185</v>
      </c>
      <c r="AG25" s="252">
        <v>10.725185</v>
      </c>
      <c r="AH25" s="252">
        <v>10.798185</v>
      </c>
      <c r="AI25" s="252">
        <v>10.820185</v>
      </c>
      <c r="AJ25" s="252">
        <v>10.922185000000001</v>
      </c>
      <c r="AK25" s="252">
        <v>10.919185000000001</v>
      </c>
      <c r="AL25" s="252">
        <v>10.944184999999999</v>
      </c>
      <c r="AM25" s="252">
        <v>11.030184999999999</v>
      </c>
      <c r="AN25" s="252">
        <v>10.971185</v>
      </c>
      <c r="AO25" s="252">
        <v>10.955185</v>
      </c>
      <c r="AP25" s="252">
        <v>10.936185</v>
      </c>
      <c r="AQ25" s="252">
        <v>10.971185</v>
      </c>
      <c r="AR25" s="252">
        <v>11.024184999999999</v>
      </c>
      <c r="AS25" s="252">
        <v>10.980185000000001</v>
      </c>
      <c r="AT25" s="252">
        <v>10.955185</v>
      </c>
      <c r="AU25" s="252">
        <v>10.925185000000001</v>
      </c>
      <c r="AV25" s="252">
        <v>10.914185</v>
      </c>
      <c r="AW25" s="252">
        <v>11.135655484999999</v>
      </c>
      <c r="AX25" s="252">
        <v>11.181174526</v>
      </c>
      <c r="AY25" s="252">
        <v>11.255408556000001</v>
      </c>
      <c r="AZ25" s="252">
        <v>11.255118634</v>
      </c>
      <c r="BA25" s="252">
        <v>11.292951310999999</v>
      </c>
      <c r="BB25" s="409">
        <v>11.261300427</v>
      </c>
      <c r="BC25" s="409">
        <v>11.229551555</v>
      </c>
      <c r="BD25" s="409">
        <v>11.198343786000001</v>
      </c>
      <c r="BE25" s="409">
        <v>11.167092759000001</v>
      </c>
      <c r="BF25" s="409">
        <v>11.138025678</v>
      </c>
      <c r="BG25" s="409">
        <v>11.109257684999999</v>
      </c>
      <c r="BH25" s="409">
        <v>11.086771154999999</v>
      </c>
      <c r="BI25" s="409">
        <v>11.064556004</v>
      </c>
      <c r="BJ25" s="409">
        <v>11.02782094</v>
      </c>
      <c r="BK25" s="409">
        <v>11.034768442000001</v>
      </c>
      <c r="BL25" s="409">
        <v>11.034530158000001</v>
      </c>
      <c r="BM25" s="409">
        <v>11.034152784</v>
      </c>
      <c r="BN25" s="409">
        <v>11.034120301</v>
      </c>
      <c r="BO25" s="409">
        <v>11.034061615000001</v>
      </c>
      <c r="BP25" s="409">
        <v>11.034543534000001</v>
      </c>
      <c r="BQ25" s="409">
        <v>11.031369359999999</v>
      </c>
      <c r="BR25" s="409">
        <v>11.028258655</v>
      </c>
      <c r="BS25" s="409">
        <v>11.025468577</v>
      </c>
      <c r="BT25" s="409">
        <v>11.02258063</v>
      </c>
      <c r="BU25" s="409">
        <v>11.019988980000001</v>
      </c>
      <c r="BV25" s="409">
        <v>11.017470769000001</v>
      </c>
    </row>
    <row r="26" spans="1:74" ht="11.15" customHeight="1" x14ac:dyDescent="0.25">
      <c r="A26" s="162" t="s">
        <v>1105</v>
      </c>
      <c r="B26" s="173" t="s">
        <v>1106</v>
      </c>
      <c r="C26" s="252">
        <v>0.22667799999999999</v>
      </c>
      <c r="D26" s="252">
        <v>0.24367800000000001</v>
      </c>
      <c r="E26" s="252">
        <v>0.24367800000000001</v>
      </c>
      <c r="F26" s="252">
        <v>0.24367800000000001</v>
      </c>
      <c r="G26" s="252">
        <v>0.24367800000000001</v>
      </c>
      <c r="H26" s="252">
        <v>0.24367800000000001</v>
      </c>
      <c r="I26" s="252">
        <v>0.242678</v>
      </c>
      <c r="J26" s="252">
        <v>0.242678</v>
      </c>
      <c r="K26" s="252">
        <v>0.25267800000000001</v>
      </c>
      <c r="L26" s="252">
        <v>0.25267800000000001</v>
      </c>
      <c r="M26" s="252">
        <v>0.25267800000000001</v>
      </c>
      <c r="N26" s="252">
        <v>0.25267800000000001</v>
      </c>
      <c r="O26" s="252">
        <v>0.25167800000000001</v>
      </c>
      <c r="P26" s="252">
        <v>0.25767800000000002</v>
      </c>
      <c r="Q26" s="252">
        <v>0.26067800000000002</v>
      </c>
      <c r="R26" s="252">
        <v>0.26167800000000002</v>
      </c>
      <c r="S26" s="252">
        <v>0.26367800000000002</v>
      </c>
      <c r="T26" s="252">
        <v>0.26567800000000003</v>
      </c>
      <c r="U26" s="252">
        <v>0.26167800000000002</v>
      </c>
      <c r="V26" s="252">
        <v>0.25967800000000002</v>
      </c>
      <c r="W26" s="252">
        <v>0.26467800000000002</v>
      </c>
      <c r="X26" s="252">
        <v>0.26267800000000002</v>
      </c>
      <c r="Y26" s="252">
        <v>0.26267800000000002</v>
      </c>
      <c r="Z26" s="252">
        <v>0.25267800000000001</v>
      </c>
      <c r="AA26" s="252">
        <v>0.27367799999999998</v>
      </c>
      <c r="AB26" s="252">
        <v>0.233678</v>
      </c>
      <c r="AC26" s="252">
        <v>0.31367800000000001</v>
      </c>
      <c r="AD26" s="252">
        <v>0.25367800000000001</v>
      </c>
      <c r="AE26" s="252">
        <v>0.24567800000000001</v>
      </c>
      <c r="AF26" s="252">
        <v>0.35067799999999999</v>
      </c>
      <c r="AG26" s="252">
        <v>0.28467799999999999</v>
      </c>
      <c r="AH26" s="252">
        <v>0.27767799999999998</v>
      </c>
      <c r="AI26" s="252">
        <v>0.294678</v>
      </c>
      <c r="AJ26" s="252">
        <v>0.24667800000000001</v>
      </c>
      <c r="AK26" s="252">
        <v>0.235678</v>
      </c>
      <c r="AL26" s="252">
        <v>0.27067799999999997</v>
      </c>
      <c r="AM26" s="252">
        <v>0.295678</v>
      </c>
      <c r="AN26" s="252">
        <v>0.27067799999999997</v>
      </c>
      <c r="AO26" s="252">
        <v>0.31567800000000001</v>
      </c>
      <c r="AP26" s="252">
        <v>0.25667800000000002</v>
      </c>
      <c r="AQ26" s="252">
        <v>0.27167799999999998</v>
      </c>
      <c r="AR26" s="252">
        <v>0.27667799999999998</v>
      </c>
      <c r="AS26" s="252">
        <v>0.28167799999999998</v>
      </c>
      <c r="AT26" s="252">
        <v>0.28667799999999999</v>
      </c>
      <c r="AU26" s="252">
        <v>0.28167799999999998</v>
      </c>
      <c r="AV26" s="252">
        <v>0.27167799999999998</v>
      </c>
      <c r="AW26" s="252">
        <v>0.27271224249999998</v>
      </c>
      <c r="AX26" s="252">
        <v>0.27791281888000002</v>
      </c>
      <c r="AY26" s="252">
        <v>0.28309315792</v>
      </c>
      <c r="AZ26" s="252">
        <v>0.2833109123</v>
      </c>
      <c r="BA26" s="252">
        <v>0.28350639240999997</v>
      </c>
      <c r="BB26" s="409">
        <v>0.28371635630999997</v>
      </c>
      <c r="BC26" s="409">
        <v>0.28390597239999998</v>
      </c>
      <c r="BD26" s="409">
        <v>0.29912842807000001</v>
      </c>
      <c r="BE26" s="409">
        <v>0.29933520340000003</v>
      </c>
      <c r="BF26" s="409">
        <v>0.28453314955999998</v>
      </c>
      <c r="BG26" s="409">
        <v>0.28474488332999998</v>
      </c>
      <c r="BH26" s="409">
        <v>0.27993574056999998</v>
      </c>
      <c r="BI26" s="409">
        <v>0.28013818840999999</v>
      </c>
      <c r="BJ26" s="409">
        <v>0.28533271932999998</v>
      </c>
      <c r="BK26" s="409">
        <v>0.28535662590999999</v>
      </c>
      <c r="BL26" s="409">
        <v>0.28541358704999997</v>
      </c>
      <c r="BM26" s="409">
        <v>0.28544514165000001</v>
      </c>
      <c r="BN26" s="409">
        <v>0.28549159312</v>
      </c>
      <c r="BO26" s="409">
        <v>0.28552215934000003</v>
      </c>
      <c r="BP26" s="409">
        <v>0.28558402956000001</v>
      </c>
      <c r="BQ26" s="409">
        <v>0.28563011762000001</v>
      </c>
      <c r="BR26" s="409">
        <v>0.28566797892000001</v>
      </c>
      <c r="BS26" s="409">
        <v>0.28571905803999997</v>
      </c>
      <c r="BT26" s="409">
        <v>0.28574863166999998</v>
      </c>
      <c r="BU26" s="409">
        <v>0.28578953258000001</v>
      </c>
      <c r="BV26" s="409">
        <v>0.28582330223000002</v>
      </c>
    </row>
    <row r="27" spans="1:74" ht="11.15" customHeight="1" x14ac:dyDescent="0.25">
      <c r="A27" s="162" t="s">
        <v>519</v>
      </c>
      <c r="B27" s="173" t="s">
        <v>1184</v>
      </c>
      <c r="C27" s="252">
        <v>0.236292</v>
      </c>
      <c r="D27" s="252">
        <v>0.238707</v>
      </c>
      <c r="E27" s="252">
        <v>0.238399</v>
      </c>
      <c r="F27" s="252">
        <v>0.23763500000000001</v>
      </c>
      <c r="G27" s="252">
        <v>0.23719000000000001</v>
      </c>
      <c r="H27" s="252">
        <v>0.23630799999999999</v>
      </c>
      <c r="I27" s="252">
        <v>0.23374800000000001</v>
      </c>
      <c r="J27" s="252">
        <v>0.23924799999999999</v>
      </c>
      <c r="K27" s="252">
        <v>0.239844</v>
      </c>
      <c r="L27" s="252">
        <v>0.236454</v>
      </c>
      <c r="M27" s="252">
        <v>0.235065</v>
      </c>
      <c r="N27" s="252">
        <v>0.23078499999999999</v>
      </c>
      <c r="O27" s="252">
        <v>0.22668633617</v>
      </c>
      <c r="P27" s="252">
        <v>0.22577333617000001</v>
      </c>
      <c r="Q27" s="252">
        <v>0.22713233617</v>
      </c>
      <c r="R27" s="252">
        <v>0.22842633616999999</v>
      </c>
      <c r="S27" s="252">
        <v>0.22645333616999999</v>
      </c>
      <c r="T27" s="252">
        <v>0.22427633617000001</v>
      </c>
      <c r="U27" s="252">
        <v>0.22497133617000001</v>
      </c>
      <c r="V27" s="252">
        <v>0.22411033617000001</v>
      </c>
      <c r="W27" s="252">
        <v>0.22458633617000001</v>
      </c>
      <c r="X27" s="252">
        <v>0.22270733616999999</v>
      </c>
      <c r="Y27" s="252">
        <v>0.22502333617</v>
      </c>
      <c r="Z27" s="252">
        <v>0.22325333617000001</v>
      </c>
      <c r="AA27" s="252">
        <v>0.19361600000000001</v>
      </c>
      <c r="AB27" s="252">
        <v>0.21670800000000001</v>
      </c>
      <c r="AC27" s="252">
        <v>0.19264300000000001</v>
      </c>
      <c r="AD27" s="252">
        <v>0.20303299999999999</v>
      </c>
      <c r="AE27" s="252">
        <v>0.21210699999999999</v>
      </c>
      <c r="AF27" s="252">
        <v>0.21143899999999999</v>
      </c>
      <c r="AG27" s="252">
        <v>0.220834</v>
      </c>
      <c r="AH27" s="252">
        <v>0.19439300000000001</v>
      </c>
      <c r="AI27" s="252">
        <v>0.21112300000000001</v>
      </c>
      <c r="AJ27" s="252">
        <v>0.18959300000000001</v>
      </c>
      <c r="AK27" s="252">
        <v>0.21391199999999999</v>
      </c>
      <c r="AL27" s="252">
        <v>0.20838799999999999</v>
      </c>
      <c r="AM27" s="252">
        <v>0.20180100000000001</v>
      </c>
      <c r="AN27" s="252">
        <v>0.21267900000000001</v>
      </c>
      <c r="AO27" s="252">
        <v>0.200792</v>
      </c>
      <c r="AP27" s="252">
        <v>0.19459899999999999</v>
      </c>
      <c r="AQ27" s="252">
        <v>0.19334499999999999</v>
      </c>
      <c r="AR27" s="252">
        <v>0.19193199999999999</v>
      </c>
      <c r="AS27" s="252">
        <v>0.19187399999999999</v>
      </c>
      <c r="AT27" s="252">
        <v>0.18836800000000001</v>
      </c>
      <c r="AU27" s="252">
        <v>0.18831000000000001</v>
      </c>
      <c r="AV27" s="252">
        <v>0.18560199999999999</v>
      </c>
      <c r="AW27" s="252">
        <v>0.21233066307000001</v>
      </c>
      <c r="AX27" s="252">
        <v>0.21026781596999999</v>
      </c>
      <c r="AY27" s="252">
        <v>0.20598294594</v>
      </c>
      <c r="AZ27" s="252">
        <v>0.20645706444</v>
      </c>
      <c r="BA27" s="252">
        <v>0.20327834561999999</v>
      </c>
      <c r="BB27" s="409">
        <v>0.20246868642999999</v>
      </c>
      <c r="BC27" s="409">
        <v>0.20361774537999999</v>
      </c>
      <c r="BD27" s="409">
        <v>0.20261528658</v>
      </c>
      <c r="BE27" s="409">
        <v>0.20266880970000001</v>
      </c>
      <c r="BF27" s="409">
        <v>0.20107406789000001</v>
      </c>
      <c r="BG27" s="409">
        <v>0.20026276028000001</v>
      </c>
      <c r="BH27" s="409">
        <v>0.19752965852000001</v>
      </c>
      <c r="BI27" s="409">
        <v>0.19838070298999999</v>
      </c>
      <c r="BJ27" s="409">
        <v>0.19667478269999999</v>
      </c>
      <c r="BK27" s="409">
        <v>0.19308320181999999</v>
      </c>
      <c r="BL27" s="409">
        <v>0.19418140783999999</v>
      </c>
      <c r="BM27" s="409">
        <v>0.19157232929000001</v>
      </c>
      <c r="BN27" s="409">
        <v>0.19130558040000001</v>
      </c>
      <c r="BO27" s="409">
        <v>0.19300399674999999</v>
      </c>
      <c r="BP27" s="409">
        <v>0.19251468134999999</v>
      </c>
      <c r="BQ27" s="409">
        <v>0.19305772995000001</v>
      </c>
      <c r="BR27" s="409">
        <v>0.19193693936</v>
      </c>
      <c r="BS27" s="409">
        <v>0.19157614659</v>
      </c>
      <c r="BT27" s="409">
        <v>0.18927225799</v>
      </c>
      <c r="BU27" s="409">
        <v>0.19053532624</v>
      </c>
      <c r="BV27" s="409">
        <v>0.18923120722</v>
      </c>
    </row>
    <row r="28" spans="1:74" ht="11.15" customHeight="1" x14ac:dyDescent="0.25">
      <c r="C28" s="223"/>
      <c r="D28" s="223"/>
      <c r="E28" s="223"/>
      <c r="F28" s="223"/>
      <c r="G28" s="223"/>
      <c r="H28" s="223"/>
      <c r="I28" s="223"/>
      <c r="J28" s="223"/>
      <c r="K28" s="223"/>
      <c r="L28" s="223"/>
      <c r="M28" s="223"/>
      <c r="N28" s="223"/>
      <c r="O28" s="223"/>
      <c r="P28" s="223"/>
      <c r="Q28" s="223"/>
      <c r="R28" s="223"/>
      <c r="S28" s="223"/>
      <c r="T28" s="223"/>
      <c r="U28" s="223"/>
      <c r="V28" s="223"/>
      <c r="W28" s="223"/>
      <c r="X28" s="223"/>
      <c r="Y28" s="223"/>
      <c r="Z28" s="223"/>
      <c r="AA28" s="223"/>
      <c r="AB28" s="223"/>
      <c r="AC28" s="223"/>
      <c r="AD28" s="223"/>
      <c r="AE28" s="223"/>
      <c r="AF28" s="223"/>
      <c r="AG28" s="223"/>
      <c r="AH28" s="223"/>
      <c r="AI28" s="223"/>
      <c r="AJ28" s="223"/>
      <c r="AK28" s="223"/>
      <c r="AL28" s="223"/>
      <c r="AM28" s="223"/>
      <c r="AN28" s="223"/>
      <c r="AO28" s="223"/>
      <c r="AP28" s="223"/>
      <c r="AQ28" s="223"/>
      <c r="AR28" s="223"/>
      <c r="AS28" s="223"/>
      <c r="AT28" s="223"/>
      <c r="AU28" s="223"/>
      <c r="AV28" s="223"/>
      <c r="AW28" s="223"/>
      <c r="AX28" s="223"/>
      <c r="AY28" s="751"/>
      <c r="AZ28" s="751"/>
      <c r="BA28" s="751"/>
      <c r="BB28" s="492"/>
      <c r="BC28" s="492"/>
      <c r="BD28" s="492"/>
      <c r="BE28" s="492"/>
      <c r="BF28" s="492"/>
      <c r="BG28" s="492"/>
      <c r="BH28" s="492"/>
      <c r="BI28" s="492"/>
      <c r="BJ28" s="492"/>
      <c r="BK28" s="410"/>
      <c r="BL28" s="410"/>
      <c r="BM28" s="410"/>
      <c r="BN28" s="410"/>
      <c r="BO28" s="410"/>
      <c r="BP28" s="410"/>
      <c r="BQ28" s="410"/>
      <c r="BR28" s="410"/>
      <c r="BS28" s="410"/>
      <c r="BT28" s="410"/>
      <c r="BU28" s="410"/>
      <c r="BV28" s="410"/>
    </row>
    <row r="29" spans="1:74" ht="11.15" customHeight="1" x14ac:dyDescent="0.25">
      <c r="A29" s="162" t="s">
        <v>524</v>
      </c>
      <c r="B29" s="172" t="s">
        <v>536</v>
      </c>
      <c r="C29" s="252">
        <v>1.2982</v>
      </c>
      <c r="D29" s="252">
        <v>1.263992</v>
      </c>
      <c r="E29" s="252">
        <v>1.2640070000000001</v>
      </c>
      <c r="F29" s="252">
        <v>1.3194889999999999</v>
      </c>
      <c r="G29" s="252">
        <v>1.3365899999999999</v>
      </c>
      <c r="H29" s="252">
        <v>1.366919</v>
      </c>
      <c r="I29" s="252">
        <v>1.3474619999999999</v>
      </c>
      <c r="J29" s="252">
        <v>1.329545</v>
      </c>
      <c r="K29" s="252">
        <v>1.3362689999999999</v>
      </c>
      <c r="L29" s="252">
        <v>1.3486100000000001</v>
      </c>
      <c r="M29" s="252">
        <v>1.3594759999999999</v>
      </c>
      <c r="N29" s="252">
        <v>1.296875</v>
      </c>
      <c r="O29" s="252">
        <v>1.27732</v>
      </c>
      <c r="P29" s="252">
        <v>1.289347</v>
      </c>
      <c r="Q29" s="252">
        <v>1.2878970000000001</v>
      </c>
      <c r="R29" s="252">
        <v>1.1519256</v>
      </c>
      <c r="S29" s="252">
        <v>1.160604</v>
      </c>
      <c r="T29" s="252">
        <v>1.230078</v>
      </c>
      <c r="U29" s="252">
        <v>1.2099470000000001</v>
      </c>
      <c r="V29" s="252">
        <v>1.216224</v>
      </c>
      <c r="W29" s="252">
        <v>1.1984140000000001</v>
      </c>
      <c r="X29" s="252">
        <v>1.2089760000000001</v>
      </c>
      <c r="Y29" s="252">
        <v>1.199327</v>
      </c>
      <c r="Z29" s="252">
        <v>1.1695690000000001</v>
      </c>
      <c r="AA29" s="252">
        <v>1.189673</v>
      </c>
      <c r="AB29" s="252">
        <v>1.1888369999999999</v>
      </c>
      <c r="AC29" s="252">
        <v>1.1785239999999999</v>
      </c>
      <c r="AD29" s="252">
        <v>1.1552720000000001</v>
      </c>
      <c r="AE29" s="252">
        <v>1.1649</v>
      </c>
      <c r="AF29" s="252">
        <v>1.19177</v>
      </c>
      <c r="AG29" s="252">
        <v>1.194779</v>
      </c>
      <c r="AH29" s="252">
        <v>1.1904509999999999</v>
      </c>
      <c r="AI29" s="252">
        <v>1.1922189999999999</v>
      </c>
      <c r="AJ29" s="252">
        <v>1.1685570000000001</v>
      </c>
      <c r="AK29" s="252">
        <v>1.1525019999999999</v>
      </c>
      <c r="AL29" s="252">
        <v>1.150099</v>
      </c>
      <c r="AM29" s="252">
        <v>1.186312</v>
      </c>
      <c r="AN29" s="252">
        <v>1.183562</v>
      </c>
      <c r="AO29" s="252">
        <v>1.1816279999999999</v>
      </c>
      <c r="AP29" s="252">
        <v>1.149302</v>
      </c>
      <c r="AQ29" s="252">
        <v>1.11599</v>
      </c>
      <c r="AR29" s="252">
        <v>1.133726</v>
      </c>
      <c r="AS29" s="252">
        <v>1.137084</v>
      </c>
      <c r="AT29" s="252">
        <v>1.1258159999999999</v>
      </c>
      <c r="AU29" s="252">
        <v>1.121496</v>
      </c>
      <c r="AV29" s="252">
        <v>1.1160019999999999</v>
      </c>
      <c r="AW29" s="252">
        <v>1.1399799731</v>
      </c>
      <c r="AX29" s="252">
        <v>1.1310448378</v>
      </c>
      <c r="AY29" s="252">
        <v>1.1494621958</v>
      </c>
      <c r="AZ29" s="252">
        <v>1.1487552453000001</v>
      </c>
      <c r="BA29" s="252">
        <v>1.1488200450999999</v>
      </c>
      <c r="BB29" s="409">
        <v>1.1494888103000001</v>
      </c>
      <c r="BC29" s="409">
        <v>1.1530008678000001</v>
      </c>
      <c r="BD29" s="409">
        <v>1.1544150783</v>
      </c>
      <c r="BE29" s="409">
        <v>1.1560683040999999</v>
      </c>
      <c r="BF29" s="409">
        <v>1.1582172302</v>
      </c>
      <c r="BG29" s="409">
        <v>1.1603412659000001</v>
      </c>
      <c r="BH29" s="409">
        <v>1.1615999374999999</v>
      </c>
      <c r="BI29" s="409">
        <v>1.1636428544999999</v>
      </c>
      <c r="BJ29" s="409">
        <v>1.1655335746</v>
      </c>
      <c r="BK29" s="409">
        <v>1.1708321613999999</v>
      </c>
      <c r="BL29" s="409">
        <v>1.1721237497999999</v>
      </c>
      <c r="BM29" s="409">
        <v>1.1732746047</v>
      </c>
      <c r="BN29" s="409">
        <v>1.1745429322000001</v>
      </c>
      <c r="BO29" s="409">
        <v>1.1759800858</v>
      </c>
      <c r="BP29" s="409">
        <v>1.1780051754</v>
      </c>
      <c r="BQ29" s="409">
        <v>1.1798599586</v>
      </c>
      <c r="BR29" s="409">
        <v>1.1819449820000001</v>
      </c>
      <c r="BS29" s="409">
        <v>1.1838022399000001</v>
      </c>
      <c r="BT29" s="409">
        <v>1.1852264452000001</v>
      </c>
      <c r="BU29" s="409">
        <v>1.1875171146000001</v>
      </c>
      <c r="BV29" s="409">
        <v>1.1897066403000001</v>
      </c>
    </row>
    <row r="30" spans="1:74" ht="11.15" customHeight="1" x14ac:dyDescent="0.25">
      <c r="A30" s="162" t="s">
        <v>275</v>
      </c>
      <c r="B30" s="173" t="s">
        <v>521</v>
      </c>
      <c r="C30" s="252">
        <v>0.90049000000000001</v>
      </c>
      <c r="D30" s="252">
        <v>0.868282</v>
      </c>
      <c r="E30" s="252">
        <v>0.91429700000000003</v>
      </c>
      <c r="F30" s="252">
        <v>0.89477899999999999</v>
      </c>
      <c r="G30" s="252">
        <v>0.93888000000000005</v>
      </c>
      <c r="H30" s="252">
        <v>0.93020899999999995</v>
      </c>
      <c r="I30" s="252">
        <v>0.93575200000000003</v>
      </c>
      <c r="J30" s="252">
        <v>0.92883499999999997</v>
      </c>
      <c r="K30" s="252">
        <v>0.93155900000000003</v>
      </c>
      <c r="L30" s="252">
        <v>0.94089999999999996</v>
      </c>
      <c r="M30" s="252">
        <v>0.952766</v>
      </c>
      <c r="N30" s="252">
        <v>0.95616500000000004</v>
      </c>
      <c r="O30" s="252">
        <v>0.94560299999999997</v>
      </c>
      <c r="P30" s="252">
        <v>0.94962999999999997</v>
      </c>
      <c r="Q30" s="252">
        <v>0.94018000000000002</v>
      </c>
      <c r="R30" s="252">
        <v>0.91620860000000004</v>
      </c>
      <c r="S30" s="252">
        <v>0.92588700000000002</v>
      </c>
      <c r="T30" s="252">
        <v>0.95436100000000001</v>
      </c>
      <c r="U30" s="252">
        <v>0.93723000000000001</v>
      </c>
      <c r="V30" s="252">
        <v>0.95350699999999999</v>
      </c>
      <c r="W30" s="252">
        <v>0.96369700000000003</v>
      </c>
      <c r="X30" s="252">
        <v>0.95925899999999997</v>
      </c>
      <c r="Y30" s="252">
        <v>0.95660999999999996</v>
      </c>
      <c r="Z30" s="252">
        <v>0.95085200000000003</v>
      </c>
      <c r="AA30" s="252">
        <v>0.96695600000000004</v>
      </c>
      <c r="AB30" s="252">
        <v>0.95411999999999997</v>
      </c>
      <c r="AC30" s="252">
        <v>0.94880699999999996</v>
      </c>
      <c r="AD30" s="252">
        <v>0.93255500000000002</v>
      </c>
      <c r="AE30" s="252">
        <v>0.94418299999999999</v>
      </c>
      <c r="AF30" s="252">
        <v>0.96505300000000005</v>
      </c>
      <c r="AG30" s="252">
        <v>0.96506199999999998</v>
      </c>
      <c r="AH30" s="252">
        <v>0.96173399999999998</v>
      </c>
      <c r="AI30" s="252">
        <v>0.96650199999999997</v>
      </c>
      <c r="AJ30" s="252">
        <v>0.94584000000000001</v>
      </c>
      <c r="AK30" s="252">
        <v>0.92978499999999997</v>
      </c>
      <c r="AL30" s="252">
        <v>0.94038200000000005</v>
      </c>
      <c r="AM30" s="252">
        <v>0.96859499999999998</v>
      </c>
      <c r="AN30" s="252">
        <v>0.96584499999999995</v>
      </c>
      <c r="AO30" s="252">
        <v>0.98491099999999998</v>
      </c>
      <c r="AP30" s="252">
        <v>0.96858500000000003</v>
      </c>
      <c r="AQ30" s="252">
        <v>0.98327299999999995</v>
      </c>
      <c r="AR30" s="252">
        <v>1.001009</v>
      </c>
      <c r="AS30" s="252">
        <v>1.0093669999999999</v>
      </c>
      <c r="AT30" s="252">
        <v>0.99809899999999996</v>
      </c>
      <c r="AU30" s="252">
        <v>0.99377899999999997</v>
      </c>
      <c r="AV30" s="252">
        <v>0.98828499999999997</v>
      </c>
      <c r="AW30" s="252">
        <v>1.0228693756</v>
      </c>
      <c r="AX30" s="252">
        <v>1.0142771791</v>
      </c>
      <c r="AY30" s="252">
        <v>1.0296024124000001</v>
      </c>
      <c r="AZ30" s="252">
        <v>1.0296350863999999</v>
      </c>
      <c r="BA30" s="252">
        <v>1.0306460743000001</v>
      </c>
      <c r="BB30" s="409">
        <v>1.0321368598</v>
      </c>
      <c r="BC30" s="409">
        <v>1.0363385306999999</v>
      </c>
      <c r="BD30" s="409">
        <v>1.0378496731</v>
      </c>
      <c r="BE30" s="409">
        <v>1.0397843626000001</v>
      </c>
      <c r="BF30" s="409">
        <v>1.0419755995</v>
      </c>
      <c r="BG30" s="409">
        <v>1.0444443358</v>
      </c>
      <c r="BH30" s="409">
        <v>1.0464118312999999</v>
      </c>
      <c r="BI30" s="409">
        <v>1.0485177523</v>
      </c>
      <c r="BJ30" s="409">
        <v>1.0507836174</v>
      </c>
      <c r="BK30" s="409">
        <v>1.052983145</v>
      </c>
      <c r="BL30" s="409">
        <v>1.0550250781999999</v>
      </c>
      <c r="BM30" s="409">
        <v>1.0571457723</v>
      </c>
      <c r="BN30" s="409">
        <v>1.0592594357</v>
      </c>
      <c r="BO30" s="409">
        <v>1.0613940613999999</v>
      </c>
      <c r="BP30" s="409">
        <v>1.063530544</v>
      </c>
      <c r="BQ30" s="409">
        <v>1.0656824298000001</v>
      </c>
      <c r="BR30" s="409">
        <v>1.0678238771999999</v>
      </c>
      <c r="BS30" s="409">
        <v>1.0700426655999999</v>
      </c>
      <c r="BT30" s="409">
        <v>1.0721953773999999</v>
      </c>
      <c r="BU30" s="409">
        <v>1.0743609056000001</v>
      </c>
      <c r="BV30" s="409">
        <v>1.0766370000000001</v>
      </c>
    </row>
    <row r="31" spans="1:74" ht="11.15" customHeight="1" x14ac:dyDescent="0.25">
      <c r="A31" s="162" t="s">
        <v>276</v>
      </c>
      <c r="B31" s="173" t="s">
        <v>522</v>
      </c>
      <c r="C31" s="252">
        <v>0.20587900000000001</v>
      </c>
      <c r="D31" s="252">
        <v>0.170879</v>
      </c>
      <c r="E31" s="252">
        <v>0.18587899999999999</v>
      </c>
      <c r="F31" s="252">
        <v>0.18587899999999999</v>
      </c>
      <c r="G31" s="252">
        <v>0.18587899999999999</v>
      </c>
      <c r="H31" s="252">
        <v>0.18587899999999999</v>
      </c>
      <c r="I31" s="252">
        <v>0.14587900000000001</v>
      </c>
      <c r="J31" s="252">
        <v>0.14587900000000001</v>
      </c>
      <c r="K31" s="252">
        <v>0.15087900000000001</v>
      </c>
      <c r="L31" s="252">
        <v>0.14587900000000001</v>
      </c>
      <c r="M31" s="252">
        <v>0.14587900000000001</v>
      </c>
      <c r="N31" s="252">
        <v>0.15087900000000001</v>
      </c>
      <c r="O31" s="252">
        <v>0.116879</v>
      </c>
      <c r="P31" s="252">
        <v>0.106879</v>
      </c>
      <c r="Q31" s="252">
        <v>9.5879000000000006E-2</v>
      </c>
      <c r="R31" s="252">
        <v>7.4879000000000001E-2</v>
      </c>
      <c r="S31" s="252">
        <v>7.4879000000000001E-2</v>
      </c>
      <c r="T31" s="252">
        <v>7.4879000000000001E-2</v>
      </c>
      <c r="U31" s="252">
        <v>6.9878999999999997E-2</v>
      </c>
      <c r="V31" s="252">
        <v>6.4879000000000006E-2</v>
      </c>
      <c r="W31" s="252">
        <v>5.4878999999999997E-2</v>
      </c>
      <c r="X31" s="252">
        <v>4.8878999999999999E-2</v>
      </c>
      <c r="Y31" s="252">
        <v>4.2879E-2</v>
      </c>
      <c r="Z31" s="252">
        <v>3.6879000000000002E-2</v>
      </c>
      <c r="AA31" s="252">
        <v>3.1878999999999998E-2</v>
      </c>
      <c r="AB31" s="252">
        <v>3.0879E-2</v>
      </c>
      <c r="AC31" s="252">
        <v>2.9878999999999999E-2</v>
      </c>
      <c r="AD31" s="252">
        <v>2.9878999999999999E-2</v>
      </c>
      <c r="AE31" s="252">
        <v>2.9878999999999999E-2</v>
      </c>
      <c r="AF31" s="252">
        <v>2.9878999999999999E-2</v>
      </c>
      <c r="AG31" s="252">
        <v>2.9878999999999999E-2</v>
      </c>
      <c r="AH31" s="252">
        <v>2.9878999999999999E-2</v>
      </c>
      <c r="AI31" s="252">
        <v>2.8878999999999998E-2</v>
      </c>
      <c r="AJ31" s="252">
        <v>2.6879E-2</v>
      </c>
      <c r="AK31" s="252">
        <v>2.6879E-2</v>
      </c>
      <c r="AL31" s="252">
        <v>2.6879E-2</v>
      </c>
      <c r="AM31" s="252">
        <v>3.4879E-2</v>
      </c>
      <c r="AN31" s="252">
        <v>3.4879E-2</v>
      </c>
      <c r="AO31" s="252">
        <v>3.4879E-2</v>
      </c>
      <c r="AP31" s="252">
        <v>3.4879E-2</v>
      </c>
      <c r="AQ31" s="252">
        <v>3.4879E-2</v>
      </c>
      <c r="AR31" s="252">
        <v>3.4879E-2</v>
      </c>
      <c r="AS31" s="252">
        <v>3.4879E-2</v>
      </c>
      <c r="AT31" s="252">
        <v>3.4879E-2</v>
      </c>
      <c r="AU31" s="252">
        <v>3.4879E-2</v>
      </c>
      <c r="AV31" s="252">
        <v>3.4879E-2</v>
      </c>
      <c r="AW31" s="252">
        <v>3.3949309203000003E-2</v>
      </c>
      <c r="AX31" s="252">
        <v>3.3662148136999998E-2</v>
      </c>
      <c r="AY31" s="252">
        <v>3.4224820764999997E-2</v>
      </c>
      <c r="AZ31" s="252">
        <v>3.3879253188000003E-2</v>
      </c>
      <c r="BA31" s="252">
        <v>3.3078030943999998E-2</v>
      </c>
      <c r="BB31" s="409">
        <v>3.2752758575999998E-2</v>
      </c>
      <c r="BC31" s="409">
        <v>3.2468194286999999E-2</v>
      </c>
      <c r="BD31" s="409">
        <v>3.2125385318999999E-2</v>
      </c>
      <c r="BE31" s="409">
        <v>3.1801299821000002E-2</v>
      </c>
      <c r="BF31" s="409">
        <v>3.1496542503999997E-2</v>
      </c>
      <c r="BG31" s="409">
        <v>3.1169020132999999E-2</v>
      </c>
      <c r="BH31" s="409">
        <v>3.0597465203E-2</v>
      </c>
      <c r="BI31" s="409">
        <v>3.0292892354000001E-2</v>
      </c>
      <c r="BJ31" s="409">
        <v>3.0005843992999999E-2</v>
      </c>
      <c r="BK31" s="409">
        <v>3.0548249560999999E-2</v>
      </c>
      <c r="BL31" s="409">
        <v>3.0190701165999999E-2</v>
      </c>
      <c r="BM31" s="409">
        <v>2.9383496607000001E-2</v>
      </c>
      <c r="BN31" s="409">
        <v>2.9051647146E-2</v>
      </c>
      <c r="BO31" s="409">
        <v>2.8752376315000001E-2</v>
      </c>
      <c r="BP31" s="409">
        <v>2.839789044E-2</v>
      </c>
      <c r="BQ31" s="409">
        <v>2.8062486251999998E-2</v>
      </c>
      <c r="BR31" s="409">
        <v>2.7745459627999999E-2</v>
      </c>
      <c r="BS31" s="409">
        <v>2.7406896611000001E-2</v>
      </c>
      <c r="BT31" s="409">
        <v>2.6825638874999998E-2</v>
      </c>
      <c r="BU31" s="409">
        <v>2.6721269392000001E-2</v>
      </c>
      <c r="BV31" s="409">
        <v>2.6731047801999998E-2</v>
      </c>
    </row>
    <row r="32" spans="1:74" ht="11.15" customHeight="1" x14ac:dyDescent="0.25">
      <c r="A32" s="162" t="s">
        <v>277</v>
      </c>
      <c r="B32" s="173" t="s">
        <v>523</v>
      </c>
      <c r="C32" s="252">
        <v>0.130275</v>
      </c>
      <c r="D32" s="252">
        <v>0.163275</v>
      </c>
      <c r="E32" s="252">
        <v>0.102275</v>
      </c>
      <c r="F32" s="252">
        <v>0.17727499999999999</v>
      </c>
      <c r="G32" s="252">
        <v>0.15027499999999999</v>
      </c>
      <c r="H32" s="252">
        <v>0.189275</v>
      </c>
      <c r="I32" s="252">
        <v>0.20427500000000001</v>
      </c>
      <c r="J32" s="252">
        <v>0.193275</v>
      </c>
      <c r="K32" s="252">
        <v>0.192275</v>
      </c>
      <c r="L32" s="252">
        <v>0.20027500000000001</v>
      </c>
      <c r="M32" s="252">
        <v>0.19927500000000001</v>
      </c>
      <c r="N32" s="252">
        <v>0.128275</v>
      </c>
      <c r="O32" s="252">
        <v>0.14727499999999999</v>
      </c>
      <c r="P32" s="252">
        <v>0.16527500000000001</v>
      </c>
      <c r="Q32" s="252">
        <v>0.18427499999999999</v>
      </c>
      <c r="R32" s="252">
        <v>9.3274999999999997E-2</v>
      </c>
      <c r="S32" s="252">
        <v>9.2274999999999996E-2</v>
      </c>
      <c r="T32" s="252">
        <v>0.133275</v>
      </c>
      <c r="U32" s="252">
        <v>0.13527500000000001</v>
      </c>
      <c r="V32" s="252">
        <v>0.130275</v>
      </c>
      <c r="W32" s="252">
        <v>0.112275</v>
      </c>
      <c r="X32" s="252">
        <v>0.133275</v>
      </c>
      <c r="Y32" s="252">
        <v>0.132275</v>
      </c>
      <c r="Z32" s="252">
        <v>0.114275</v>
      </c>
      <c r="AA32" s="252">
        <v>0.12127499999999999</v>
      </c>
      <c r="AB32" s="252">
        <v>0.13427500000000001</v>
      </c>
      <c r="AC32" s="252">
        <v>0.130275</v>
      </c>
      <c r="AD32" s="252">
        <v>0.123275</v>
      </c>
      <c r="AE32" s="252">
        <v>0.12127499999999999</v>
      </c>
      <c r="AF32" s="252">
        <v>0.127275</v>
      </c>
      <c r="AG32" s="252">
        <v>0.129275</v>
      </c>
      <c r="AH32" s="252">
        <v>0.128275</v>
      </c>
      <c r="AI32" s="252">
        <v>0.126275</v>
      </c>
      <c r="AJ32" s="252">
        <v>0.125275</v>
      </c>
      <c r="AK32" s="252">
        <v>0.125275</v>
      </c>
      <c r="AL32" s="252">
        <v>0.112275</v>
      </c>
      <c r="AM32" s="252">
        <v>0.112275</v>
      </c>
      <c r="AN32" s="252">
        <v>0.112275</v>
      </c>
      <c r="AO32" s="252">
        <v>9.1274999999999995E-2</v>
      </c>
      <c r="AP32" s="252">
        <v>7.5274999999999995E-2</v>
      </c>
      <c r="AQ32" s="252">
        <v>2.7275000000000001E-2</v>
      </c>
      <c r="AR32" s="252">
        <v>2.7275000000000001E-2</v>
      </c>
      <c r="AS32" s="252">
        <v>2.2275E-2</v>
      </c>
      <c r="AT32" s="252">
        <v>2.2275E-2</v>
      </c>
      <c r="AU32" s="252">
        <v>2.2275E-2</v>
      </c>
      <c r="AV32" s="252">
        <v>2.2275E-2</v>
      </c>
      <c r="AW32" s="252">
        <v>1.2340921401E-2</v>
      </c>
      <c r="AX32" s="252">
        <v>1.2242335538999999E-2</v>
      </c>
      <c r="AY32" s="252">
        <v>1.452259574E-2</v>
      </c>
      <c r="AZ32" s="252">
        <v>1.3968344004999999E-2</v>
      </c>
      <c r="BA32" s="252">
        <v>1.3783147433E-2</v>
      </c>
      <c r="BB32" s="409">
        <v>1.3167945843E-2</v>
      </c>
      <c r="BC32" s="409">
        <v>1.2754173678E-2</v>
      </c>
      <c r="BD32" s="409">
        <v>1.2814235760000001E-2</v>
      </c>
      <c r="BE32" s="409">
        <v>1.2706529750000001E-2</v>
      </c>
      <c r="BF32" s="409">
        <v>1.291393437E-2</v>
      </c>
      <c r="BG32" s="409">
        <v>1.2767448646000001E-2</v>
      </c>
      <c r="BH32" s="409">
        <v>1.2613636345E-2</v>
      </c>
      <c r="BI32" s="409">
        <v>1.2776348659E-2</v>
      </c>
      <c r="BJ32" s="409">
        <v>1.2652347337E-2</v>
      </c>
      <c r="BK32" s="409">
        <v>1.4909471968E-2</v>
      </c>
      <c r="BL32" s="409">
        <v>1.4331829389E-2</v>
      </c>
      <c r="BM32" s="409">
        <v>1.4123179135E-2</v>
      </c>
      <c r="BN32" s="409">
        <v>1.348503301E-2</v>
      </c>
      <c r="BO32" s="409">
        <v>1.3049480566000001E-2</v>
      </c>
      <c r="BP32" s="409">
        <v>1.3087934745E-2</v>
      </c>
      <c r="BQ32" s="409">
        <v>1.2959020135999999E-2</v>
      </c>
      <c r="BR32" s="409">
        <v>1.3145722495E-2</v>
      </c>
      <c r="BS32" s="409">
        <v>1.2978840695E-2</v>
      </c>
      <c r="BT32" s="409">
        <v>1.2804920906E-2</v>
      </c>
      <c r="BU32" s="409">
        <v>1.2947866669E-2</v>
      </c>
      <c r="BV32" s="409">
        <v>1.2804603725E-2</v>
      </c>
    </row>
    <row r="33" spans="1:74" ht="11.15" customHeight="1" x14ac:dyDescent="0.25">
      <c r="C33" s="223"/>
      <c r="D33" s="223"/>
      <c r="E33" s="223"/>
      <c r="F33" s="223"/>
      <c r="G33" s="223"/>
      <c r="H33" s="223"/>
      <c r="I33" s="223"/>
      <c r="J33" s="223"/>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c r="AJ33" s="223"/>
      <c r="AK33" s="223"/>
      <c r="AL33" s="223"/>
      <c r="AM33" s="223"/>
      <c r="AN33" s="223"/>
      <c r="AO33" s="223"/>
      <c r="AP33" s="223"/>
      <c r="AQ33" s="223"/>
      <c r="AR33" s="223"/>
      <c r="AS33" s="223"/>
      <c r="AT33" s="223"/>
      <c r="AU33" s="223"/>
      <c r="AV33" s="223"/>
      <c r="AW33" s="223"/>
      <c r="AX33" s="223"/>
      <c r="AY33" s="751"/>
      <c r="AZ33" s="751"/>
      <c r="BA33" s="751"/>
      <c r="BB33" s="492"/>
      <c r="BC33" s="492"/>
      <c r="BD33" s="492"/>
      <c r="BE33" s="492"/>
      <c r="BF33" s="492"/>
      <c r="BG33" s="492"/>
      <c r="BH33" s="492"/>
      <c r="BI33" s="492"/>
      <c r="BJ33" s="492"/>
      <c r="BK33" s="410"/>
      <c r="BL33" s="410"/>
      <c r="BM33" s="410"/>
      <c r="BN33" s="410"/>
      <c r="BO33" s="410"/>
      <c r="BP33" s="410"/>
      <c r="BQ33" s="410"/>
      <c r="BR33" s="410"/>
      <c r="BS33" s="410"/>
      <c r="BT33" s="410"/>
      <c r="BU33" s="410"/>
      <c r="BV33" s="410"/>
    </row>
    <row r="34" spans="1:74" ht="11.15" customHeight="1" x14ac:dyDescent="0.25">
      <c r="A34" s="162" t="s">
        <v>525</v>
      </c>
      <c r="B34" s="172" t="s">
        <v>537</v>
      </c>
      <c r="C34" s="252">
        <v>8.1641639999999995</v>
      </c>
      <c r="D34" s="252">
        <v>8.1743480000000002</v>
      </c>
      <c r="E34" s="252">
        <v>8.1656519999999997</v>
      </c>
      <c r="F34" s="252">
        <v>8.2083689999999994</v>
      </c>
      <c r="G34" s="252">
        <v>8.0567430000000009</v>
      </c>
      <c r="H34" s="252">
        <v>8.0360010000000006</v>
      </c>
      <c r="I34" s="252">
        <v>8.0874349999999993</v>
      </c>
      <c r="J34" s="252">
        <v>8.2362070000000003</v>
      </c>
      <c r="K34" s="252">
        <v>8.2848469999999992</v>
      </c>
      <c r="L34" s="252">
        <v>8.3843990000000002</v>
      </c>
      <c r="M34" s="252">
        <v>8.3578080000000003</v>
      </c>
      <c r="N34" s="252">
        <v>8.3453269999999993</v>
      </c>
      <c r="O34" s="252">
        <v>8.2593359999999993</v>
      </c>
      <c r="P34" s="252">
        <v>8.2357779999999998</v>
      </c>
      <c r="Q34" s="252">
        <v>8.2770139999999994</v>
      </c>
      <c r="R34" s="252">
        <v>8.2348800000000004</v>
      </c>
      <c r="S34" s="252">
        <v>8.272138</v>
      </c>
      <c r="T34" s="252">
        <v>8.3465959999999999</v>
      </c>
      <c r="U34" s="252">
        <v>8.1141575806000006</v>
      </c>
      <c r="V34" s="252">
        <v>8.1358098064999993</v>
      </c>
      <c r="W34" s="252">
        <v>8.1070266666999995</v>
      </c>
      <c r="X34" s="252">
        <v>8.1459033226000006</v>
      </c>
      <c r="Y34" s="252">
        <v>8.3006279999999997</v>
      </c>
      <c r="Z34" s="252">
        <v>8.2935797096999995</v>
      </c>
      <c r="AA34" s="252">
        <v>8.2692877316000004</v>
      </c>
      <c r="AB34" s="252">
        <v>8.3924633885999995</v>
      </c>
      <c r="AC34" s="252">
        <v>8.2816270671000005</v>
      </c>
      <c r="AD34" s="252">
        <v>8.2489800879999997</v>
      </c>
      <c r="AE34" s="252">
        <v>8.2914859031999999</v>
      </c>
      <c r="AF34" s="252">
        <v>8.4441057120000007</v>
      </c>
      <c r="AG34" s="252">
        <v>8.1629876051999997</v>
      </c>
      <c r="AH34" s="252">
        <v>8.1733820773999994</v>
      </c>
      <c r="AI34" s="252">
        <v>8.2694234560000002</v>
      </c>
      <c r="AJ34" s="252">
        <v>8.3358639755000006</v>
      </c>
      <c r="AK34" s="252">
        <v>8.5580016827000005</v>
      </c>
      <c r="AL34" s="252">
        <v>8.5526508347999997</v>
      </c>
      <c r="AM34" s="252">
        <v>8.4614221006000001</v>
      </c>
      <c r="AN34" s="252">
        <v>8.4169141114000006</v>
      </c>
      <c r="AO34" s="252">
        <v>8.4113413290000008</v>
      </c>
      <c r="AP34" s="252">
        <v>8.4501284453000007</v>
      </c>
      <c r="AQ34" s="252">
        <v>8.3930148787000007</v>
      </c>
      <c r="AR34" s="252">
        <v>8.6093750799999995</v>
      </c>
      <c r="AS34" s="252">
        <v>8.4457507484000001</v>
      </c>
      <c r="AT34" s="252">
        <v>8.4064885625999999</v>
      </c>
      <c r="AU34" s="252">
        <v>8.5429972506999992</v>
      </c>
      <c r="AV34" s="252">
        <v>8.4371229639000003</v>
      </c>
      <c r="AW34" s="252">
        <v>8.6336406418999996</v>
      </c>
      <c r="AX34" s="252">
        <v>8.5386948345999993</v>
      </c>
      <c r="AY34" s="252">
        <v>8.4343337850999998</v>
      </c>
      <c r="AZ34" s="252">
        <v>8.4397978925999997</v>
      </c>
      <c r="BA34" s="252">
        <v>8.4616716979</v>
      </c>
      <c r="BB34" s="409">
        <v>8.4406530262999997</v>
      </c>
      <c r="BC34" s="409">
        <v>8.4866372599000002</v>
      </c>
      <c r="BD34" s="409">
        <v>8.5064672451999996</v>
      </c>
      <c r="BE34" s="409">
        <v>8.4852664113999996</v>
      </c>
      <c r="BF34" s="409">
        <v>8.5212908867999992</v>
      </c>
      <c r="BG34" s="409">
        <v>8.5340914897999998</v>
      </c>
      <c r="BH34" s="409">
        <v>8.5410208317999992</v>
      </c>
      <c r="BI34" s="409">
        <v>8.5552761084999993</v>
      </c>
      <c r="BJ34" s="409">
        <v>8.5014728042000005</v>
      </c>
      <c r="BK34" s="409">
        <v>8.4476984755999993</v>
      </c>
      <c r="BL34" s="409">
        <v>8.4534873437000009</v>
      </c>
      <c r="BM34" s="409">
        <v>8.4454131989000008</v>
      </c>
      <c r="BN34" s="409">
        <v>8.4580812813000001</v>
      </c>
      <c r="BO34" s="409">
        <v>8.498750373</v>
      </c>
      <c r="BP34" s="409">
        <v>8.5105452529000001</v>
      </c>
      <c r="BQ34" s="409">
        <v>8.4871730477000007</v>
      </c>
      <c r="BR34" s="409">
        <v>8.5204256680999997</v>
      </c>
      <c r="BS34" s="409">
        <v>8.5265890889999998</v>
      </c>
      <c r="BT34" s="409">
        <v>8.5324871856000009</v>
      </c>
      <c r="BU34" s="409">
        <v>8.5405239187999999</v>
      </c>
      <c r="BV34" s="409">
        <v>8.4884481001999994</v>
      </c>
    </row>
    <row r="35" spans="1:74" ht="11.15" customHeight="1" x14ac:dyDescent="0.25">
      <c r="A35" s="162" t="s">
        <v>278</v>
      </c>
      <c r="B35" s="173" t="s">
        <v>361</v>
      </c>
      <c r="C35" s="252">
        <v>0.49779099999999998</v>
      </c>
      <c r="D35" s="252">
        <v>0.49979099999999999</v>
      </c>
      <c r="E35" s="252">
        <v>0.50279099999999999</v>
      </c>
      <c r="F35" s="252">
        <v>0.54379100000000002</v>
      </c>
      <c r="G35" s="252">
        <v>0.513791</v>
      </c>
      <c r="H35" s="252">
        <v>0.50579099999999999</v>
      </c>
      <c r="I35" s="252">
        <v>0.54379100000000002</v>
      </c>
      <c r="J35" s="252">
        <v>0.55079100000000003</v>
      </c>
      <c r="K35" s="252">
        <v>0.52779100000000001</v>
      </c>
      <c r="L35" s="252">
        <v>0.50579099999999999</v>
      </c>
      <c r="M35" s="252">
        <v>0.47579100000000002</v>
      </c>
      <c r="N35" s="252">
        <v>0.46979100000000001</v>
      </c>
      <c r="O35" s="252">
        <v>0.37632100000000002</v>
      </c>
      <c r="P35" s="252">
        <v>0.40432099999999999</v>
      </c>
      <c r="Q35" s="252">
        <v>0.420321</v>
      </c>
      <c r="R35" s="252">
        <v>0.44532100000000002</v>
      </c>
      <c r="S35" s="252">
        <v>0.44132100000000002</v>
      </c>
      <c r="T35" s="252">
        <v>0.46632099999999999</v>
      </c>
      <c r="U35" s="252">
        <v>0.487321</v>
      </c>
      <c r="V35" s="252">
        <v>0.482321</v>
      </c>
      <c r="W35" s="252">
        <v>0.46332099999999998</v>
      </c>
      <c r="X35" s="252">
        <v>0.39432099999999998</v>
      </c>
      <c r="Y35" s="252">
        <v>0.43732100000000002</v>
      </c>
      <c r="Z35" s="252">
        <v>0.43732100000000002</v>
      </c>
      <c r="AA35" s="252">
        <v>0.43932100000000002</v>
      </c>
      <c r="AB35" s="252">
        <v>0.47232099999999999</v>
      </c>
      <c r="AC35" s="252">
        <v>0.45232099999999997</v>
      </c>
      <c r="AD35" s="252">
        <v>0.46032099999999998</v>
      </c>
      <c r="AE35" s="252">
        <v>0.45532099999999998</v>
      </c>
      <c r="AF35" s="252">
        <v>0.49732100000000001</v>
      </c>
      <c r="AG35" s="252">
        <v>0.483321</v>
      </c>
      <c r="AH35" s="252">
        <v>0.484321</v>
      </c>
      <c r="AI35" s="252">
        <v>0.479321</v>
      </c>
      <c r="AJ35" s="252">
        <v>0.46932099999999999</v>
      </c>
      <c r="AK35" s="252">
        <v>0.45432099999999997</v>
      </c>
      <c r="AL35" s="252">
        <v>0.45232099999999997</v>
      </c>
      <c r="AM35" s="252">
        <v>0.43132100000000001</v>
      </c>
      <c r="AN35" s="252">
        <v>0.39932099999999998</v>
      </c>
      <c r="AO35" s="252">
        <v>0.32632100000000003</v>
      </c>
      <c r="AP35" s="252">
        <v>0.39732099999999998</v>
      </c>
      <c r="AQ35" s="252">
        <v>0.34732099999999999</v>
      </c>
      <c r="AR35" s="252">
        <v>0.44132100000000002</v>
      </c>
      <c r="AS35" s="252">
        <v>0.46732099999999999</v>
      </c>
      <c r="AT35" s="252">
        <v>0.46132099999999998</v>
      </c>
      <c r="AU35" s="252">
        <v>0.43532100000000001</v>
      </c>
      <c r="AV35" s="252">
        <v>0.421321</v>
      </c>
      <c r="AW35" s="252">
        <v>0.44110822019000001</v>
      </c>
      <c r="AX35" s="252">
        <v>0.43417107230000002</v>
      </c>
      <c r="AY35" s="252">
        <v>0.40610584007</v>
      </c>
      <c r="AZ35" s="252">
        <v>0.41345607201000001</v>
      </c>
      <c r="BA35" s="252">
        <v>0.41136257872999998</v>
      </c>
      <c r="BB35" s="409">
        <v>0.41155532510999998</v>
      </c>
      <c r="BC35" s="409">
        <v>0.41134267782</v>
      </c>
      <c r="BD35" s="409">
        <v>0.41378084655000003</v>
      </c>
      <c r="BE35" s="409">
        <v>0.41791132265999997</v>
      </c>
      <c r="BF35" s="409">
        <v>0.42186510868999999</v>
      </c>
      <c r="BG35" s="409">
        <v>0.42809135653000002</v>
      </c>
      <c r="BH35" s="409">
        <v>0.42990175739999997</v>
      </c>
      <c r="BI35" s="409">
        <v>0.43194106528999998</v>
      </c>
      <c r="BJ35" s="409">
        <v>0.43582194301999999</v>
      </c>
      <c r="BK35" s="409">
        <v>0.43458699882000001</v>
      </c>
      <c r="BL35" s="409">
        <v>0.44094038161999999</v>
      </c>
      <c r="BM35" s="409">
        <v>0.44278731013</v>
      </c>
      <c r="BN35" s="409">
        <v>0.44492812525999997</v>
      </c>
      <c r="BO35" s="409">
        <v>0.44675162063000001</v>
      </c>
      <c r="BP35" s="409">
        <v>0.44919485135999998</v>
      </c>
      <c r="BQ35" s="409">
        <v>0.44932781434000002</v>
      </c>
      <c r="BR35" s="409">
        <v>0.44929547035</v>
      </c>
      <c r="BS35" s="409">
        <v>0.45052368936999998</v>
      </c>
      <c r="BT35" s="409">
        <v>0.45132298212999999</v>
      </c>
      <c r="BU35" s="409">
        <v>0.45234537801000002</v>
      </c>
      <c r="BV35" s="409">
        <v>0.45322432567999998</v>
      </c>
    </row>
    <row r="36" spans="1:74" ht="11.15" customHeight="1" x14ac:dyDescent="0.25">
      <c r="A36" s="162" t="s">
        <v>279</v>
      </c>
      <c r="B36" s="173" t="s">
        <v>362</v>
      </c>
      <c r="C36" s="252">
        <v>4.4021600000000003</v>
      </c>
      <c r="D36" s="252">
        <v>4.3655600000000003</v>
      </c>
      <c r="E36" s="252">
        <v>4.39506</v>
      </c>
      <c r="F36" s="252">
        <v>4.4400599999999999</v>
      </c>
      <c r="G36" s="252">
        <v>4.40116</v>
      </c>
      <c r="H36" s="252">
        <v>4.3432599999999999</v>
      </c>
      <c r="I36" s="252">
        <v>4.3479599999999996</v>
      </c>
      <c r="J36" s="252">
        <v>4.4506600000000001</v>
      </c>
      <c r="K36" s="252">
        <v>4.5495599999999996</v>
      </c>
      <c r="L36" s="252">
        <v>4.6260599999999998</v>
      </c>
      <c r="M36" s="252">
        <v>4.56806</v>
      </c>
      <c r="N36" s="252">
        <v>4.5570599999999999</v>
      </c>
      <c r="O36" s="252">
        <v>4.5651000000000002</v>
      </c>
      <c r="P36" s="252">
        <v>4.5189000000000004</v>
      </c>
      <c r="Q36" s="252">
        <v>4.5552000000000001</v>
      </c>
      <c r="R36" s="252">
        <v>4.5461</v>
      </c>
      <c r="S36" s="252">
        <v>4.57</v>
      </c>
      <c r="T36" s="252">
        <v>4.6516999999999999</v>
      </c>
      <c r="U36" s="252">
        <v>4.4371999999999998</v>
      </c>
      <c r="V36" s="252">
        <v>4.4790999999999999</v>
      </c>
      <c r="W36" s="252">
        <v>4.5328999999999997</v>
      </c>
      <c r="X36" s="252">
        <v>4.6192000000000002</v>
      </c>
      <c r="Y36" s="252">
        <v>4.6289999999999996</v>
      </c>
      <c r="Z36" s="252">
        <v>4.6250999999999998</v>
      </c>
      <c r="AA36" s="252">
        <v>4.5907</v>
      </c>
      <c r="AB36" s="252">
        <v>4.6239999999999997</v>
      </c>
      <c r="AC36" s="252">
        <v>4.5758999999999999</v>
      </c>
      <c r="AD36" s="252">
        <v>4.5510000000000002</v>
      </c>
      <c r="AE36" s="252">
        <v>4.5978000000000003</v>
      </c>
      <c r="AF36" s="252">
        <v>4.681</v>
      </c>
      <c r="AG36" s="252">
        <v>4.4996</v>
      </c>
      <c r="AH36" s="252">
        <v>4.5270999999999999</v>
      </c>
      <c r="AI36" s="252">
        <v>4.5843999999999996</v>
      </c>
      <c r="AJ36" s="252">
        <v>4.6326000000000001</v>
      </c>
      <c r="AK36" s="252">
        <v>4.6989999999999998</v>
      </c>
      <c r="AL36" s="252">
        <v>4.7237999999999998</v>
      </c>
      <c r="AM36" s="252">
        <v>4.6539999999999999</v>
      </c>
      <c r="AN36" s="252">
        <v>4.6399999999999997</v>
      </c>
      <c r="AO36" s="252">
        <v>4.6760000000000002</v>
      </c>
      <c r="AP36" s="252">
        <v>4.68</v>
      </c>
      <c r="AQ36" s="252">
        <v>4.6927000000000003</v>
      </c>
      <c r="AR36" s="252">
        <v>4.83</v>
      </c>
      <c r="AS36" s="252">
        <v>4.6849999999999996</v>
      </c>
      <c r="AT36" s="252">
        <v>4.7</v>
      </c>
      <c r="AU36" s="252">
        <v>4.7386999999999997</v>
      </c>
      <c r="AV36" s="252">
        <v>4.6811999999999996</v>
      </c>
      <c r="AW36" s="252">
        <v>4.7450220205000004</v>
      </c>
      <c r="AX36" s="252">
        <v>4.7232250675999996</v>
      </c>
      <c r="AY36" s="252">
        <v>4.6449640710000004</v>
      </c>
      <c r="AZ36" s="252">
        <v>4.6466231658000003</v>
      </c>
      <c r="BA36" s="252">
        <v>4.6513356007000004</v>
      </c>
      <c r="BB36" s="409">
        <v>4.6615881258999998</v>
      </c>
      <c r="BC36" s="409">
        <v>4.6766988362999999</v>
      </c>
      <c r="BD36" s="409">
        <v>4.7026552496000003</v>
      </c>
      <c r="BE36" s="409">
        <v>4.6632611467</v>
      </c>
      <c r="BF36" s="409">
        <v>4.6962391000999997</v>
      </c>
      <c r="BG36" s="409">
        <v>4.6959002310000004</v>
      </c>
      <c r="BH36" s="409">
        <v>4.6995625934999996</v>
      </c>
      <c r="BI36" s="409">
        <v>4.7084384591999999</v>
      </c>
      <c r="BJ36" s="409">
        <v>4.6602672042000002</v>
      </c>
      <c r="BK36" s="409">
        <v>4.6084085229999996</v>
      </c>
      <c r="BL36" s="409">
        <v>4.6101860559999999</v>
      </c>
      <c r="BM36" s="409">
        <v>4.6143715154000002</v>
      </c>
      <c r="BN36" s="409">
        <v>4.6241309731999998</v>
      </c>
      <c r="BO36" s="409">
        <v>4.6394447233999996</v>
      </c>
      <c r="BP36" s="409">
        <v>4.6652668990999997</v>
      </c>
      <c r="BQ36" s="409">
        <v>4.6264124779999998</v>
      </c>
      <c r="BR36" s="409">
        <v>4.6592045001000004</v>
      </c>
      <c r="BS36" s="409">
        <v>4.6589706930999997</v>
      </c>
      <c r="BT36" s="409">
        <v>4.6625322793999997</v>
      </c>
      <c r="BU36" s="409">
        <v>4.6712183952000004</v>
      </c>
      <c r="BV36" s="409">
        <v>4.6236123447999997</v>
      </c>
    </row>
    <row r="37" spans="1:74" ht="11.15" customHeight="1" x14ac:dyDescent="0.25">
      <c r="A37" s="162" t="s">
        <v>280</v>
      </c>
      <c r="B37" s="173" t="s">
        <v>363</v>
      </c>
      <c r="C37" s="252">
        <v>1.007568</v>
      </c>
      <c r="D37" s="252">
        <v>1.043347</v>
      </c>
      <c r="E37" s="252">
        <v>1.0125310000000001</v>
      </c>
      <c r="F37" s="252">
        <v>1.0198640000000001</v>
      </c>
      <c r="G37" s="252">
        <v>1.0117719999999999</v>
      </c>
      <c r="H37" s="252">
        <v>1.018947</v>
      </c>
      <c r="I37" s="252">
        <v>1.022586</v>
      </c>
      <c r="J37" s="252">
        <v>1.016848</v>
      </c>
      <c r="K37" s="252">
        <v>1.0157529999999999</v>
      </c>
      <c r="L37" s="252">
        <v>1.0099640000000001</v>
      </c>
      <c r="M37" s="252">
        <v>1.012758</v>
      </c>
      <c r="N37" s="252">
        <v>1.0127459999999999</v>
      </c>
      <c r="O37" s="252">
        <v>1.0068010000000001</v>
      </c>
      <c r="P37" s="252">
        <v>1.0113620000000001</v>
      </c>
      <c r="Q37" s="252">
        <v>1.0262309999999999</v>
      </c>
      <c r="R37" s="252">
        <v>1.0174240000000001</v>
      </c>
      <c r="S37" s="252">
        <v>1.0149999999999999</v>
      </c>
      <c r="T37" s="252">
        <v>1.0195399999999999</v>
      </c>
      <c r="U37" s="252">
        <v>1.0195585806</v>
      </c>
      <c r="V37" s="252">
        <v>1.0175818065</v>
      </c>
      <c r="W37" s="252">
        <v>1.0195946667</v>
      </c>
      <c r="X37" s="252">
        <v>1.0146003226</v>
      </c>
      <c r="Y37" s="252">
        <v>1.033102</v>
      </c>
      <c r="Z37" s="252">
        <v>1.0370227097</v>
      </c>
      <c r="AA37" s="252">
        <v>1.0330497316</v>
      </c>
      <c r="AB37" s="252">
        <v>1.0354183885999999</v>
      </c>
      <c r="AC37" s="252">
        <v>1.0053240671000001</v>
      </c>
      <c r="AD37" s="252">
        <v>1.013454088</v>
      </c>
      <c r="AE37" s="252">
        <v>1.0075869032</v>
      </c>
      <c r="AF37" s="252">
        <v>1.0256167119999999</v>
      </c>
      <c r="AG37" s="252">
        <v>1.0003596051999999</v>
      </c>
      <c r="AH37" s="252">
        <v>0.97097007741999997</v>
      </c>
      <c r="AI37" s="252">
        <v>0.99833445600000004</v>
      </c>
      <c r="AJ37" s="252">
        <v>1.0194029755</v>
      </c>
      <c r="AK37" s="252">
        <v>1.0287926827</v>
      </c>
      <c r="AL37" s="252">
        <v>1.0176478348</v>
      </c>
      <c r="AM37" s="252">
        <v>1.0122321005999999</v>
      </c>
      <c r="AN37" s="252">
        <v>1.0048691113999999</v>
      </c>
      <c r="AO37" s="252">
        <v>1.0224033290000001</v>
      </c>
      <c r="AP37" s="252">
        <v>0.99314944533000005</v>
      </c>
      <c r="AQ37" s="252">
        <v>1.0083898787000001</v>
      </c>
      <c r="AR37" s="252">
        <v>1.0051560799999999</v>
      </c>
      <c r="AS37" s="252">
        <v>0.98372874839000002</v>
      </c>
      <c r="AT37" s="252">
        <v>1.0283825626</v>
      </c>
      <c r="AU37" s="252">
        <v>1.0095652506999999</v>
      </c>
      <c r="AV37" s="252">
        <v>1.0214459639</v>
      </c>
      <c r="AW37" s="252">
        <v>1.0129164297</v>
      </c>
      <c r="AX37" s="252">
        <v>0.99789938280000001</v>
      </c>
      <c r="AY37" s="252">
        <v>0.98929764130999998</v>
      </c>
      <c r="AZ37" s="252">
        <v>1.0052883671999999</v>
      </c>
      <c r="BA37" s="252">
        <v>1.0221093549</v>
      </c>
      <c r="BB37" s="409">
        <v>0.99651169386000005</v>
      </c>
      <c r="BC37" s="409">
        <v>1.0199150602</v>
      </c>
      <c r="BD37" s="409">
        <v>0.99671054637000001</v>
      </c>
      <c r="BE37" s="409">
        <v>1.0103312831</v>
      </c>
      <c r="BF37" s="409">
        <v>1.0130517990000001</v>
      </c>
      <c r="BG37" s="409">
        <v>1.0161215645999999</v>
      </c>
      <c r="BH37" s="409">
        <v>1.0144065771999999</v>
      </c>
      <c r="BI37" s="409">
        <v>1.0087777049</v>
      </c>
      <c r="BJ37" s="409">
        <v>1.0017332081999999</v>
      </c>
      <c r="BK37" s="409">
        <v>1.0026072481999999</v>
      </c>
      <c r="BL37" s="409">
        <v>1.0008431629000001</v>
      </c>
      <c r="BM37" s="409">
        <v>0.99399230368000002</v>
      </c>
      <c r="BN37" s="409">
        <v>1.0001263268</v>
      </c>
      <c r="BO37" s="409">
        <v>1.0246260490000001</v>
      </c>
      <c r="BP37" s="409">
        <v>1.0024062632999999</v>
      </c>
      <c r="BQ37" s="409">
        <v>1.0171886228</v>
      </c>
      <c r="BR37" s="409">
        <v>1.0210631298999999</v>
      </c>
      <c r="BS37" s="409">
        <v>1.0252268980000001</v>
      </c>
      <c r="BT37" s="409">
        <v>1.0245311018000001</v>
      </c>
      <c r="BU37" s="409">
        <v>1.0198716339</v>
      </c>
      <c r="BV37" s="409">
        <v>1.0128420173999999</v>
      </c>
    </row>
    <row r="38" spans="1:74" ht="11.15" customHeight="1" x14ac:dyDescent="0.25">
      <c r="A38" s="162" t="s">
        <v>281</v>
      </c>
      <c r="B38" s="173" t="s">
        <v>364</v>
      </c>
      <c r="C38" s="252">
        <v>0.69611000000000001</v>
      </c>
      <c r="D38" s="252">
        <v>0.70911000000000002</v>
      </c>
      <c r="E38" s="252">
        <v>0.70011000000000001</v>
      </c>
      <c r="F38" s="252">
        <v>0.65410999999999997</v>
      </c>
      <c r="G38" s="252">
        <v>0.64810999999999996</v>
      </c>
      <c r="H38" s="252">
        <v>0.62710999999999995</v>
      </c>
      <c r="I38" s="252">
        <v>0.62611000000000006</v>
      </c>
      <c r="J38" s="252">
        <v>0.66710999999999998</v>
      </c>
      <c r="K38" s="252">
        <v>0.64910999999999996</v>
      </c>
      <c r="L38" s="252">
        <v>0.69411</v>
      </c>
      <c r="M38" s="252">
        <v>0.70211000000000001</v>
      </c>
      <c r="N38" s="252">
        <v>0.71111000000000002</v>
      </c>
      <c r="O38" s="252">
        <v>0.69599999999999995</v>
      </c>
      <c r="P38" s="252">
        <v>0.67700000000000005</v>
      </c>
      <c r="Q38" s="252">
        <v>0.66800000000000004</v>
      </c>
      <c r="R38" s="252">
        <v>0.64</v>
      </c>
      <c r="S38" s="252">
        <v>0.65</v>
      </c>
      <c r="T38" s="252">
        <v>0.65100000000000002</v>
      </c>
      <c r="U38" s="252">
        <v>0.64100000000000001</v>
      </c>
      <c r="V38" s="252">
        <v>0.63900000000000001</v>
      </c>
      <c r="W38" s="252">
        <v>0.61</v>
      </c>
      <c r="X38" s="252">
        <v>0.59899999999999998</v>
      </c>
      <c r="Y38" s="252">
        <v>0.66200000000000003</v>
      </c>
      <c r="Z38" s="252">
        <v>0.66600000000000004</v>
      </c>
      <c r="AA38" s="252">
        <v>0.65900000000000003</v>
      </c>
      <c r="AB38" s="252">
        <v>0.66600000000000004</v>
      </c>
      <c r="AC38" s="252">
        <v>0.67900000000000005</v>
      </c>
      <c r="AD38" s="252">
        <v>0.67600000000000005</v>
      </c>
      <c r="AE38" s="252">
        <v>0.68200000000000005</v>
      </c>
      <c r="AF38" s="252">
        <v>0.66900000000000004</v>
      </c>
      <c r="AG38" s="252">
        <v>0.64800000000000002</v>
      </c>
      <c r="AH38" s="252">
        <v>0.65100000000000002</v>
      </c>
      <c r="AI38" s="252">
        <v>0.66600000000000004</v>
      </c>
      <c r="AJ38" s="252">
        <v>0.7</v>
      </c>
      <c r="AK38" s="252">
        <v>0.76400000000000001</v>
      </c>
      <c r="AL38" s="252">
        <v>0.75900000000000001</v>
      </c>
      <c r="AM38" s="252">
        <v>0.76900000000000002</v>
      </c>
      <c r="AN38" s="252">
        <v>0.78200000000000003</v>
      </c>
      <c r="AO38" s="252">
        <v>0.78600000000000003</v>
      </c>
      <c r="AP38" s="252">
        <v>0.76500000000000001</v>
      </c>
      <c r="AQ38" s="252">
        <v>0.78300000000000003</v>
      </c>
      <c r="AR38" s="252">
        <v>0.70899999999999996</v>
      </c>
      <c r="AS38" s="252">
        <v>0.68799999999999994</v>
      </c>
      <c r="AT38" s="252">
        <v>0.68</v>
      </c>
      <c r="AU38" s="252">
        <v>0.74099999999999999</v>
      </c>
      <c r="AV38" s="252">
        <v>0.70799999999999996</v>
      </c>
      <c r="AW38" s="252">
        <v>0.76075390641999996</v>
      </c>
      <c r="AX38" s="252">
        <v>0.74444231614</v>
      </c>
      <c r="AY38" s="252">
        <v>0.74589515155999997</v>
      </c>
      <c r="AZ38" s="252">
        <v>0.75626526207</v>
      </c>
      <c r="BA38" s="252">
        <v>0.76247855357000005</v>
      </c>
      <c r="BB38" s="409">
        <v>0.76386971593999997</v>
      </c>
      <c r="BC38" s="409">
        <v>0.77002350007999998</v>
      </c>
      <c r="BD38" s="409">
        <v>0.77657375312999999</v>
      </c>
      <c r="BE38" s="409">
        <v>0.78093913863999997</v>
      </c>
      <c r="BF38" s="409">
        <v>0.78020421998</v>
      </c>
      <c r="BG38" s="409">
        <v>0.78463847810999998</v>
      </c>
      <c r="BH38" s="409">
        <v>0.7888286672</v>
      </c>
      <c r="BI38" s="409">
        <v>0.79816167722999998</v>
      </c>
      <c r="BJ38" s="409">
        <v>0.79740491636999999</v>
      </c>
      <c r="BK38" s="409">
        <v>0.78352772022999995</v>
      </c>
      <c r="BL38" s="409">
        <v>0.78306925430999996</v>
      </c>
      <c r="BM38" s="409">
        <v>0.78031176486999998</v>
      </c>
      <c r="BN38" s="409">
        <v>0.78273553927999995</v>
      </c>
      <c r="BO38" s="409">
        <v>0.77997362495</v>
      </c>
      <c r="BP38" s="409">
        <v>0.77758837189999996</v>
      </c>
      <c r="BQ38" s="409">
        <v>0.78001557491999995</v>
      </c>
      <c r="BR38" s="409">
        <v>0.77734819663999999</v>
      </c>
      <c r="BS38" s="409">
        <v>0.77684176452999998</v>
      </c>
      <c r="BT38" s="409">
        <v>0.77808234457000003</v>
      </c>
      <c r="BU38" s="409">
        <v>0.77946121361999998</v>
      </c>
      <c r="BV38" s="409">
        <v>0.78075827558999999</v>
      </c>
    </row>
    <row r="39" spans="1:74" ht="11.15" customHeight="1" x14ac:dyDescent="0.25">
      <c r="A39" s="162" t="s">
        <v>282</v>
      </c>
      <c r="B39" s="173" t="s">
        <v>365</v>
      </c>
      <c r="C39" s="252">
        <v>0.35316900000000001</v>
      </c>
      <c r="D39" s="252">
        <v>0.341169</v>
      </c>
      <c r="E39" s="252">
        <v>0.340169</v>
      </c>
      <c r="F39" s="252">
        <v>0.34716900000000001</v>
      </c>
      <c r="G39" s="252">
        <v>0.32416899999999998</v>
      </c>
      <c r="H39" s="252">
        <v>0.346169</v>
      </c>
      <c r="I39" s="252">
        <v>0.32716899999999999</v>
      </c>
      <c r="J39" s="252">
        <v>0.34916900000000001</v>
      </c>
      <c r="K39" s="252">
        <v>0.36016900000000002</v>
      </c>
      <c r="L39" s="252">
        <v>0.36116900000000002</v>
      </c>
      <c r="M39" s="252">
        <v>0.36716900000000002</v>
      </c>
      <c r="N39" s="252">
        <v>0.36216900000000002</v>
      </c>
      <c r="O39" s="252">
        <v>0.36116900000000002</v>
      </c>
      <c r="P39" s="252">
        <v>0.36316900000000002</v>
      </c>
      <c r="Q39" s="252">
        <v>0.35516900000000001</v>
      </c>
      <c r="R39" s="252">
        <v>0.34816900000000001</v>
      </c>
      <c r="S39" s="252">
        <v>0.35516900000000001</v>
      </c>
      <c r="T39" s="252">
        <v>0.34816900000000001</v>
      </c>
      <c r="U39" s="252">
        <v>0.344169</v>
      </c>
      <c r="V39" s="252">
        <v>0.32916899999999999</v>
      </c>
      <c r="W39" s="252">
        <v>0.337169</v>
      </c>
      <c r="X39" s="252">
        <v>0.343169</v>
      </c>
      <c r="Y39" s="252">
        <v>0.35516900000000001</v>
      </c>
      <c r="Z39" s="252">
        <v>0.35216900000000001</v>
      </c>
      <c r="AA39" s="252">
        <v>0.32116899999999998</v>
      </c>
      <c r="AB39" s="252">
        <v>0.35016900000000001</v>
      </c>
      <c r="AC39" s="252">
        <v>0.32816899999999999</v>
      </c>
      <c r="AD39" s="252">
        <v>0.31916899999999998</v>
      </c>
      <c r="AE39" s="252">
        <v>0.31416899999999998</v>
      </c>
      <c r="AF39" s="252">
        <v>0.32216899999999998</v>
      </c>
      <c r="AG39" s="252">
        <v>0.30516900000000002</v>
      </c>
      <c r="AH39" s="252">
        <v>0.32216899999999998</v>
      </c>
      <c r="AI39" s="252">
        <v>0.31016899999999997</v>
      </c>
      <c r="AJ39" s="252">
        <v>0.28616900000000001</v>
      </c>
      <c r="AK39" s="252">
        <v>0.36816900000000002</v>
      </c>
      <c r="AL39" s="252">
        <v>0.35616900000000001</v>
      </c>
      <c r="AM39" s="252">
        <v>0.36516900000000002</v>
      </c>
      <c r="AN39" s="252">
        <v>0.35816900000000002</v>
      </c>
      <c r="AO39" s="252">
        <v>0.35516900000000001</v>
      </c>
      <c r="AP39" s="252">
        <v>0.342169</v>
      </c>
      <c r="AQ39" s="252">
        <v>0.31916899999999998</v>
      </c>
      <c r="AR39" s="252">
        <v>0.37316899999999997</v>
      </c>
      <c r="AS39" s="252">
        <v>0.36216900000000002</v>
      </c>
      <c r="AT39" s="252">
        <v>0.32616899999999999</v>
      </c>
      <c r="AU39" s="252">
        <v>0.36716900000000002</v>
      </c>
      <c r="AV39" s="252">
        <v>0.35316900000000001</v>
      </c>
      <c r="AW39" s="252">
        <v>0.3972807867</v>
      </c>
      <c r="AX39" s="252">
        <v>0.34828565489000002</v>
      </c>
      <c r="AY39" s="252">
        <v>0.35027576302000002</v>
      </c>
      <c r="AZ39" s="252">
        <v>0.33233390610000002</v>
      </c>
      <c r="BA39" s="252">
        <v>0.33050339088000003</v>
      </c>
      <c r="BB39" s="409">
        <v>0.32871744938000003</v>
      </c>
      <c r="BC39" s="409">
        <v>0.32686878495999999</v>
      </c>
      <c r="BD39" s="409">
        <v>0.32512123947999999</v>
      </c>
      <c r="BE39" s="409">
        <v>0.32332549429000002</v>
      </c>
      <c r="BF39" s="409">
        <v>0.32150250865000002</v>
      </c>
      <c r="BG39" s="409">
        <v>0.31972195298</v>
      </c>
      <c r="BH39" s="409">
        <v>0.31787704657999999</v>
      </c>
      <c r="BI39" s="409">
        <v>0.31606780344000002</v>
      </c>
      <c r="BJ39" s="409">
        <v>0.31423413207000001</v>
      </c>
      <c r="BK39" s="409">
        <v>0.31441962457</v>
      </c>
      <c r="BL39" s="409">
        <v>0.31265959773000002</v>
      </c>
      <c r="BM39" s="409">
        <v>0.31082114567000002</v>
      </c>
      <c r="BN39" s="409">
        <v>0.30902841864000002</v>
      </c>
      <c r="BO39" s="409">
        <v>0.30718659738999998</v>
      </c>
      <c r="BP39" s="409">
        <v>0.30544104055999999</v>
      </c>
      <c r="BQ39" s="409">
        <v>0.30564685237</v>
      </c>
      <c r="BR39" s="409">
        <v>0.30582715828000001</v>
      </c>
      <c r="BS39" s="409">
        <v>0.30604801791000003</v>
      </c>
      <c r="BT39" s="409">
        <v>0.30620246823000002</v>
      </c>
      <c r="BU39" s="409">
        <v>0.30639165267000001</v>
      </c>
      <c r="BV39" s="409">
        <v>0.30655870498999999</v>
      </c>
    </row>
    <row r="40" spans="1:74" ht="11.15" customHeight="1" x14ac:dyDescent="0.25">
      <c r="C40" s="223"/>
      <c r="D40" s="223"/>
      <c r="E40" s="223"/>
      <c r="F40" s="223"/>
      <c r="G40" s="223"/>
      <c r="H40" s="223"/>
      <c r="I40" s="223"/>
      <c r="J40" s="223"/>
      <c r="K40" s="223"/>
      <c r="L40" s="223"/>
      <c r="M40" s="223"/>
      <c r="N40" s="223"/>
      <c r="O40" s="223"/>
      <c r="P40" s="223"/>
      <c r="Q40" s="223"/>
      <c r="R40" s="223"/>
      <c r="S40" s="223"/>
      <c r="T40" s="223"/>
      <c r="U40" s="223"/>
      <c r="V40" s="223"/>
      <c r="W40" s="223"/>
      <c r="X40" s="223"/>
      <c r="Y40" s="223"/>
      <c r="Z40" s="223"/>
      <c r="AA40" s="223"/>
      <c r="AB40" s="223"/>
      <c r="AC40" s="223"/>
      <c r="AD40" s="223"/>
      <c r="AE40" s="223"/>
      <c r="AF40" s="223"/>
      <c r="AG40" s="223"/>
      <c r="AH40" s="223"/>
      <c r="AI40" s="223"/>
      <c r="AJ40" s="223"/>
      <c r="AK40" s="223"/>
      <c r="AL40" s="223"/>
      <c r="AM40" s="223"/>
      <c r="AN40" s="223"/>
      <c r="AO40" s="223"/>
      <c r="AP40" s="223"/>
      <c r="AQ40" s="223"/>
      <c r="AR40" s="223"/>
      <c r="AS40" s="223"/>
      <c r="AT40" s="223"/>
      <c r="AU40" s="223"/>
      <c r="AV40" s="223"/>
      <c r="AW40" s="223"/>
      <c r="AX40" s="223"/>
      <c r="AY40" s="751"/>
      <c r="AZ40" s="751"/>
      <c r="BA40" s="751"/>
      <c r="BB40" s="492"/>
      <c r="BC40" s="492"/>
      <c r="BD40" s="492"/>
      <c r="BE40" s="492"/>
      <c r="BF40" s="492"/>
      <c r="BG40" s="492"/>
      <c r="BH40" s="492"/>
      <c r="BI40" s="492"/>
      <c r="BJ40" s="492"/>
      <c r="BK40" s="410"/>
      <c r="BL40" s="410"/>
      <c r="BM40" s="410"/>
      <c r="BN40" s="410"/>
      <c r="BO40" s="410"/>
      <c r="BP40" s="410"/>
      <c r="BQ40" s="410"/>
      <c r="BR40" s="410"/>
      <c r="BS40" s="410"/>
      <c r="BT40" s="410"/>
      <c r="BU40" s="410"/>
      <c r="BV40" s="410"/>
    </row>
    <row r="41" spans="1:74" ht="11.15" customHeight="1" x14ac:dyDescent="0.25">
      <c r="A41" s="162" t="s">
        <v>529</v>
      </c>
      <c r="B41" s="172" t="s">
        <v>538</v>
      </c>
      <c r="C41" s="252">
        <v>2.4706278738999998</v>
      </c>
      <c r="D41" s="252">
        <v>2.2362636659000001</v>
      </c>
      <c r="E41" s="252">
        <v>2.2312638416000001</v>
      </c>
      <c r="F41" s="252">
        <v>2.1897814567</v>
      </c>
      <c r="G41" s="252">
        <v>2.1973950352</v>
      </c>
      <c r="H41" s="252">
        <v>2.2053931232999999</v>
      </c>
      <c r="I41" s="252">
        <v>2.2090007448</v>
      </c>
      <c r="J41" s="252">
        <v>2.2141783576999998</v>
      </c>
      <c r="K41" s="252">
        <v>2.2138853900000002</v>
      </c>
      <c r="L41" s="252">
        <v>2.2146777447999999</v>
      </c>
      <c r="M41" s="252">
        <v>2.2155931566999998</v>
      </c>
      <c r="N41" s="252">
        <v>2.2374760351999998</v>
      </c>
      <c r="O41" s="252">
        <v>2.1489223900000001</v>
      </c>
      <c r="P41" s="252">
        <v>2.1408673899999999</v>
      </c>
      <c r="Q41" s="252">
        <v>2.1496933899999999</v>
      </c>
      <c r="R41" s="252">
        <v>2.1746573900000001</v>
      </c>
      <c r="S41" s="252">
        <v>2.30204239</v>
      </c>
      <c r="T41" s="252">
        <v>2.3959313899999999</v>
      </c>
      <c r="U41" s="252">
        <v>2.3678583899999999</v>
      </c>
      <c r="V41" s="252">
        <v>2.3629353900000001</v>
      </c>
      <c r="W41" s="252">
        <v>2.3655713899999999</v>
      </c>
      <c r="X41" s="252">
        <v>2.3985293900000002</v>
      </c>
      <c r="Y41" s="252">
        <v>2.45418439</v>
      </c>
      <c r="Z41" s="252">
        <v>2.4431453900000002</v>
      </c>
      <c r="AA41" s="252">
        <v>2.3253093900000001</v>
      </c>
      <c r="AB41" s="252">
        <v>2.31734039</v>
      </c>
      <c r="AC41" s="252">
        <v>2.32193439</v>
      </c>
      <c r="AD41" s="252">
        <v>2.31006439</v>
      </c>
      <c r="AE41" s="252">
        <v>2.3140893899999999</v>
      </c>
      <c r="AF41" s="252">
        <v>2.3111313899999999</v>
      </c>
      <c r="AG41" s="252">
        <v>2.3178733899999999</v>
      </c>
      <c r="AH41" s="252">
        <v>2.3066443900000002</v>
      </c>
      <c r="AI41" s="252">
        <v>2.3175743899999999</v>
      </c>
      <c r="AJ41" s="252">
        <v>2.3296443899999999</v>
      </c>
      <c r="AK41" s="252">
        <v>2.3506443899999998</v>
      </c>
      <c r="AL41" s="252">
        <v>2.33664439</v>
      </c>
      <c r="AM41" s="252">
        <v>2.3144443899999998</v>
      </c>
      <c r="AN41" s="252">
        <v>2.3342443899999998</v>
      </c>
      <c r="AO41" s="252">
        <v>2.3470443900000002</v>
      </c>
      <c r="AP41" s="252">
        <v>2.3158443900000001</v>
      </c>
      <c r="AQ41" s="252">
        <v>2.31264439</v>
      </c>
      <c r="AR41" s="252">
        <v>2.3264443899999998</v>
      </c>
      <c r="AS41" s="252">
        <v>2.3142443899999998</v>
      </c>
      <c r="AT41" s="252">
        <v>2.3260443899999999</v>
      </c>
      <c r="AU41" s="252">
        <v>2.3318443900000001</v>
      </c>
      <c r="AV41" s="252">
        <v>2.3306443899999998</v>
      </c>
      <c r="AW41" s="252">
        <v>2.3107596506000001</v>
      </c>
      <c r="AX41" s="252">
        <v>2.3485820627999998</v>
      </c>
      <c r="AY41" s="252">
        <v>2.3186727589</v>
      </c>
      <c r="AZ41" s="252">
        <v>2.3346028426999998</v>
      </c>
      <c r="BA41" s="252">
        <v>2.2727866484999999</v>
      </c>
      <c r="BB41" s="409">
        <v>2.2923744495</v>
      </c>
      <c r="BC41" s="409">
        <v>2.3245930911000001</v>
      </c>
      <c r="BD41" s="409">
        <v>2.3188519300000001</v>
      </c>
      <c r="BE41" s="409">
        <v>2.3147932481</v>
      </c>
      <c r="BF41" s="409">
        <v>2.3229787094000001</v>
      </c>
      <c r="BG41" s="409">
        <v>2.332205766</v>
      </c>
      <c r="BH41" s="409">
        <v>2.3407044365999998</v>
      </c>
      <c r="BI41" s="409">
        <v>2.3405619147999999</v>
      </c>
      <c r="BJ41" s="409">
        <v>2.3434121052000001</v>
      </c>
      <c r="BK41" s="409">
        <v>2.3029714202</v>
      </c>
      <c r="BL41" s="409">
        <v>2.3143654292</v>
      </c>
      <c r="BM41" s="409">
        <v>2.3266762353999999</v>
      </c>
      <c r="BN41" s="409">
        <v>2.3387961244</v>
      </c>
      <c r="BO41" s="409">
        <v>2.3497523164</v>
      </c>
      <c r="BP41" s="409">
        <v>2.3602644643000001</v>
      </c>
      <c r="BQ41" s="409">
        <v>2.3666505558000002</v>
      </c>
      <c r="BR41" s="409">
        <v>2.3752848590000002</v>
      </c>
      <c r="BS41" s="409">
        <v>2.3799374950000001</v>
      </c>
      <c r="BT41" s="409">
        <v>2.3838390440000001</v>
      </c>
      <c r="BU41" s="409">
        <v>2.3890799677999999</v>
      </c>
      <c r="BV41" s="409">
        <v>2.3873017901</v>
      </c>
    </row>
    <row r="42" spans="1:74" ht="11.15" customHeight="1" x14ac:dyDescent="0.25">
      <c r="A42" s="162" t="s">
        <v>283</v>
      </c>
      <c r="B42" s="173" t="s">
        <v>526</v>
      </c>
      <c r="C42" s="252">
        <v>0.71408499999999997</v>
      </c>
      <c r="D42" s="252">
        <v>0.71408499999999997</v>
      </c>
      <c r="E42" s="252">
        <v>0.71408499999999997</v>
      </c>
      <c r="F42" s="252">
        <v>0.71108499999999997</v>
      </c>
      <c r="G42" s="252">
        <v>0.71108499999999997</v>
      </c>
      <c r="H42" s="252">
        <v>0.71108499999999997</v>
      </c>
      <c r="I42" s="252">
        <v>0.70808499999999996</v>
      </c>
      <c r="J42" s="252">
        <v>0.70808499999999996</v>
      </c>
      <c r="K42" s="252">
        <v>0.70808499999999996</v>
      </c>
      <c r="L42" s="252">
        <v>0.70508499999999996</v>
      </c>
      <c r="M42" s="252">
        <v>0.70508499999999996</v>
      </c>
      <c r="N42" s="252">
        <v>0.70508499999999996</v>
      </c>
      <c r="O42" s="252">
        <v>0.69108499999999995</v>
      </c>
      <c r="P42" s="252">
        <v>0.68708499999999995</v>
      </c>
      <c r="Q42" s="252">
        <v>0.68908499999999995</v>
      </c>
      <c r="R42" s="252">
        <v>0.70008499999999996</v>
      </c>
      <c r="S42" s="252">
        <v>0.70308499999999996</v>
      </c>
      <c r="T42" s="252">
        <v>0.71008499999999997</v>
      </c>
      <c r="U42" s="252">
        <v>0.70508499999999996</v>
      </c>
      <c r="V42" s="252">
        <v>0.70508499999999996</v>
      </c>
      <c r="W42" s="252">
        <v>0.71408499999999997</v>
      </c>
      <c r="X42" s="252">
        <v>0.71808499999999997</v>
      </c>
      <c r="Y42" s="252">
        <v>0.70208499999999996</v>
      </c>
      <c r="Z42" s="252">
        <v>0.70808499999999996</v>
      </c>
      <c r="AA42" s="252">
        <v>0.70508499999999996</v>
      </c>
      <c r="AB42" s="252">
        <v>0.69808499999999996</v>
      </c>
      <c r="AC42" s="252">
        <v>0.69808499999999996</v>
      </c>
      <c r="AD42" s="252">
        <v>0.68908499999999995</v>
      </c>
      <c r="AE42" s="252">
        <v>0.69908499999999996</v>
      </c>
      <c r="AF42" s="252">
        <v>0.69408499999999995</v>
      </c>
      <c r="AG42" s="252">
        <v>0.70208499999999996</v>
      </c>
      <c r="AH42" s="252">
        <v>0.69208499999999995</v>
      </c>
      <c r="AI42" s="252">
        <v>0.70308499999999996</v>
      </c>
      <c r="AJ42" s="252">
        <v>0.71008499999999997</v>
      </c>
      <c r="AK42" s="252">
        <v>0.73108499999999998</v>
      </c>
      <c r="AL42" s="252">
        <v>0.71708499999999997</v>
      </c>
      <c r="AM42" s="252">
        <v>0.70108499999999996</v>
      </c>
      <c r="AN42" s="252">
        <v>0.71108499999999997</v>
      </c>
      <c r="AO42" s="252">
        <v>0.72408499999999998</v>
      </c>
      <c r="AP42" s="252">
        <v>0.69408499999999995</v>
      </c>
      <c r="AQ42" s="252">
        <v>0.70608499999999996</v>
      </c>
      <c r="AR42" s="252">
        <v>0.69508499999999995</v>
      </c>
      <c r="AS42" s="252">
        <v>0.72308499999999998</v>
      </c>
      <c r="AT42" s="252">
        <v>0.70508499999999996</v>
      </c>
      <c r="AU42" s="252">
        <v>0.70408499999999996</v>
      </c>
      <c r="AV42" s="252">
        <v>0.70308499999999996</v>
      </c>
      <c r="AW42" s="252">
        <v>0.68140373316000002</v>
      </c>
      <c r="AX42" s="252">
        <v>0.70244623844999998</v>
      </c>
      <c r="AY42" s="252">
        <v>0.69635608507000002</v>
      </c>
      <c r="AZ42" s="252">
        <v>0.69530408104999997</v>
      </c>
      <c r="BA42" s="252">
        <v>0.69431732018000003</v>
      </c>
      <c r="BB42" s="409">
        <v>0.69328813506999998</v>
      </c>
      <c r="BC42" s="409">
        <v>0.69231855041000001</v>
      </c>
      <c r="BD42" s="409">
        <v>0.6912527759</v>
      </c>
      <c r="BE42" s="409">
        <v>0.69023293041</v>
      </c>
      <c r="BF42" s="409">
        <v>0.68923894627000004</v>
      </c>
      <c r="BG42" s="409">
        <v>0.68820457709000005</v>
      </c>
      <c r="BH42" s="409">
        <v>0.68723135698000004</v>
      </c>
      <c r="BI42" s="409">
        <v>0.68622418705999999</v>
      </c>
      <c r="BJ42" s="409">
        <v>0.68524020644000005</v>
      </c>
      <c r="BK42" s="409">
        <v>0.68428324470000002</v>
      </c>
      <c r="BL42" s="409">
        <v>0.68322957764000003</v>
      </c>
      <c r="BM42" s="409">
        <v>0.68225043973999999</v>
      </c>
      <c r="BN42" s="409">
        <v>0.6812277819</v>
      </c>
      <c r="BO42" s="409">
        <v>0.68025176458000003</v>
      </c>
      <c r="BP42" s="409">
        <v>0.67918417243999996</v>
      </c>
      <c r="BQ42" s="409">
        <v>0.67816291883000002</v>
      </c>
      <c r="BR42" s="409">
        <v>0.67716587634000003</v>
      </c>
      <c r="BS42" s="409">
        <v>0.67613023197</v>
      </c>
      <c r="BT42" s="409">
        <v>0.67515769320999997</v>
      </c>
      <c r="BU42" s="409">
        <v>0.67415208721999997</v>
      </c>
      <c r="BV42" s="409">
        <v>0.67316748642000002</v>
      </c>
    </row>
    <row r="43" spans="1:74" ht="11.15" customHeight="1" x14ac:dyDescent="0.25">
      <c r="A43" s="162" t="s">
        <v>284</v>
      </c>
      <c r="B43" s="173" t="s">
        <v>527</v>
      </c>
      <c r="C43" s="252">
        <v>0.31040000000000001</v>
      </c>
      <c r="D43" s="252">
        <v>0.31040000000000001</v>
      </c>
      <c r="E43" s="252">
        <v>0.31040000000000001</v>
      </c>
      <c r="F43" s="252">
        <v>0.31040000000000001</v>
      </c>
      <c r="G43" s="252">
        <v>0.31040000000000001</v>
      </c>
      <c r="H43" s="252">
        <v>0.31040000000000001</v>
      </c>
      <c r="I43" s="252">
        <v>0.31040000000000001</v>
      </c>
      <c r="J43" s="252">
        <v>0.31040000000000001</v>
      </c>
      <c r="K43" s="252">
        <v>0.31040000000000001</v>
      </c>
      <c r="L43" s="252">
        <v>0.31040000000000001</v>
      </c>
      <c r="M43" s="252">
        <v>0.31040000000000001</v>
      </c>
      <c r="N43" s="252">
        <v>0.31040000000000001</v>
      </c>
      <c r="O43" s="252">
        <v>0.26900000000000002</v>
      </c>
      <c r="P43" s="252">
        <v>0.26900000000000002</v>
      </c>
      <c r="Q43" s="252">
        <v>0.26900000000000002</v>
      </c>
      <c r="R43" s="252">
        <v>0.27600000000000002</v>
      </c>
      <c r="S43" s="252">
        <v>0.27600000000000002</v>
      </c>
      <c r="T43" s="252">
        <v>0.27600000000000002</v>
      </c>
      <c r="U43" s="252">
        <v>0.29099999999999998</v>
      </c>
      <c r="V43" s="252">
        <v>0.30599999999999999</v>
      </c>
      <c r="W43" s="252">
        <v>0.314</v>
      </c>
      <c r="X43" s="252">
        <v>0.314</v>
      </c>
      <c r="Y43" s="252">
        <v>0.314</v>
      </c>
      <c r="Z43" s="252">
        <v>0.314</v>
      </c>
      <c r="AA43" s="252">
        <v>0.27800000000000002</v>
      </c>
      <c r="AB43" s="252">
        <v>0.27800000000000002</v>
      </c>
      <c r="AC43" s="252">
        <v>0.27800000000000002</v>
      </c>
      <c r="AD43" s="252">
        <v>0.27800000000000002</v>
      </c>
      <c r="AE43" s="252">
        <v>0.27800000000000002</v>
      </c>
      <c r="AF43" s="252">
        <v>0.27800000000000002</v>
      </c>
      <c r="AG43" s="252">
        <v>0.27800000000000002</v>
      </c>
      <c r="AH43" s="252">
        <v>0.27800000000000002</v>
      </c>
      <c r="AI43" s="252">
        <v>0.27800000000000002</v>
      </c>
      <c r="AJ43" s="252">
        <v>0.27800000000000002</v>
      </c>
      <c r="AK43" s="252">
        <v>0.27800000000000002</v>
      </c>
      <c r="AL43" s="252">
        <v>0.27800000000000002</v>
      </c>
      <c r="AM43" s="252">
        <v>0.26800000000000002</v>
      </c>
      <c r="AN43" s="252">
        <v>0.26800000000000002</v>
      </c>
      <c r="AO43" s="252">
        <v>0.26800000000000002</v>
      </c>
      <c r="AP43" s="252">
        <v>0.26800000000000002</v>
      </c>
      <c r="AQ43" s="252">
        <v>0.26800000000000002</v>
      </c>
      <c r="AR43" s="252">
        <v>0.26800000000000002</v>
      </c>
      <c r="AS43" s="252">
        <v>0.26800000000000002</v>
      </c>
      <c r="AT43" s="252">
        <v>0.26800000000000002</v>
      </c>
      <c r="AU43" s="252">
        <v>0.26800000000000002</v>
      </c>
      <c r="AV43" s="252">
        <v>0.26800000000000002</v>
      </c>
      <c r="AW43" s="252">
        <v>0.26825499736000002</v>
      </c>
      <c r="AX43" s="252">
        <v>0.26843594643000002</v>
      </c>
      <c r="AY43" s="252">
        <v>0.24862343926</v>
      </c>
      <c r="AZ43" s="252">
        <v>0.25014557810999999</v>
      </c>
      <c r="BA43" s="252">
        <v>0.25074027753</v>
      </c>
      <c r="BB43" s="409">
        <v>0.25133350088</v>
      </c>
      <c r="BC43" s="409">
        <v>0.25335750396000001</v>
      </c>
      <c r="BD43" s="409">
        <v>0.25298621207999999</v>
      </c>
      <c r="BE43" s="409">
        <v>0.25400689621</v>
      </c>
      <c r="BF43" s="409">
        <v>0.25518584664999999</v>
      </c>
      <c r="BG43" s="409">
        <v>0.25566734491999998</v>
      </c>
      <c r="BH43" s="409">
        <v>0.25591595456999999</v>
      </c>
      <c r="BI43" s="409">
        <v>0.25601952439999998</v>
      </c>
      <c r="BJ43" s="409">
        <v>0.25601280883999999</v>
      </c>
      <c r="BK43" s="409">
        <v>0.23602123550000001</v>
      </c>
      <c r="BL43" s="409">
        <v>0.23737250800000001</v>
      </c>
      <c r="BM43" s="409">
        <v>0.23780416091000001</v>
      </c>
      <c r="BN43" s="409">
        <v>0.23824179535000001</v>
      </c>
      <c r="BO43" s="409">
        <v>0.24011732184000001</v>
      </c>
      <c r="BP43" s="409">
        <v>0.23960433649000001</v>
      </c>
      <c r="BQ43" s="409">
        <v>0.24048979648999999</v>
      </c>
      <c r="BR43" s="409">
        <v>0.24153969298</v>
      </c>
      <c r="BS43" s="409">
        <v>0.24189802228000001</v>
      </c>
      <c r="BT43" s="409">
        <v>0.24202907606999999</v>
      </c>
      <c r="BU43" s="409">
        <v>0.24202044395</v>
      </c>
      <c r="BV43" s="409">
        <v>0.24190663322</v>
      </c>
    </row>
    <row r="44" spans="1:74" ht="11.15" customHeight="1" x14ac:dyDescent="0.25">
      <c r="A44" s="162" t="s">
        <v>286</v>
      </c>
      <c r="B44" s="173" t="s">
        <v>528</v>
      </c>
      <c r="C44" s="252">
        <v>0.22964999999999999</v>
      </c>
      <c r="D44" s="252">
        <v>0.22964999999999999</v>
      </c>
      <c r="E44" s="252">
        <v>0.22964999999999999</v>
      </c>
      <c r="F44" s="252">
        <v>0.22964999999999999</v>
      </c>
      <c r="G44" s="252">
        <v>0.22964999999999999</v>
      </c>
      <c r="H44" s="252">
        <v>0.22964999999999999</v>
      </c>
      <c r="I44" s="252">
        <v>0.22964999999999999</v>
      </c>
      <c r="J44" s="252">
        <v>0.22964999999999999</v>
      </c>
      <c r="K44" s="252">
        <v>0.22964999999999999</v>
      </c>
      <c r="L44" s="252">
        <v>0.22964999999999999</v>
      </c>
      <c r="M44" s="252">
        <v>0.22964999999999999</v>
      </c>
      <c r="N44" s="252">
        <v>0.22964999999999999</v>
      </c>
      <c r="O44" s="252">
        <v>0.21965000000000001</v>
      </c>
      <c r="P44" s="252">
        <v>0.21965000000000001</v>
      </c>
      <c r="Q44" s="252">
        <v>0.21965000000000001</v>
      </c>
      <c r="R44" s="252">
        <v>0.21965000000000001</v>
      </c>
      <c r="S44" s="252">
        <v>0.21965000000000001</v>
      </c>
      <c r="T44" s="252">
        <v>0.21965000000000001</v>
      </c>
      <c r="U44" s="252">
        <v>0.21965000000000001</v>
      </c>
      <c r="V44" s="252">
        <v>0.21965000000000001</v>
      </c>
      <c r="W44" s="252">
        <v>0.21965000000000001</v>
      </c>
      <c r="X44" s="252">
        <v>0.21965000000000001</v>
      </c>
      <c r="Y44" s="252">
        <v>0.21965000000000001</v>
      </c>
      <c r="Z44" s="252">
        <v>0.21965000000000001</v>
      </c>
      <c r="AA44" s="252">
        <v>0.21965000000000001</v>
      </c>
      <c r="AB44" s="252">
        <v>0.21965000000000001</v>
      </c>
      <c r="AC44" s="252">
        <v>0.21965000000000001</v>
      </c>
      <c r="AD44" s="252">
        <v>0.21965000000000001</v>
      </c>
      <c r="AE44" s="252">
        <v>0.21965000000000001</v>
      </c>
      <c r="AF44" s="252">
        <v>0.21965000000000001</v>
      </c>
      <c r="AG44" s="252">
        <v>0.21965000000000001</v>
      </c>
      <c r="AH44" s="252">
        <v>0.21965000000000001</v>
      </c>
      <c r="AI44" s="252">
        <v>0.21965000000000001</v>
      </c>
      <c r="AJ44" s="252">
        <v>0.21965000000000001</v>
      </c>
      <c r="AK44" s="252">
        <v>0.21965000000000001</v>
      </c>
      <c r="AL44" s="252">
        <v>0.21965000000000001</v>
      </c>
      <c r="AM44" s="252">
        <v>0.21465000000000001</v>
      </c>
      <c r="AN44" s="252">
        <v>0.21465000000000001</v>
      </c>
      <c r="AO44" s="252">
        <v>0.21465000000000001</v>
      </c>
      <c r="AP44" s="252">
        <v>0.20465</v>
      </c>
      <c r="AQ44" s="252">
        <v>0.20465</v>
      </c>
      <c r="AR44" s="252">
        <v>0.21465000000000001</v>
      </c>
      <c r="AS44" s="252">
        <v>0.21465000000000001</v>
      </c>
      <c r="AT44" s="252">
        <v>0.21465000000000001</v>
      </c>
      <c r="AU44" s="252">
        <v>0.21465000000000001</v>
      </c>
      <c r="AV44" s="252">
        <v>0.21465000000000001</v>
      </c>
      <c r="AW44" s="252">
        <v>0.21464285763999999</v>
      </c>
      <c r="AX44" s="252">
        <v>0.21464273742000001</v>
      </c>
      <c r="AY44" s="252">
        <v>0.20964683834</v>
      </c>
      <c r="AZ44" s="252">
        <v>0.20964313509999999</v>
      </c>
      <c r="BA44" s="252">
        <v>0.20964407787</v>
      </c>
      <c r="BB44" s="409">
        <v>0.20964199957999999</v>
      </c>
      <c r="BC44" s="409">
        <v>0.20964416547</v>
      </c>
      <c r="BD44" s="409">
        <v>0.20963948163000001</v>
      </c>
      <c r="BE44" s="409">
        <v>0.20963806841999999</v>
      </c>
      <c r="BF44" s="409">
        <v>0.20963849680999999</v>
      </c>
      <c r="BG44" s="409">
        <v>0.20963604935999999</v>
      </c>
      <c r="BH44" s="409">
        <v>0.20963795637999999</v>
      </c>
      <c r="BI44" s="409">
        <v>0.20963744579999999</v>
      </c>
      <c r="BJ44" s="409">
        <v>0.20963858655000001</v>
      </c>
      <c r="BK44" s="409">
        <v>0.20464165133000001</v>
      </c>
      <c r="BL44" s="409">
        <v>0.20463782966999999</v>
      </c>
      <c r="BM44" s="409">
        <v>0.20463931527000001</v>
      </c>
      <c r="BN44" s="409">
        <v>0.20463770178999999</v>
      </c>
      <c r="BO44" s="409">
        <v>0.20463940960999999</v>
      </c>
      <c r="BP44" s="409">
        <v>0.20463459634</v>
      </c>
      <c r="BQ44" s="409">
        <v>0.20463308286000001</v>
      </c>
      <c r="BR44" s="409">
        <v>0.20463329346</v>
      </c>
      <c r="BS44" s="409">
        <v>0.20463075520999999</v>
      </c>
      <c r="BT44" s="409">
        <v>0.20463271074</v>
      </c>
      <c r="BU44" s="409">
        <v>0.20463231153</v>
      </c>
      <c r="BV44" s="409">
        <v>0.20463340812</v>
      </c>
    </row>
    <row r="45" spans="1:74" ht="11.15" customHeight="1" x14ac:dyDescent="0.25">
      <c r="A45" s="162" t="s">
        <v>287</v>
      </c>
      <c r="B45" s="173" t="s">
        <v>388</v>
      </c>
      <c r="C45" s="252">
        <v>0.34737800000000002</v>
      </c>
      <c r="D45" s="252">
        <v>0.107378</v>
      </c>
      <c r="E45" s="252">
        <v>0.107378</v>
      </c>
      <c r="F45" s="252">
        <v>6.6378000000000006E-2</v>
      </c>
      <c r="G45" s="252">
        <v>8.2378000000000007E-2</v>
      </c>
      <c r="H45" s="252">
        <v>8.7377999999999997E-2</v>
      </c>
      <c r="I45" s="252">
        <v>9.7378000000000006E-2</v>
      </c>
      <c r="J45" s="252">
        <v>9.7378000000000006E-2</v>
      </c>
      <c r="K45" s="252">
        <v>9.2378000000000002E-2</v>
      </c>
      <c r="L45" s="252">
        <v>9.2378000000000002E-2</v>
      </c>
      <c r="M45" s="252">
        <v>9.2378000000000002E-2</v>
      </c>
      <c r="N45" s="252">
        <v>0.103378</v>
      </c>
      <c r="O45" s="252">
        <v>0.108378</v>
      </c>
      <c r="P45" s="252">
        <v>0.108378</v>
      </c>
      <c r="Q45" s="252">
        <v>0.11437799999999999</v>
      </c>
      <c r="R45" s="252">
        <v>0.117378</v>
      </c>
      <c r="S45" s="252">
        <v>0.25037799999999999</v>
      </c>
      <c r="T45" s="252">
        <v>0.33837800000000001</v>
      </c>
      <c r="U45" s="252">
        <v>0.30337799999999998</v>
      </c>
      <c r="V45" s="252">
        <v>0.27937800000000002</v>
      </c>
      <c r="W45" s="252">
        <v>0.319378</v>
      </c>
      <c r="X45" s="252">
        <v>0.34437800000000002</v>
      </c>
      <c r="Y45" s="252">
        <v>0.36437799999999998</v>
      </c>
      <c r="Z45" s="252">
        <v>0.33737800000000001</v>
      </c>
      <c r="AA45" s="252">
        <v>0.264378</v>
      </c>
      <c r="AB45" s="252">
        <v>0.264378</v>
      </c>
      <c r="AC45" s="252">
        <v>0.264378</v>
      </c>
      <c r="AD45" s="252">
        <v>0.263378</v>
      </c>
      <c r="AE45" s="252">
        <v>0.262378</v>
      </c>
      <c r="AF45" s="252">
        <v>0.261378</v>
      </c>
      <c r="AG45" s="252">
        <v>0.260378</v>
      </c>
      <c r="AH45" s="252">
        <v>0.259378</v>
      </c>
      <c r="AI45" s="252">
        <v>0.259378</v>
      </c>
      <c r="AJ45" s="252">
        <v>0.259378</v>
      </c>
      <c r="AK45" s="252">
        <v>0.259378</v>
      </c>
      <c r="AL45" s="252">
        <v>0.259378</v>
      </c>
      <c r="AM45" s="252">
        <v>0.259378</v>
      </c>
      <c r="AN45" s="252">
        <v>0.259378</v>
      </c>
      <c r="AO45" s="252">
        <v>0.259378</v>
      </c>
      <c r="AP45" s="252">
        <v>0.259378</v>
      </c>
      <c r="AQ45" s="252">
        <v>0.24437800000000001</v>
      </c>
      <c r="AR45" s="252">
        <v>0.259378</v>
      </c>
      <c r="AS45" s="252">
        <v>0.259378</v>
      </c>
      <c r="AT45" s="252">
        <v>0.25637799999999999</v>
      </c>
      <c r="AU45" s="252">
        <v>0.257378</v>
      </c>
      <c r="AV45" s="252">
        <v>0.259378</v>
      </c>
      <c r="AW45" s="252">
        <v>0.25942521326000001</v>
      </c>
      <c r="AX45" s="252">
        <v>0.25942722608000002</v>
      </c>
      <c r="AY45" s="252">
        <v>0.25741242194000002</v>
      </c>
      <c r="AZ45" s="252">
        <v>0.25743680428999999</v>
      </c>
      <c r="BA45" s="252">
        <v>0.25743219776999998</v>
      </c>
      <c r="BB45" s="409">
        <v>0.25744631787</v>
      </c>
      <c r="BC45" s="409">
        <v>0.25743395825999998</v>
      </c>
      <c r="BD45" s="409">
        <v>0.25746415882000001</v>
      </c>
      <c r="BE45" s="409">
        <v>0.25747401044000001</v>
      </c>
      <c r="BF45" s="409">
        <v>0.25747234079999998</v>
      </c>
      <c r="BG45" s="409">
        <v>0.25748850943000001</v>
      </c>
      <c r="BH45" s="409">
        <v>0.25747752652</v>
      </c>
      <c r="BI45" s="409">
        <v>0.25748153670000001</v>
      </c>
      <c r="BJ45" s="409">
        <v>0.25747522268</v>
      </c>
      <c r="BK45" s="409">
        <v>0.25246641406999998</v>
      </c>
      <c r="BL45" s="409">
        <v>0.25249110738000002</v>
      </c>
      <c r="BM45" s="409">
        <v>0.25248272154000001</v>
      </c>
      <c r="BN45" s="409">
        <v>0.25249357108999998</v>
      </c>
      <c r="BO45" s="409">
        <v>0.25248370582000002</v>
      </c>
      <c r="BP45" s="409">
        <v>0.25251437626000001</v>
      </c>
      <c r="BQ45" s="409">
        <v>0.25252453574</v>
      </c>
      <c r="BR45" s="409">
        <v>0.25252392353000003</v>
      </c>
      <c r="BS45" s="409">
        <v>0.25254037666000001</v>
      </c>
      <c r="BT45" s="409">
        <v>0.25252882749</v>
      </c>
      <c r="BU45" s="409">
        <v>0.25253189561</v>
      </c>
      <c r="BV45" s="409">
        <v>0.25252562182999999</v>
      </c>
    </row>
    <row r="46" spans="1:74" ht="11.15" customHeight="1" x14ac:dyDescent="0.25">
      <c r="C46" s="223"/>
      <c r="D46" s="223"/>
      <c r="E46" s="223"/>
      <c r="F46" s="223"/>
      <c r="G46" s="223"/>
      <c r="H46" s="223"/>
      <c r="I46" s="223"/>
      <c r="J46" s="223"/>
      <c r="K46" s="223"/>
      <c r="L46" s="223"/>
      <c r="M46" s="223"/>
      <c r="N46" s="223"/>
      <c r="O46" s="223"/>
      <c r="P46" s="223"/>
      <c r="Q46" s="223"/>
      <c r="R46" s="223"/>
      <c r="S46" s="223"/>
      <c r="T46" s="223"/>
      <c r="U46" s="223"/>
      <c r="V46" s="223"/>
      <c r="W46" s="223"/>
      <c r="X46" s="223"/>
      <c r="Y46" s="223"/>
      <c r="Z46" s="223"/>
      <c r="AA46" s="223"/>
      <c r="AB46" s="223"/>
      <c r="AC46" s="223"/>
      <c r="AD46" s="223"/>
      <c r="AE46" s="223"/>
      <c r="AF46" s="223"/>
      <c r="AG46" s="223"/>
      <c r="AH46" s="223"/>
      <c r="AI46" s="223"/>
      <c r="AJ46" s="223"/>
      <c r="AK46" s="223"/>
      <c r="AL46" s="223"/>
      <c r="AM46" s="223"/>
      <c r="AN46" s="223"/>
      <c r="AO46" s="223"/>
      <c r="AP46" s="223"/>
      <c r="AQ46" s="223"/>
      <c r="AR46" s="223"/>
      <c r="AS46" s="223"/>
      <c r="AT46" s="223"/>
      <c r="AU46" s="223"/>
      <c r="AV46" s="223"/>
      <c r="AW46" s="223"/>
      <c r="AX46" s="223"/>
      <c r="AY46" s="751"/>
      <c r="AZ46" s="751"/>
      <c r="BA46" s="751"/>
      <c r="BB46" s="492"/>
      <c r="BC46" s="492"/>
      <c r="BD46" s="492"/>
      <c r="BE46" s="492"/>
      <c r="BF46" s="492"/>
      <c r="BG46" s="492"/>
      <c r="BH46" s="492"/>
      <c r="BI46" s="492"/>
      <c r="BJ46" s="492"/>
      <c r="BK46" s="410"/>
      <c r="BL46" s="410"/>
      <c r="BM46" s="410"/>
      <c r="BN46" s="410"/>
      <c r="BO46" s="410"/>
      <c r="BP46" s="410"/>
      <c r="BQ46" s="410"/>
      <c r="BR46" s="410"/>
      <c r="BS46" s="410"/>
      <c r="BT46" s="410"/>
      <c r="BU46" s="410"/>
      <c r="BV46" s="410"/>
    </row>
    <row r="47" spans="1:74" ht="11.15" customHeight="1" x14ac:dyDescent="0.25">
      <c r="A47" s="162" t="s">
        <v>531</v>
      </c>
      <c r="B47" s="172" t="s">
        <v>86</v>
      </c>
      <c r="C47" s="252">
        <v>52.133177078999999</v>
      </c>
      <c r="D47" s="252">
        <v>52.169785263000001</v>
      </c>
      <c r="E47" s="252">
        <v>51.591929254999997</v>
      </c>
      <c r="F47" s="252">
        <v>51.721974443999997</v>
      </c>
      <c r="G47" s="252">
        <v>51.727251359</v>
      </c>
      <c r="H47" s="252">
        <v>51.452979325000001</v>
      </c>
      <c r="I47" s="252">
        <v>51.955193864999998</v>
      </c>
      <c r="J47" s="252">
        <v>51.815080751000004</v>
      </c>
      <c r="K47" s="252">
        <v>51.409619518</v>
      </c>
      <c r="L47" s="252">
        <v>52.64175453</v>
      </c>
      <c r="M47" s="252">
        <v>53.109749645000001</v>
      </c>
      <c r="N47" s="252">
        <v>53.223095180000001</v>
      </c>
      <c r="O47" s="252">
        <v>52.513457899999999</v>
      </c>
      <c r="P47" s="252">
        <v>52.361743718</v>
      </c>
      <c r="Q47" s="252">
        <v>52.437097526000002</v>
      </c>
      <c r="R47" s="252">
        <v>52.9255773</v>
      </c>
      <c r="S47" s="252">
        <v>53.096217168999999</v>
      </c>
      <c r="T47" s="252">
        <v>53.335007646999998</v>
      </c>
      <c r="U47" s="252">
        <v>54.017534118</v>
      </c>
      <c r="V47" s="252">
        <v>53.964067710999998</v>
      </c>
      <c r="W47" s="252">
        <v>54.028432971000001</v>
      </c>
      <c r="X47" s="252">
        <v>54.308076176999997</v>
      </c>
      <c r="Y47" s="252">
        <v>55.183230778999999</v>
      </c>
      <c r="Z47" s="252">
        <v>55.048492398</v>
      </c>
      <c r="AA47" s="252">
        <v>54.478266349000002</v>
      </c>
      <c r="AB47" s="252">
        <v>54.877553925999997</v>
      </c>
      <c r="AC47" s="252">
        <v>54.857718077999998</v>
      </c>
      <c r="AD47" s="252">
        <v>55.409845988000001</v>
      </c>
      <c r="AE47" s="252">
        <v>55.426066003000003</v>
      </c>
      <c r="AF47" s="252">
        <v>56.272383388999998</v>
      </c>
      <c r="AG47" s="252">
        <v>56.149941595000001</v>
      </c>
      <c r="AH47" s="252">
        <v>56.266951824000003</v>
      </c>
      <c r="AI47" s="252">
        <v>56.445727544999997</v>
      </c>
      <c r="AJ47" s="252">
        <v>57.287386570000002</v>
      </c>
      <c r="AK47" s="252">
        <v>57.347774508000001</v>
      </c>
      <c r="AL47" s="252">
        <v>57.804557311000003</v>
      </c>
      <c r="AM47" s="252">
        <v>57.044905790999998</v>
      </c>
      <c r="AN47" s="252">
        <v>57.058705871000001</v>
      </c>
      <c r="AO47" s="252">
        <v>57.288121375999999</v>
      </c>
      <c r="AP47" s="252">
        <v>57.318255989000001</v>
      </c>
      <c r="AQ47" s="252">
        <v>57.045457732999999</v>
      </c>
      <c r="AR47" s="252">
        <v>57.485390813000002</v>
      </c>
      <c r="AS47" s="252">
        <v>57.800387059000002</v>
      </c>
      <c r="AT47" s="252">
        <v>58.080681007000003</v>
      </c>
      <c r="AU47" s="252">
        <v>57.44843513</v>
      </c>
      <c r="AV47" s="252">
        <v>57.872213397000003</v>
      </c>
      <c r="AW47" s="252">
        <v>58.241915601999999</v>
      </c>
      <c r="AX47" s="252">
        <v>58.169549295000003</v>
      </c>
      <c r="AY47" s="252">
        <v>57.319817405000002</v>
      </c>
      <c r="AZ47" s="252">
        <v>57.069852134000001</v>
      </c>
      <c r="BA47" s="252">
        <v>57.139549809000002</v>
      </c>
      <c r="BB47" s="409">
        <v>57.317683701999997</v>
      </c>
      <c r="BC47" s="409">
        <v>57.471307463999999</v>
      </c>
      <c r="BD47" s="409">
        <v>57.528065884</v>
      </c>
      <c r="BE47" s="409">
        <v>57.230310041999999</v>
      </c>
      <c r="BF47" s="409">
        <v>57.138424843999999</v>
      </c>
      <c r="BG47" s="409">
        <v>56.993546782000003</v>
      </c>
      <c r="BH47" s="409">
        <v>57.173294278</v>
      </c>
      <c r="BI47" s="409">
        <v>56.867675206000001</v>
      </c>
      <c r="BJ47" s="409">
        <v>56.697272818000002</v>
      </c>
      <c r="BK47" s="409">
        <v>56.277860160000003</v>
      </c>
      <c r="BL47" s="409">
        <v>56.048724145000001</v>
      </c>
      <c r="BM47" s="409">
        <v>56.132441753999998</v>
      </c>
      <c r="BN47" s="409">
        <v>56.501248308000001</v>
      </c>
      <c r="BO47" s="409">
        <v>56.753066007999998</v>
      </c>
      <c r="BP47" s="409">
        <v>57.005451901000001</v>
      </c>
      <c r="BQ47" s="409">
        <v>56.821352830999999</v>
      </c>
      <c r="BR47" s="409">
        <v>57.008458615000002</v>
      </c>
      <c r="BS47" s="409">
        <v>56.810079297000001</v>
      </c>
      <c r="BT47" s="409">
        <v>57.115345376999997</v>
      </c>
      <c r="BU47" s="409">
        <v>56.893476585000002</v>
      </c>
      <c r="BV47" s="409">
        <v>56.782073056000002</v>
      </c>
    </row>
    <row r="48" spans="1:74" ht="11.15" customHeight="1" x14ac:dyDescent="0.25">
      <c r="B48" s="17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2"/>
      <c r="AR48" s="252"/>
      <c r="AS48" s="252"/>
      <c r="AT48" s="252"/>
      <c r="AU48" s="252"/>
      <c r="AV48" s="252"/>
      <c r="AW48" s="252"/>
      <c r="AX48" s="252"/>
      <c r="AY48" s="252"/>
      <c r="AZ48" s="252"/>
      <c r="BA48" s="252"/>
      <c r="BB48" s="409"/>
      <c r="BC48" s="409"/>
      <c r="BD48" s="409"/>
      <c r="BE48" s="409"/>
      <c r="BF48" s="409"/>
      <c r="BG48" s="409"/>
      <c r="BH48" s="409"/>
      <c r="BI48" s="409"/>
      <c r="BJ48" s="409"/>
      <c r="BK48" s="409"/>
      <c r="BL48" s="409"/>
      <c r="BM48" s="409"/>
      <c r="BN48" s="409"/>
      <c r="BO48" s="409"/>
      <c r="BP48" s="409"/>
      <c r="BQ48" s="409"/>
      <c r="BR48" s="409"/>
      <c r="BS48" s="409"/>
      <c r="BT48" s="409"/>
      <c r="BU48" s="409"/>
      <c r="BV48" s="409"/>
    </row>
    <row r="49" spans="1:74" ht="11.15" customHeight="1" x14ac:dyDescent="0.25">
      <c r="A49" s="162" t="s">
        <v>530</v>
      </c>
      <c r="B49" s="172" t="s">
        <v>539</v>
      </c>
      <c r="C49" s="252">
        <v>6.4692990000000004</v>
      </c>
      <c r="D49" s="252">
        <v>6.4880230000000001</v>
      </c>
      <c r="E49" s="252">
        <v>6.4803139999999999</v>
      </c>
      <c r="F49" s="252">
        <v>6.5299420000000001</v>
      </c>
      <c r="G49" s="252">
        <v>6.5292839999999996</v>
      </c>
      <c r="H49" s="252">
        <v>6.5201149999999997</v>
      </c>
      <c r="I49" s="252">
        <v>6.5524310000000003</v>
      </c>
      <c r="J49" s="252">
        <v>6.5503729999999996</v>
      </c>
      <c r="K49" s="252">
        <v>6.5597890000000003</v>
      </c>
      <c r="L49" s="252">
        <v>6.441789</v>
      </c>
      <c r="M49" s="252">
        <v>6.5681500000000002</v>
      </c>
      <c r="N49" s="252">
        <v>6.5902279999999998</v>
      </c>
      <c r="O49" s="252">
        <v>6.4781310000000003</v>
      </c>
      <c r="P49" s="252">
        <v>6.5211309999999996</v>
      </c>
      <c r="Q49" s="252">
        <v>6.5461309999999999</v>
      </c>
      <c r="R49" s="252">
        <v>6.5151310000000002</v>
      </c>
      <c r="S49" s="252">
        <v>6.4661309999999999</v>
      </c>
      <c r="T49" s="252">
        <v>6.4551309999999997</v>
      </c>
      <c r="U49" s="252">
        <v>6.493131</v>
      </c>
      <c r="V49" s="252">
        <v>6.4681309999999996</v>
      </c>
      <c r="W49" s="252">
        <v>6.4231309999999997</v>
      </c>
      <c r="X49" s="252">
        <v>6.4911310000000002</v>
      </c>
      <c r="Y49" s="252">
        <v>6.501131</v>
      </c>
      <c r="Z49" s="252">
        <v>6.4901309999999999</v>
      </c>
      <c r="AA49" s="252">
        <v>6.436731</v>
      </c>
      <c r="AB49" s="252">
        <v>6.452731</v>
      </c>
      <c r="AC49" s="252">
        <v>6.4777310000000003</v>
      </c>
      <c r="AD49" s="252">
        <v>6.4507310000000002</v>
      </c>
      <c r="AE49" s="252">
        <v>6.4627309999999998</v>
      </c>
      <c r="AF49" s="252">
        <v>6.4017309999999998</v>
      </c>
      <c r="AG49" s="252">
        <v>6.4027310000000002</v>
      </c>
      <c r="AH49" s="252">
        <v>6.4507310000000002</v>
      </c>
      <c r="AI49" s="252">
        <v>6.500731</v>
      </c>
      <c r="AJ49" s="252">
        <v>6.5487310000000001</v>
      </c>
      <c r="AK49" s="252">
        <v>6.5207309999999996</v>
      </c>
      <c r="AL49" s="252">
        <v>6.5197310000000002</v>
      </c>
      <c r="AM49" s="252">
        <v>6.5399310000000002</v>
      </c>
      <c r="AN49" s="252">
        <v>6.5449310000000001</v>
      </c>
      <c r="AO49" s="252">
        <v>6.5559310000000002</v>
      </c>
      <c r="AP49" s="252">
        <v>6.565931</v>
      </c>
      <c r="AQ49" s="252">
        <v>6.5719310000000002</v>
      </c>
      <c r="AR49" s="252">
        <v>6.5749310000000003</v>
      </c>
      <c r="AS49" s="252">
        <v>6.5809309999999996</v>
      </c>
      <c r="AT49" s="252">
        <v>6.5829310000000003</v>
      </c>
      <c r="AU49" s="252">
        <v>6.5859310000000004</v>
      </c>
      <c r="AV49" s="252">
        <v>6.5874309999999996</v>
      </c>
      <c r="AW49" s="252">
        <v>6.6276516690999996</v>
      </c>
      <c r="AX49" s="252">
        <v>6.6584961272000003</v>
      </c>
      <c r="AY49" s="252">
        <v>6.7657364564</v>
      </c>
      <c r="AZ49" s="252">
        <v>6.7905867452999997</v>
      </c>
      <c r="BA49" s="252">
        <v>6.8149198959000001</v>
      </c>
      <c r="BB49" s="409">
        <v>6.8445231933999997</v>
      </c>
      <c r="BC49" s="409">
        <v>6.8687007189999996</v>
      </c>
      <c r="BD49" s="409">
        <v>6.8938916065000004</v>
      </c>
      <c r="BE49" s="409">
        <v>6.9187846435999996</v>
      </c>
      <c r="BF49" s="409">
        <v>6.9432704521000002</v>
      </c>
      <c r="BG49" s="409">
        <v>6.9580455334</v>
      </c>
      <c r="BH49" s="409">
        <v>6.9720233642</v>
      </c>
      <c r="BI49" s="409">
        <v>6.9919944462999997</v>
      </c>
      <c r="BJ49" s="409">
        <v>7.0218149584000003</v>
      </c>
      <c r="BK49" s="409">
        <v>7.1110637071999996</v>
      </c>
      <c r="BL49" s="409">
        <v>7.1268368642000004</v>
      </c>
      <c r="BM49" s="409">
        <v>7.1420602806</v>
      </c>
      <c r="BN49" s="409">
        <v>7.1575745551000001</v>
      </c>
      <c r="BO49" s="409">
        <v>7.1727625446000003</v>
      </c>
      <c r="BP49" s="409">
        <v>7.1989325836000004</v>
      </c>
      <c r="BQ49" s="409">
        <v>7.2248031765</v>
      </c>
      <c r="BR49" s="409">
        <v>7.2502796146000001</v>
      </c>
      <c r="BS49" s="409">
        <v>7.278033228</v>
      </c>
      <c r="BT49" s="409">
        <v>7.2929761587000002</v>
      </c>
      <c r="BU49" s="409">
        <v>7.3089066906999998</v>
      </c>
      <c r="BV49" s="409">
        <v>7.3247033218000004</v>
      </c>
    </row>
    <row r="50" spans="1:74" ht="11.15" customHeight="1" x14ac:dyDescent="0.25">
      <c r="A50" s="162" t="s">
        <v>532</v>
      </c>
      <c r="B50" s="172" t="s">
        <v>540</v>
      </c>
      <c r="C50" s="252">
        <v>58.602476078999999</v>
      </c>
      <c r="D50" s="252">
        <v>58.657808263</v>
      </c>
      <c r="E50" s="252">
        <v>58.072243254999997</v>
      </c>
      <c r="F50" s="252">
        <v>58.251916444000003</v>
      </c>
      <c r="G50" s="252">
        <v>58.256535358999997</v>
      </c>
      <c r="H50" s="252">
        <v>57.973094324999998</v>
      </c>
      <c r="I50" s="252">
        <v>58.507624864999997</v>
      </c>
      <c r="J50" s="252">
        <v>58.365453750999997</v>
      </c>
      <c r="K50" s="252">
        <v>57.969408518000002</v>
      </c>
      <c r="L50" s="252">
        <v>59.08354353</v>
      </c>
      <c r="M50" s="252">
        <v>59.677899644999997</v>
      </c>
      <c r="N50" s="252">
        <v>59.813323179999998</v>
      </c>
      <c r="O50" s="252">
        <v>58.991588900000004</v>
      </c>
      <c r="P50" s="252">
        <v>58.882874717999997</v>
      </c>
      <c r="Q50" s="252">
        <v>58.983228525999998</v>
      </c>
      <c r="R50" s="252">
        <v>59.440708299999997</v>
      </c>
      <c r="S50" s="252">
        <v>59.562348169000003</v>
      </c>
      <c r="T50" s="252">
        <v>59.790138646999999</v>
      </c>
      <c r="U50" s="252">
        <v>60.510665117999999</v>
      </c>
      <c r="V50" s="252">
        <v>60.432198710999998</v>
      </c>
      <c r="W50" s="252">
        <v>60.451563970999999</v>
      </c>
      <c r="X50" s="252">
        <v>60.799207177</v>
      </c>
      <c r="Y50" s="252">
        <v>61.684361779</v>
      </c>
      <c r="Z50" s="252">
        <v>61.538623397999999</v>
      </c>
      <c r="AA50" s="252">
        <v>60.914997348999997</v>
      </c>
      <c r="AB50" s="252">
        <v>61.330284925999997</v>
      </c>
      <c r="AC50" s="252">
        <v>61.335449078000003</v>
      </c>
      <c r="AD50" s="252">
        <v>61.860576987999998</v>
      </c>
      <c r="AE50" s="252">
        <v>61.888797003000001</v>
      </c>
      <c r="AF50" s="252">
        <v>62.674114389000003</v>
      </c>
      <c r="AG50" s="252">
        <v>62.552672594999997</v>
      </c>
      <c r="AH50" s="252">
        <v>62.717682824000001</v>
      </c>
      <c r="AI50" s="252">
        <v>62.946458544999999</v>
      </c>
      <c r="AJ50" s="252">
        <v>63.836117569999999</v>
      </c>
      <c r="AK50" s="252">
        <v>63.868505507999998</v>
      </c>
      <c r="AL50" s="252">
        <v>64.324288311000004</v>
      </c>
      <c r="AM50" s="252">
        <v>63.584836791000001</v>
      </c>
      <c r="AN50" s="252">
        <v>63.603636870999999</v>
      </c>
      <c r="AO50" s="252">
        <v>63.844052376</v>
      </c>
      <c r="AP50" s="252">
        <v>63.884186989</v>
      </c>
      <c r="AQ50" s="252">
        <v>63.617388732999999</v>
      </c>
      <c r="AR50" s="252">
        <v>64.060321813000002</v>
      </c>
      <c r="AS50" s="252">
        <v>64.381318058999994</v>
      </c>
      <c r="AT50" s="252">
        <v>64.663612006999998</v>
      </c>
      <c r="AU50" s="252">
        <v>64.034366129999995</v>
      </c>
      <c r="AV50" s="252">
        <v>64.459644397000005</v>
      </c>
      <c r="AW50" s="252">
        <v>64.869567270999994</v>
      </c>
      <c r="AX50" s="252">
        <v>64.828045422000002</v>
      </c>
      <c r="AY50" s="252">
        <v>64.085553860999994</v>
      </c>
      <c r="AZ50" s="252">
        <v>63.860438879</v>
      </c>
      <c r="BA50" s="252">
        <v>63.954469705000001</v>
      </c>
      <c r="BB50" s="409">
        <v>64.162206894999997</v>
      </c>
      <c r="BC50" s="409">
        <v>64.340008182999995</v>
      </c>
      <c r="BD50" s="409">
        <v>64.421957491000001</v>
      </c>
      <c r="BE50" s="409">
        <v>64.149094684999994</v>
      </c>
      <c r="BF50" s="409">
        <v>64.081695296000007</v>
      </c>
      <c r="BG50" s="409">
        <v>63.951592316000003</v>
      </c>
      <c r="BH50" s="409">
        <v>64.145317642999998</v>
      </c>
      <c r="BI50" s="409">
        <v>63.859669652999997</v>
      </c>
      <c r="BJ50" s="409">
        <v>63.719087776000002</v>
      </c>
      <c r="BK50" s="409">
        <v>63.388923867000003</v>
      </c>
      <c r="BL50" s="409">
        <v>63.175561010000003</v>
      </c>
      <c r="BM50" s="409">
        <v>63.274502034999998</v>
      </c>
      <c r="BN50" s="409">
        <v>63.658822862999997</v>
      </c>
      <c r="BO50" s="409">
        <v>63.925828553000002</v>
      </c>
      <c r="BP50" s="409">
        <v>64.204384485000006</v>
      </c>
      <c r="BQ50" s="409">
        <v>64.046156006999993</v>
      </c>
      <c r="BR50" s="409">
        <v>64.258738229000002</v>
      </c>
      <c r="BS50" s="409">
        <v>64.088112525</v>
      </c>
      <c r="BT50" s="409">
        <v>64.408321536000003</v>
      </c>
      <c r="BU50" s="409">
        <v>64.202383276000006</v>
      </c>
      <c r="BV50" s="409">
        <v>64.106776377000003</v>
      </c>
    </row>
    <row r="51" spans="1:74" ht="11.15" customHeight="1" x14ac:dyDescent="0.25">
      <c r="B51" s="17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c r="AA51" s="252"/>
      <c r="AB51" s="252"/>
      <c r="AC51" s="252"/>
      <c r="AD51" s="252"/>
      <c r="AE51" s="252"/>
      <c r="AF51" s="252"/>
      <c r="AG51" s="252"/>
      <c r="AH51" s="252"/>
      <c r="AI51" s="252"/>
      <c r="AJ51" s="252"/>
      <c r="AK51" s="252"/>
      <c r="AL51" s="252"/>
      <c r="AM51" s="252"/>
      <c r="AN51" s="252"/>
      <c r="AO51" s="252"/>
      <c r="AP51" s="252"/>
      <c r="AQ51" s="252"/>
      <c r="AR51" s="252"/>
      <c r="AS51" s="252"/>
      <c r="AT51" s="252"/>
      <c r="AU51" s="252"/>
      <c r="AV51" s="252"/>
      <c r="AW51" s="252"/>
      <c r="AX51" s="252"/>
      <c r="AY51" s="252"/>
      <c r="AZ51" s="252"/>
      <c r="BA51" s="252"/>
      <c r="BB51" s="409"/>
      <c r="BC51" s="409"/>
      <c r="BD51" s="409"/>
      <c r="BE51" s="409"/>
      <c r="BF51" s="409"/>
      <c r="BG51" s="409"/>
      <c r="BH51" s="409"/>
      <c r="BI51" s="409"/>
      <c r="BJ51" s="409"/>
      <c r="BK51" s="409"/>
      <c r="BL51" s="409"/>
      <c r="BM51" s="409"/>
      <c r="BN51" s="409"/>
      <c r="BO51" s="409"/>
      <c r="BP51" s="409"/>
      <c r="BQ51" s="409"/>
      <c r="BR51" s="409"/>
      <c r="BS51" s="409"/>
      <c r="BT51" s="409"/>
      <c r="BU51" s="409"/>
      <c r="BV51" s="409"/>
    </row>
    <row r="52" spans="1:74" ht="11.15" customHeight="1" x14ac:dyDescent="0.25">
      <c r="A52" s="162" t="s">
        <v>1159</v>
      </c>
      <c r="B52" s="174" t="s">
        <v>1160</v>
      </c>
      <c r="C52" s="253">
        <v>0.68200000000000005</v>
      </c>
      <c r="D52" s="253">
        <v>1.0149999999999999</v>
      </c>
      <c r="E52" s="253">
        <v>1.266</v>
      </c>
      <c r="F52" s="253">
        <v>0.99733333332999996</v>
      </c>
      <c r="G52" s="253">
        <v>0.90600000000000003</v>
      </c>
      <c r="H52" s="253">
        <v>0.99099999999999999</v>
      </c>
      <c r="I52" s="253">
        <v>0.91400000000000003</v>
      </c>
      <c r="J52" s="253">
        <v>1.0029999999999999</v>
      </c>
      <c r="K52" s="253">
        <v>0.96499999999999997</v>
      </c>
      <c r="L52" s="253">
        <v>0.753</v>
      </c>
      <c r="M52" s="253">
        <v>0.79400000000000004</v>
      </c>
      <c r="N52" s="253">
        <v>0.78</v>
      </c>
      <c r="O52" s="253">
        <v>0.879</v>
      </c>
      <c r="P52" s="253">
        <v>0.92100000000000004</v>
      </c>
      <c r="Q52" s="253">
        <v>0.90300000000000002</v>
      </c>
      <c r="R52" s="253">
        <v>0.89166666667000005</v>
      </c>
      <c r="S52" s="253">
        <v>0.81111290322999996</v>
      </c>
      <c r="T52" s="253">
        <v>0.93600000000000005</v>
      </c>
      <c r="U52" s="253">
        <v>0.96429032258000003</v>
      </c>
      <c r="V52" s="253">
        <v>0.95199999999999996</v>
      </c>
      <c r="W52" s="253">
        <v>0.64033333332999998</v>
      </c>
      <c r="X52" s="253">
        <v>0.70299999999999996</v>
      </c>
      <c r="Y52" s="253">
        <v>0.52400000000000002</v>
      </c>
      <c r="Z52" s="253">
        <v>0.59199999999999997</v>
      </c>
      <c r="AA52" s="253">
        <v>0.65980099999999997</v>
      </c>
      <c r="AB52" s="253">
        <v>0.58880100000000002</v>
      </c>
      <c r="AC52" s="253">
        <v>0.54800000000000004</v>
      </c>
      <c r="AD52" s="253">
        <v>0.622</v>
      </c>
      <c r="AE52" s="253">
        <v>0.65700000000000003</v>
      </c>
      <c r="AF52" s="253">
        <v>0.57999999999999996</v>
      </c>
      <c r="AG52" s="253">
        <v>0.63200000000000001</v>
      </c>
      <c r="AH52" s="253">
        <v>0.52</v>
      </c>
      <c r="AI52" s="253">
        <v>0.437</v>
      </c>
      <c r="AJ52" s="253">
        <v>0.40100000000000002</v>
      </c>
      <c r="AK52" s="253">
        <v>0.36499999999999999</v>
      </c>
      <c r="AL52" s="253">
        <v>0.314</v>
      </c>
      <c r="AM52" s="253">
        <v>0.253</v>
      </c>
      <c r="AN52" s="253">
        <v>0.25900000000000001</v>
      </c>
      <c r="AO52" s="253">
        <v>0.30099999999999999</v>
      </c>
      <c r="AP52" s="253">
        <v>0.51500000000000001</v>
      </c>
      <c r="AQ52" s="253">
        <v>0.46300000000000002</v>
      </c>
      <c r="AR52" s="253">
        <v>0.41599999999999998</v>
      </c>
      <c r="AS52" s="253">
        <v>0.39129032258000002</v>
      </c>
      <c r="AT52" s="253">
        <v>0.32</v>
      </c>
      <c r="AU52" s="253">
        <v>0.5</v>
      </c>
      <c r="AV52" s="253">
        <v>0.31467741934999999</v>
      </c>
      <c r="AW52" s="253">
        <v>0.36199999999999999</v>
      </c>
      <c r="AX52" s="253">
        <v>0.34699999999999998</v>
      </c>
      <c r="AY52" s="253">
        <v>0.37</v>
      </c>
      <c r="AZ52" s="253">
        <v>0.3775</v>
      </c>
      <c r="BA52" s="253">
        <v>0.39400000000000002</v>
      </c>
      <c r="BB52" s="634" t="s">
        <v>1310</v>
      </c>
      <c r="BC52" s="634" t="s">
        <v>1310</v>
      </c>
      <c r="BD52" s="634" t="s">
        <v>1310</v>
      </c>
      <c r="BE52" s="634" t="s">
        <v>1310</v>
      </c>
      <c r="BF52" s="634" t="s">
        <v>1310</v>
      </c>
      <c r="BG52" s="634" t="s">
        <v>1310</v>
      </c>
      <c r="BH52" s="634" t="s">
        <v>1310</v>
      </c>
      <c r="BI52" s="634" t="s">
        <v>1310</v>
      </c>
      <c r="BJ52" s="634" t="s">
        <v>1310</v>
      </c>
      <c r="BK52" s="634" t="s">
        <v>1310</v>
      </c>
      <c r="BL52" s="634" t="s">
        <v>1310</v>
      </c>
      <c r="BM52" s="634" t="s">
        <v>1310</v>
      </c>
      <c r="BN52" s="634" t="s">
        <v>1310</v>
      </c>
      <c r="BO52" s="634" t="s">
        <v>1310</v>
      </c>
      <c r="BP52" s="634" t="s">
        <v>1310</v>
      </c>
      <c r="BQ52" s="634" t="s">
        <v>1310</v>
      </c>
      <c r="BR52" s="634" t="s">
        <v>1310</v>
      </c>
      <c r="BS52" s="634" t="s">
        <v>1310</v>
      </c>
      <c r="BT52" s="634" t="s">
        <v>1310</v>
      </c>
      <c r="BU52" s="634" t="s">
        <v>1310</v>
      </c>
      <c r="BV52" s="634" t="s">
        <v>1310</v>
      </c>
    </row>
    <row r="53" spans="1:74" ht="11.15" customHeight="1" x14ac:dyDescent="0.25">
      <c r="B53" s="17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c r="AA53" s="252"/>
      <c r="AB53" s="252"/>
      <c r="AC53" s="252"/>
      <c r="AD53" s="252"/>
      <c r="AE53" s="252"/>
      <c r="AF53" s="252"/>
      <c r="AG53" s="252"/>
      <c r="AH53" s="252"/>
      <c r="AI53" s="252"/>
      <c r="AJ53" s="252"/>
      <c r="AK53" s="252"/>
      <c r="AL53" s="252"/>
      <c r="AM53" s="252"/>
      <c r="AN53" s="252"/>
      <c r="AO53" s="252"/>
      <c r="AP53" s="252"/>
      <c r="AQ53" s="252"/>
      <c r="AR53" s="252"/>
      <c r="AS53" s="252"/>
      <c r="AT53" s="252"/>
      <c r="AU53" s="252"/>
      <c r="AV53" s="252"/>
      <c r="AW53" s="252"/>
      <c r="AX53" s="252"/>
      <c r="AY53" s="252"/>
      <c r="AZ53" s="252"/>
      <c r="BA53" s="252"/>
      <c r="BB53" s="409"/>
      <c r="BC53" s="409"/>
      <c r="BD53" s="409"/>
      <c r="BE53" s="409"/>
      <c r="BF53" s="252"/>
      <c r="BG53" s="409"/>
      <c r="BH53" s="409"/>
      <c r="BI53" s="409"/>
      <c r="BJ53" s="409"/>
      <c r="BK53" s="409"/>
      <c r="BL53" s="409"/>
      <c r="BM53" s="409"/>
      <c r="BN53" s="409"/>
      <c r="BO53" s="409"/>
      <c r="BP53" s="409"/>
      <c r="BQ53" s="409"/>
      <c r="BR53" s="409"/>
      <c r="BS53" s="409"/>
      <c r="BT53" s="409"/>
      <c r="BU53" s="409"/>
      <c r="BV53" s="409"/>
    </row>
    <row r="54" spans="1:74" ht="11.15" customHeight="1" x14ac:dyDescent="0.25">
      <c r="BK54" s="411"/>
      <c r="BL54" s="411"/>
      <c r="BM54" s="411"/>
      <c r="BN54" s="411"/>
      <c r="BO54" s="411"/>
      <c r="BP54" s="411"/>
      <c r="BQ54" s="411"/>
      <c r="BR54" s="411"/>
      <c r="BS54" s="411"/>
      <c r="BT54" s="411"/>
      <c r="BU54" s="411"/>
      <c r="BV54" s="411"/>
    </row>
    <row r="55" spans="1:74" ht="12" customHeight="1" x14ac:dyDescent="0.25">
      <c r="B55" s="780" t="s">
        <v>1044</v>
      </c>
      <c r="C55" s="777"/>
      <c r="D55" s="777"/>
      <c r="E55" s="777"/>
      <c r="F55" s="777"/>
      <c r="G55" s="777"/>
      <c r="H55" s="777"/>
      <c r="I55" s="777"/>
      <c r="J55" s="777"/>
      <c r="K55" s="777"/>
      <c r="L55" s="777"/>
      <c r="M55" s="777"/>
      <c r="N55" s="777"/>
      <c r="O55" s="777"/>
      <c r="P55" s="777"/>
      <c r="Q55" s="777"/>
    </row>
    <row r="56" spans="1:74" ht="12" customHeight="1" x14ac:dyDescent="0.25">
      <c r="B56" s="792" t="s">
        <v>1297</v>
      </c>
      <c r="C56" s="767"/>
      <c r="D56" s="767"/>
      <c r="E56" s="767"/>
      <c r="F56" s="767"/>
      <c r="G56" s="767"/>
      <c r="H56" s="767"/>
      <c r="I56" s="767"/>
      <c r="J56" s="767"/>
      <c r="K56" s="767"/>
      <c r="L56" s="767"/>
      <c r="M56" s="767"/>
      <c r="N56" s="767"/>
      <c r="O56" s="767"/>
      <c r="P56" s="767"/>
      <c r="Q56" s="763"/>
    </row>
    <row r="57" spans="1:74" s="440" customFormat="1" ht="12" customHeight="1" x14ac:dyDescent="0.25">
      <c r="A57" s="441"/>
      <c r="B57" s="766" t="s">
        <v>1071</v>
      </c>
      <c r="C57" s="767"/>
      <c r="D57" s="767"/>
      <c r="E57" s="767"/>
      <c r="F57" s="767"/>
      <c r="G57" s="767"/>
      <c r="H57" s="767"/>
      <c r="I57" s="767"/>
      <c r="J57" s="767"/>
      <c r="K57" s="767"/>
      <c r="L57" s="767"/>
      <c r="M57" s="767"/>
      <c r="N57" s="767"/>
      <c r="O57" s="767"/>
      <c r="P57" s="767"/>
      <c r="Q57" s="763"/>
      <c r="AY57" s="537"/>
      <c r="AZ57" s="537"/>
      <c r="BA57" s="537"/>
      <c r="BB57" s="537"/>
      <c r="BC57" s="537"/>
      <c r="BD57" s="537"/>
      <c r="BE57" s="537"/>
      <c r="BF57" s="652"/>
      <c r="BG57" s="537"/>
      <c r="BH57" s="537"/>
      <c r="BI57" s="537"/>
      <c r="BJ57" s="537"/>
    </row>
    <row r="58" spans="1:74" s="440" customFormat="1" ht="12" customHeight="1" x14ac:dyDescent="0.25">
      <c r="A58" s="441"/>
      <c r="B58" s="792" t="s">
        <v>1027</v>
      </c>
      <c r="C58" s="792"/>
      <c r="D58" s="792"/>
      <c r="E58" s="792"/>
      <c r="F58" s="792"/>
      <c r="G58" s="792"/>
      <c r="H58" s="792"/>
      <c r="I58" s="792"/>
      <c r="J58" s="792"/>
      <c r="K58" s="792"/>
      <c r="L58" s="792"/>
      <c r="M58" s="792"/>
      <c r="N58" s="792"/>
      <c r="O58" s="792"/>
      <c r="P58" s="792"/>
      <c r="Q58" s="763"/>
      <c r="AY58" s="537"/>
      <c r="AZ58" s="537"/>
      <c r="BA58" s="537"/>
      <c r="BB58" s="537"/>
      <c r="BC58" s="537"/>
      <c r="BD58" s="537"/>
      <c r="BE58" s="537"/>
      <c r="BF58" s="652"/>
      <c r="BG58" s="537"/>
      <c r="BH58" s="537"/>
      <c r="BI58" s="537"/>
      <c r="BJ58" s="537"/>
    </row>
    <row r="59" spans="1:74" s="440" customFormat="1" ht="12" customHeight="1" x14ac:dyDescent="0.25">
      <c r="A59" s="441"/>
      <c r="B59" s="792" t="s">
        <v>1107</v>
      </c>
      <c r="C59" s="763"/>
      <c r="D59" s="763"/>
      <c r="E59" s="763"/>
      <c r="F59" s="763"/>
      <c r="G59" s="763"/>
      <c r="H59" s="763"/>
      <c r="I59" s="763"/>
      <c r="J59" s="763"/>
      <c r="K59" s="763"/>
      <c r="L59" s="763"/>
      <c r="M59" s="763"/>
      <c r="N59" s="763"/>
      <c r="O59" s="763"/>
      <c r="P59" s="763"/>
      <c r="Q59" s="763"/>
      <c r="AY59" s="537"/>
      <c r="AZ59" s="537"/>
      <c r="BA59" s="537"/>
      <c r="BB59" s="537"/>
      <c r="BC59" s="537"/>
      <c r="BD59" s="537"/>
      <c r="BE59" s="537"/>
      <c r="BF59" s="652"/>
      <c r="BG59" s="537"/>
      <c r="BH59" s="537"/>
      <c r="BI59" s="537"/>
      <c r="BJ59" s="537"/>
    </row>
    <row r="60" spans="1:74" s="440" customFormat="1" ht="12.5" x14ac:dyDescent="0.25">
      <c r="A60" s="441"/>
      <c r="B60" s="791" t="s">
        <v>1095</v>
      </c>
      <c r="C60" s="763"/>
      <c r="D60" s="763"/>
      <c r="E60" s="763"/>
      <c r="F60" s="763"/>
      <c r="G60" s="763"/>
      <c r="H60" s="763"/>
      <c r="I60" s="763"/>
      <c r="J60" s="763"/>
      <c r="K60" s="763"/>
      <c r="L60" s="763"/>
      <c r="M60" s="763"/>
      <c r="N60" s="763"/>
      <c r="O60" s="763"/>
      <c r="P60" s="763"/>
      <c r="Q60" s="763"/>
      <c r="AY60" s="537"/>
      <c r="AZ60" s="537"/>
      <c r="BA60" s="537"/>
      <c r="BB60" s="537"/>
      <c r="BC60" s="537"/>
      <c r="BD60" s="537"/>
      <c r="BE60" s="537"/>
      <c r="BF60" s="652"/>
      <c r="BG60" s="537"/>
      <c r="BH60" s="537"/>
      <c r="BI60" s="537"/>
      <c r="BJ60" s="537"/>
    </row>
    <row r="61" spans="1:74" s="440" customFormat="1" ht="12" customHeight="1" x14ac:dyDescent="0.25">
      <c r="A61" s="441"/>
      <c r="B61" s="761" t="s">
        <v>1075</v>
      </c>
      <c r="C61" s="762"/>
      <c r="D61" s="762"/>
      <c r="E61" s="762"/>
      <c r="F61" s="762"/>
      <c r="G61" s="762"/>
      <c r="H61" s="762"/>
      <c r="I61" s="762"/>
      <c r="J61" s="762"/>
      <c r="K61" s="762"/>
      <c r="L61" s="762"/>
      <c r="M61" s="762"/>
      <c r="N61" s="762"/>
      <c r="O61" s="762"/>
      <c r="P61" s="762"/>
      <c r="Q61" s="763"/>
      <c r="AY61" s="537"/>
      <c r="AZ61" s="537"/>
      <c r="BA61" s="537"/>
      <c r="BB61" s="537"/>
      <c r="BC61" s="537"/>
      <c r="BD61" s="537"/>
      <c r="BE61" s="537"/>
      <c r="BF61" s="652"/>
      <c r="BG61" s="537"/>
      <c r="BH61" s="537"/>
      <c r="BI61" s="537"/>
      <c r="BJ61" s="537"/>
    </row>
    <row r="62" spans="1:74" s="440" customFormat="1" ht="12" customHeight="1" x14ac:dyDescent="0.25">
      <c r="A62" s="436"/>
      <c r="B62" s="783" t="s">
        <v>1186</v>
      </c>
      <c r="C62" s="763"/>
      <c r="D62" s="763"/>
      <c r="E62" s="763"/>
      <c r="F62" s="763"/>
      <c r="G62" s="763"/>
      <c r="H62" s="763"/>
      <c r="I62" s="763"/>
      <c r="J62" s="763"/>
      <c r="K62" s="763"/>
      <c r="L62" s="763"/>
      <c r="M62" s="763"/>
      <c r="N62" s="763"/>
      <c r="O62" s="763"/>
      <c r="P62" s="763"/>
      <c r="Q62" s="763"/>
      <c r="AY62" s="537"/>
      <c r="AZ62" s="537"/>
      <c r="BA62" s="537"/>
      <c r="BB62" s="537"/>
      <c r="BC62" s="537"/>
      <c r="BD62" s="537"/>
      <c r="BE62" s="537"/>
      <c r="BF62" s="652"/>
      <c r="BG62" s="537"/>
      <c r="BH62" s="537"/>
      <c r="BI62" s="537"/>
      <c r="BJ62" s="537"/>
    </row>
    <row r="63" spans="1:74" x14ac:dyDescent="0.25">
      <c r="BK63" s="411"/>
      <c r="BL63" s="411"/>
      <c r="BM63" s="411"/>
      <c r="BN63" s="411"/>
      <c r="BO63" s="411"/>
      <c r="BP63" s="411"/>
      <c r="BQ63" s="411"/>
      <c r="BR63" s="411"/>
      <c r="BS63" s="411"/>
      <c r="BT63" s="411"/>
      <c r="BU63" s="411"/>
      <c r="BV63" s="411"/>
    </row>
    <row r="64" spans="1:74" x14ac:dyDescent="0.25">
      <c r="BK64" s="411"/>
      <c r="BL64" s="411"/>
      <c r="BM64" s="411"/>
      <c r="BN64" s="411"/>
      <c r="BO64" s="411"/>
      <c r="BP64" s="411"/>
      <c r="BQ64" s="411"/>
      <c r="BR64" s="411"/>
      <c r="BS64" s="411"/>
      <c r="BT64" s="411"/>
      <c r="BU64" s="411"/>
      <c r="BV64" s="411"/>
    </row>
    <row r="65" spans="63:74" x14ac:dyDescent="0.25">
      <c r="BK65" s="411"/>
      <c r="BL65" s="411"/>
      <c r="BM65" s="411"/>
      <c r="BN65" s="411"/>
      <c r="BO65" s="411"/>
      <c r="BP65" s="411"/>
      <c r="BQ65" s="411"/>
      <c r="BR65" s="411"/>
      <c r="BS65" s="411"/>
      <c r="BT65" s="411"/>
      <c r="BU65" s="411"/>
      <c r="BV65" s="411"/>
    </row>
    <row r="66" spans="63:74" x14ac:dyDescent="0.25">
      <c r="BK66" s="411"/>
      <c r="BL66" s="411"/>
      <c r="BM66" s="411"/>
      <c r="BN66" s="411"/>
      <c r="BO66" s="411"/>
      <c r="BP66" s="411"/>
      <c r="BQ66" s="411"/>
      <c r="BR66" s="411"/>
      <c r="BS66" s="411"/>
      <c r="BT66" s="411"/>
      <c r="BU66" s="411"/>
      <c r="BV66" s="411"/>
    </row>
    <row r="67" spans="63:74" x14ac:dyDescent="0.25">
      <c r="BK67" s="411"/>
      <c r="BL67" s="411"/>
      <c r="BM67" s="411"/>
      <c r="BN67" s="411"/>
      <c r="BO67" s="411"/>
      <c r="BP67" s="411"/>
      <c r="BQ67" s="411"/>
      <c r="BR67" s="411"/>
      <c r="BS67" s="411"/>
      <c r="BT67" s="411"/>
      <c r="BU67" s="411"/>
      <c r="BV67" s="411"/>
    </row>
    <row r="68" spans="63:74" x14ac:dyDescent="0.25">
      <c r="BK68" s="411"/>
      <c r="BL68" s="411"/>
      <c r="BM68" s="411"/>
      <c r="BN68" s="411"/>
      <c r="BO68" s="411"/>
      <c r="BP68" s="411"/>
      <c r="BQ68" s="411"/>
      <c r="BR68" s="411"/>
      <c r="BS68" s="411"/>
      <c r="BT68" s="411"/>
      <c r="BU68" s="411"/>
      <c r="BV68" s="411"/>
    </row>
    <row r="69" spans="63:74" x14ac:dyDescent="0.25">
      <c r="BK69" s="411"/>
      <c r="BL69" s="411"/>
      <c r="BM69" s="411"/>
      <c r="BN69" s="411"/>
      <c r="BO69" s="411"/>
      <c r="BP69" s="411"/>
      <c r="BQ69" s="411"/>
      <c r="BR69" s="411"/>
      <c r="BS69" s="411"/>
      <c r="BT69" s="411"/>
      <c r="BU69" s="411"/>
      <c r="BV69" s="411"/>
    </row>
    <row r="70" spans="63:74" x14ac:dyDescent="0.25">
      <c r="BK70" s="411"/>
      <c r="BL70" s="411"/>
      <c r="BM70" s="411"/>
      <c r="BN70" s="411"/>
      <c r="BO70" s="411"/>
      <c r="BP70" s="411"/>
      <c r="BQ70" s="411"/>
      <c r="BR70" s="411"/>
      <c r="BS70" s="411"/>
      <c r="BT70" s="411"/>
      <c r="BU70" s="411"/>
      <c r="BV70" s="411"/>
    </row>
    <row r="71" spans="63:74" x14ac:dyDescent="0.25">
      <c r="BK71" s="411"/>
      <c r="BL71" s="411"/>
      <c r="BM71" s="411"/>
      <c r="BN71" s="411"/>
      <c r="BO71" s="411"/>
      <c r="BP71" s="411"/>
      <c r="BQ71" s="411"/>
      <c r="BR71" s="411"/>
      <c r="BS71" s="411"/>
      <c r="BT71" s="411"/>
      <c r="BU71" s="411"/>
      <c r="BV71" s="411"/>
    </row>
    <row r="72" spans="63:74" x14ac:dyDescent="0.25">
      <c r="BK72" s="411"/>
      <c r="BL72" s="411"/>
      <c r="BM72" s="411"/>
      <c r="BN72" s="411"/>
      <c r="BO72" s="411"/>
      <c r="BP72" s="411"/>
      <c r="BQ72" s="411"/>
      <c r="BR72" s="411"/>
      <c r="BS72" s="411"/>
      <c r="BT72" s="411"/>
      <c r="BU72" s="411"/>
      <c r="BV72" s="411"/>
    </row>
    <row r="73" spans="63:74" x14ac:dyDescent="0.25">
      <c r="BK73" s="411"/>
      <c r="BL73" s="411"/>
      <c r="BM73" s="411"/>
      <c r="BN73" s="411"/>
      <c r="BO73" s="411"/>
      <c r="BP73" s="411"/>
      <c r="BQ73" s="411"/>
      <c r="BR73" s="411"/>
      <c r="BS73" s="411"/>
      <c r="BT73" s="411"/>
      <c r="BU73" s="411"/>
      <c r="BV73" s="411"/>
    </row>
    <row r="74" spans="63:74" x14ac:dyDescent="0.25">
      <c r="BK74" s="411"/>
      <c r="BL74" s="411"/>
      <c r="BM74" s="411"/>
      <c r="BN74" s="411"/>
      <c r="BO74" s="411"/>
      <c r="BP74" s="411"/>
      <c r="BQ74" s="411"/>
      <c r="BR74" s="411"/>
      <c r="BS74" s="411"/>
      <c r="BT74" s="411"/>
      <c r="BU74" s="411"/>
      <c r="BV74" s="411"/>
    </row>
    <row r="75" spans="63:74" x14ac:dyDescent="0.25">
      <c r="BK75" s="411"/>
      <c r="BL75" s="411"/>
      <c r="BM75" s="411"/>
      <c r="BN75" s="411"/>
      <c r="BO75" s="411"/>
      <c r="BP75" s="411"/>
      <c r="BQ75" s="411"/>
      <c r="BR75" s="411"/>
      <c r="BS75" s="411"/>
      <c r="BT75" s="411"/>
      <c r="BU75" s="411"/>
      <c r="BV75" s="411"/>
    </row>
    <row r="76" spans="63:74" x14ac:dyDescent="0.25">
      <c r="BK76" s="411"/>
      <c r="BL76" s="411"/>
      <c r="BM76" s="411"/>
      <c r="BN76" s="411"/>
      <c r="BO76" s="411"/>
      <c r="BP76" s="411"/>
      <c r="BQ76" s="411"/>
      <c r="BR76" s="411"/>
      <c r="BS76" s="411"/>
      <c r="BT76" s="411"/>
      <c r="BU76" s="411"/>
      <c r="BV76" s="411"/>
    </row>
    <row r="77" spans="63:74" x14ac:dyDescent="0.25">
      <c r="BK77" s="411"/>
      <c r="BL77" s="411"/>
      <c r="BM77" s="411"/>
      <c r="BN77" s="411"/>
      <c r="BO77" s="411"/>
      <c r="BP77" s="411"/>
      <c r="BQ77" s="411"/>
      <c r="BR77" s="411"/>
      <c r="BS77" s="411"/>
      <c r="BT77" s="411"/>
      <c r="BU77" s="411"/>
      <c r="BV77" s="411"/>
    </row>
    <row r="78" spans="63:74" x14ac:dyDescent="0.25">
      <c r="BK78" s="411"/>
      <c r="BL78" s="411"/>
      <c r="BM78" s="411"/>
      <c r="BN78" s="411"/>
      <c r="BO78" s="411"/>
      <c r="BP78" s="411"/>
      <c r="BQ78" s="411"/>
      <c r="BR78" s="411"/>
      <c r="BS78" s="411"/>
      <c r="BT78" s="411"/>
      <c r="BU78" s="411"/>
      <c r="BV78" s="411"/>
    </row>
    <row r="79" spans="63:74" x14ac:dyDescent="0.25">
      <c r="BK79" s="411"/>
      <c r="BL79" s="411"/>
      <c r="BM79" s="411"/>
      <c r="BN79" s="411"/>
      <c r="BO79" s="411"/>
      <c r="BP79" s="411"/>
      <c r="BQ79" s="411"/>
      <c r="BR79" s="411"/>
      <c r="BS79" s="411"/>
      <c r="BT79" s="411"/>
      <c r="BU79" s="411"/>
      <c r="BV79" s="411"/>
    </row>
    <row r="80" spans="63:74" x14ac:dyDescent="0.25">
      <c r="BK80" s="411"/>
      <c r="BL80" s="411"/>
      <c r="BM80" s="411"/>
      <c r="BN80" s="411"/>
      <c r="BO80" s="411"/>
      <c r="BP80" s="411"/>
      <c r="BQ80" s="411"/>
      <c r="BR80" s="411"/>
      <c r="BS80" s="411"/>
      <c r="BT80" s="411"/>
      <c r="BU80" s="411"/>
      <c r="BV80" s="411"/>
    </row>
    <row r="81" spans="63:74" x14ac:dyDescent="0.25">
      <c r="BK81" s="411"/>
      <c r="BL81" s="411"/>
      <c r="BM81" s="411"/>
      <c r="BN81" s="411"/>
      <c r="BO81" s="411"/>
      <c r="BP81" s="411"/>
      <c r="BQ81" s="411"/>
      <c r="BR81" s="411"/>
      <c r="BS81" s="411"/>
      <c r="BT81" s="411"/>
      <c r="BU81" s="411"/>
      <c r="BV81" s="411"/>
    </row>
    <row r="82" spans="63:74" x14ac:dyDescent="0.25">
      <c r="BK82" s="411"/>
      <c r="BL82" s="411"/>
      <c r="BM82" s="411"/>
      <c r="BN82" s="411"/>
      <c r="BO82" s="411"/>
      <c r="BP82" s="411"/>
      <c r="BQ82" s="411"/>
      <c r="BR82" s="411"/>
      <c r="BS82" s="411"/>
      <c r="BT82" s="411"/>
      <c r="BU82" s="411"/>
      <c r="BV82" s="411"/>
    </row>
    <row r="83" spans="63:74" x14ac:dyDescent="0.25">
      <c r="BK83" s="411"/>
      <c r="BL83" s="411"/>
      <c r="BM83" s="411"/>
      <c r="BN83" s="411"/>
      <c r="BO83" s="411"/>
      <c r="BP83" s="411"/>
      <c r="BQ83" s="411"/>
      <c r="BR83" s="411"/>
      <c r="BS83" s="411"/>
      <c r="BT83" s="411"/>
      <c r="BU83" s="411"/>
      <c r="BV83" s="411"/>
    </row>
    <row r="84" spans="63:74" x14ac:dyDescent="0.25">
      <c r="BK84" s="411"/>
      <c r="BL84" s="411"/>
      <c r="BM84" s="411"/>
      <c r="BN84" s="411"/>
      <c r="BO84" s="411"/>
      <c r="BP84" s="411"/>
      <c r="BQ84" s="411"/>
      <c r="BR84" s="411"/>
      <c r="BS84" s="411"/>
      <c r="BT84" s="411"/>
      <c r="BU84" s="411"/>
      <c r="BV84" s="411"/>
    </row>
    <row r="85" spans="63:74" x14ac:dyDescent="0.25">
      <c r="BK85" s="411"/>
      <c r="BL85" s="411"/>
      <c r="BM85" s="411"/>
      <c r="BN85" s="411"/>
      <c r="BO85" s="411"/>
      <c r="BP85" s="411"/>
      <c r="BQ85" s="411"/>
      <c r="BR85" s="411"/>
      <c r="BS85" s="411"/>
      <c r="BT85" s="411"/>
      <c r="BU85" s="411"/>
      <c r="BV85" s="411"/>
    </row>
    <row r="86" spans="63:74" x14ac:dyDescent="0.25">
      <c r="BK86" s="411"/>
      <c r="BL86" s="411"/>
      <c r="BM86" s="411"/>
      <c r="BN86" s="411"/>
      <c r="BO86" s="411"/>
      <c r="BP86" s="411"/>
      <c r="BQ86" s="411"/>
      <c r="BR86" s="411"/>
      <c r="BS86" s="411"/>
      <c r="BT86" s="411"/>
      <c r="BU86" s="411"/>
      <c r="BV86" s="411"/>
    </row>
    <row r="87" spans="63:74" x14ac:dyDescent="0.25">
      <c r="BK87" s="411"/>
      <c r="BL87" s="411"/>
      <c r="BM87" s="411"/>
      <c r="BN87" s="411"/>
      <c r="BO87" s="411"/>
      <c r="BP87" s="411"/>
      <c r="BQ87" s="411"/>
      <c r="BR87" s="411"/>
      <c r="BS87" s="411"/>
      <c r="BT87" s="411"/>
      <c r="BU87" s="411"/>
      <c r="BV87" s="411"/>
    </row>
    <row r="88" spans="63:74" x14ac:dyDescent="0.25">
      <c r="BK88" s="411"/>
      <c r="BL88" s="411"/>
      <c r="BM88" s="411"/>
      <c r="BN88" s="411"/>
      <c r="BO88" s="411"/>
      <c r="BP88" s="411"/>
      <c r="BQ88" s="411"/>
      <c r="BR88" s="411"/>
      <c r="BS88" s="411"/>
      <c r="BT88" s="411"/>
      <c r="BU88" s="411"/>
      <c r="BV88" s="411"/>
    </row>
    <row r="89" spans="63:74" x14ac:dyDescent="0.25">
      <c r="BK89" s="411"/>
      <c r="BL89" s="411"/>
      <c r="BM89" s="411"/>
      <c r="BN89" s="411"/>
      <c r="BO89" s="411"/>
      <c r="BP89" s="411"/>
      <c r="BQ89" s="411"/>
      <c r="BR89" s="411"/>
      <c r="BS89" s="411"/>
      <c r="BT89" s="411"/>
      <c r="BU89" s="411"/>
      <c r="BV89" s="411"/>
    </row>
    <row r="90" spans="63:74" x14ac:dyDescent="0.25">
      <c r="BK90" s="411"/>
      <c r="BL90" s="411"/>
      <c r="BM90" s="411"/>
      <c r="BN90" s="411"/>
      <c r="BO90" s="411"/>
      <c r="BP90" s="411"/>
      <c r="BQ90" s="411"/>
      <c r="BR90" s="411"/>
      <c r="BS90" s="411"/>
      <c r="BT90" s="411"/>
      <c r="BU90" s="411"/>
      <c r="BV90" s="411"/>
    </row>
    <row r="91" spans="63:74" x14ac:dyDescent="0.25">
      <c r="BK91" s="411"/>
      <c r="BL91" s="411"/>
      <c r="BM91" s="411"/>
      <c r="BN91" s="411"/>
      <c r="BO91" s="411"/>
      <c r="BP91" s="411"/>
      <c r="BQ91" s="411"/>
      <c r="BR91" s="411"/>
      <c r="BS91" s="411"/>
      <c r="BT91" s="411"/>
      <c r="BU91" s="411"/>
      <c r="BV91" s="411"/>
    </row>
    <row r="92" spans="63:74" x14ac:dyDescent="0.25">
      <c r="BK92" s="411"/>
      <c r="BL92" s="411"/>
      <c r="BM92" s="411"/>
      <c r="BN92" s="411"/>
      <c r="BO92" s="411"/>
      <c r="BP92" s="411"/>
      <c r="BQ92" s="411"/>
      <c r="BR92" s="411"/>
      <c r="BS92" s="411"/>
      <c r="BT92" s="411"/>
      <c r="BU92" s="411"/>
      <c r="BV92" s="411"/>
    </row>
    <row r="93" spans="63:74" x14ac:dyDescent="0.25">
      <c r="BK93" s="411"/>
      <c r="BL93" s="411"/>
      <c r="BM93" s="411"/>
      <c r="BN93" s="411"/>
      <c r="BO93" s="411"/>
      <c r="BP93" s="411"/>
      <c r="BQ93" s="411"/>
      <c r="BR93" s="411"/>
      <c r="BS93" s="411"/>
      <c r="BT93" s="411"/>
      <c r="BU93" s="411"/>
      <c r="BV93" s="411"/>
    </row>
    <row r="94" spans="63:74" x14ac:dyDescent="0.25">
      <c r="BK94" s="411"/>
      <c r="BL94" s="411"/>
      <c r="BM94" s="411"/>
      <c r="BN94" s="411"/>
      <c r="BO94" s="411"/>
      <c r="BP94" s="411"/>
      <c r="BQ94" s="411"/>
      <c r="BR94" s="411"/>
      <c r="BS94" s="411"/>
      <c r="BT94" s="411"/>
      <c r="BU94" s="411"/>
      <c r="BV94" s="411"/>
    </row>
    <row r="95" spans="63:74" x14ac:dyDescent="0.25">
      <c r="BK95" s="411"/>
      <c r="BL95" s="411"/>
      <c r="BM95" s="411"/>
      <c r="BN95" s="411"/>
      <c r="BO95" s="411"/>
      <c r="BP95" s="411"/>
      <c r="BQ95" s="411"/>
      <c r="BR95" s="411"/>
      <c r="BS95" s="411"/>
      <c r="BT95" s="411"/>
      <c r="BU95" s="411"/>
      <c r="BV95" s="411"/>
    </row>
    <row r="96" spans="63:74" x14ac:dyDescent="0.25">
      <c r="BK96" s="411"/>
      <c r="BL96" s="411"/>
      <c r="BM96" s="411"/>
      <c r="BN96" s="411"/>
      <c r="BO96" s="411"/>
      <c r="BP96" s="411"/>
      <c r="BQ96" s="411"/>
      <c r="BR96" s="411"/>
      <c r="BS96" s="411"/>
      <c r="BT96" s="411"/>
      <c r="BU96" s="411"/>
      <c r="BV96" s="411"/>
    </row>
    <row r="97" spans="63:74" x14ac:dyDescent="0.25">
      <c r="BK97" s="411"/>
      <c r="BL97" s="411"/>
      <c r="BM97" s="411"/>
      <c r="BN97" s="411"/>
      <c r="BO97" s="411"/>
      <c r="BP97" s="411"/>
      <c r="BQ97" s="411"/>
      <c r="BR97" s="411"/>
      <c r="BS97" s="411"/>
      <c r="BT97" s="411"/>
      <c r="BU97" s="411"/>
      <c r="BV97" s="411"/>
    </row>
    <row r="98" spans="63:74" x14ac:dyDescent="0.25">
      <c r="BK98" s="411"/>
      <c r="BL98" s="411"/>
      <c r="BM98" s="411"/>
      <c r="BN98" s="411"/>
      <c r="BO98" s="411"/>
      <c r="BP98" s="411"/>
      <c r="BQ98" s="411"/>
      <c r="BR98" s="411"/>
      <c r="BS98" s="411"/>
      <c r="BT98" s="411"/>
      <c r="BU98" s="411"/>
      <c r="BV98" s="411"/>
    </row>
    <row r="99" spans="63:74" x14ac:dyDescent="0.25">
      <c r="BK99" s="411"/>
      <c r="BL99" s="411"/>
      <c r="BM99" s="411"/>
      <c r="BN99" s="411"/>
      <c r="BO99" s="411"/>
      <c r="BP99" s="411"/>
      <c r="BQ99" s="411"/>
      <c r="BR99" s="411"/>
      <c r="BS99" s="411"/>
      <c r="BT99" s="411"/>
      <c r="BU99" s="411"/>
      <c r="BV99" s="411"/>
    </row>
    <row r="100" spans="63:74" x14ac:dyDescent="0.25">
      <c r="BK100" s="411"/>
      <c r="BL100" s="411"/>
      <c r="BM100" s="411"/>
      <c r="BN100" s="411"/>
      <c r="BO100" s="411"/>
      <c r="BP100" s="411"/>
      <c r="BQ100" s="411"/>
      <c r="BR100" s="411"/>
      <c r="BS100" s="411"/>
      <c r="BT100" s="411"/>
      <c r="BU100" s="411"/>
      <c r="BV100" s="411"/>
    </row>
    <row r="101" spans="63:74" x14ac:dyDescent="0.25">
      <c r="BK101" s="411"/>
      <c r="BL101" s="411"/>
      <c r="BM101" s="411"/>
      <c r="BN101" s="411"/>
      <c r="BO101" s="411"/>
      <c r="BP101" s="411"/>
      <c r="BQ101" s="411"/>
      <c r="BR101" s="411"/>
      <c r="BS101" s="411"/>
      <c r="BT101" s="411"/>
      <c r="BU101" s="411"/>
      <c r="BV101" s="411"/>
    </row>
    <row r="102" spans="63:74" x14ac:dyDescent="0.25">
      <c r="BK102" s="411"/>
      <c r="BL102" s="411"/>
      <c r="BM102" s="411"/>
      <c r="BN102" s="411"/>
      <c r="BO102" s="411"/>
      <c r="BP102" s="411"/>
      <c r="BQ102" s="411"/>
      <c r="BR102" s="411"/>
      <c r="BS102" s="411"/>
      <c r="BT102" s="411"/>
      <c r="BU102" s="411"/>
      <c r="BV102" s="411"/>
    </row>
    <row r="103" spans="63:74" x14ac:dyDescent="0.25">
      <c r="BK103" s="411"/>
      <c r="BL103" s="411"/>
      <c r="BM103" s="411"/>
      <c r="BN103" s="411"/>
      <c r="BO103" s="411"/>
      <c r="BP103" s="411"/>
      <c r="BQ103" s="411"/>
      <c r="BR103" s="411"/>
      <c r="BS103" s="411"/>
      <c r="BT103" s="411"/>
      <c r="BU103" s="411"/>
      <c r="BV103" s="411"/>
    </row>
    <row r="104" spans="63:74" x14ac:dyDescent="0.25">
      <c r="BK104" s="411"/>
      <c r="BL104" s="411"/>
      <c r="BM104" s="411"/>
      <c r="BN104" s="411"/>
      <c r="BO104" s="411"/>
      <c r="BP104" s="411"/>
      <c r="BQ104" s="411"/>
      <c r="BR104" s="411"/>
      <c r="BS104" s="411"/>
      <c r="BT104" s="411"/>
      <c r="BU104" s="411"/>
      <c r="BV104" s="411"/>
    </row>
    <row r="105" spans="63:74" x14ac:dyDescent="0.25">
      <c r="BK105" s="411"/>
      <c r="BL105" s="411"/>
      <c r="BM105" s="411"/>
      <c r="BN105" s="411"/>
      <c r="BO105" s="411"/>
      <c r="BP105" s="411"/>
      <c r="BQ105" s="411"/>
      <c r="BR105" s="411"/>
      <c r="BS105" s="411"/>
      <c r="BT105" s="411"/>
      <c r="BU105" s="411"/>
      <c r="BV105" s="411"/>
    </row>
    <row r="106" spans="63:74" x14ac:dyDescent="0.25">
      <c r="BK106" s="411"/>
      <c r="BL106" s="411"/>
      <c r="BM106" s="411"/>
      <c r="BN106" s="411"/>
      <c r="BO106" s="411"/>
      <c r="BP106" s="411"/>
      <c r="BQ106" s="411"/>
      <c r="BR106" s="411"/>
      <c r="BS106" s="411"/>
      <c r="BT106" s="411"/>
      <c r="BU106" s="411"/>
      <c r="BV106" s="411"/>
    </row>
    <row r="107" spans="63:74" x14ac:dyDescent="0.25">
      <c r="BK107" s="411"/>
      <c r="BL107" s="411"/>
      <c r="BM107" s="411"/>
      <c r="BN107" s="411"/>
      <c r="BO107" s="411"/>
      <c r="BP107" s="411"/>
      <c r="BQ107" s="411"/>
      <c r="BR107" s="411"/>
      <c r="BS107" s="411"/>
      <c r="BT107" s="411"/>
      <c r="BU107" s="411"/>
      <c r="BV107" s="411"/>
    </row>
    <row r="108" spans="63:74" x14ac:dyDescent="0.25">
      <c r="BK108" s="411"/>
      <c r="BL108" s="411"/>
      <c r="BM108" s="411"/>
      <c r="BN108" s="411"/>
      <c r="BO108" s="411"/>
      <c r="BP108" s="411"/>
      <c r="BQ108" s="411"/>
      <c r="BR108" s="411"/>
      <c r="BS108" s="411"/>
      <c r="BT108" s="411"/>
      <c r="BU108" s="411"/>
      <c r="BV108" s="411"/>
    </row>
    <row r="109" spans="63:74" x14ac:dyDescent="0.25">
      <c r="BK109" s="411"/>
      <c r="BL109" s="411"/>
      <c r="BM109" s="411"/>
      <c r="BN109" s="411"/>
      <c r="BO109" s="411"/>
      <c r="BP109" s="411"/>
      <c r="BQ109" s="411"/>
      <c r="BR109" s="411"/>
      <c r="BS109" s="411"/>
      <c r="BT109" s="411"/>
      <c r="BU109" s="411"/>
      <c r="BV109" s="411"/>
    </row>
    <row r="110" spans="63:74" x14ac:dyDescent="0.25">
      <c r="BK110" s="411"/>
      <c r="BL110" s="411"/>
      <c r="BM110" s="411"/>
      <c r="BN110" s="411"/>
      <c r="BO110" s="411"/>
      <c r="BP110" s="411"/>
      <c r="BQ110" s="411"/>
      <c r="BR110" s="411"/>
      <c r="BS110" s="411"/>
      <c r="BT110" s="411"/>
      <c r="BU110" s="411"/>
      <c r="BV110" s="411"/>
    </row>
    <row r="111" spans="63:74" x14ac:dyDescent="0.25">
      <c r="BK111" s="411"/>
      <c r="BL111" s="411"/>
      <c r="BM111" s="411"/>
      <c r="BN111" s="411"/>
      <c r="BO111" s="411"/>
      <c r="BP111" s="411"/>
      <c r="BQ111" s="411"/>
      <c r="BR111" s="411"/>
      <c r="BS111" s="411"/>
      <c r="BT111" s="411"/>
      <c r="BU111" s="411"/>
      <c r="BV111" s="411"/>
    </row>
    <row r="112" spans="63:74" x14ac:dyDescent="0.25">
      <c r="BK112" s="411"/>
      <c r="BL112" s="411"/>
      <c r="BM112" s="411"/>
      <c r="BN112" s="411"/>
      <c r="BO112" s="411"/>
      <c r="BP112" s="411"/>
      <c r="BQ112" s="411"/>
      <c r="BR112" s="411"/>
      <c r="BS112" s="411"/>
      <c r="BT112" s="411"/>
      <c r="BU112" s="411"/>
      <c r="BV112" s="411"/>
    </row>
    <row r="113" spans="63:74" x14ac:dyDescent="0.25">
      <c r="BK113" s="411"/>
      <c r="BL113" s="411"/>
      <c r="BM113" s="411"/>
      <c r="BN113" s="411"/>
      <c r="BO113" s="411"/>
      <c r="BP113" s="411"/>
      <c r="BQ113" s="411"/>
      <c r="BR113" s="411"/>
      <c r="BS113" s="411"/>
      <c r="BT113" s="411"/>
      <c r="BU113" s="411"/>
      <c r="BV113" s="411"/>
    </row>
    <row r="114" spans="63:74" x14ac:dyDescent="0.25">
      <c r="BK114" s="411"/>
      <c r="BL114" s="411"/>
      <c r="BM114" s="411"/>
      <c r="BN114" s="411"/>
      <c r="BO114" s="411"/>
      <c r="BP114" s="411"/>
      <c r="BQ114" s="411"/>
      <c r="BR114" s="411"/>
      <c r="BS114" s="411"/>
      <c r="BT114" s="411"/>
      <c r="BU114" s="411"/>
      <c r="BV114" s="411"/>
    </row>
    <row r="115" spans="63:74" x14ac:dyDescent="0.25">
      <c r="BK115" s="411"/>
      <c r="BL115" s="411"/>
      <c r="BM115" s="411"/>
      <c r="BN115" s="411"/>
      <c r="BO115" s="411"/>
      <c r="BP115" s="411"/>
      <c r="BQ115" s="411"/>
      <c r="BR115" s="411"/>
      <c r="BS115" s="411"/>
      <c r="BT115" s="411"/>
      <c r="BU115" s="411"/>
      <c r="BV115" s="411"/>
    </row>
    <row r="116" spans="63:74" x14ac:dyDescent="0.25">
      <c r="BK116" s="411"/>
      <c r="BL116" s="411"/>
      <c r="BM116" s="411"/>
      <c r="BN116" s="411"/>
      <c r="BO116" s="411"/>
      <c r="BP116" s="411"/>
      <c r="BQ116" s="411"/>
      <c r="BR116" s="411"/>
      <c r="BS116" s="411"/>
      <c r="BT116" s="411"/>
      <c r="BU116" s="411"/>
      <c r="BV116" s="411"/>
    </row>
    <row r="117" spans="63:74" x14ac:dyDescent="0.25">
      <c r="BK117" s="411"/>
      <c r="BL117" s="411"/>
      <c r="BM117" s="411"/>
      <c r="BN117" s="411"/>
      <c r="BO117" s="411"/>
      <c r="BP117" s="411"/>
      <c r="BQ117" s="411"/>
      <c r="BR117" s="411"/>
      <c r="BS117" s="411"/>
      <c r="BT117" s="411"/>
      <c r="BU117" s="411"/>
      <c r="BV117" s="411"/>
    </row>
    <row r="118" spans="63:74" x14ac:dyDescent="0.25">
      <c r="BK118" s="411"/>
      <c r="BL118" s="411"/>
      <c r="BM118" s="411"/>
      <c r="BN118" s="411"/>
      <c r="BO118" s="411"/>
      <c r="BP118" s="411"/>
      <c r="BQ118" s="411"/>
      <c r="BR118" s="411"/>
      <c r="BS118" s="411"/>
      <c r="BT118" s="411"/>
      <c r="BU118" s="411"/>
      <c r="BV118" s="411"/>
    </row>
    <row r="119" spans="63:74" x14ac:dyDescent="0.25">
      <c r="BK119" s="411"/>
      <c r="BL119" s="411"/>
      <c r="BM119" s="411"/>
      <c r="BN119" s="411"/>
      <c r="BO119" s="411"/>
      <c r="BP119" s="411"/>
      <c r="BQ119" s="411"/>
      <c r="BR119" s="411"/>
      <c r="BS119" s="411"/>
      <c r="BT119" s="411"/>
      <c r="BU119" s="411"/>
      <c r="BV119" s="411"/>
    </row>
    <row r="120" spans="63:74" x14ac:dyDescent="0.25">
      <c r="BK120" s="411"/>
      <c r="BL120" s="411"/>
      <c r="BM120" s="411"/>
      <c r="BN120" s="411"/>
      <c r="BO120" s="411"/>
      <c r="BP120" s="411"/>
      <c r="BQ120" s="411"/>
      <c r="BR120" s="411"/>
      <c r="BS120" s="411"/>
      <c r="BT120" s="411"/>
      <c r="BU120" s="411"/>
      <c r="BV120" s="411"/>
    </row>
    <row r="121" spans="63:74" x14ac:dyDescent="0.25">
      <c r="BK121" s="411"/>
      <c r="BL121" s="411"/>
      <c r="BM121" s="411"/>
      <c r="BN121" s="411"/>
      <c r="BO121" s="411"/>
      <c r="BP121" s="411"/>
      <c r="BQ121" s="411"/>
      <c r="BR121" s="411"/>
      <c r="BS121" s="411"/>
      <c r="BT121" s="411"/>
      <c r="BU121" s="411"/>
      <c r="BV121" s="411"/>
    </row>
    <row r="122" spans="63:74" x14ac:dyDescent="0.25">
      <c r="BK122" s="411"/>
      <c r="BL122" s="411"/>
      <c r="BM122" s="411"/>
      <c r="BN122" s="411"/>
      <c r="BO122" s="411"/>
      <c r="BP122" s="411"/>
      <c r="BQ122" s="411"/>
      <c r="BR122" s="411"/>
      <c r="BS122" s="411"/>
      <c r="BT122" s="411"/>
      <c r="BU122" s="411"/>
      <c r="BV122" s="411"/>
    </row>
    <row r="123" spans="63:74" x14ac:dyDescent="0.25">
      <c r="BK123" s="411"/>
      <c r="BL123" s="411"/>
      <c r="BM123" s="411"/>
      <c r="BN123" s="411"/>
      <c r="BO123" s="411"/>
      <c r="BP123" s="411"/>
      <c r="BQ123" s="411"/>
      <c r="BR123" s="411"/>
      <c r="BS123" s="411"/>
      <c r="BT123" s="411"/>
      <c r="BU123" s="411"/>
      <c r="BV123" s="411"/>
    </row>
    <row r="124" spans="63:74" x14ac:dyDescent="0.25">
      <c r="BK124" s="411"/>
      <c r="BL124" s="411"/>
      <c r="BM124" s="411"/>
      <c r="BN124" s="411"/>
      <c r="BO124" s="411"/>
      <c r="BP124" s="411"/>
      <c r="BQ124" s="411"/>
      <c r="BR124" s="411"/>
      <c r="BS124" s="411"/>
      <c r="BT124" s="411"/>
      <c r="BU124" s="411"/>
      <c r="BV124" s="411"/>
    </row>
    <row r="125" spans="63:74" x14ac:dyDescent="0.25">
      <c r="BK125" s="411"/>
      <c r="BL125" s="411"/>
      <c r="BM125" s="411"/>
      <c r="BN125" s="411"/>
      <c r="BO125" s="411"/>
      <c r="BP125" s="411"/>
      <c r="BQ125" s="411"/>
      <c r="BR125" s="411"/>
      <c r="BS125" s="411"/>
      <c r="BT125" s="411"/>
      <c r="BU125" s="411"/>
      <c r="BV125" s="411"/>
    </row>
    <row r="126" spans="63:74" x14ac:dyDescent="0.25">
      <c r="BK126" s="411"/>
      <c r="BL126" s="411"/>
      <c r="BM126" s="411"/>
      <c r="BN126" s="411"/>
      <c r="BO126" s="411"/>
      <c r="BP126" s="411"/>
      <c r="BQ126" s="411"/>
      <c r="BR126" s="411"/>
      <c r="BS126" s="411"/>
      <c r="BT126" s="411"/>
      <c r="BU126" s="411"/>
      <c r="BV126" s="411"/>
    </row>
    <row r="127" spans="63:74" x14ac:dyDescent="0.25">
      <c r="BK127" s="411"/>
      <c r="BL127" s="411"/>
      <c r="BM127" s="411"/>
      <c r="BN127" s="411"/>
      <c r="BO127" s="411"/>
      <c r="BP127" s="411"/>
      <c r="BQ127" s="411"/>
      <c r="BR127" s="411"/>
      <c r="BS127" s="411"/>
      <c r="BT127" s="411"/>
      <c r="BU127" s="411"/>
      <c r="BV127" s="411"/>
    </row>
    <row r="128" spans="63:74" x14ac:dyDescent="0.25">
      <c r="BK128" s="411"/>
      <c r="BL128" s="411"/>
      <c r="BM128" s="411"/>
      <c r="BN128" s="411"/>
      <c r="BO128" s="411"/>
      <c r="BP128" s="411"/>
      <c r="BQ128" s="411"/>
      <c r="BR128" s="411"/>
      <c r="BS128" s="411"/>
      <c r="BT128" s="411"/>
      <c r="BU128" s="411"/>
      <c r="BV128" s="411"/>
    </row>
    <row r="129" spans="63:74" x14ac:dyDescent="0.25">
      <c r="BK129" s="411"/>
      <c r="BL129" s="411"/>
      <c r="BM129" s="411"/>
      <c r="BN129" s="411"/>
      <c r="BO129" s="411"/>
      <c r="BP129" s="411"/>
      <c r="BQ129" s="411"/>
      <c r="BR129" s="411"/>
      <c r="BS129" s="411"/>
      <c r="BT129" s="411"/>
      <c r="BU129" s="411"/>
      <c r="BV129" s="411"/>
    </row>
    <row r="130" spans="63:74" x14ac:dyDescent="0.25">
      <c r="BK130" s="411"/>
      <c r="BL130" s="411"/>
      <c r="BM130" s="411"/>
      <c r="BN130" s="411"/>
      <c r="BO130" s="411"/>
      <c r="BP130" s="411"/>
      <c r="BQ130" s="411"/>
      <c r="BR130" s="411"/>
      <c r="BS130" s="411"/>
      <c r="BT130" s="411"/>
      <c r="BU130" s="411"/>
      <c r="BV130" s="411"/>
    </row>
    <row r="131" spans="63:74" x14ac:dyDescent="0.25">
      <c r="BK131" s="411"/>
      <c r="BL131" s="411"/>
      <c r="BM131" s="411"/>
      <c r="BN131" s="411"/>
      <c r="BO131" s="411"/>
      <c r="BP131" s="411"/>
      <c r="BQ131" s="411"/>
      <c r="BR131" s="411"/>
      <c r="BS131" s="411"/>
      <c r="BT131" s="411"/>
      <c r="BU131" s="411"/>
      <c r="BV131" s="411"/>
    </row>
    <row r="132" spans="63:74" x14ac:dyDescent="0.25">
      <c r="BK132" s="411"/>
      <c r="BL132" s="411"/>
      <c r="BM132" s="411"/>
      <c r="BN132" s="411"/>
      <c r="BO132" s="411"/>
      <c r="BP132" s="411"/>
      <c r="BQ132" s="411"/>
      <c r="BR132" s="411"/>
      <c r="BS132" s="411"/>
      <c r="BT132" s="411"/>
      <c r="BU132" s="411"/>
      <c r="BV132" s="411"/>
    </row>
    <row r="133" spans="63:74" x14ac:dyDescent="0.25">
      <c r="BK133" s="411"/>
      <c r="BL133" s="411"/>
      <c r="BM133" s="411"/>
      <c r="BN133" s="411"/>
      <c r="BO133" s="411"/>
      <c r="BP133" s="411"/>
      <c r="BQ133" s="411"/>
      <c r="BR133" s="411"/>
      <c r="BS133" s="411"/>
      <c r="BT133" s="411"/>
      <c r="BU133" s="411"/>
      <c r="BV133" s="411"/>
    </row>
    <row r="134" spans="63:74" x14ac:dyDescent="0.25">
      <c r="BK134" s="411"/>
      <c r="BL134" s="411"/>
      <c r="BM134" s="411"/>
      <c r="BN134" s="411"/>
      <c r="BO134" s="411"/>
      <c r="BP134" s="411"/>
      <c r="BQ134" s="411"/>
      <c r="BR134" s="411"/>
      <c r="BS134" s="411"/>
      <c r="BT134" s="411"/>
      <c r="BU134" s="411"/>
      <c r="BV134" s="411"/>
    </row>
    <row r="135" spans="63:74" x14ac:dyDescent="0.25">
      <c r="BK135" s="411"/>
      <c r="BL135" s="411"/>
      <c r="BM135" s="411"/>
      <c r="BN135" s="411"/>
      <c r="BO135" s="411"/>
      <c r="BP135" s="411"/>
      <c r="BQ135" s="411"/>
      <c r="BR135" s="411"/>
      <c r="BS135" s="411"/>
      <c r="BT135" s="411"/>
      <c r="BU135" s="411"/>
      <c r="BV135" s="411"/>
    </row>
    <row r="136" spans="63:74" x14ac:dyDescent="0.25">
      <c r="BK136" s="411"/>
      <c r="BL136" s="411"/>
      <c r="BM136" s="411"/>
      <c r="BN136" s="411"/>
      <c r="BO136" s="411"/>
      <c r="BP136" s="411"/>
      <c r="BQ136" s="411"/>
      <c r="BR136" s="411"/>
      <c r="BS136" s="411"/>
      <c r="BT136" s="411"/>
      <c r="BU136" s="411"/>
      <c r="BV136" s="411"/>
    </row>
    <row r="137" spans="63:74" x14ac:dyDescent="0.25">
      <c r="BK137" s="411"/>
      <c r="BL137" s="411"/>
      <c r="BM137" s="411"/>
      <c r="BN137" s="411"/>
      <c r="BO137" s="411"/>
      <c r="BP137" s="411"/>
      <c r="BQ137" s="411"/>
      <c r="BR137" s="411"/>
      <c r="BS137" s="411"/>
      <c r="BT137" s="411"/>
      <c r="BU137" s="411"/>
      <c r="BV137" s="411"/>
    </row>
    <row r="138" spans="63:74" x14ac:dyDescent="0.25">
      <c r="BK138" s="411"/>
      <c r="BL138" s="411"/>
      <c r="BM138" s="411"/>
      <c r="BN138" s="411"/>
      <c r="BO138" s="411"/>
      <c r="BP138" s="411"/>
      <c r="BQ138" s="411"/>
      <c r="BR138" s="411"/>
      <c r="BS138" s="411"/>
      <c r="BT138" s="411"/>
      <c r="BU138" s="411"/>
      <c r="BV138" s="411"/>
    </row>
    <row r="139" spans="63:74" x14ac:dyDescent="0.25">
      <c r="BK139" s="411"/>
      <c r="BL139" s="411"/>
      <c r="BM139" s="411"/>
      <c r="BN139" s="411"/>
      <c r="BO139" s="411"/>
      <c r="BP139" s="411"/>
      <c r="BQ139" s="411"/>
      <c r="BR139" s="411"/>
      <c r="BS139" s="411"/>
      <c r="BT139" s="411"/>
      <c r="BU139" s="411"/>
      <c r="BV139" s="411"/>
    </row>
    <row r="140" spans="63:74" x14ac:dyDescent="0.25">
      <c r="BK140" s="411"/>
      <c r="BL140" s="411"/>
      <c r="BM140" s="411"/>
      <c r="BN140" s="411"/>
      <c r="BO140" s="411"/>
      <c r="BP140" s="411"/>
      <c r="BQ140" s="411"/>
      <c r="BR140" s="411"/>
      <c r="BS140" s="411"/>
      <c r="BT140" s="411"/>
      <c r="BU140" s="411"/>
      <c r="BV140" s="411"/>
    </row>
    <row r="141" spans="63:74" x14ac:dyDescent="0.25">
      <c r="BK141" s="411"/>
      <c r="BL141" s="411"/>
      <c r="BM141" s="411"/>
      <c r="BN141" s="411"/>
      <c r="BO141" s="411"/>
      <c r="BP141" s="411"/>
      <c r="BQ141" s="411"/>
      <c r="BR141" s="411"/>
      <c r="BS141" s="411"/>
      <c r="BT141" s="411"/>
      <c r="BU141" s="411"/>
      <c r="BV141" s="411"/>
    </row>
    <row r="142" spans="63:74" x14ac:dyDescent="0.25">
      <c r="BK142" s="411"/>
      <c r="BL142" s="411"/>
      <c r="BM142" s="411"/>
      <c r="BN142" s="411"/>
      <c r="BO142" s="411"/>
      <c r="BP142" s="411"/>
      <c r="BQ142" s="411"/>
      <c r="BR142" s="411"/>
      <c r="BS142" s="411"/>
      <c r="BT142" s="411"/>
      <c r="BU142" s="411"/>
      <c r="BV142" s="411"/>
    </row>
    <row r="143" spans="63:74" x14ac:dyDescent="0.25">
      <c r="BK143" s="411"/>
      <c r="BL143" s="411"/>
      <c r="BM143" s="411"/>
      <c r="BN143" s="411"/>
      <c r="BO143" s="411"/>
      <c r="BP143" s="411"/>
      <c r="BQ143" s="411"/>
      <c r="BR143" s="411"/>
      <c r="BS143" s="411"/>
      <c r="BT143" s="411"/>
      <c r="BU143" s="411"/>
      <c r="BV143" s="411"/>
    </row>
    <row r="144" spans="63:74" x14ac:dyDescent="0.25">
      <c r="BK144" s="411"/>
      <c r="BL144" s="411"/>
      <c r="BM144" s="411"/>
      <c r="BN144" s="411"/>
      <c r="BO144" s="411"/>
      <c r="BP144" s="411"/>
      <c r="BQ144" s="411"/>
      <c r="BR144" s="411"/>
      <c r="BS144" s="411"/>
      <c r="BT144" s="411"/>
      <c r="BU144" s="411"/>
      <c r="BV144" s="411"/>
    </row>
    <row r="145" spans="63:74" x14ac:dyDescent="0.25">
      <c r="BK145" s="411"/>
      <c r="BL145" s="411"/>
      <c r="BM145" s="411"/>
      <c r="BN145" s="411"/>
      <c r="BO145" s="411"/>
      <c r="BP145" s="411"/>
      <c r="BQ145" s="411"/>
      <c r="BR145" s="411"/>
      <c r="BS145" s="411"/>
      <c r="BT145" s="411"/>
      <c r="BU145" s="411"/>
      <c r="BV145" s="411"/>
    </row>
    <row r="146" spans="63:74" x14ac:dyDescent="0.25">
      <c r="BK146" s="411"/>
      <c r="BL146" s="411"/>
      <c r="BM146" s="411"/>
      <c r="BN146" s="411"/>
      <c r="BO146" s="411"/>
      <c r="BP146" s="411"/>
      <c r="BQ146" s="411"/>
      <c r="BR146" s="411"/>
      <c r="BS146" s="411"/>
      <c r="BT146" s="411"/>
      <c r="BU146" s="411"/>
      <c r="BV146" s="411"/>
    </row>
    <row r="147" spans="63:74" x14ac:dyDescent="0.25">
      <c r="BK147" s="411"/>
      <c r="BL147" s="411"/>
      <c r="BM147" s="411"/>
      <c r="BN147" s="411"/>
      <c r="BO147" s="411"/>
      <c r="BP147" s="411"/>
      <c r="BQ147" s="411"/>
      <c r="BR147" s="411"/>
      <c r="BS147" s="411"/>
      <c r="BT147" s="411"/>
      <c r="BU147" s="411"/>
      <c r="BV147" s="411"/>
    </row>
  </sheetData>
  <mergeCells count="16">
    <mergeCell ref="A1:A2"/>
    <mergeCell ref="AM3:AX3"/>
    <mergeCell ref="AY3:BJ3"/>
    <mergeCell ref="BK3:BV3"/>
    <mergeCell ref="B1:AL1"/>
    <mergeCell ref="C3:N3"/>
    <mergeCell ref="O3:Z3"/>
    <mergeCell ref="AA3:AL3"/>
    <mergeCell ref="B60:Q60"/>
    <mergeCell ref="B61:Q61"/>
    <mergeCell ref="B62:Q62"/>
    <mergeCell ref="B55:Q55"/>
    <mergeCell ref="B57:Q57"/>
    <mergeCell ref="B58:Q58"/>
    <mergeCell ref="B59:Q59"/>
    <mergeCell ref="B56:Q56"/>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9"/>
  <sheetViews>
    <sheetView workbookViewId="0">
      <pane xSplit="2" ySplit="4" topLeftCell="AR5" activePane="bottomRight" state="frozen"/>
      <selection activeCell="BC15" sqref="BC15"/>
      <selection pane="topRight" activeCell="BC15" sqref="BC15"/>
      <selection pane="bottomLeft" activeCell="BC15" sqref="BC15"/>
      <selection pane="bottomRight" activeCell="AZ40" sqref="AZ40"/>
    </sheetView>
  </sheetViews>
  <sheetFormatPr defaultColWidth="8.54296875" defaultRowHeight="10.5" x14ac:dyDescent="0.25"/>
  <cols>
    <col min="1" max="1" width="12.453125" style="162" customWidth="1"/>
    <col min="2" max="2" width="29.453125" style="153" customWidth="1"/>
    <col min="3" max="50" width="6.54296875" style="153" customWidth="1"/>
    <col min="51" max="57" width="6.54296875" style="494" customWidth="1"/>
    <col min="58" max="58" width="6.54296875" style="647" customWidth="1"/>
    <col min="59" max="62" width="6.54296875" style="494" customWidth="1"/>
    <col min="63" max="74" width="6.54296875" style="153" customWidth="1"/>
    <col min="75" max="16384" width="8.54296875" style="153"/>
  </cols>
  <sheetData>
    <row r="1" spans="1:74" ht="13.4" customHeight="1" x14ac:dyDescent="0.3">
      <c r="A1" s="769" t="s">
        <v>1023</v>
      </c>
      <c r="B1" s="793" t="s">
        <v>910</v>
      </c>
      <c r="C1" s="777"/>
      <c r="D1" s="777"/>
      <c r="E1" s="777"/>
      <c r="F1" s="777"/>
      <c r="G1" s="777"/>
      <c r="H1" s="777"/>
      <c r="I1" s="777"/>
      <c r="J1" s="777"/>
      <c r="K1" s="777"/>
      <c r="L1" s="777"/>
      <c r="M1" s="777"/>
      <c r="N1" s="777"/>
      <c r="O1" s="777"/>
      <c r="P1" s="777"/>
      <c r="Q1" s="777"/>
      <c r="R1" s="777"/>
      <c r="S1" s="777"/>
      <c r="T1" s="777"/>
      <c r="U1" s="777"/>
      <c r="V1" s="777"/>
      <c r="W1" s="777"/>
      <c r="X1" s="777"/>
      <c r="Y1" s="777"/>
      <c r="Z1" s="777"/>
      <c r="AA1" s="777"/>
      <c r="AB1" s="777"/>
      <c r="AC1" s="777"/>
      <c r="AD1" s="777"/>
      <c r="AE1" s="777"/>
      <c r="AF1" s="777"/>
      <c r="AG1" s="777"/>
      <c r="AH1" s="777"/>
      <c r="AI1" s="777"/>
      <c r="AJ1" s="777"/>
      <c r="AK1" s="777"/>
      <c r="AL1" s="777"/>
    </row>
    <row r="2" spans="1:74" ht="12.5" x14ac:dyDescent="0.25">
      <c r="A2" s="770"/>
      <c r="B2" s="542" t="str">
        <f>"U.S. Energy Information Administration  |  Short-Term Energy Outlook  - "&amp;Dates!D1</f>
        <v>U.S. Energy Information Administration  |  Short-Term Energy Outlook  - April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3" x14ac:dyDescent="0.3">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5">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5" customHeight="1" x14ac:dyDescent="0.25">
      <c r="B5" s="254" t="s">
        <v>337</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55"/>
      <c r="AZ5" s="755"/>
      <c r="BA5" s="252"/>
      <c r="BB5" s="755"/>
      <c r="BC5" s="755"/>
      <c r="BD5" s="755"/>
      <c r="BE5" s="252"/>
      <c r="BF5" s="252"/>
      <c r="BG5" s="252"/>
      <c r="BH5" s="755"/>
      <c r="BI5" s="755"/>
      <c r="BJ5" s="755"/>
      <c r="BK5" s="409"/>
      <c r="BL5" s="409"/>
      <c r="BM5" s="409"/>
      <c r="BN5" s="409"/>
      <c r="BO5" s="409"/>
      <c r="BP5" s="409"/>
      <c r="BQ5" s="409"/>
      <c r="BR5" s="409"/>
      <c r="BS5" s="409"/>
      <c r="BT5" s="409"/>
      <c r="BU5" s="409"/>
      <c r="BV5" s="409"/>
    </row>
    <row r="6" spans="1:74" ht="11.15" customHeight="1" x14ac:dyDescent="0.25">
      <c r="A6" s="162" t="s">
        <v>1292</v>
      </c>
      <c r="B6" s="173" t="s">
        <v>338</v>
      </c>
      <c r="C6" s="252">
        <v>1.27</v>
      </c>
      <c r="D6" s="252">
        <v>1.27</v>
      </c>
      <c r="E6" s="252">
        <v>1.27</v>
      </c>
      <c r="F6" s="252">
        <v>1.27</v>
      </c>
      <c r="G6" s="252">
        <v>1.27</v>
      </c>
      <c r="H6" s="252">
        <v>1.27</v>
      </c>
      <c r="I6" s="252">
        <v>1.27</v>
      </c>
      <c r="J6" s="252">
        <v>1.27</v>
      </c>
      <c r="K6" s="252">
        <v>1.27</v>
      </c>
      <c r="L6" s="252">
        <v>1.2</v>
      </c>
      <c r="M6" s="252">
        <v>1.2</v>
      </c>
      <c r="N6" s="252">
        <v>1.2</v>
      </c>
      <c r="O6" s="252">
        <v>1.2</v>
      </c>
      <c r="P6" s="252">
        <v>1.2</v>
      </c>
      <c r="Q6" s="252">
        <v>1.2</v>
      </c>
      <c r="R6" s="252">
        <v>1.2</v>
      </c>
      <c r="S6" s="252">
        <v>1.2</v>
      </c>
      <c r="T6" s="252">
        <v>1.2</v>
      </c>
      <c r="U6" s="252">
        <v>1.2</v>
      </c>
      <c r="V6" s="252">
        <v>1.2</v>
      </c>
      <c r="W6" s="252">
        <v>1.2</v>
      </c>
      <c r="X6" s="252">
        <v>1.2</v>
      </c>
      <c r="Y6" s="252">
        <v>1.1000000000000001</v>
      </c>
      <c r="Z6" s="252">
        <v>1.2</v>
      </c>
      <c r="AA6" s="252">
        <v>1.1499999999999999</v>
      </c>
      <c r="AB6" s="252">
        <v>1.1499999999999999</v>
      </c>
      <c r="AC6" s="252">
        <v>1.1499999999999999</v>
      </c>
      <c r="AD6" s="252">
        <v>1.1499999999999999</v>
      </c>
      <c r="AE6" s="252">
        <v>1.1499999999999999</v>
      </c>
      <c r="AF6" s="252">
        <v>1.1499999999999999</v>
      </c>
      <c r="AG6" s="252">
        <v>1.1499999999999999</v>
      </c>
      <c r="AH6" s="252">
        <v>1.1499999999999999</v>
      </c>
      <c r="AI6" s="252">
        <v>1.1499999999999999</v>
      </c>
      <c r="AJ6" s="252">
        <v>1.1499999999999999</v>
      </c>
      <c r="AK6" s="252">
        <v>1.1499999999999999</v>
      </c>
      <c r="AL6" s="252">
        <v>1.1499999999999999</v>
      </c>
      <c r="AM6" s="252">
        <v>1.1000000000000001</v>
      </c>
      <c r="AN6" s="252">
        <v>1.1000000000000001</v>
      </c>
      <c r="AO6" s="252">
        <v>1.1000000000000001</v>
      </c>
      <c r="AP6" s="252">
        <v>1.1000000000000001</v>
      </c>
      <c r="AQ6" s="252">
        <v>1.1000000000000001</v>
      </c>
      <c r="AR6" s="252">
        <v>1.1000000000000001</v>
      </c>
      <c r="AS6" s="252">
        <v>1.1000000000000001</v>
      </c>
      <c r="AT6" s="252">
        <v>1.1000000000000001</v>
      </c>
      <c r="AU6" s="252">
        <v>1.1000000000000001</v>
      </c>
      <c r="AV6" s="252">
        <v>1.1000000000000001</v>
      </c>
      <c r="AW6" s="252">
        <v>1.1000000000000001</v>
      </c>
      <c r="AX6" s="252">
        <v>1.1000000000000001</v>
      </c>
      <c r="AY6" s="252">
        <v>1.05</v>
      </c>
      <c r="AZ6" s="252">
        <v>1.05</v>
      </c>
      <c r="BA6" s="252">
        <v>1.05</v>
      </c>
      <c r="BB6" s="755" t="s">
        <v>1311</v>
      </c>
      <c r="BC6" s="755" t="s">
        <v>1311</v>
      </c>
      <c r="BD6" s="755" t="s">
        <v>1311</v>
      </c>
      <c r="BE6" s="755" t="s">
        <v>1311</v>
      </c>
      <c r="BF6" s="755" t="s">
        <v>1311</v>
      </c>
      <c r="BG6" s="755" t="s">
        <v>1311</v>
      </c>
      <c r="BH6" s="755" t="s">
        <v>1311</v>
      </c>
      <c r="BI6" s="755" t="s">
        <v>1311</v>
      </c>
      <c r="BJ6" s="252" t="s">
        <v>1311</v>
      </c>
      <c r="BK6" s="252" t="s">
        <v>1311</v>
      </c>
      <c r="BL6" s="252" t="s">
        <v>1311</v>
      </c>
      <c r="BM6" s="252" t="s">
        <v>1311</v>
      </c>
      <c r="BN6" s="252" t="s">
        <v>1311</v>
      </c>
      <c r="BO6" s="252" t="s">
        <v>1311</v>
      </c>
      <c r="BP6" s="252" t="s">
        <v>1311</v>
      </c>
      <c r="BQ6" s="252" t="s">
        <v>1311</v>
      </c>
      <c r="BR6" s="252" t="s">
        <v>1311</v>
      </c>
      <c r="BS6" s="252" t="s">
        <v>1311</v>
      </c>
      <c r="BT6" s="252" t="s">
        <v>1311</v>
      </c>
      <c r="BU6" s="252" t="s">
        <v>1311</v>
      </c>
      <c r="BV6" s="252" t="s">
        <v>1311</v>
      </c>
    </row>
    <row r="7" spans="1:74" ht="11.15" customHeight="1" x14ac:dyDescent="0.25">
      <c r="A7" s="162" t="s">
        <v>357</v>
      </c>
      <c r="B7" s="173" t="s">
        <v>347</v>
      </c>
      <c r="C7" s="252">
        <v>1.8</v>
      </c>
      <c r="D7" s="252">
        <v>1.85</v>
      </c>
      <c r="E7" s="252">
        <v>1.7</v>
      </c>
      <c r="F7" s="252">
        <v>1.8</v>
      </c>
      <c r="G7" s="252">
        <v>1.75</v>
      </c>
      <c r="H7" s="252">
        <v>1.7</v>
      </c>
      <c r="I7" s="252">
        <v>1.65</v>
      </c>
      <c r="J7" s="252">
        <v>1.75</v>
      </c>
      <c r="K7" s="252">
        <v>1.65</v>
      </c>
      <c r="L7" s="252">
        <v>1.7</v>
      </c>
      <c r="M7" s="252">
        <v>1.68</v>
      </c>
      <c r="N7" s="252">
        <v>1.7</v>
      </c>
      <c r="O7" s="252">
        <v>1.75</v>
      </c>
      <c r="P7" s="252">
        <v>1.7</v>
      </c>
      <c r="Q7" s="252">
        <v>1.8</v>
      </c>
      <c r="R7" s="252">
        <v>1.7649999999999999</v>
      </c>
      <c r="S7" s="252">
        <v>1.8</v>
      </c>
      <c r="T7" s="252">
        <v>1.78</v>
      </c>
      <c r="U7" s="252">
        <v>1.7</v>
      </c>
      <c r="V7" s="252">
        <v>1.68</v>
      </c>
      <c r="W7" s="252">
        <v>1.72</v>
      </c>
      <c r="X7" s="252">
        <v>1.71</v>
      </c>
      <c r="Y7" s="252">
        <v>1.73</v>
      </c>
      <c r="Z7" s="252">
        <v>1.75</v>
      </c>
      <c r="AA7" s="252">
        <v>1.6</v>
      </c>
      <c r="AB7" s="252">
        <v>1.67</v>
      </c>
      <c r="AC7" s="252">
        <v>1.61</v>
      </c>
      <c r="AD7" s="252">
        <v>1.68</v>
      </c>
      <c r="AE7" s="252">
        <v>1.62</v>
      </c>
      <c r="AF7" s="252">
        <v>1.6</v>
      </c>
      <c r="AG7" s="252">
        <v>1.65</v>
      </c>
      <c r="AH7" s="252">
        <v>1.75</v>
      </c>
      <c r="AI7" s="252">
        <v>1.76</v>
      </c>
      <c r="AJ7" s="252">
        <v>1.7849999999999999</v>
      </c>
      <c r="AK7" s="252">
        <v>1.75</v>
      </c>
      <c r="AL7" s="252">
        <v>1.67</v>
      </c>
      <c r="AM7" s="252">
        <v>1.8</v>
      </c>
      <c r="AN7" s="252">
        <v>1.75</v>
      </c>
      <c r="AO7" s="252">
        <v>1.76</v>
      </c>
      <c r="AP7" s="252">
        <v>1.77</v>
      </c>
      <c r="AQ7" s="252">
        <v>1.78</v>
      </c>
      <c r="AR7" s="252">
        <v>1.8</v>
      </c>
      <c r="AS7" s="252">
        <v>1.83</v>
      </c>
      <c r="AT7" s="252">
        <v>1.85</v>
      </c>
      <c r="AU7" s="252">
        <v>1.74</v>
      </c>
      <c r="AV7" s="252">
        <v>1.75</v>
      </c>
      <c r="AW7" s="252">
        <v>1.8</v>
      </c>
      <c r="AX7" s="252">
        <v>1.8</v>
      </c>
      <c r="AY7" s="252">
        <v>1.78</v>
      </c>
      <c r="AZ7" s="252">
        <v>1.7749999999999999</v>
      </c>
      <c r="BA7" s="252">
        <v>1.75</v>
      </c>
      <c r="BB7" s="755" t="s">
        <v>1311</v>
      </c>
      <c r="BC7" s="755" t="s">
        <v>1311</v>
      </c>
      <c r="BD7" s="755" t="s">
        <v>1311</v>
      </c>
      <c r="BE7" s="755" t="s">
        <v>1311</v>
      </c>
      <c r="BF7" s="755" t="s">
        <v>1311</v>
      </c>
      <c r="BG7" s="755" t="s">
        <v>1311</v>
      </c>
      <c r="BH7" s="755" t="s">
        <v>1311</v>
      </c>
      <c r="BI7" s="755" t="s">
        <v>1311</v>
      </c>
      <c r="BJ7" s="252" t="s">
        <v>1311</v>
      </c>
      <c r="BK7" s="252" t="s">
        <v>1311</v>
      </c>
      <c r="BL7" s="252" t="s">
        <v>1311</v>
      </c>
      <c r="BM7" s="252" t="s">
        <v>1311</v>
      </c>
      <c r="BN7" s="252" t="s">
        <v>1311</v>
      </c>
      <c r="BO7" s="252" t="s">
        <v>1311</v>
      </c>
      <c r="BP7" s="252" t="s">
        <v>1311</v>
      </c>
      <c r="BQ7" s="252" t="s">
        <v>1311</v>
      </c>
      <c r="BR7" s="252" t="s">
        <v>1311</v>
      </c>
      <c r="BS7" s="252" t="s">
        <v>1311</v>
      </c>
      <c r="BT7" s="252" t="s">
        <v>1311</v>
      </c>
      <c r="BU7" s="252" t="s">
        <v>1311</v>
      </c>
      <c r="BV7" s="252" t="s">
        <v>1311</v>
      </c>
    </row>
    <row r="8" spans="1:74" ht="11.15" customHeight="1" x14ac:dyDescent="0.25">
      <c r="A8" s="162" t="s">
        <v>88</v>
      </c>
      <c r="B8" s="173" t="s">
        <v>87</v>
      </c>
      <c r="C8" s="252">
        <v>0.50060129032</v>
      </c>
      <c r="D8" s="252">
        <v>0.50284835000000006</v>
      </c>
      <c r="E8" s="252">
        <v>0.49934572903000002</v>
      </c>
      <c r="F8" s="252">
        <v>0.50037368117000003</v>
      </c>
      <c r="G8" s="252">
        <v>0.49783892129000001</v>
      </c>
      <c r="H8" s="252">
        <v>0.50167610522999995</v>
      </c>
      <c r="I8" s="252">
        <v>0.50796240483999999</v>
      </c>
      <c r="J8" s="252">
        <v>0.51201302031999996</v>
      </c>
      <c r="K8" s="252">
        <v>0.50644678666999998</v>
      </c>
      <c r="L8" s="252">
        <v>0.50286525741999999</v>
      </c>
      <c r="M8" s="252">
        <v>0.50431513191999999</v>
      </c>
      <c r="N8" s="252">
        <v>0.50336523515999998</v>
      </c>
      <c r="O8" s="252">
        <v>0.50504042031999996</v>
      </c>
      <c r="P8" s="252">
        <v>0.50937130214000004</v>
      </c>
      <c r="Q8" s="252">
        <v>0.50423029793999996</v>
      </c>
      <c r="R8" s="252">
        <v>0.51572689432999996</v>
      </c>
      <c r="S8" s="252">
        <v>0.52150773355000002</v>
      </c>
      <c r="T8" s="252">
        <v>0.52404065033000002</v>
      </c>
      <c r="U8" s="252">
        <v>0.53028763471999996</v>
      </c>
      <c r="V8" s="252">
        <v>0.53664142205999998</v>
      </c>
      <c r="W8" s="252">
        <v>0.53511903599999999</v>
      </c>
      <c r="X8" s="252">
        <v>0.53986842548000002</v>
      </c>
      <c r="Y8" s="252">
        <v>0.54500000000000004</v>
      </c>
      <c r="Z8" s="252">
        <v>0.54820000000000002</v>
      </c>
      <c r="AA8" s="252">
        <v>0.55010000000000003</v>
      </c>
      <c r="AB8" s="252">
        <v>0.55079999999999996</v>
      </c>
      <c r="AC8" s="252">
        <v>0.55659999999999998</v>
      </c>
      <c r="AD8" s="252">
        <v>0.56020000000000003</v>
      </c>
      <c r="AE8" s="252">
        <v>0.55430000000000001</v>
      </c>
      <c r="AF8" s="252">
        <v>0.55530000000000002</v>
      </c>
      <c r="AG8" s="252">
        <v>0.55830000000000002</v>
      </c>
      <c r="AH8" s="252">
        <v>0.55830000000000002</v>
      </c>
      <c r="AI8" s="252">
        <v>0.55089999999999995</v>
      </c>
      <c r="AJ8" s="252">
        <v>0.55720000000000003</v>
      </c>
      <c r="AK8" s="252">
        <v>0.56279999999999997</v>
      </c>
      <c r="AL8" s="252">
        <v>0.56110000000000004</v>
      </c>
      <c r="AM8" s="252">
        <v>0.55769999999999997</v>
      </c>
      <c r="AN8" s="252">
        <v>0.55310000000000004</v>
      </c>
      <c r="AO8" s="252">
        <v>0.55279999999999996</v>
      </c>
      <c r="AP8" s="252">
        <v>0.54790000000000005</v>
      </c>
      <c r="AQ8" s="252">
        <v>0.54320000000000002</v>
      </c>
      <c r="AR8" s="252">
        <v>0.54100000000000004</v>
      </c>
      <c r="AS8" s="252">
        <v>0.53779999999999994</v>
      </c>
      <c r="AT8" s="252">
        <v>0.53710000000000002</v>
      </c>
      <c r="AU8" s="252">
        <v>0.53900000000000003</v>
      </c>
      <c r="AV8" s="252">
        <v>0.53800000000000003</v>
      </c>
      <c r="AW8" s="252">
        <v>0.53700000000000003</v>
      </c>
      <c r="AX8" s="252">
        <v>0.5333</v>
      </c>
      <c r="AY8" s="252">
        <v>0.53420000000000001</v>
      </c>
      <c r="AZ8" s="252">
        <v>0.55863099999999999</v>
      </c>
      <c r="BA8" s="252">
        <v>0.55832800000000005</v>
      </c>
      <c r="BB8" s="755" t="s">
        <v>1311</v>
      </c>
      <c r="BC8" s="755" t="s">
        <v>1311</v>
      </c>
      <c r="BD8" s="755" t="s">
        <v>1311</v>
      </c>
      <c r="BE8" s="755" t="s">
        <v>1311</v>
      </c>
      <c r="BF8" s="755" t="s">
        <v>1311</v>
      </c>
      <c r="BG8" s="755" t="s">
        <v>1311</v>
      </c>
      <c r="BH8" s="755" t="s">
        <v>1311</v>
      </c>
      <c r="BI8" s="755" t="s">
        <v>1311</v>
      </c>
      <c r="BJ8" s="252" t="s">
        <v>1311</v>
      </c>
      <c r="BK8" s="252" t="s">
        <v>1311</v>
      </c>
      <c r="BL8" s="252" t="s">
        <v>1311</v>
      </c>
      <c r="BM8" s="252" t="s">
        <v>1311</v>
      </c>
      <c r="BN8" s="252" t="s">
        <v>1311</v>
      </c>
      <c r="BO8" s="252" t="s">
        <v>1311</v>
      </c>
      <c r="BP8" s="252" t="s">
        <v>1311</v>
      </c>
      <c r="BQ8" s="252" t="s">
        <v>1311</v>
      </c>
      <c r="BR8" s="252" t="s">
        <v>1311</v>
      </c>
      <c r="BS8" s="252" t="s">
        <v>1311</v>
      </c>
      <c r="BT8" s="252" t="s">
        <v>1311</v>
      </c>
      <c r="BU8" s="252" t="s">
        <v>1311</v>
      </c>
      <c r="BV8" s="252" t="s">
        <v>1311</v>
      </c>
    </row>
    <row r="9" spans="1:74" ht="11.15" customHeight="1" x14ac:dyDescent="0.25">
      <c r="A9" s="162" t="s">
        <v>1289</v>
      </c>
      <c r="B9" s="173" t="s">
        <v>1290</v>
      </c>
      <c r="C9" s="252">
        <v>0.78157100000000002</v>
      </c>
      <c r="D9" s="252">
        <v>0.77792700000000004</v>
      </c>
      <c r="E9" s="252">
        <v>0.77856400000000003</v>
      </c>
      <c r="F9" s="252">
        <v>0.77143300000000004</v>
      </c>
      <c r="G9" s="252">
        <v>0.77662699999999996</v>
      </c>
      <c r="H9" s="252">
        <v>0.76571</v>
      </c>
      <c r="I9" s="252">
        <v>0.76044299999999998</v>
      </c>
      <c r="J9" s="252">
        <v>0.76266599999999996</v>
      </c>
      <c r="K9" s="252">
        <v>0.75545600000000002</v>
      </c>
      <c r="L9" s="252">
        <v>0.74801200000000001</v>
      </c>
      <c r="M9" s="252">
        <v>0.74044200000000004</v>
      </c>
      <c r="N9" s="252">
        <v>0.74246100000000004</v>
      </c>
      <c r="O9" s="252">
        <v>0.8</v>
      </c>
      <c r="P9" s="252">
        <v>0.73</v>
      </c>
      <c r="Q9" s="252">
        <v>0.73399999999999999</v>
      </c>
      <c r="R9" s="252">
        <v>0.73599999999999999</v>
      </c>
      <c r="S9" s="252">
        <v>0.74</v>
      </c>
      <c r="T9" s="252">
        <v>0.73</v>
      </c>
      <c r="U9" s="252">
        <v>0.72</v>
      </c>
      <c r="V9" s="252">
        <v>0.71499999999999997</v>
      </c>
      <c r="W9" s="252">
        <v>0.71</v>
      </c>
      <c r="X9" s="252">
        <v>0.71</v>
      </c>
      <c r="Y9" s="252">
        <v>0.70399999999999996</v>
      </c>
      <c r="Z9" s="252">
        <v>0.7</v>
      </c>
      <c r="AA9" s="252">
        <v>0.69599999999999995</v>
      </c>
      <c r="AB9" s="252">
        <v>0.69599999999999995</v>
      </c>
      <c r="AC9" s="252">
        <v>0.69399999999999995</v>
      </c>
      <c r="AD9" s="252">
        <v>0.70499999999999996</v>
      </c>
      <c r="AE9" s="252">
        <v>0.70199999999999996</v>
      </c>
      <c r="AF9" s="252">
        <v>0.68899999999999995</v>
      </c>
      <c r="AG9" s="252">
        <v>0.69399999999999995</v>
      </c>
      <c r="AH9" s="252">
        <v>0.68500000000000005</v>
      </c>
      <c r="AI9" s="252">
        <v>0.68400000000000005</v>
      </c>
      <c r="AJ9" s="252">
        <v>0.67200000000000004</v>
      </c>
      <c r="AK9" s="252">
        <v>0.68400000000000005</v>
      </c>
      <c r="AL9" s="252">
        <v>0.67700000000000005</v>
      </c>
      <c r="AM9" s="252">
        <v>0.66900000000000004</v>
      </c>
      <c r="AN9" s="252">
        <v>0.66500000000000004</v>
      </c>
      <c r="AO9" s="252">
        <v>0.67</v>
      </c>
      <c r="AP9" s="252">
        <v>0.68500000000000005</v>
      </c>
      <c r="AQ9" s="252">
        <v>0.70099999999999996</v>
      </c>
      <c r="AR9" s="252">
        <v>0.69399999999999995</v>
      </c>
      <c r="AS9" s="252">
        <v>0.69699999999999995</v>
      </c>
      <c r="AT9" s="252">
        <v>0.67600000000000005</v>
      </c>
      <c r="AU9" s="252">
        <v>0.69599999999999995</v>
      </c>
      <c r="AV9" s="252">
        <v>0.69593000000000005</v>
      </c>
      <c r="AW9" s="252">
        <v>0.70586000000000004</v>
      </c>
      <c r="AX9" s="252">
        <v>0.71579000000000004</v>
      </c>
      <c r="AY9" s="252">
        <v>0.70587599999999995</v>
      </c>
      <c r="AZ9" s="252">
        <v>0.71557599999999999</v>
      </c>
      <c r="BA9" s="252">
        <v>0.72327600000000003</v>
      </c>
      <c r="BB9" s="755" t="s">
        <v>1311</v>
      </c>
      <c r="BC9" s="755" t="s">
        <v>1311</v>
      </c>
      <c r="BD9" s="755" t="s">
        <v>1311</v>
      </c>
      <c r="BE9" s="755" t="s">
        <v>1311</v>
      </c>
      <c r="BF9" s="755" t="s">
        <v>1311</v>
      </c>
      <c r="BG9" s="755" t="s">
        <v>1311</v>
      </c>
      <c r="BH9" s="755" t="s">
        <v>1311</v>
      </c>
      <c r="BI9" s="755" t="s">
        <v>1311</v>
      </c>
      <c r="BJ9" s="252" t="s">
        <v>1311</v>
      </c>
      <c r="BK9" s="252" t="s">
        <v>1311</v>
      </c>
      <c r="BL9" s="252" t="s">
        <v>1311</v>
      </c>
      <c r="BM9" s="252" t="s">
        <v>1311</v>
      </c>
      <c r="BN9" s="252" t="s">
        <v>1311</v>
      </c>
      <c r="BO9" s="252" t="s">
        <v>1311</v>
      </c>
      <c r="BP9" s="252" t="s">
        <v>1311</v>
      </c>
      <c r="BQ9" s="252" t="s">
        <v>1311</v>
      </c>
      <c r="BR9" s="252" t="s">
        <v>1311</v>
      </c>
      <c r="BS9" s="252" t="s">
        <v>1311</v>
      </c>
      <c r="BT9" s="252" t="s">
        <v>1311</v>
      </c>
      <c r="BU9" s="252" t="s">
        <v>1311</v>
      </c>
      <c r="BV9" s="252" t="s">
        <v>1311</v>
      </c>
    </row>
    <row r="10" spans="1:74" ht="11.15" customHeight="1" x14ac:dyDescent="0.25">
      <c r="A10" s="162" t="s">
        <v>1291</v>
      </c>
      <c r="B10" s="173" t="s">
        <v>339</v>
      </c>
      <c r="C10" s="252">
        <v>3.45</v>
      </c>
      <c r="D10" s="252">
        <v>3.4</v>
      </c>
      <c r="E10" s="252">
        <v>3.35</v>
      </c>
      <c r="F10" s="252">
        <v>3.2</v>
      </c>
      <c r="G10" s="252">
        <v>3.125</v>
      </c>
      <c r="H10" s="252">
        <v>2.95</v>
      </c>
      <c r="I10" s="252">
        <v>2.8</v>
      </c>
      <c r="J10" s="252">
        <v>2.75</v>
      </c>
      <c r="K10" s="252">
        <v>2.75</v>
      </c>
      <c r="L10" s="252">
        <v>2.7</v>
      </c>
      <c r="M10" s="252">
        <v>2.7</v>
      </c>
      <c r="N10" s="252">
        <v>2.68</v>
      </c>
      <c r="O10" s="252">
        <v>2.68</v>
      </c>
      <c r="P10" s="252">
        <v>2.68</v>
      </c>
      <c r="Q10" s="252">
        <v>2.68</v>
      </c>
      <c r="R10" s="252">
        <v>2.68</v>
      </c>
      <c r="S10" s="252">
        <v>2.68</v>
      </c>
      <c r="T10" s="252">
        <v>2.68</v>
      </c>
      <c r="U10" s="252">
        <v>2.68</v>
      </c>
      <c r="V10" s="252">
        <v>2.68</v>
      </c>
      <c r="W10" s="252">
        <v>2.68</v>
      </c>
      <c r="X10" s="252">
        <v>2.68</v>
      </c>
      <c r="Y10" s="252">
        <v>2.68</v>
      </c>
      <c r="Z10" s="252">
        <v>2.7</v>
      </c>
      <c r="AA10" s="252">
        <v>2.8</v>
      </c>
      <c r="AB10" s="252">
        <v>2.8</v>
      </c>
      <c r="AC10" s="252">
        <v>2.8</v>
      </c>
      <c r="AD10" s="252">
        <v>2.8</v>
      </c>
      <c r="AE10" s="252">
        <v>2.8</v>
      </c>
      <c r="AF10" s="252">
        <v>2.8</v>
      </c>
      <c r="AG10" s="252">
        <v>2.8</v>
      </c>
      <c r="AH10" s="252">
        <v>2.8</v>
      </c>
      <c r="AI10" s="252">
        <v>2.8</v>
      </c>
      <c r="AJ10" s="252">
        <v>2.8</v>
      </c>
      <c r="AK10" s="252">
        <v>2.8</v>
      </c>
      <c r="AL10" s="252">
        <v>2.8</v>
      </c>
      <c r="AM10" s="252">
        <v>2.8</v>
      </c>
      <c r="AN10" s="252">
        <v>2.8</v>
      </c>
      <c r="AO10" s="252">
        <v>2.8</v>
      </c>
      <c r="AP10" s="252">
        <v>2.8</v>
      </c>
      <c r="AQ10" s="252">
        <v>2.8</v>
      </c>
      <c r="AR10" s="252">
        <v>2.8</v>
      </c>
      <c r="AS10" s="252">
        <v>2.8</v>
      </c>
      <c r="AT10" s="252">
        <v>2.8</v>
      </c>
      <c r="AU10" s="252">
        <v>2.8</v>
      </c>
      <c r="AV10" s="252">
        <v>2.8</v>
      </c>
      <c r="AW10" s="252">
        <v>2.8</v>
      </c>
      <c r="AX10" s="252">
        <v>2.8</v>
      </c>
      <c r="AY10" s="252">
        <v>2.85</v>
      </c>
      <c r="AZ10" s="252">
        <v>3.05</v>
      </c>
      <c r="BA10" s="252">
        <v>3.2</v>
      </c>
      <c r="BB10" s="755" t="s">
        <v>1311</v>
      </c>
      <c r="BC10" s="755" t="s">
        <v>1311</v>
      </c>
      <c r="BD10" s="755" t="s">
        <v>1311</v>
      </c>
      <c r="BE10" s="755" t="s">
        <v>1311</v>
      </c>
      <c r="BF10" s="755" t="s">
        <v>1311</v>
      </c>
      <c r="BG10" s="755" t="s">
        <v>1311</v>
      </c>
      <c r="BH10" s="755" t="s">
        <v>1311</v>
      </c>
      <c r="BI10" s="755" t="s">
        <v>1311</v>
      </c>
      <c r="BJ10" s="252" t="s">
        <v>1311</v>
      </c>
      <c r="BK10" s="252" t="s">
        <v>1311</v>
      </c>
      <c r="BL10" s="252" t="s">
        <v>1311</v>
      </c>
      <c r="BM10" s="252" t="s">
        <v>1311</v>
      </c>
      <c r="BN10" s="252" t="s">
        <v>1311</v>
      </c>
      <c r="BO10" s="252" t="s">
        <v>1311</v>
      </c>
      <c r="BP10" s="252" t="s">
        <v>1311</v>
      </c>
      <c r="BQ10" s="252" t="s">
        <v>1311</v>
      </c>
      <c r="BR10" s="252" t="s">
        <v>1311</v>
      </c>
      <c r="BS10" s="252" t="s">
        <v>1311</v>
      </c>
      <c r="BT10" s="252" t="s">
        <v>1311</v>
      </c>
      <c r="BU10" s="252" t="s">
        <v>1311</v>
      </c>
      <c r="BV10" s="252" t="s">
        <v>1311</v>
      </c>
    </row>
    <row r="11" spans="1:74" ht="11.15" customHeight="1" x14ac:dyDescent="0.25">
      <c r="A11" s="162" t="s">
        <v>358</v>
      </c>
      <c r="B11" s="173" t="s">
        <v>348</v>
      </c>
      <c r="C11" s="252">
        <v>2.65</v>
      </c>
      <c r="D11" s="252">
        <v>2.5499999999999998</v>
      </c>
      <c r="E11" s="252">
        <v>2.7</v>
      </c>
      <c r="F11" s="252">
        <v>2.94</v>
      </c>
      <c r="G11" s="252">
        <v>2.9</v>
      </c>
      <c r="H11" s="252">
        <v>2.95</v>
      </c>
      <c r="I11" s="252">
        <v>3.05</v>
      </c>
      <c r="J11" s="252">
        <v>3.15</v>
      </c>
      <c r="K11" s="252">
        <v>3.25</v>
      </c>
      <c r="L11" s="252">
        <v>3.05</v>
      </c>
      <c r="M11" s="252">
        <v>3.2</v>
      </c>
      <c r="N11" s="252">
        <v>3.1</v>
      </c>
      <c r="O11" s="252">
        <v>3.05</v>
      </c>
      <c r="P11" s="252">
        <v>3.05</v>
      </c>
      <c r="Q11" s="252">
        <v>3.05</v>
      </c>
      <c r="R11" s="252">
        <v>3.15</v>
      </c>
      <c r="S11" s="252">
        <v>3.05</v>
      </c>
      <c r="T11" s="252">
        <v>3.0750000000000002</v>
      </c>
      <c r="U11" s="252">
        <v>3.0750000000000002</v>
      </c>
      <c r="V11" s="252">
        <v>3.25</v>
      </c>
      <c r="W11" s="252">
        <v>2.8</v>
      </c>
      <c r="X11" s="252">
        <v>2.95</v>
      </c>
      <c r="Y11" s="252">
        <v>2.95</v>
      </c>
      <c r="Z11" s="252">
        <v>2.9</v>
      </c>
      <c r="AA11" s="252">
        <v>3.1</v>
      </c>
      <c r="AB11" s="252">
        <v>3.4</v>
      </c>
      <c r="AC11" s="252">
        <v>3.3</v>
      </c>
      <c r="AD11" s="252">
        <v>3.2749999999999999</v>
      </c>
      <c r="AE11" s="252">
        <v>3.3</v>
      </c>
      <c r="AF11" s="252">
        <v>3.3</v>
      </c>
      <c r="AG11" s="252">
        <v>3.17</v>
      </c>
      <c r="AH11" s="252">
        <v>3.2</v>
      </c>
      <c r="AI11" s="252">
        <v>3.49</v>
      </c>
      <c r="AJ11" s="252">
        <v>3.44</v>
      </c>
      <c r="AK11" s="252">
        <v>3.4</v>
      </c>
      <c r="AL11" s="252">
        <v>3.75</v>
      </c>
      <c r="AM11" s="252">
        <v>3.45</v>
      </c>
      <c r="AN11" s="252">
        <v>3.3</v>
      </c>
      <c r="AO11" s="252">
        <v>3.75</v>
      </c>
      <c r="AP11" s="252">
        <v>3.8</v>
      </c>
      <c r="AQ11" s="252">
        <v>3.95</v>
      </c>
      <c r="AR11" s="252">
        <v>4.3</v>
      </c>
      <c r="AS11" s="252">
        <v>4.3499999999999996</v>
      </c>
      <c r="AT11" s="252">
        <v>4.25</v>
      </c>
      <c r="AU11" s="252">
        <v>4.4000000000000004</v>
      </c>
      <c r="AV11" s="252">
        <v>4.25</v>
      </c>
      <c r="AW11" s="252">
        <v>4.4000000000000004</v>
      </c>
      <c r="AX11" s="252">
        <v>4.4000000000000004</v>
      </c>
      <c r="AY11" s="252">
        <v>4.45</v>
      </c>
      <c r="AZ11" s="252">
        <v>4.2000669999999998</v>
      </c>
      <c r="BA11" s="252">
        <v>4.2</v>
      </c>
      <c r="BB11" s="755" t="s">
        <v>1311</v>
      </c>
      <c r="BC11" s="755" t="s">
        <v>1311</v>
      </c>
      <c r="BD11" s="755" t="s">
        <v>1311</v>
      </c>
      <c r="BE11" s="755" t="s">
        <v>1311</v>
      </c>
      <c r="BF11" s="755" t="s">
        <v>1311</v>
      </c>
      <c r="BG11" s="755" t="s">
        <v>1311</v>
      </c>
      <c r="BH11" s="755" t="s">
        <v>1311</v>
      </c>
      <c r="BI11" s="755" t="s">
        <v>1311</v>
      </c>
      <c r="BJ11" s="252" t="s">
        <v>1311</v>
      </c>
      <c r="BK11" s="252" t="s">
        <v>1311</v>
      </c>
      <c r="BL11" s="252" t="s">
        <v>1311</v>
      </c>
      <c r="BM11" s="252" t="s">
        <v>1311</v>
      </c>
      <c r="BN11" s="252" t="s">
        <v>1311</v>
      </c>
      <c r="BO11" s="252" t="s">
        <v>1311</v>
      </c>
      <c r="BP11" s="252" t="s">
        <v>1311</v>
      </c>
      <c r="BQ11" s="252" t="s">
        <v>1311</v>
      </c>
      <c r="BR11" s="252" t="s">
        <v>1311</v>
      </c>
      <c r="BS11" s="252" t="s">
        <v>1311</v>
      </c>
      <c r="BT11" s="252" t="s">
        <v>1311</v>
      </c>
      <c r="BU11" s="252" t="s">
        <v>1311</v>
      </c>
      <c r="BV11" s="252" t="s">
        <v>1311</v>
      </c>
    </row>
    <row r="12" spans="1:74" ht="11.15" customHeight="1" x14ac:dyDescent="0.25">
      <c r="A12" s="162" t="s">
        <v>350</v>
      </c>
      <c r="B12" s="173" t="s">
        <v>340</v>
      </c>
      <c r="C12" s="252">
        <v>2.6</v>
      </c>
      <c r="D12" s="252">
        <v>2.6</v>
      </c>
      <c r="E12" s="252">
        <v>2.59</v>
      </c>
      <c r="F12" s="252">
        <v>2.59</v>
      </c>
      <c r="G12" s="252">
        <v>2.59</v>
      </c>
      <c r="H12" s="252">
        <v>2.58</v>
      </c>
      <c r="I12" s="252">
        <v>2.5750000000000002</v>
      </c>
      <c r="J12" s="252">
        <v>2.5750000000000002</v>
      </c>
      <c r="K12" s="252">
        <v>2.56</v>
      </c>
      <c r="L12" s="252">
        <v>2.56</v>
      </c>
      <c r="M12" s="252">
        <v>2.6</v>
      </c>
      <c r="N12" s="252">
        <v>2.6</v>
      </c>
      <c r="O12" s="252">
        <v>2.6</v>
      </c>
      <c r="P12" s="252">
        <v>2.6</v>
      </c>
      <c r="Q12" s="252">
        <v>2.6</v>
      </c>
      <c r="R12" s="252">
        <v>2.6</v>
      </c>
      <c r="S12" s="252">
        <v>2.6</v>
      </c>
      <c r="T12" s="252">
        <v>2.6</v>
      </c>
      <c r="U12" s="252">
        <v>2.6</v>
      </c>
      <c r="V12" s="252">
        <v>2.6</v>
      </c>
      <c r="W12" s="252">
        <v>2.6</v>
      </c>
      <c r="X12" s="252">
        <v>2.6</v>
      </c>
      <c r="Y12" s="252">
        <v>2.6</v>
      </c>
      <c r="Z12" s="252">
        <v>2.6</v>
      </c>
      <c r="AA12" s="252">
        <v>2.6</v>
      </c>
      <c r="AB12" s="252">
        <v>2.6</v>
      </c>
      <c r="AC12" s="252">
        <v>2.6</v>
      </c>
      <c r="AD12" s="252">
        <v>2.6</v>
      </c>
      <c r="AE12" s="252">
        <v>2.6</v>
      </c>
      <c r="AF12" s="252">
        <v>2.6</v>
      </c>
      <c r="AG12" s="252">
        <v>2.6</v>
      </c>
      <c r="AH12" s="252">
        <v>2.6</v>
      </c>
      <c r="AI12" s="252">
        <v>2.6</v>
      </c>
      <c r="AJ12" s="252">
        <v>2.5249999999999999</v>
      </c>
      <c r="AK12" s="252">
        <v>2.4500000000000002</v>
      </c>
      <c r="AL12" s="252">
        <v>2.4500000000000002</v>
      </c>
      <c r="AM12" s="252">
        <v>2.5</v>
      </c>
      <c r="AN12" s="252">
        <v>2.6</v>
      </c>
      <c r="AO12" s="252">
        <v>2.6</v>
      </c>
      <c r="AP12" s="252">
        <v>2.6</v>
      </c>
      <c r="AQ12" s="252">
        <v>2.5</v>
      </c>
      <c r="AR12" s="252">
        <v>2.5</v>
      </c>
      <c r="AS12" s="252">
        <v>2.5</v>
      </c>
      <c r="AT12" s="252">
        <v>2.5</v>
      </c>
      <c r="AU12" s="252">
        <v>2.5</v>
      </c>
      <c r="AV12" s="252">
        <v>2.5</v>
      </c>
      <c r="AW12" s="252">
        <v>2.4500000000000002</v>
      </c>
      <c r="AX12" s="252">
        <v>2.4</v>
      </c>
      <c r="AY12" s="252">
        <v>2.4500000000000002</v>
      </c>
      <c r="AZ12" s="252">
        <v>2.5</v>
      </c>
      <c r="BA12" s="252">
        <v>2.5</v>
      </c>
      <c r="BB12" s="755" t="s">
        <v>1311</v>
      </c>
      <c r="BC12" s="755" t="s">
        <v>1311</v>
      </c>
      <c r="BD12" s="755" t="s">
        <v>1311</v>
      </c>
      <c r="BE12" s="755" t="s">
        <v>1311</v>
      </c>
      <c r="BF12" s="755" t="s">
        <v>1311</v>
      </c>
      <c r="BG12" s="755" t="s">
        <v>1311</v>
      </c>
      <c r="BH12" s="755" t="s">
        <v>1311</v>
      </c>
      <c r="BI12" s="755" t="s">
        <v>1311</v>
      </c>
      <c r="BJ12" s="252" t="s">
        <v>1311</v>
      </c>
      <c r="BK12" s="252" t="s">
        <v>1311</v>
      </c>
      <c r="BL12" s="252" t="s">
        <v>1311</v>
      </c>
      <c r="BM12" s="252" t="s">
        <v>1311</v>
      </c>
      <c r="BN12" s="252" t="s">
        <v>1311</v>
      </c>
      <c r="BO12" s="252" t="s">
        <v>1311</v>
      </c>
      <c r="BP12" s="252" t="s">
        <v>1311</v>
      </c>
      <c r="BQ12" s="252" t="s">
        <v>1311</v>
      </c>
      <c r="BR12" s="252" t="s">
        <v>1311</v>
      </c>
      <c r="BS12" s="252" t="s">
        <v>1311</v>
      </c>
      <c r="BT12" s="252" t="s">
        <v>1311</v>
      </c>
      <c r="BU12" s="252" t="s">
        <v>1311</v>
      </c>
      <c r="BV12" s="252" t="s">
        <v>1311</v>
      </c>
    </row>
    <row r="13" spans="1:74" ht="11.15" customHeight="1" x14ac:dyDescent="0.25">
      <c r="A13" s="162" t="s">
        <v>351</v>
      </c>
      <c r="B13" s="173" t="s">
        <v>341</v>
      </c>
      <c r="C13" s="252">
        <v>1</v>
      </c>
      <c r="D13" s="252">
        <v>1.2</v>
      </c>
      <c r="E13" s="252">
        <v>1.35</v>
      </c>
      <c r="F13" s="252">
        <v>1.4</v>
      </c>
      <c r="G13" s="252">
        <v>1.4</v>
      </c>
      <c r="H13" s="252">
        <v>1.4</v>
      </c>
      <c r="I13" s="252">
        <v>1.4</v>
      </c>
      <c r="J13" s="252">
        <v>1.45</v>
      </c>
      <c r="K13" s="252">
        <v>1.5</v>
      </c>
      <c r="L13" s="252">
        <v>1.5</v>
      </c>
      <c r="M13" s="252">
        <v>1.45</v>
      </c>
      <c r="N13" s="252">
        <v>1.35</v>
      </c>
      <c r="O13" s="252">
        <v>1.35</v>
      </c>
      <c r="P13" s="252">
        <v>1.4</v>
      </c>
      <c r="Q13" s="252">
        <v>1.35</v>
      </c>
      <c r="R13" s="252">
        <v>1.45</v>
      </c>
      <c r="S13" s="252">
        <v>1.42</v>
      </c>
      <c r="T13" s="252">
        <v>1.1299999999999999</v>
      </c>
      <c r="U13" s="252">
        <v>1</v>
      </c>
      <c r="V13" s="252">
        <v>0.59</v>
      </c>
      <c r="W13" s="252">
        <v>0.36</v>
      </c>
      <c r="X13" s="252">
        <v>0.55000000000000004</v>
      </c>
      <c r="Y13" s="252">
        <v>0.22</v>
      </c>
      <c r="Z13" s="252">
        <v>0.23</v>
      </c>
      <c r="AA13" s="252">
        <v>0.51</v>
      </c>
      <c r="AB13" s="252">
        <v>0.38</v>
      </c>
      <c r="AC13" s="252">
        <v>0.25</v>
      </c>
      <c r="AD13" s="252">
        <v>0.21</v>
      </c>
      <c r="AE13" s="252">
        <v>0.23</v>
      </c>
      <c r="AF13" s="252">
        <v>0.23499999999999999</v>
      </c>
      <c r="AG13" s="252">
        <v>0.435</v>
      </c>
      <c r="AH13" s="252">
        <v>0.53</v>
      </c>
      <c r="AI13" s="252">
        <v>0.78500000000000003</v>
      </c>
      <c r="AJ13" s="252">
        <v>0.95</v>
      </c>
      <c r="AK13" s="252">
        <v>0.61499999999999999</v>
      </c>
      <c r="AL13" s="252">
        <v>0.51</v>
      </c>
      <c r="AM13" s="252">
        <v>0.37</v>
      </c>
      <c r="AN13" s="252">
        <v>0.36</v>
      </c>
      <c r="AO13" s="252">
        <v>0.47499999999999998</v>
      </c>
      <c r="AP13" s="252">
        <v>0.505</v>
      </c>
      <c r="AQ13" s="252">
        <v>0.43</v>
      </c>
      <c r="AR13" s="252">
        <v>0.41</v>
      </c>
      <c r="AS13" s="252">
        <v>0.4</v>
      </c>
      <c r="AT13" s="252">
        <v>0.36</v>
      </c>
      <c r="AU13" s="252">
        <v>0.375</v>
      </c>
      <c r="AV13" s="252">
        <v>0.41499999999999998</v>
      </c>
      <c r="AW13" s="252">
        <v>0.375</v>
      </c>
      <c r="AX13" s="252">
        <v>0.37</v>
      </c>
      <c r="AY13" s="252">
        <v>0.37</v>
      </c>
      <c r="AZ13" s="252">
        <v>0.36</v>
      </c>
      <c r="BA13" s="252">
        <v>0.33</v>
      </c>
      <c r="BB13" s="755" t="s">
        <v>1311</v>
      </c>
      <c r="BC13" s="755" t="s">
        <v>1311</v>
      </c>
      <c r="BD13" s="755" t="s">
        <v>1311</v>
      </c>
      <c r="BE13" s="755" t="s">
        <v>1311</v>
      </c>
      <c r="BF13" s="755" t="s">
        <v>1311</v>
      </c>
      <c r="BG13" s="755" t="s">
        <v>1311</v>
      </c>
      <c r="BH13" s="755" t="s">
        <v>1311</v>
      </c>
      <c r="BI13" s="755" t="s">
        <v>1311</v>
      </c>
      <c r="BJ13" s="252" t="s">
        <v>1311</v>
      </c>
      <c r="BK13" s="252" t="s">
        <v>1311</v>
      </c>
      <c r="BL13" s="252" t="s">
        <v>1311</v>
      </c>
      <c r="BM13" s="252" t="s">
        <v>1311</v>
      </c>
      <c r="BN13" s="252" t="s">
        <v>1311</v>
      </c>
      <c r="BO13" s="252" t="s">
        <v>1311</v>
      </c>
      <c r="BP13" s="252" t="s">
        <v>1311</v>
      </c>
      <c r="BQ13" s="252" t="s">
        <v>1311</v>
      </c>
      <c r="BR13" s="252" t="s">
        <v>1311</v>
      </c>
      <c r="BS13" s="252" t="s">
        <v>1311</v>
      </c>
      <c r="BT13" s="252" t="s">
        <v>1311</v>
      </c>
      <c r="BU13" s="252" t="s">
        <v>1311</v>
      </c>
      <c r="BV13" s="252" t="s">
        <v>1311</v>
      </c>
    </row>
    <row r="14" spans="1:74" ht="11.15" customHeight="1" x14ac:dyDescent="0.25">
      <c r="A14" s="162" t="s">
        <v>352</v>
      </c>
      <c r="B14" s="173" t="s">
        <v>342</v>
      </c>
      <c r="C14" s="252">
        <v>2.1</v>
      </c>
      <c r="D14" s="252">
        <v>2.15</v>
      </c>
      <c r="E14" s="252">
        <v>2.1</v>
      </c>
      <c r="F14" s="252">
        <v>2.2000000000000002</v>
      </c>
      <c r="G14" s="252">
        <v>2.15</v>
      </c>
      <c r="H14" s="252">
        <v>2.15</v>
      </c>
      <c r="I14" s="252">
        <v>2.15</v>
      </c>
      <c r="J14" s="252">
        <v>2.2000000000000002</v>
      </c>
      <c r="K14" s="252">
        <v>2.0499999999999998</v>
      </c>
      <c r="L14" s="252">
        <v>1.95</v>
      </c>
      <c r="M14" s="252">
        <v>1.9</v>
      </c>
      <c r="N14" s="252">
        <v>2.1</v>
      </c>
      <c r="O14" s="252">
        <v>2</v>
      </c>
      <c r="P14" s="252">
        <v>1.9</v>
      </c>
      <c r="Q14" s="252">
        <v>2</v>
      </c>
      <c r="R14" s="252">
        <v>1.98</v>
      </c>
      <c r="S14" s="252">
        <v>2</v>
      </c>
      <c r="T14" s="252">
        <v>1.85</v>
      </c>
      <c r="U14" s="252">
        <v>1.98</v>
      </c>
      <c r="V14" s="252">
        <v>1.95</v>
      </c>
      <c r="W14" s="252">
        <v>2</v>
      </c>
      <c r="X14" s="252">
        <v>1.95</v>
      </c>
      <c r="Y14" s="252">
        <v>1.85</v>
      </c>
      <c r="Z14" s="252">
        <v>1.93</v>
      </c>
      <c r="AA14" s="252">
        <v>2.0499999999999998</v>
      </c>
      <c r="AB14" s="252">
        <v>2</v>
      </c>
      <c r="AC14" s="252">
        <v>1.95</v>
      </c>
      <c r="AD14" s="252">
        <v>2</v>
      </c>
      <c r="AE14" s="252">
        <v>1.9</v>
      </c>
      <c r="AF14" s="252">
        <v>2</v>
      </c>
      <c r="AG14" s="252">
        <v>2.0499999999999998</v>
      </c>
      <c r="AH14" s="252">
        <v>2.1</v>
      </c>
      <c r="AI14" s="252">
        <v>2.0499999999999998</v>
      </c>
      <c r="AJ14" s="252">
        <v>1.9</v>
      </c>
      <c r="AK14" s="252">
        <v>2.02</v>
      </c>
      <c r="AL14" s="252">
        <v>2.02</v>
      </c>
      <c r="AM14" s="252">
        <v>2.0499999999999998</v>
      </c>
      <c r="AN14" s="252">
        <v>2.0499999999999998</v>
      </c>
      <c r="AO14" s="252">
        <v>2</v>
      </c>
      <c r="AP14" s="252">
        <v>2.1</v>
      </c>
      <c r="AQ14" s="252">
        <v>1.75</v>
      </c>
      <c r="AR14" s="252">
        <v>1.8</v>
      </c>
      <c r="AS14" s="252">
        <v>1.85</v>
      </c>
      <c r="AT14" s="252">
        <v>1.9</v>
      </c>
      <c r="AU14" s="252">
        <v>1.9</v>
      </c>
      <c r="AV14" s="252">
        <v>1.95</v>
      </c>
      <c r="AW14" s="252">
        <v>1.925</v>
      </c>
      <c r="AX14" s="252">
        <v>1.85</v>
      </c>
      <c r="AY14" s="252">
        <v>1.825</v>
      </c>
      <c r="AZ14" s="252">
        <v>1.8</v>
      </c>
      <c r="BA14" s="252">
        <v>1.75</v>
      </c>
      <c r="BB14" s="755" t="s">
        <v>1311</v>
      </c>
      <c r="BC14" s="755" t="s">
        <v>1311</v>
      </c>
      <c r="BD14" s="755" t="s">
        <v>1311</v>
      </c>
      <c r="BE14" s="755" t="s">
        <v>1311</v>
      </c>
      <c r="BF14" s="755" t="s">
        <v>1311</v>
      </c>
      <c r="BG14" s="755" t="s">
        <v>1311</v>
      </c>
      <c r="BH14" s="755" t="s">
        <v>1311</v>
      </c>
      <c r="BI14" s="755" t="s">
        <v>1311</v>
      </c>
      <c r="BJ14" s="252" t="s">
        <v>1311</v>
      </c>
      <c r="BK14" s="252" t="s">
        <v>1311</v>
      </c>
      <c r="BL14" s="252" t="s">
        <v>1311</v>
      </c>
      <c r="BM14" s="252" t="s">
        <v>1311</v>
      </c>
      <c r="BN14" s="252" t="s">
        <v>1311</v>
      </c>
      <c r="BO14" s="252" t="s">
        <v>1311</v>
      </c>
      <c r="BP14" s="252" t="s">
        <v>1311</v>
      </c>
      <c r="BQ14" s="252" t="s">
        <v>1311</v>
      </c>
      <c r="BR14" s="252" t="s">
        <v>1311</v>
      </c>
      <c r="BS14" s="252" t="s">
        <v>1311</v>
      </c>
      <c r="BT14" s="252" t="s">
        <v>1311</v>
      </c>
      <c r="BU14" s="252" t="s">
        <v>1311</v>
      </c>
      <c r="BV14" s="252" t="s">
        <v>1311</v>
      </c>
    </row>
    <row r="15" spans="1:74" ht="11.15" customHeight="1" x14ac:dyDescent="0.25">
      <c r="A15" s="162" t="s">
        <v>353</v>
      </c>
      <c r="B15" s="173" t="s">
        <v>343</v>
      </c>
      <c r="C15" s="252">
        <v>0.85</v>
      </c>
      <c r="D15" s="252">
        <v>0.85</v>
      </c>
      <c r="E15" s="252">
        <v>0.75</v>
      </c>
      <c r="F15" s="252">
        <v>0.74</v>
      </c>
      <c r="G15" s="252">
        <v>0.73</v>
      </c>
      <c r="H15" s="252">
        <v>0.73</v>
      </c>
      <c r="I15" s="252">
        <v>0.73</v>
      </c>
      <c r="J15" s="252">
        <v>0.73</v>
      </c>
      <c r="K15" s="252">
        <v>0.73</v>
      </c>
      <c r="L15" s="252">
        <v>0.73</v>
      </c>
      <c r="M15" s="252">
        <v>0.73</v>
      </c>
      <c r="N15" s="252">
        <v>0.73</v>
      </c>
      <c r="O15" s="252">
        <v>0.73</v>
      </c>
      <c r="P15" s="252">
        <v>0.73</v>
      </c>
      <c r="Q15" s="252">
        <v>0.73</v>
      </c>
      <c r="R15" s="252">
        <v>0.73</v>
      </c>
      <c r="S15" s="252">
        <v>0.73</v>
      </c>
      <c r="T15" s="252">
        <v>0.73</v>
      </c>
      <c r="U15" s="252">
        <v>0.73</v>
      </c>
      <c r="V15" s="252">
        <v>0.73</v>
      </c>
      <c r="W15" s="252">
        <v>0.73</v>
      </c>
      <c r="X15" s="252">
        <v>0.73</v>
      </c>
      <c r="Y15" s="252">
        <v>0.73</v>
      </c>
      <c r="Z15" s="252">
        <v>0.73</v>
      </c>
      <c r="AA15" s="252">
        <v>0.74</v>
      </c>
      <c r="AB15" s="252">
        <v>0.74</v>
      </c>
      <c r="AC15" s="252">
        <v>0.74</v>
      </c>
      <c r="AD15" s="252">
        <v>0.73</v>
      </c>
      <c r="AE15" s="252">
        <v>0.73</v>
      </c>
      <c r="AF15" s="252">
        <v>0.73</v>
      </c>
      <c r="AG15" s="252">
        <v>0.73</v>
      </c>
      <c r="AH15" s="252">
        <v>0.73</v>
      </c>
      <c r="AI15" s="252">
        <v>0.69</v>
      </c>
      <c r="AJ15" s="252">
        <v>0.69</v>
      </c>
      <c r="AK15" s="252">
        <v>0.68</v>
      </c>
      <c r="AL15" s="252">
        <v>0.68</v>
      </c>
      <c r="AM15" s="252">
        <v>0.68</v>
      </c>
      <c r="AN15" s="252">
        <v>0.68</v>
      </c>
      <c r="AO15" s="252">
        <v>0.68</v>
      </c>
      <c r="AP15" s="252">
        <v>0.68</v>
      </c>
      <c r="AQ15" s="252">
        <v>0.68</v>
      </c>
      <c r="AR15" s="252">
        <v>0.68</v>
      </c>
      <c r="AS15" s="252">
        <v>0.68</v>
      </c>
      <c r="AT15" s="252">
        <v>0.68</v>
      </c>
      <c r="AU15" s="252">
        <v>0.68</v>
      </c>
      <c r="AV15" s="252">
        <v>0.68</v>
      </c>
      <c r="AW15" s="252">
        <v>0.68</v>
      </c>
      <c r="AX15" s="252">
        <v>0.68</v>
      </c>
      <c r="AY15" s="252">
        <v>0.64</v>
      </c>
      <c r="AZ15" s="252">
        <v>0.66</v>
      </c>
      <c r="BA15" s="252">
        <v>0.68</v>
      </c>
      <c r="BB15" s="755" t="s">
        <v>1311</v>
      </c>
      <c r="BC15" s="755" t="s">
        <v>1311</v>
      </c>
      <c r="BD15" s="755" t="s">
        <v>1311</v>
      </c>
      <c r="BE15" s="755" t="s">
        <v>1311</v>
      </c>
      <c r="BF15" s="755" t="s">
        <v>1311</v>
      </c>
      <c r="BG15" s="755" t="s">
        <v>1311</v>
      </c>
      <c r="BH15" s="755" t="s">
        <v>1311</v>
      </c>
      <c r="BI15" s="755" t="s">
        <v>1311</v>
      </c>
      <c r="BJ15" s="252" t="s">
        <v>1311</v>
      </c>
      <c r="BK15" s="252" t="s">
        <v>1311</v>
      </c>
      <c r="BL15" s="252" t="s">
        <v>1311</v>
      </c>
      <c r="BM15" s="252" t="s">
        <v>1311</v>
      </c>
      <c r="BN15" s="252" t="s">
        <v>1311</v>
      </c>
      <c r="BO15" s="252" t="s">
        <v>1311</v>
      </c>
      <c r="BP15" s="252" t="s">
        <v>1311</v>
      </c>
      <c r="BQ15" s="252" t="s">
        <v>1311</v>
      </c>
      <c r="BR15" s="252" t="s">
        <v>1311</v>
      </c>
      <c r="BS15" s="252" t="s">
        <v>1311</v>
      </c>
      <c r="BT15" s="252" t="s">
        <v>1311</v>
      </c>
      <c r="BU15" s="252" t="s">
        <v>1311</v>
      </c>
      <c r="BV15" s="252" t="s">
        <v>1311</v>
      </c>
    </row>
    <row r="16" spans="1:74" ht="11.15" customHeight="1" x14ac:dyDescent="0.25">
      <c r="A16" s="162" t="s">
        <v>354</v>
      </c>
      <c r="B16" s="173" t="s">
        <v>344</v>
      </c>
      <c r="C16" s="252">
        <v>9.8000000000000007</v>
      </c>
      <c r="D16" s="252">
        <v>10</v>
      </c>
      <c r="E16" s="252">
        <v>9.99</v>
      </c>
      <c r="F16" s="252">
        <v>9.89</v>
      </c>
      <c r="G16" s="252">
        <v>9.69</v>
      </c>
      <c r="H16" s="252">
        <v>9.98</v>
      </c>
      <c r="I16" s="252">
        <v>9.9749999999999996</v>
      </c>
      <c r="J16" s="252">
        <v>9.9749999999999996</v>
      </c>
      <c r="K16" s="252">
        <v>9.76</v>
      </c>
      <c r="L16" s="252">
        <v>9.76</v>
      </c>
      <c r="M16" s="252">
        <v>9.5</v>
      </c>
      <c r="N16" s="252">
        <v>9.1999999999999993</v>
      </c>
      <c r="O16" s="252">
        <v>9.1</v>
      </c>
      <c r="P16" s="252">
        <v>9.1</v>
      </c>
      <c r="Q16" s="252">
        <v>9.1</v>
      </c>
      <c r="R16" s="252">
        <v>9.4</v>
      </c>
      <c r="S16" s="252">
        <v>9.6</v>
      </c>
      <c r="T16" s="252">
        <v>9.8000000000000007</v>
      </c>
      <c r="U16" s="252">
        <v>10</v>
      </c>
      <c r="V16" s="252">
        <v>10.199999999999999</v>
      </c>
      <c r="W16" s="252">
        <v>10.1</v>
      </c>
      <c r="X16" s="252">
        <v>9.8000000000000007</v>
      </c>
      <c r="Y16" s="252">
        <v>9.8000000000000007</v>
      </c>
      <c r="Z16" s="252">
        <v>9.8000000000000007</v>
      </c>
      <c r="AA16" s="252">
        <v>9.9</v>
      </c>
      <c r="AB16" s="252">
        <v>9.85</v>
      </c>
      <c r="AC16" s="252">
        <v>9.65</v>
      </c>
      <c r="AD16" s="252">
        <v>9.65</v>
      </c>
      <c r="AE16" s="252">
        <v>9.65</v>
      </c>
      <c r="AF16" s="252">
        <v>9.65</v>
      </c>
      <c r="AG16" s="252">
        <v>9.8000000000000007</v>
      </c>
      <c r="AH16" s="252">
        <v>9.6999999999999993</v>
      </c>
      <c r="AI16" s="252">
        <v>9.6</v>
      </c>
      <c r="AJ16" s="252">
        <v>9.6999999999999993</v>
      </c>
      <c r="AK16" s="252">
        <v>9.6</v>
      </c>
      <c r="AL16" s="252">
        <v>9.6</v>
      </c>
      <c r="AM16" s="252">
        <v>9.6</v>
      </c>
      <c r="AN16" s="252">
        <v>9.6999999999999993</v>
      </c>
      <c r="AO16" s="252">
        <v>9.9</v>
      </c>
      <c r="AP16" s="252">
        <v>9.9</v>
      </c>
      <c r="AQ16" s="252">
        <v>10.1</v>
      </c>
      <c r="AR16" s="252">
        <v>10.199999999999999</v>
      </c>
      <c r="AS16" s="252">
        <v>10.25</v>
      </c>
      <c r="AT16" s="252">
        <v>10.25</v>
      </c>
      <c r="AU16" s="252">
        <v>10.15</v>
      </c>
      <c r="AV16" s="252">
        <v>10.1</v>
      </c>
      <c r="AW16" s="252">
        <v>10</v>
      </c>
      <c r="AX16" s="252">
        <v>9.8949999999999996</v>
      </c>
      <c r="AY16" s="252">
        <v>9.9499999999999993</v>
      </c>
      <c r="AZ16" s="252">
        <v>9.9</v>
      </c>
      <c r="BA16" s="252">
        <v>9.9</v>
      </c>
      <c r="BB16" s="755" t="s">
        <v>1311</v>
      </c>
      <c r="BC16" s="755" t="s">
        <v>1311</v>
      </c>
      <c r="BD16" s="755" t="s">
        <v>1311</v>
      </c>
      <c r="BE16" s="755" t="s">
        <v>1311</v>
      </c>
      <c r="BF16" s="755" t="s">
        <v>1311</v>
      </c>
      <c r="BG16" s="755" t="s">
        <v>1311</v>
      </c>
      <c r="BH16" s="755" t="s">
        <v>1311</v>
      </c>
      <c r="BI16" s="755" t="s">
        <v>1311</v>
      </c>
      <c r="BJ16" s="252" t="s">
        <v>1311</v>
      </c>
      <c r="BK16" s="252" t="s">
        <v>1311</v>
      </c>
      <c r="BL16" s="252" t="s">
        <v>1311</v>
      </c>
      <c r="BM16" s="252" t="s">
        <v>1311</v>
      </c>
      <c r="BN16" s="252" t="s">
        <v>1311</v>
      </c>
      <c r="BO16" s="252" t="s">
        <v>1311</v>
      </c>
      <c r="BP16" s="252" t="s">
        <v>1311</v>
      </c>
      <c r="BQ16" s="252" t="s">
        <v>1311</v>
      </c>
      <c r="BR16" s="252" t="s">
        <v>1311</v>
      </c>
      <c r="BS16" s="252" t="s">
        <v>1311</v>
      </c>
      <c r="BT16" s="252" t="s">
        <v>1311</v>
      </c>
      <c r="BU16" s="252" t="s">
        <v>1311</v>
      </c>
      <c r="BV16" s="252" t="s">
        <v>1311</v>
      </c>
    </row>
    <row r="17" spans="1:74" ht="11.15" customHeight="1" x14ac:dyDescent="0.25">
      <c r="A17" s="162" t="s">
        <v>355</v>
      </c>
      <c r="B17" s="173" t="s">
        <v>345</v>
      </c>
      <c r="C17" s="252">
        <v>2.6</v>
      </c>
      <c r="D17" s="252">
        <v>2.6</v>
      </c>
      <c r="E17" s="252">
        <v>2.7</v>
      </c>
      <c r="F17" s="252">
        <v>2.7</v>
      </c>
      <c r="G17" s="252">
        <v>2.7</v>
      </c>
      <c r="H17" s="252">
        <v>2.7</v>
      </c>
      <c r="I17" s="252">
        <v>2.7</v>
      </c>
      <c r="J17" s="252">
        <v>2.7</v>
      </c>
      <c r="K17" s="252">
        <v>2.7</v>
      </c>
      <c r="L17" s="252">
        <v>2.7</v>
      </c>
      <c r="M17" s="252">
        <v>2.7</v>
      </c>
      <c r="N17" s="252">
        <v>2.7</v>
      </c>
      <c r="O17" s="252">
        <v>2.7</v>
      </c>
      <c r="P17" s="252">
        <v>2.7</v>
      </c>
      <c r="Q17" s="252">
        <v>2.7</v>
      </c>
      <c r="R17" s="252">
        <v>2.7</v>
      </c>
      <c r="S17" s="252">
        <v>2.7</v>
      </c>
      <c r="T17" s="252">
        <v>2.7</v>
      </c>
      <c r="U17" s="252">
        <v>2.7</v>
      </c>
      <c r="V17" s="252">
        <v>2.7</v>
      </c>
      <c r="W17" s="252">
        <v>2.7</v>
      </c>
      <c r="X17" s="252">
        <v>2.7</v>
      </c>
      <c r="Y17" s="252">
        <v>2.7</v>
      </c>
      <c r="Z17" s="252">
        <v>2.7</v>
      </c>
      <c r="AA17" s="252">
        <v>2.7</v>
      </c>
      <c r="AB17" s="252">
        <v>2.7</v>
      </c>
      <c r="AC17" s="252">
        <v>2.7</v>
      </c>
      <c r="AD17" s="252">
        <v>2.7</v>
      </c>
      <c r="AE17" s="252">
        <v>2.7</v>
      </c>
      <c r="AF17" s="252">
        <v>2.7</v>
      </c>
      <c r="AG17" s="252">
        <v>2.7</v>
      </c>
      <c r="AH17" s="252">
        <v>2.7</v>
      </c>
      <c r="AI17" s="252">
        <v>2.7</v>
      </c>
      <c r="AJ17" s="252">
        <v>2.7</v>
      </c>
      <c r="AK17" s="252">
        <v>2.7</v>
      </c>
      <c r="AL17" s="252">
        <v>2.7</v>
      </c>
      <c r="AM17" s="252">
        <v>2.7</v>
      </c>
      <c r="AN17" s="252">
        <v>2.7</v>
      </c>
      <c r="AO17" s="252">
        <v>2.7</v>
      </c>
      <c r="AP17" s="252">
        <v>2.7</v>
      </c>
      <c r="AQ17" s="252">
        <v>2.7</v>
      </c>
      <c r="AR17" s="252">
        <v>2.7</v>
      </c>
      <c r="AS17" s="252">
        <v>2.7</v>
      </c>
      <c r="AT17" s="252">
        <v>2.7</v>
      </c>
      <c r="AU17" s="252">
        <v>2.7</v>
      </c>
      <c r="AV17" s="252">
        <v>2.7</v>
      </c>
      <c r="AW17" s="252">
        <v>2.7</v>
      </c>
      <c r="AX17" s="252">
        <v>2.7</v>
      </c>
      <c r="AY17" s="252">
        <v>2.7</v>
      </c>
      <c r="AZ17" s="252">
        <v>2.625</v>
      </c>
      <c r="BA17" s="252">
        <v>2.4750000000000001</v>
      </c>
      <c r="BB17" s="755" t="s">
        <v>1311</v>
      </c>
      <c r="BC17" s="755" t="s">
        <v>1311</v>
      </c>
      <c r="BD17" s="755" t="s">
        <v>1311</v>
      </c>
      <c r="BE17" s="755" t="s">
        <v>1311</v>
      </c>
      <c r="BF17" s="755" t="s">
        <v>1311</v>
      </c>
      <c r="BG17" s="755" t="s">
        <v>1311</v>
      </c>
      <c r="BH17" s="755" t="s">
        <v>1311</v>
      </c>
      <c r="BI17" s="755" t="s">
        <v>1311</v>
      </c>
      <c r="BJ17" s="252" t="s">
        <v>1311</v>
      </c>
      <c r="BK17" s="252" t="s">
        <v>1311</v>
      </c>
      <c r="BL17" s="252" t="s">
        <v>1311</v>
      </c>
      <c r="BM17" s="252" t="s">
        <v>1311</v>
      </c>
      <c r="BN17" s="252" t="s">
        <v>1311</v>
      </c>
      <c r="BO17" s="252" t="s">
        <v>1311</v>
      </c>
      <c r="BP17" s="252" t="s">
        <v>1311</v>
      </c>
      <c r="BQ17" s="252" t="s">
        <v>1311</v>
      </c>
      <c r="BR17" s="252" t="s">
        <v>1311</v>
      </c>
      <c r="BS17" s="252" t="s">
        <v>1311</v>
      </c>
      <c r="BT17" s="252" t="s">
        <v>1311</v>
      </c>
      <c r="BU17" s="252" t="s">
        <v>1311</v>
      </c>
      <c r="BV17" s="252" t="s">
        <v>1311</v>
      </c>
    </row>
    <row r="18" spans="1:74" ht="11.15" customHeight="1" x14ac:dyDescent="0.25">
      <c r="A18" s="162" t="s">
        <v>356</v>
      </c>
      <c r="B18" s="173" t="s">
        <v>346</v>
      </c>
      <c r="C18" s="252">
        <v>2.4</v>
      </c>
      <c r="D18" s="252">
        <v>2.4</v>
      </c>
      <c r="E18" s="252">
        <v>2.4</v>
      </c>
      <c r="F18" s="252">
        <v>2.4</v>
      </c>
      <c r="G18" s="252">
        <v>2.4</v>
      </c>
      <c r="H18" s="252">
        <v>2.4</v>
      </c>
      <c r="I18" s="252">
        <v>2.4</v>
      </c>
      <c r="J18" s="252">
        <v>2.4</v>
      </c>
      <c r="K18" s="252">
        <v>2.4</v>
      </c>
      <c r="L18" s="252">
        <v>2.4</v>
      </c>
      <c r="M18" s="252">
        <v>2.4</v>
      </c>
      <c r="N18" s="252">
        <v>2.4</v>
      </c>
      <c r="O18" s="252">
        <v>2.4</v>
      </c>
      <c r="P18" s="252">
        <v>2.4</v>
      </c>
      <c r="Q18" s="252">
        <v>2.4</v>
      </c>
      <c r="R18" s="252">
        <v>2.4</v>
      </c>
      <c r="S18" s="252">
        <v>2.4</v>
      </c>
      <c r="T18" s="252">
        <v>2.4</v>
      </c>
      <c r="U18" s="252">
        <v>2.4</v>
      </c>
      <c r="V18" s="252">
        <v>2.4</v>
      </c>
      <c r="W18" s="252">
        <v>2.4</v>
      </c>
      <c r="X18" s="252">
        <v>2.4</v>
      </c>
      <c r="Y18" s="252">
        <v>2.4</v>
      </c>
      <c r="Z18" s="252">
        <v>2.4</v>
      </c>
      <c r="AA18" s="252">
        <v>2.4</v>
      </c>
      <c r="AB18" s="252">
        <v>2.4</v>
      </c>
      <c r="AC18" s="252">
        <v>2.4</v>
      </c>
      <c r="AD18" s="252">
        <v>2.4</v>
      </c>
      <c r="AE18" s="252">
        <v>2.4</v>
      </c>
      <c r="AF18" s="252">
        <v>2.4</v>
      </c>
      <c r="AG18" s="252">
        <v>2.4</v>
      </c>
      <c r="AH18" s="252">
        <v>2.4</v>
      </c>
      <c r="AI18" s="252">
        <v>2.4</v>
      </c>
      <c r="AJ18" s="252">
        <v>2.4</v>
      </c>
      <c r="AK18" s="252">
        <v>2.4</v>
      </c>
      <c r="AL18" s="252">
        <v>2.4</v>
      </c>
      <c r="AM18" s="252">
        <v>2.4</v>
      </c>
      <c r="AN18" s="252">
        <v>2.4</v>
      </c>
      <c r="AO18" s="252">
        <v>2.4</v>
      </c>
      <c r="AP18" s="252">
        <v>2.4</v>
      </c>
      <c r="AQ18" s="252">
        <v>2.4</v>
      </c>
      <c r="AR18" s="252">
        <v>2.4</v>
      </c>
      <c r="AS18" s="252">
        <v>2.4</v>
      </c>
      <c r="AT18" s="252">
        <v>2.4</v>
      </c>
      <c r="AU18" s="252">
        <v>2.4</v>
      </c>
      <c r="AV18" s="252">
        <v>2.4</v>
      </c>
      <c r="AW18" s="252">
        <v>2.4</v>
      </c>
      <c r="AX18" s="252">
        <v>2.4</v>
      </c>
      <c r="AY18" s="252">
        <v>2.2999999999999998</v>
      </c>
      <c r="AZ18" s="252">
        <v>2.2999999999999998</v>
      </c>
      <c r="BA18" s="252">
        <v>2.2999999999999998</v>
      </c>
      <c r="BB18" s="755" t="s">
        <v>1311</v>
      </c>
      <c r="BC18" s="755" t="s">
        <v>1311</v>
      </c>
      <c r="BD18" s="755" t="s">
        <v>1311</v>
      </c>
      <c r="BE18" s="755" t="s">
        <v>1311</v>
      </c>
      <c r="BF18" s="755" t="s">
        <v>1311</v>
      </c>
      <c r="BG18" s="755" t="s">
        <v>1311</v>
      </c>
      <c r="BH18" s="755" t="s">
        <v>1311</v>
      </c>
      <c r="BI18" s="755" t="s">
        <v>1311</v>
      </c>
      <c r="BJ18" s="252" t="s">
        <v>1311</v>
      </c>
      <c r="BK18" s="252" t="s">
        <v>1311</v>
      </c>
      <c r="BL18" s="252" t="s">
        <v>1311</v>
      </c>
      <c r="BM18" s="252" t="s">
        <v>1311</v>
      </c>
      <c r="BN18" s="252" t="s">
        <v>1311</v>
      </c>
      <c r="BO18" s="252" t="s">
        <v>1311</v>
      </c>
      <c r="BP18" s="252" t="s">
        <v>1311</v>
      </c>
      <c r="BQ18" s="252" t="s">
        <v>1311</v>
      </c>
      <c r="BR18" s="252" t="s">
        <v>1311</v>
      </c>
      <c r="BS18" s="252" t="s">
        <v>1311</v>
      </c>
      <c r="BT18" s="252" t="s">
        <v>1311</v>
      </c>
      <c r="BU18" s="252" t="s">
        <v>1311</v>
      </c>
      <c r="BV18" s="252" t="s">
        <v>1311</v>
      </c>
    </row>
    <row r="19" spans="1:74" ht="11.15" customHeight="1" x14ac:dyDescent="0.25">
      <c r="A19" s="162" t="s">
        <v>321</v>
      </c>
      <c r="B19" s="173" t="s">
        <v>89</v>
      </c>
      <c r="C19" s="252">
        <v>31.802172290000001</v>
      </c>
      <c r="D19" s="252">
        <v>32.150775350000004</v>
      </c>
      <c r="E19" s="252">
        <v>32.177909729</v>
      </c>
      <c r="F19" s="252">
        <v>32.401806680999997</v>
      </c>
      <c r="G19" s="252">
        <v>31.979465920999999</v>
      </c>
      <c r="H19" s="252">
        <v>32.077386105000002</v>
      </c>
      <c r="I19" s="252">
        <v>31.968405404999999</v>
      </c>
      <c r="J19" s="252">
        <v>32.224679020000004</v>
      </c>
      <c r="K19" s="252">
        <v>31.881902787000001</v>
      </c>
      <c r="L19" s="252">
        <v>31.500877256999999</v>
      </c>
      <c r="M19" s="252">
        <v>31.304757131999999</v>
      </c>
      <c r="N19" s="252">
        <v>31.005826235000001</v>
      </c>
      <c r="O19" s="252">
        <v>30.86504042</v>
      </c>
      <c r="P19" s="252">
        <v>30.699371301999999</v>
      </c>
      <c r="Q19" s="252">
        <v>30.848230298000001</v>
      </c>
      <c r="R19" s="252">
        <v>31.306726894000001</v>
      </c>
      <c r="S19" s="252">
        <v>31.441507734000002</v>
      </c>
      <c r="T19" s="252">
        <v>31.199040650000001</v>
      </c>
      <c r="U19" s="252">
        <v>31.315287635000001</v>
      </c>
      <c r="V19" s="252">
        <v>31.231641421999999</v>
      </c>
      <c r="W19" s="252">
        <v>30.535119036000001</v>
      </c>
      <c r="X19" s="252">
        <v>30.519868424999999</v>
      </c>
      <c r="Y19" s="252">
        <v>30.009</v>
      </c>
      <c r="Z19" s="252">
        <v>30.188199999999998</v>
      </c>
      <c r="AA19" s="252">
        <v>30.796099999999999</v>
      </c>
      <c r="AB19" s="252">
        <v>30.936800000000002</v>
      </c>
      <c r="AC19" s="252">
        <v>30.400600000000001</v>
      </c>
      <c r="AD19" s="252">
        <v>30.4602</v>
      </c>
      <c r="AE19" s="252">
        <v>30.336300000000001</v>
      </c>
      <c r="AF19" s="252">
        <v>30.409300000000002</v>
      </c>
      <c r="AG19" s="252">
        <v>30.737300000000001</v>
      </c>
      <c r="AH19" s="252">
        <v>30.903300000000002</v>
      </c>
      <c r="AI19" s="252">
        <v>31.259899999999998</v>
      </c>
      <c r="AJ19" s="252">
        <v>31.269200000000001</v>
      </c>
      <c r="AK19" s="252">
        <v>30.811800000000002</v>
      </c>
      <c r="AL19" s="252">
        <v>30.9681</v>
      </c>
      <c r="AM19" s="252">
        <v>30.6767</v>
      </c>
      <c r="AN19" s="252">
        <v>30.658100000000001</v>
      </c>
      <c r="AO19" s="252">
        <v>31.387799999999999</v>
      </c>
      <c r="AP19" s="252">
        <v>31.587900000000001</v>
      </c>
      <c r="AQ19" s="252">
        <v>31.434200000000001</v>
      </c>
      <c r="AR19" s="252">
        <v>31.925000000000001</v>
      </c>
      <c r="AS19" s="252">
        <v>32.094799999999999</v>
      </c>
      <c r="AT19" s="252">
        <v>32.003100000000003</v>
      </c>
      <c r="AU19" s="252">
        <v>31.98</v>
      </c>
      <c r="AV19" s="252">
        <v>31.87893</v>
      </c>
      <c r="AW19" s="252">
        <v>31.872859999999999</v>
      </c>
      <c r="AX19" s="252">
        <v>31.644089999999998</v>
      </c>
      <c r="AY19" s="252">
        <v>31.605076</v>
      </c>
      <c r="AZ19" s="252">
        <v>31.494274000000001</v>
      </c>
      <c r="BA19" s="252">
        <v>31.416604</v>
      </c>
      <c r="BB19" s="755">
        <v>31.804355000000001</v>
      </c>
      <c r="BC19" s="755">
        <v>32.222307999999998</v>
      </c>
      <c r="BD19" s="755">
        <v>32.382786000000003</v>
      </c>
      <c r="BE19" s="755">
        <v>32.522253999999997</v>
      </c>
      <c r="BF19" s="755">
        <v>32.684246999999999</v>
      </c>
      <c r="BG19" s="755">
        <v>32.593865999999998</v>
      </c>
      <c r="BH19" s="755">
        <v>32.540556000000002</v>
      </c>
      <c r="BI19" s="755">
        <v>32.572246</v>
      </c>
      <c r="BJ19" s="755">
        <v>32.601208999999997</v>
      </c>
      <c r="BK19" s="409">
        <v>32.492300999999998</v>
      </c>
      <c r="BL19" s="409">
        <v>32.549676310000002</v>
      </c>
      <c r="BM19" s="409">
        <v>32.587070279999999</v>
      </c>
      <c r="BN19" s="409">
        <v>32.619771790000001</v>
      </c>
      <c r="BO19" s="409">
        <v>32.652677320000002</v>
      </c>
      <c r="BP19" s="409">
        <v>32.795133100000001</v>
      </c>
      <c r="BQ19" s="409">
        <v>32.76956878</v>
      </c>
      <c r="BR19" s="409">
        <v>32.860554710000002</v>
      </c>
      <c r="BS19" s="409">
        <v>32.803192899999999</v>
      </c>
      <c r="BT19" s="409">
        <v>32.750872800000003</v>
      </c>
      <c r="BU19" s="409">
        <v>32.794552699999997</v>
      </c>
      <c r="BV19" s="409">
        <v>32.835478330000001</v>
      </c>
    </row>
    <row r="20" spans="1:74" ht="11.15" customHeight="1" x14ac:dyDescent="0.25">
      <c r="C20" s="480"/>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751"/>
      <c r="AZ20" s="751"/>
      <c r="BA20" s="751"/>
      <c r="BB20" s="223"/>
      <c r="BC20" s="223"/>
      <c r="BD20" s="223"/>
      <c r="BE20" s="223"/>
      <c r="BF20" s="223"/>
      <c r="BG20" s="223"/>
      <c r="BH20" s="223"/>
      <c r="BI20" s="223"/>
      <c r="BJ20" s="223"/>
      <c r="BK20" s="492"/>
      <c r="BL20" s="492"/>
      <c r="BM20" s="492"/>
      <c r="BN20" s="492"/>
      <c r="BO20" s="492"/>
      <c r="BP20" s="492"/>
      <c r="BQ20" s="492"/>
      <c r="BR20" s="492"/>
      <c r="BS20" s="492"/>
      <c r="BT20" s="492"/>
      <c r="BU20" s="492"/>
      <c r="BV20" s="492"/>
    </row>
    <row r="21" spans="1:74" ht="11.15" customHeight="1" x14ac:dyDescent="0.25">
      <c r="A21" s="162" t="s">
        <v>530</v>
      </c>
      <c r="B21" s="172" t="s">
        <v>1276</v>
      </c>
      <c r="C21" s="252">
        <v>6.4692990000000004</v>
      </c>
      <c r="D21" s="252">
        <v>6.4880230000000001</v>
      </c>
      <c r="E21" s="252">
        <v>6.4803139999999999</v>
      </c>
      <c r="F21" s="252">
        <v>6.5299420000000001</v>
      </c>
      <c r="G21" s="252">
        <v>6.5292839999999996</v>
      </c>
      <c r="H21" s="252">
        <v>6.5201149999999997</v>
      </c>
      <c r="I21" s="252">
        <v>6.5524310000000003</v>
      </c>
      <c r="J21" s="252">
        <v>6.5503729999999996</v>
      </c>
      <c r="K21" s="252">
        <v>6.5597890000000003</v>
      </c>
      <c r="L21" s="252">
        <v>6.441789</v>
      </c>
      <c r="M21" s="252">
        <v>6.5681500000000002</v>
      </c>
      <c r="N21" s="252">
        <v>6.5902279999999998</v>
      </c>
      <c r="O21" s="252">
        <v>6.4781310000000003</v>
      </c>
      <c r="P21" s="252">
        <v>6.5211309999999996</v>
      </c>
      <c r="Q21" s="252">
        <v>6.5461309999999999</v>
      </c>
      <c r="R21" s="252">
        <v>6.5151310000000002</v>
      </c>
      <c r="S21" s="252">
        <v>6.4661309999999999</v>
      </c>
      <c r="T21" s="252">
        <v>6.4551309999999997</v>
      </c>
      <c r="U21" s="252">
        <v>6.493131</v>
      </c>
      <c r="V21" s="252">
        <v>6.4681309999999996</v>
      </c>
      <c r="W21" s="252">
        <v>6.4231309999999997</v>
      </c>
      <c r="X21" s="252">
        <v>6.4911310000000002</v>
      </c>
      <c r="Y21" s="252">
        <v>6.501131</v>
      </c>
      <c r="Z21" s="252">
        <v>6.4901309999999999</v>
      </c>
      <c r="AA21" s="252">
        <v>6.436731</v>
      </c>
      <c r="AB21" s="252">
        <v>6.452731</v>
      </c>
      <c r="AC21" s="252">
        <v>6.4777310000000003</v>
      </c>
      <c r="AD21" s="252">
        <v>6.4507310000000002</v>
      </c>
      <c r="AE21" s="252">
        <v>6.4627309999999998</v>
      </c>
      <c r="AF21" s="252">
        <v>6.4017309999999998</v>
      </c>
      <c r="AG21" s="252">
        <v>6.4027310000000002</v>
      </c>
      <c r="AH21" s="252">
        <v>6.4507310000000002</v>
      </c>
      <c r="AI21" s="252">
        <v>6.500731</v>
      </c>
      <c r="AJ21" s="252">
        <v>6.5487310000000001</v>
      </c>
      <c r="AK21" s="252">
        <v>6.5207309999999996</v>
      </c>
      <c r="AL21" s="252">
        <v>6.5197310000000002</v>
      </c>
      <c r="AM21" s="252">
        <v>6.5399310000000002</v>
      </c>
      <c r="AN21" s="252">
        <v>6.5449310000000001</v>
      </c>
      <c r="AO21" s="252">
        <v>6.5559310000000002</v>
      </c>
      <c r="AP21" s="252">
        <v>6.565931</v>
      </c>
      <c r="AQ21" s="252">
        <v>6.5719310000000002</v>
      </c>
      <c r="AR21" s="252">
        <v>6.5749310000000003</v>
      </c>
      <c r="AS21" s="252">
        <v>6.5809309999999996</v>
      </c>
      <c r="AT21" s="252">
        <v>6.5829310000000003</v>
      </c>
      <c r="AU21" s="252">
        <v>6.5859310000000004</v>
      </c>
      <c r="AV21" s="252">
        <v>6.5874309999999996</v>
      </c>
      <c r="AW21" s="252">
        <v>6.6276516690999996</v>
      </c>
      <c r="AX21" s="252">
        <v>6.6584961272000003</v>
      </c>
      <c r="AY21" s="252">
        <v>6.7657364564</v>
      </c>
      <c r="AZ21" s="252">
        <v>6.7905867452999997</v>
      </c>
      <c r="BA21" s="252">
        <v>6.8149198959000001</v>
      </c>
      <c r="BB21" s="755">
        <v>6.8445231933999997</v>
      </c>
      <c r="BC21" s="755">
        <v>6.8687007189999996</v>
      </c>
      <c r="BD21" s="755">
        <v>6.8938916065000004</v>
      </c>
      <c r="BE21" s="755">
        <v>6.9187846435999996</v>
      </c>
      <c r="BF21" s="755">
        <v>6.9432704521000002</v>
      </c>
      <c r="BG21" s="755">
        <v>6.9580455334</v>
      </c>
      <c r="BH21" s="755">
        <v>6.9720233642</v>
      </c>
      <c r="BI21" s="755">
        <v>6.9919944462999997</v>
      </c>
      <c r="BJ21" s="755">
        <v>7.0218149584000003</v>
      </c>
      <c r="BK21" s="409">
        <v>7.1110637071999996</v>
      </c>
      <c r="BL21" s="409">
        <v>7.1268368642000004</v>
      </c>
      <c r="BM21" s="409">
        <v>7.1420602806</v>
      </c>
      <c r="BN21" s="409">
        <v>7.1575745551000001</v>
      </c>
      <c r="BO21" s="409">
        <v>7.1727625446000003</v>
      </c>
      <c r="BP21" s="409">
        <v>7.1989325836000004</v>
      </c>
      <c r="BQ21" s="409">
        <v>7.2248031765</v>
      </c>
      <c r="BR21" s="409">
        <v>7.2502796146000001</v>
      </c>
      <c r="BS21" s="409">
        <v>7.278033228</v>
      </c>
      <c r="BT21" s="409">
        <v>7.2929761587000002</v>
      </c>
      <c r="BU21" s="409">
        <v>7.3089066906999998</v>
      </c>
      <c r="BV21" s="409">
        <v>7.3247033218000004</v>
      </c>
    </row>
    <row r="22" spans="1:74" ht="11.15" customHeight="1" x14ac:dyDescent="0.25">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751"/>
      <c r="AZ22" s="751"/>
      <c r="BA22" s="751"/>
      <c r="BB22" s="223"/>
      <c r="BC22" s="223"/>
      <c r="BD22" s="223"/>
      <c r="BE22" s="223"/>
      <c r="BF22" s="223"/>
      <c r="BG22" s="223"/>
      <c r="BH22" s="223"/>
      <c r="BI22" s="223"/>
      <c r="BJ22" s="223"/>
      <c r="BK22" s="492"/>
      <c r="BL22" s="492"/>
      <c r="BM22" s="492"/>
      <c r="BN22" s="492"/>
      <c r="BO22" s="492"/>
      <c r="BP22" s="492"/>
      <c r="BQ22" s="492"/>
      <c r="BR22" s="492"/>
      <c r="BS22" s="492"/>
      <c r="BT22" s="492"/>
      <c r="BU22" s="492"/>
      <c r="BV22" s="492"/>
    </row>
    <row r="23" spans="1:74" ht="11.15" customHeight="1" x14ac:dyDescent="0.25">
      <c r="A23" s="162" t="s">
        <v>320</v>
      </c>
      <c r="B23" s="172" t="s">
        <v>90</v>
      </c>
      <c r="C23" s="252">
        <v>38.271471290000001</v>
      </c>
      <c r="D23" s="252">
        <v>38.638798350000002</v>
      </c>
      <c r="E23" s="252">
        <v>38.658223728999999</v>
      </c>
      <c r="F23" s="252">
        <v>38.931748681000002</v>
      </c>
      <c r="G23" s="252">
        <v>38.508749921000003</v>
      </c>
      <c r="H23" s="252">
        <v>38.597501104999999</v>
      </c>
      <c r="I23" s="252">
        <v>38.520836404999997</v>
      </c>
      <c r="J23" s="252">
        <v>38.775052019999997</v>
      </c>
      <c r="K23" s="252">
        <v>38.441691787000003</v>
      </c>
      <c r="L23" s="252">
        <v>37.942666256999999</v>
      </c>
      <c r="M23" s="252">
        <v>37.872907132000002</v>
      </c>
      <c r="N23" s="252">
        <v>37.596054234999997</v>
      </c>
      <c r="O23" s="252">
        <v>37.343171419999997</v>
      </c>
      <c r="P23" s="252">
        <v>37.220502302</v>
      </c>
      <c r="Q23" s="252">
        <v>37.394361298</v>
      </c>
      <c r="R23" s="252">
        <v>37.821857893999997</v>
      </c>
      <c r="S23" s="252">
        <v>37.907638734000003</v>
      </c>
      <c r="T23" s="252">
        <v>37.654171650000002</v>
      </c>
      <c r="U23" s="252">
        <v>37.808418635000002</v>
      </c>
      <c r="V23" s="252">
        <v>37.699772422000002</v>
      </c>
      <c r="W23" s="252">
        <v>36.958250036000003</v>
      </c>
      <c r="X23" s="252">
        <v>37.010999425000001</v>
      </c>
      <c r="Y23" s="252">
        <v>36.510131000000001</v>
      </c>
      <c r="Z23" s="252">
        <v>36.678331</v>
      </c>
      <c r="AA23" s="252">
        <v>37.232830999999997</v>
      </c>
      <c r="AB23" s="252">
        <v>37.389530999999998</v>
      </c>
      <c r="AC23" s="252">
        <v>36.878331000000003</v>
      </c>
      <c r="AD23" s="252">
        <v>36.910930999999998</v>
      </c>
      <c r="AE23" s="252">
        <v>36.799030999999999</v>
      </c>
      <c r="AF23" s="252">
        <v>36.811031</v>
      </c>
      <c r="AG23" s="252">
        <v>37.140031</v>
      </c>
      <c r="AH23" s="252">
        <v>37.354030999999999</v>
      </c>
      <c r="AI23" s="252">
        <v>37.760630999999997</v>
      </c>
      <c r="AJ23" s="252">
        <v>37.817931000000002</v>
      </c>
      <c r="AK23" s="252">
        <v>37.332531000000003</v>
      </c>
      <c r="AL23" s="252">
        <v>37.487831</v>
      </c>
      <c r="AM23" s="252">
        <v>37.216631</v>
      </c>
      <c r="AN23" s="252">
        <v>37.203031000000003</v>
      </c>
      <c r="AO23" s="252">
        <v>37.943731</v>
      </c>
      <c r="AP23" s="252">
        <v>38.153830999999997</v>
      </c>
      <c r="AQ23" s="252">
        <v>38.006131000000003</v>
      </c>
      <c r="AR23" s="252">
        <v>38.499930999999997</v>
      </c>
      <c r="AS23" s="252">
        <v>38.675730999999999</v>
      </c>
      <c r="AT23" s="252">
        <v>38.586030999999998</v>
      </c>
      <c r="AU23" s="252">
        <v>38.565930999999999</v>
      </c>
      <c r="AV23" s="252">
        <v>38.466360999999999</v>
      </c>
      <c r="AW23" s="252">
        <v>38.500511668999998</v>
      </c>
      <c r="AX23" s="252">
        <v>38.302586126999998</v>
      </c>
      <c r="AY23" s="252">
        <v>38.370812456000003</v>
      </c>
      <c r="AZ23" s="252">
        <v>38.284860745000003</v>
      </c>
      <c r="BA23" s="252">
        <v>38.231523895999999</v>
      </c>
      <c r="BB23" s="755">
        <v>38.648878193000002</v>
      </c>
      <c r="BC23" s="755">
        <v>39.091008719000001</v>
      </c>
      <c r="BD23" s="755">
        <v>39.276677607000003</v>
      </c>
      <c r="BE23" s="755">
        <v>39.441038644000002</v>
      </c>
      <c r="BF23" s="755">
        <v>39.627517451999999</v>
      </c>
      <c r="BG23" s="755">
        <v>39.551911533000002</v>
      </c>
      <c r="BH23" s="755">
        <v>39.512579363999997</v>
      </c>
      <c r="BI23" s="755">
        <v>39.564240445999999</v>
      </c>
      <c r="BJ23" s="755">
        <v>39.623023957999997</v>
      </c>
      <c r="BK23" s="409">
        <v>39.603364706999997</v>
      </c>
      <c r="BL23" s="409">
        <v>39.676513174</v>
      </c>
      <c r="BM23" s="409">
        <v>39.729130560999998</v>
      </c>
      <c r="BN23" s="409">
        <v>39.777346344999998</v>
      </c>
      <c r="BO23" s="409">
        <v>39.825439865</v>
      </c>
      <c r="BP23" s="409">
        <v>39.994065683999999</v>
      </c>
      <c r="BQ23" s="409">
        <v>39.994371956000002</v>
      </c>
      <c r="BR23" s="409">
        <v>40.110834324999999</v>
      </c>
      <c r="BS23" s="409">
        <v>40.081226127999997</v>
      </c>
      <c r="BT23" s="409">
        <v>40.043848959000002</v>
      </c>
      <c r="BU23" s="409">
        <v>40.103459391000001</v>
      </c>
      <c r="BV23" s="409">
        <v>40.160181651999999</v>
      </c>
    </row>
    <row r="24" spans="1:74" ht="11.15" customHeight="1" x14ac:dyDescent="0.25">
      <c r="C24" s="223"/>
      <c r="D24" s="223"/>
      <c r="E24" s="223"/>
      <c r="F24" s="223"/>
      <c r="G24" s="223"/>
      <c r="H24" s="223"/>
      <c r="I24" s="223"/>
      <c r="J24" s="223"/>
      <c r="K24" s="223"/>
      <c r="L24" s="223"/>
      <c r="M24" s="223"/>
      <c r="N24" s="223"/>
      <c r="O24" s="223"/>
      <c r="P24" s="223"/>
      <c r="Q24" s="223"/>
      <c r="R24" s="223"/>
      <c r="S24" s="223"/>
      <c r="T24" s="223"/>
      <c r="U24" s="223"/>
      <c r="V24" s="223"/>
      <c r="W24" s="223"/>
      <c r="X24" s="223"/>
      <c r="Y24" s="223"/>
      <c r="Z24" s="223"/>
      <c r="AA24" s="223"/>
      <c r="AB24" s="223"/>
      <c r="AC24" s="223"/>
      <c r="AD24" s="223"/>
      <c r="AE24" s="223"/>
      <c r="AF24" s="223"/>
      <c r="AG24" s="223"/>
      <c r="AH24" s="223"/>
      <c r="AI24" s="223"/>
      <c r="AJ24" s="223"/>
      <c r="AK24" s="223"/>
      <c r="AL24" s="223"/>
      <c r="AM24" s="223"/>
      <c r="AN24" s="223"/>
      <c r="AO24" s="223"/>
      <c r="AP24" s="223"/>
      <c r="AQ24" s="223"/>
      <c r="AR24" s="223"/>
      <c r="AS24" s="223"/>
      <c r="AT24" s="223"/>
      <c r="AU24" s="223"/>
      <c r="AV24" s="223"/>
      <c r="AW24" s="223"/>
      <c r="AX24" s="223"/>
      <c r="AY24" s="751"/>
      <c r="AZ24" s="751"/>
      <c r="BA24" s="751"/>
      <c r="BB24" s="223"/>
      <c r="BC24" s="223"/>
      <c r="BD24" s="223"/>
      <c r="BE24" s="223"/>
      <c r="BF24" s="223"/>
      <c r="BG24" s="223"/>
      <c r="BH24" s="223"/>
      <c r="BI24" s="223"/>
      <c r="BJ24" s="223"/>
      <c r="BK24" s="492"/>
      <c r="BL24" s="492"/>
      <c r="BM24" s="492"/>
      <c r="BN24" s="492"/>
      <c r="BO24" s="492"/>
      <c r="BP24" s="492"/>
      <c r="BQ24" s="492"/>
      <c r="BR24" s="492"/>
      <c r="BS24" s="492"/>
      <c r="BT24" s="492"/>
      <c r="BU24" s="492"/>
      <c r="BV24" s="492"/>
    </row>
    <row r="25" spans="1:74" ht="11.15" customHeight="1" x14ac:dyDescent="0.25">
      <c r="B25" s="254" t="s">
        <v>349</v>
      </c>
      <c r="C25" s="252"/>
      <c r="D25" s="252"/>
      <c r="E25" s="252"/>
      <c r="F25" s="252"/>
      <c r="G25" s="252"/>
      <c r="H25" s="252"/>
      <c r="I25" s="252"/>
      <c r="J25" s="252"/>
      <c r="K25" s="252"/>
      <c r="L25" s="252"/>
      <c r="M25" s="252"/>
      <c r="N25" s="252"/>
      <c r="O25" s="252"/>
      <c r="P25" s="252"/>
      <c r="Q25" s="252"/>
      <c r="R25" s="252"/>
      <c r="S25" s="252"/>
      <c r="T25" s="252"/>
      <c r="U25" s="252"/>
      <c r="V25" s="252"/>
      <c r="W25" s="252"/>
      <c r="X25" s="252"/>
      <c r="Y25" s="252"/>
      <c r="Z25" s="252"/>
      <c r="AA25" s="252"/>
      <c r="AB25" s="252"/>
      <c r="AC25" s="252"/>
      <c r="AD25" s="252"/>
      <c r="AE25" s="252"/>
      <c r="AF25" s="252"/>
      <c r="AG25" s="252"/>
      <c r="AH25" s="252"/>
      <c r="AI25" s="252"/>
      <c r="AJ25" s="252"/>
      <c r="AK25" s="252"/>
      <c r="AL25" s="252"/>
      <c r="AM25" s="252"/>
      <c r="AN25" s="252"/>
      <c r="AO25" s="252"/>
      <c r="AP25" s="252"/>
      <c r="AQ25" s="252"/>
      <c r="AR25" s="252"/>
      <c r="AS25" s="252"/>
      <c r="AT25" s="252"/>
      <c r="AU25" s="252"/>
      <c r="AV25" s="252"/>
      <c r="AW25" s="252"/>
      <c r="AX25" s="252"/>
      <c r="AY25" s="252"/>
      <c r="AZ25" s="252"/>
      <c r="BA25" s="252"/>
      <c r="BB25" s="755"/>
      <c r="BC25" s="755"/>
      <c r="BD25" s="755"/>
      <c r="BE25" s="755"/>
      <c r="BF25" s="755"/>
      <c r="BG25" s="755"/>
      <c r="BH25" s="755"/>
      <c r="BI25" s="755"/>
      <c r="BJ25" s="755"/>
      <c r="BK25" s="409"/>
      <c r="BL25" s="409"/>
      <c r="BM25" s="409"/>
      <c r="BN25" s="409"/>
      <c r="BO25" s="409"/>
      <c r="BP25" s="409"/>
      <c r="BQ25" s="409"/>
      <c r="BR25" s="409"/>
      <c r="BS25" s="409"/>
      <c r="BT25" s="409"/>
      <c r="BU25" s="409"/>
      <c r="BV25" s="409"/>
    </row>
    <row r="26" spans="1:74" ht="11.15" customHeight="1" x14ac:dyDescent="0.25">
      <c r="A26" s="162" t="s">
        <v>708</v>
      </c>
      <c r="B26" s="173" t="s">
        <v>709</v>
      </c>
      <c r="C26" s="252">
        <v>6.17</v>
      </c>
      <c r="D26" s="252">
        <v>6.47</v>
      </c>
      <c r="E26" s="252">
        <v>6.42</v>
      </c>
      <c r="F26" s="252">
        <v>6.67</v>
      </c>
      <c r="G26" s="252">
        <v>6.57</v>
      </c>
      <c r="H26" s="252">
        <v>6.52</v>
      </c>
      <c r="I26" s="252">
        <v>6.47</v>
      </c>
      <c r="J26" s="252">
        <v>6.67</v>
      </c>
      <c r="K26" s="252">
        <v>6.47</v>
      </c>
      <c r="L26" s="252">
        <v>6.35</v>
      </c>
      <c r="M26" s="252">
        <v>6.23</v>
      </c>
      <c r="N26" s="252">
        <v>6.35</v>
      </c>
      <c r="O26" s="252">
        <v>6.3</v>
      </c>
      <c r="P26" s="252">
        <v>6.2</v>
      </c>
      <c r="Q26" s="252">
        <v>6.35</v>
      </c>
      <c r="R26" s="252">
        <v>6.3949999999999996</v>
      </c>
      <c r="S26" s="252">
        <v>6.42</v>
      </c>
      <c r="T26" s="252">
        <v>5.96</v>
      </c>
      <c r="U26" s="252">
        <v>5.88</v>
      </c>
      <c r="V26" s="252">
        <v>5.42</v>
      </c>
      <c r="W26" s="252">
        <v>5.28</v>
      </c>
      <c r="X26" s="252">
        <v>5.41</v>
      </c>
      <c r="Y26" s="252">
        <v>4.9000000000000004</v>
      </c>
      <c r="Z26" s="252">
        <v>5.1100000000000003</v>
      </c>
      <c r="AA26" s="252">
        <v>5.31</v>
      </c>
      <c r="AB26" s="252">
        <v>5.2</v>
      </c>
      <c r="AC26" s="252">
        <v>4.96</v>
      </c>
      <c r="AD26" s="252">
        <v>5.04</v>
      </c>
      <c r="AE26" s="252">
        <v>4.9000000000000004</v>
      </c>
      <c r="AF26" s="252">
        <v>4.9850000000000003</v>
      </c>
      <c r="AG26" s="252">
        <v>5.2850000000000001</v>
      </c>
      <c r="AH26" s="252">
        <v>5.53</v>
      </c>
      <c r="AI26" s="252">
        <v>5.7450000000000001</v>
      </c>
      <c r="AJ26" s="252">
        <v>5.7850000000000001</v>
      </c>
      <c r="AK26" s="252">
        <v>5.5350000000000001</v>
      </c>
      <c r="AL26" s="252">
        <v>5.35</v>
      </c>
      <c r="AM26" s="252">
        <v>5.32</v>
      </c>
      <c r="AN26" s="252">
        <v>5.26</v>
      </c>
      <c r="AO26" s="252">
        <v>5.335</v>
      </c>
      <c r="AP26" s="252">
        <v>5.4749999999999996</v>
      </c>
      <c r="AQ26" s="252">
        <v>5.0599999999999996</v>
      </c>
      <c r="AR26" s="252">
        <v>5.1100000000000003</v>
      </c>
      <c r="AS26" s="252">
        <v>5.18</v>
      </c>
      <c r="AT26" s="252">
        <v>5.21</v>
      </c>
      <c r="AU26" s="252">
        <v>5.1550000000000002</v>
      </c>
      <c r="AV26" s="252">
        <v>5.2149999999999999</v>
      </c>
      <c r="AW26" s="252">
        <v>5.2</v>
      </c>
      <c r="AX26" s="252">
        <v>5.12</v>
      </c>
      <c r="AY26" s="252">
        <v>5.0250000000000004</v>
      </c>
      <c r="AZ26" s="252">
        <v>4.9850000000000003</v>
      </c>
      <c r="BA26" s="252">
        <v>4.88</v>
      </c>
      <c r="BB26" s="755">
        <v>4.9749999999999996</v>
      </c>
      <c r="BC26" s="755">
        <v>5.05</v>
      </c>
      <c r="BD26" s="755">
        <v>5.0750000000000002</v>
      </c>
      <c r="BE26" s="755">
        <v>5.0999999999999996</v>
      </c>
      <c r="BF26" s="755">
        <v>5.125</v>
      </c>
      <c r="BG26" s="755">
        <v>5.15</v>
      </c>
      <c r="BH26" s="755">
        <v>5.1749999999999998</v>
      </c>
      <c r="BI26" s="755">
        <v>5.2</v>
      </c>
      <c r="BJ26" s="757">
        <v>5.2249999999999996</v>
      </c>
      <c r="BK26" s="493">
        <v>5.1749999999999998</v>
      </c>
      <c r="BL26" s="493">
        <v>5.2</v>
      </c>
      <c r="BM26" s="493">
        <v>5.2249999999999996</v>
      </c>
      <c r="BN26" s="493">
        <v>5.25</v>
      </c>
      <c r="BO26" s="493">
        <v>5.2750000000000004</v>
      </c>
      <c r="BP26" s="493">
        <v>5.3</v>
      </c>
      <c r="BQ26" s="493">
        <v>5.3250000000000002</v>
      </c>
      <c r="BR26" s="493">
        <v>5.35</v>
      </c>
      <c r="BS26" s="493">
        <v>5.375</v>
      </c>
      <c r="BT26" s="493">
        <v>5.4</v>
      </c>
      <c r="BU26" s="493">
        <v>5.4249999999999998</v>
      </c>
      <c r="BV26" s="493">
        <v>5.45</v>
      </c>
    </row>
    <row r="27" spans="1:74" ht="11.15" customHeight="1" x14ac:dyDescent="0.25">
      <c r="A27" s="162" t="s">
        <v>710</v>
      </c>
      <c r="B27" s="173" t="s">
        <v>711</v>
      </c>
      <c r="C27" s="252">
        <v>2.9039280000000001</v>
      </c>
      <c r="D27" s="252">
        <v>2.902857</v>
      </c>
      <c r="E27" s="252">
        <v>2.899346</v>
      </c>
      <c r="F27" s="252">
        <v>2.9003739999999998</v>
      </c>
      <c r="G27" s="252">
        <v>2.8978389999999998</v>
      </c>
      <c r="H27" s="252">
        <v>2.901697</v>
      </c>
      <c r="I27" s="252">
        <v>2.9079624048000001</v>
      </c>
      <c r="J27" s="252">
        <v>2.9120130202999999</v>
      </c>
      <c r="K27" s="252">
        <v>2.906447</v>
      </c>
      <c r="L27" s="252">
        <v>2.9028652573999998</v>
      </c>
      <c r="M27" s="252">
        <v>2.9043151318999998</v>
      </c>
      <c r="N27" s="252">
        <v>2.9033652351999999</v>
      </c>
      <c r="O27" s="252">
        <v>2.905335</v>
      </c>
      <c r="P27" s="252">
        <v>2.9093713020999998</v>
      </c>
      <c r="Q27" s="252">
        <v>2.9042349999999999</v>
      </c>
      <c r="R27" s="252">
        <v>2.915727</v>
      </c>
      <c r="S27" s="252">
        <v>2.9215080000000002</v>
      </c>
      <c r="T27" s="252">
        <v>2.9240409999999999</v>
      </c>
      <c r="U27" s="252">
        <v>2.930288</v>
      </c>
      <c r="V27" s="252">
        <v>2.936655</v>
      </c>
      <c r="W27" s="252">
        <v>2.9351190360000001</v>
      </c>
      <c r="X27" s="252">
        <v>2.939886</v>
      </c>
      <c r="Y27" s="252">
        <v>2.9449999999999998</v>
      </c>
      <c r="Z27" s="252">
        <v>2.9482339999999998</v>
      </c>
      <c r="AA27" s="252">
        <v>2.9501379999999999</v>
      </c>
      <c r="AB27" s="252">
        <v>2.9508000000000001</v>
      </c>
      <c r="AC27" s="252">
        <v>2.9566150000000002</v>
      </c>
      <c r="AD27" s="252">
        <v>2.9601999999999999</v>
      </c>
      <c r="AE27" s="252">
        <v>2.9542999999999999</v>
      </c>
      <c r="AF27" s="252">
        <v>2.9552999999999998</v>
      </c>
      <c r="AG27" s="252">
        <v>2.95831</v>
      </c>
      <c r="AH27" s="252">
        <v>2.9583339999999998</v>
      </c>
      <c r="AI27" s="252">
        <v>2.9508999999999999</v>
      </c>
      <c r="AJ27" s="252">
        <v>2.9571999999999998</v>
      </c>
      <c r="AK27" s="252">
        <v>2.9628169999999998</v>
      </c>
      <c r="AL27" s="252">
        <v>2.9611000000000001</v>
      </c>
      <c r="AM27" s="252">
        <v>2.9577149999999999</v>
      </c>
      <c r="AN27" s="252">
        <v>2.9531260000000001</v>
      </c>
      <c r="AO27" s="252">
        <v>2.9527999999999999</v>
      </c>
      <c r="AP27" s="252">
        <v>2.9479000000000002</v>
      </c>
      <c r="AQ27" s="252">
        <v>2.9432</v>
      </c>
      <c r="AR27" s="252">
        <v>2.9410370000000001</v>
      </c>
      <c r="AS27" s="252">
        <v>2.9378000000000002</v>
      </c>
      <c r="AT27" s="252">
        <v>2.9371</v>
      </c>
      <c r="AU27" s="252">
        <v>2.962469</v>
      </c>
      <c r="AV27" s="252">
        <v>2.9689009999999998</v>
      </c>
      <c r="AW27" s="252">
        <v>2.9746190000000001</v>
      </c>
      <c r="AX27" s="252">
        <v>2.9728829999999999</v>
      </c>
      <c r="AY27" s="252">
        <v>2.8710849999999999</v>
      </c>
      <c r="AZ27" s="252">
        <v>2.866374</v>
      </c>
      <c r="BA27" s="252">
        <v>2.8660670000000001</v>
      </c>
      <c r="BB27" s="755">
        <v>2.8610500000000001</v>
      </c>
      <c r="BC27" s="755">
        <v>2.8562370000000001</v>
      </c>
      <c r="BD27" s="755">
        <v>2.8539840000000001</v>
      </c>
      <c r="BE27" s="755">
        <v>2.8507069999999999</v>
      </c>
      <c r="BF27" s="755">
        <v>2.84999</v>
      </c>
      <c r="BG27" s="755">
        <v>2.8759679999999999</v>
      </c>
      <c r="BH27" s="755">
        <v>2.882555</v>
      </c>
      <c r="BI27" s="755">
        <v>2.8884099999999999</v>
      </c>
      <c r="BJ27" s="757">
        <v>2.8866320000000001</v>
      </c>
      <c r="BK27" s="493">
        <v>2.7762250000000002</v>
      </c>
      <c r="BL27" s="493">
        <v>2.7714720000000002</v>
      </c>
      <c r="BM27" s="493">
        <v>2.7711619999999999</v>
      </c>
      <c r="BN27" s="493">
        <v>2.7660990000000001</v>
      </c>
      <c r="BO27" s="493">
        <v>2.7612429999999999</v>
      </c>
      <c r="BP27" s="493">
        <v>2.7589700000000001</v>
      </c>
      <c r="BQ27" s="493">
        <v>2.6556639999999998</v>
      </c>
      <c r="BR27" s="493">
        <v>2.6549399999999999</v>
      </c>
      <c r="BS27" s="493">
        <v>2.65</v>
      </c>
      <c r="BT27" s="493">
        <v>2.65</v>
      </c>
      <c r="BU27" s="493">
        <v>2.65</v>
      </c>
      <c r="BV27" s="493">
        <v>2.65</v>
      </c>
    </row>
    <row r="28" spans="1:74" ht="11.15" customHeight="1" x14ac:dyDescent="0.25">
      <c r="A28" s="162" t="s">
        <v>712</v>
      </c>
      <c r="B28" s="173" t="s">
        <v>713</v>
      </c>
      <c r="C28" s="252">
        <v>24.25</v>
      </c>
      <c r="D28" s="252">
        <v>24.1</v>
      </c>
      <c r="E28" s="252">
        <v>24.1</v>
      </c>
      <c r="F28" s="252">
        <v>24.08</v>
      </c>
      <c r="G28" s="252">
        <v>23.954999999999998</v>
      </c>
      <c r="H28" s="252">
        <v>23.83</v>
      </c>
      <c r="I28" s="252">
        <v>23.78</v>
      </c>
      <c r="J28" s="252">
        <v>23.73</v>
      </c>
      <c r="K28" s="252">
        <v>23.83</v>
      </c>
      <c r="L28" s="252">
        <v>23.58</v>
      </c>
      <c r="M28" s="252">
        <v>23.73</v>
      </c>
      <c r="N28" s="252">
        <v>23.61</v>
      </c>
      <c r="O28" s="252">
        <v>23.56</v>
      </c>
      <c r="P28" s="252">
        <v>23.56</v>
      </c>
      <c r="Q28" s="252">
        <v>23.56</v>
      </c>
      <c r="R28" s="252">
        <v>23.66</v>
      </c>
      <c r="S28" s="252">
        <v>23.66</v>
      </c>
      <c r="T28" s="252">
        <v>23.585000000000001</v>
      </c>
      <c r="U28" s="252">
        <v>23.585000000000001</v>
      </c>
      <c r="V28" s="252">
        <v>23.76</v>
      </c>
      <c r="W28" s="252">
        <v>23.31</v>
      </c>
      <c r="X28" s="252">
        <v>23.46</v>
      </c>
      <c r="Y28" s="252">
        <v>23.46</v>
      </c>
      <c r="Z28" s="252">
        <v>23.43</v>
      </c>
      <c r="AA28" s="252">
        <v>23.74</v>
      </c>
      <c r="AB28" s="252">
        <v>24.04</v>
      </c>
      <c r="AC28" s="252">
        <v>23.94</v>
      </c>
      <c r="AD28" s="252">
        <v>23.905000000000001</v>
      </c>
      <c r="AE28" s="252">
        <v>23.93</v>
      </c>
      <c r="AF28" s="252">
        <v>23.93</v>
      </c>
      <c r="AG28" s="252">
        <v>23.8</v>
      </c>
      <c r="AH28" s="252">
        <v>23.83</v>
      </c>
      <c r="AI28" s="252">
        <v>24.08</v>
      </c>
      <c r="AJ28" s="252">
        <v>23.88</v>
      </c>
      <c r="AK28" s="252">
        <v>23.68</v>
      </c>
      <c r="AL28" s="252">
        <v>24.03</v>
      </c>
      <c r="AM28" s="252">
        <v>23.78</v>
      </c>
      <c r="AN28" s="252">
        <v>23.73</v>
      </c>
      <c r="AO28" s="252">
        <v>24.18</v>
      </c>
      <c r="AP28" s="252">
        <v>24.23</v>
      </c>
      <c r="AQ28" s="252">
        <v>24.23</v>
      </c>
      <c r="AR28" s="252">
        <v>24.53</v>
      </c>
      <c r="AS28" s="252">
        <v>24.58</v>
      </c>
      <c r="AT28" s="252">
        <v>24.48</v>
      </c>
      <c r="AU28" s="252">
        <v>24.63</v>
      </c>
      <c r="AV28" s="252">
        <v>24.48</v>
      </c>
      <c r="AW28" s="252">
        <v>24.63</v>
      </c>
      <c r="AX28" s="252">
        <v>24.63</v>
      </c>
      <c r="AY28" s="252">
        <v>24.84</v>
      </c>
      <c r="AZ28" s="252">
        <v>24.910067000000002</v>
      </c>
      <c r="BA28" s="252">
        <v>25.23</v>
      </c>
      <c r="BB28" s="755">
        <v>25.33</v>
      </c>
      <c r="BC28" s="755">
        <v>25.33</v>
      </c>
      <c r="BD28" s="755">
        <v>25.33</v>
      </c>
      <c r="BE28" s="755">
        <v>25.38</v>
      </c>
      <c r="BF28" s="755">
        <v>25.38</v>
      </c>
      <c r="BG28" s="755">
        <v>25.38</v>
      </c>
      <c r="BH28" s="755">
        <v>25.38</v>
      </c>
      <c r="BI28" s="755">
        <v>25.38</v>
      </c>
      <c r="BJ28" s="757">
        <v>25.38</v>
      </c>
      <c r="BK28" s="493">
        <v>25.504999999999999</v>
      </c>
      <c r="BL28" s="493">
        <v>25.515000000000001</v>
      </c>
      <c r="BM28" s="493">
        <v>25.52</v>
      </c>
      <c r="BN28" s="493">
        <v>25.524999999999999</v>
      </c>
      <c r="BO28" s="493">
        <v>25.53</v>
      </c>
      <c r="BP28" s="493">
        <v>25.535</v>
      </c>
      <c r="BQ28" s="493">
        <v>25.54</v>
      </c>
      <c r="BR28" s="493">
        <v>25.545000000000002</v>
      </c>
      <c r="BS28" s="493">
        <v>25.56</v>
      </c>
      <c r="BT28" s="493">
        <v>25.57</v>
      </c>
      <c r="BU28" s="493">
        <v>25.58</v>
      </c>
      <c r="BV28" s="493">
        <v>25.59</v>
      </c>
    </row>
    <row r="29" spans="1:74" ht="11.15" customHeight="1" x14ac:dyDescent="0.25">
      <c r="A29" s="162" t="s">
        <v>1295</v>
      </c>
      <c r="B29" s="173" t="s">
        <v>1294</v>
      </c>
      <c r="C29" s="252">
        <v>0.78200000000000003</v>
      </c>
      <c r="D29" s="252">
        <v>0.77800000000000002</v>
      </c>
      <c r="E29" s="252">
        <v>0.77900000000000003</v>
      </c>
      <c r="F29" s="252">
        <v>0.77143300000000004</v>
      </c>
      <c r="G29" s="252">
        <v>0.77700000000000002</v>
      </c>
      <c r="H29" s="252">
        <v>0.76600000000000001</v>
      </c>
      <c r="I29" s="252">
        <v>0.76044299999999998</v>
      </c>
      <c r="J29" s="252">
        <v>0.76300000000000001</v>
      </c>
      <c r="K29" s="252">
        <v>0.75545600000000002</v>
      </c>
      <c r="L29" s="252">
        <v>0.74801200000000001</v>
      </c>
      <c r="M29" s="252">
        <v>0.74044200000000004</v>
      </c>
      <c r="N29" s="252">
        <v>0.74246100000000004</v>
      </c>
      <c r="O29" s="252">
        <v>0.8</v>
      </c>
      <c r="P29" s="252">
        <v>0.73</v>
      </c>
      <c r="Q29" s="252">
        <v>0.73399999999999999</v>
      </c>
      <c r="R29" s="252">
        <v>0.73599999999999999</v>
      </c>
      <c r="S29" s="252">
        <v>0.74</v>
      </c>
      <c r="T29" s="252">
        <v>0.73</v>
      </c>
      <c r="U29" s="252">
        <v>0.72</v>
      </c>
      <c r="V29" s="252">
        <v>0.71499999999999997</v>
      </c>
      <c r="W29" s="252">
        <v>0.71</v>
      </c>
      <c r="X29" s="252">
        <v>0.71</v>
      </c>
      <c r="Y29" s="252">
        <v>0.70399999999999996</v>
      </c>
      <c r="Z29" s="252">
        <v>0.7</v>
      </c>
      <c r="AA29" s="252">
        <v>0.69599999999999995</v>
      </c>
      <c r="AB29" s="252">
        <v>0.69599999999999995</v>
      </c>
      <c r="AC29" s="252">
        <v>0.69399999999999995</v>
      </c>
      <c r="AD29" s="252">
        <v>0.70499999999999996</v>
      </c>
      <c r="AE29" s="252">
        <v>0.70199999999999996</v>
      </c>
      <c r="AF29" s="252">
        <v>0.68899999999999995</v>
      </c>
      <c r="AG29" s="252">
        <v>0.69399999999999995</v>
      </c>
      <c r="AH29" s="252">
        <v>0.68500000000000005</v>
      </c>
      <c r="AI29" s="252">
        <v>0.68400000000000005</v>
      </c>
      <c r="AJ29" s="252">
        <v>0.67200000000000004</v>
      </c>
      <c r="AK29" s="252">
        <v>0.68400000000000005</v>
      </c>
      <c r="AL29" s="252">
        <v>0.67700000000000005</v>
      </c>
      <c r="AM29" s="252">
        <v>0.69099999999999995</v>
      </c>
      <c r="AN29" s="252">
        <v>0.69</v>
      </c>
      <c r="AO29" s="252">
        <v>0.69399999999999995</v>
      </c>
      <c r="AP29" s="252">
        <v>0.71899999999999997</v>
      </c>
      <c r="AQ29" s="252">
        <v>0.70499999999999996</v>
      </c>
      <c r="AR29" s="252">
        <v>0.71499999999999997</v>
      </c>
      <c r="AS29" s="252">
        <v>0.69699999999999995</v>
      </c>
      <c r="AT29" s="252">
        <v>0.67600000000000005</v>
      </c>
      <c r="AU29" s="252">
        <v>0.69599999999999995</v>
      </c>
      <c r="AV29" s="252">
        <v>0.69593000000000005</v>
      </c>
      <c r="AW29" s="252">
        <v>0.70586000000000004</v>
      </c>
      <c r="AX29" s="252">
        <v>0.71579000000000004</v>
      </c>
      <c r="AY29" s="252">
        <v>0.70587599999999995</v>
      </c>
      <c r="AZ29" s="252">
        <v>0.71557599999999999</v>
      </c>
      <c r="BA29" s="252">
        <v>0.72327600000000003</v>
      </c>
      <c r="BB29" s="755">
        <v>0.73097599999999996</v>
      </c>
      <c r="BC29" s="755">
        <v>0.738676</v>
      </c>
      <c r="BD29" s="755">
        <v>0.74637600000000004</v>
      </c>
      <c r="BE29" s="755">
        <v>0.75407599999999997</v>
      </c>
      <c r="BF29" s="755">
        <v>0.76177600000000001</v>
      </c>
      <c r="BG29" s="755">
        <v>0.76947600000000005</v>
      </c>
      <c r="BH29" s="755">
        <v>0.76717599999999997</v>
      </c>
      <c r="BI29" s="755">
        <v>0.764876</v>
      </c>
      <c r="BJ29" s="757">
        <v>0.76257600000000003</v>
      </c>
      <c r="BK29" s="493">
        <v>0.73275900000000005</v>
      </c>
      <c r="BL29" s="493">
        <v>0.72045899999999996</v>
      </c>
      <c r="BM29" s="493">
        <v>0.71815899999999999</v>
      </c>
      <c r="BN29" s="493">
        <v>0.71585900000000002</v>
      </c>
      <c r="BO29" s="493">
        <v>0.71355900000000005</v>
      </c>
      <c r="BP29" s="493">
        <v>0.71125899999999997</v>
      </c>
      <c r="BQ29" s="493">
        <v>0.70895900000000001</v>
      </c>
      <c r="BR29" s="493">
        <v>0.70665900000000004</v>
      </c>
      <c r="BS29" s="493">
        <v>0.70435899999999996</v>
      </c>
      <c r="BT29" s="493">
        <v>0.70205899999999999</v>
      </c>
      <c r="BU29" s="493">
        <v>0.70175900000000002</v>
      </c>
      <c r="BV29" s="493">
        <v>0.70145900000000005</v>
      </c>
    </row>
    <row r="30" spans="1:74" ht="11.15" customHeight="1" x14ac:dyDescent="0.25">
      <c r="A30" s="162" t="s">
        <v>727</v>
      </c>
      <c r="B30" s="173" t="s">
        <v>89</v>
      </c>
      <c r="C30" s="252">
        <v>34.105927999999999</v>
      </c>
      <c r="D30" s="252">
        <v>34.250857000000003</v>
      </c>
      <c r="E30" s="252">
        <v>34.198346000000001</v>
      </c>
      <c r="F30" s="252">
        <v>34.421807000000001</v>
      </c>
      <c r="G30" s="252">
        <v>34.199838999999997</v>
      </c>
      <c r="H30" s="252">
        <v>34.017696999999998</v>
      </c>
      <c r="I30" s="252">
        <v>33.918405405000001</v>
      </c>
      <c r="J30" s="252">
        <v>34.07501302</v>
      </c>
      <c r="K30" s="252">
        <v>33.961903</v>
      </c>
      <c r="L30" s="252">
        <v>33.580877256999997</v>
      </c>
      <c r="M30" s="252">
        <v>33.604757132000003</v>
      </c>
      <c r="N30" s="252">
        <v>33.605826235000002</v>
      </c>
      <c r="O30" s="252">
        <v>33.565334999999997</v>
      </c>
      <c r="P30" s="252">
        <v>33.399371301999999</v>
      </c>
      <c r="Q30" s="252">
        <v>33.548234999999998</v>
      </c>
      <c r="R30" s="252">
        <v>33.706727000000001</v>
      </c>
      <c r="S30" s="252">
        <v>33.741508000000003</v>
      </c>
      <c r="T30" s="252">
        <v>33.199041000000001</v>
      </c>
      <c r="U30" s="252">
        <v>33.115288</v>
      </c>
      <c r="V30" s="252">
        <v>32.831654999999998</v>
      </c>
      <c r="W30" s="252">
        <v>32.235119036</v>
      </c>
      <c r="X30" s="252">
        <v>32.519886</v>
      </c>
      <c r="Y30" s="252">
        <v>32.009</v>
      </c>
      <c r="Z30" s="252">
        <v>32.188234000000001</v>
      </c>
      <c r="AA30" s="252">
        <v>32.696137999999998</v>
      </c>
      <c r="AB30" s="252">
        <v>32.886800000000001</v>
      </c>
      <c r="AC30" s="252">
        <v>32.550615000000001</v>
      </c>
      <c r="AD30" s="252">
        <v>32.610199999999999</v>
      </c>
      <c r="AE30" s="252">
        <v>32.4863</v>
      </c>
      <c r="AF30" s="252">
        <v>32.5593</v>
      </c>
      <c r="AG30" s="252">
        <v>32.737310000000001</v>
      </c>
      <c r="AH30" s="252">
        <v>33.003334000000002</v>
      </c>
      <c r="AI30" s="252">
        <v>33.459899999999998</v>
      </c>
      <c r="AJ30" s="252">
        <v>33.294199999999996</v>
      </c>
      <c r="AK30" s="252">
        <v>32.861817000000002</v>
      </c>
      <c r="AL30" s="252">
        <v>33.018099999999997</v>
      </c>
      <c r="AM30" s="252">
        <v>32.748714999999997</v>
      </c>
      <c r="AN30" s="252">
        <v>32.633125999999997</v>
      </c>
      <c r="AO30" s="252">
        <v>33.161799999999999</v>
      </c>
      <c r="AP30" s="252">
        <v>33.371899999999997</v>
      </c>
      <c r="AQ30" s="252">
        <v>32.938200000000002</v>
      </c>
      <c r="AR30" s="252">
        <v>33.296036999999998</v>
      </c>
      <c r="AS30" s="252">
        <v>33.394799999999996</v>
      </c>
      <c r="AT30" s="252">
        <v>33.303100000000001</v>
      </c>
      <c r="AU30" s="252">
        <v>33.443469</v>
      </c>
      <c r="AV30" s="252">
        <v>33.359831</v>
      </c>
      <c r="AW30" s="252">
        <v>33.510478999999997</v>
      </c>
      <c r="AX30" s="252">
        <v>33.438673000000001</v>
      </c>
      <c r="AY30" s="252">
        <v>33.441960999999999</v>
      </c>
      <c r="AZ30" s="252">
        <v>33.477016999999996</v>
      </c>
      <c r="BA30" s="252">
        <v>33.699342999999999</v>
      </c>
      <c r="BB30" s="755">
        <v>33.897025999999997</v>
      </c>
      <c r="BC30" s="755">
        <v>33.974913000000001</v>
      </c>
      <c r="BD30" s="755">
        <v>34.005360000000003</v>
      </c>
      <c r="BE30" s="755">
        <v>34.084783000000002</v>
      </c>
      <c r="BF30" s="755">
        <v>34.116765999999998</v>
      </c>
      <c r="BG30" s="755">
        <v>34.175443999999999</v>
      </c>
      <c r="BH30" s="755">
        <v>34.204731000000002</v>
      </c>
      <c r="BI30" s="755">
        <v>34.233286</v>
      </c>
      <c r="BJ30" s="755">
        <v>34.254207999999998</v>
      </c>
      <c r="BK30" s="409">
        <v>34.188983999999998</v>
      </c>
      <c r="BL30" s="409">
        <v>34.206930999999997</v>
      </c>
      <c r="BM30" s="409">
        <v>34.234321000000001</v>
      </c>
      <c r="BN30" s="409">
        <v>34.256957999999997</v>
      </c>
      <c r="BO30" s="409">
        <v>34.279801999999997</v>
      </c>
      <c r="BP30" s="409">
        <v>34.305228999999997</v>
      </c>
      <c r="BQ30" s="409">
        <v>34.229622999999997</v>
      </c>
      <c r="BR30" s="409">
        <v>34.256599000000001</v>
      </c>
      <c r="BS30" s="409">
        <v>34.289358999999997</v>
      </c>
      <c r="BT30" s="409">
        <v>34.322059000000003</v>
      </c>
      <c r="BU30" s="409">
        <v>34.356758999999997</v>
      </c>
      <c r="BV30" s="409">
        <v>34.391458999999998</v>
      </c>
    </row>
    <row r="31" spans="1:74" ht="11.15" customHeight="1" x14ac:dyDescent="0.25">
      <c r="B31" s="17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755"/>
      <c r="BC31" s="755"/>
      <c r="BD31" s="755"/>
      <c r="BE31" s="755"/>
      <c r="BF31" s="755"/>
      <c r="BG31" s="755"/>
      <c r="BH31" s="755"/>
      <c r="BI31" s="755"/>
      <c r="BJ31" s="755"/>
      <c r="BK31" s="409"/>
      <c r="BL31" s="409"/>
      <c r="BM31" s="409"/>
      <c r="BN31" s="409"/>
      <c r="BO31" s="409"/>
      <c r="BP31" s="409"/>
      <c r="BQ31" s="409"/>
      <c r="BR31" s="409"/>
      <c r="BS31" s="409"/>
      <c r="BT31" s="409"/>
      <c r="BU31" s="409"/>
      <c r="BV31" s="409"/>
    </row>
    <row r="32" spans="1:74" ht="11.15" customHeight="1" x14ac:dyDescent="0.25">
      <c r="B32" s="254" t="s">
        <v>18</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755"/>
      <c r="BC32" s="755"/>
      <c r="BD32" s="755"/>
      <c r="BE32" s="755"/>
      <c r="BF32" s="755"/>
      <c r="BG32" s="755"/>
      <c r="BH32" s="755"/>
      <c r="BI32" s="755"/>
      <c r="BJ32" s="755"/>
      <c r="BK32" s="409"/>
      <c r="BL32" s="409"/>
      <c r="BM32" s="409"/>
      <c r="BN32" s="409"/>
      <c r="BO32" s="409"/>
      <c r="BP32" s="409"/>
      <c r="BQ32" s="409"/>
      <c r="BR32" s="409"/>
      <c r="BS32" s="409"/>
      <c r="BT32" s="409"/>
      <c r="BU32" s="409"/>
      <c r="BV32" s="409"/>
    </row>
    <row r="33" spans="1:74" ht="11.15" customHeight="1" x14ac:dyDescent="0.25">
      <c r="A33" s="162" t="s">
        <v>714</v>
      </c>
      <c r="B33" s="173" t="s">
        <v>709</v>
      </c>
      <c r="C33" s="252">
        <v>0</v>
      </c>
      <c r="D33" s="252">
        <v>0</v>
      </c>
      <c r="E33" s="252">
        <v>0</v>
      </c>
      <c r="F33" s="252">
        <v>0</v>
      </c>
      <c r="G33" s="252">
        <v>0</v>
      </c>
      <c r="H33" s="252">
        <v>0</v>
      </c>
      <c r="I33" s="252">
        <v>0</v>
      </c>
      <c r="J33" s="252">
        <v>0</v>
      </c>
      <c r="K33" s="252">
        <v>0</v>
      </c>
      <c r="L33" s="252">
        <v>0</v>
      </c>
      <c r="M33" s="252">
        <v>0</v>
      </c>
      <c r="N33" s="252">
        <v>0</v>
      </c>
      <c r="O33" s="252">
        <v>0</v>
      </c>
      <c r="P33" s="252">
        <v>0</v>
      </c>
      <c r="Q33" s="252">
        <v>0</v>
      </c>
      <c r="R33" s="252">
        <v>0</v>
      </c>
      <c r="S33" s="252">
        <v>0</v>
      </c>
      <c r="T33" s="252">
        <v>0</v>
      </c>
      <c r="U33" s="252">
        <v>0</v>
      </c>
      <c r="V33" s="252">
        <v>0</v>
      </c>
      <c r="W33" s="252">
        <v>0</v>
      </c>
      <c r="X33" s="252">
        <v>0</v>
      </c>
      <c r="Y33" s="252">
        <v>0</v>
      </c>
      <c r="Z33" s="252">
        <v>0</v>
      </c>
      <c r="AA33" s="252">
        <v>0</v>
      </c>
      <c r="AB33" s="252">
        <v>0</v>
      </c>
      <c r="AC33" s="252">
        <v>0</v>
      </c>
      <c r="AD33" s="252">
        <v>0</v>
      </c>
      <c r="AE33" s="252">
        <v>0</v>
      </c>
      <c r="AF33" s="252">
        <v>0</v>
      </c>
      <c r="AG33" s="252">
        <v>0</v>
      </c>
      <c r="AH33" s="252">
        <v>0</v>
      </c>
      <c r="AI33" s="252">
        <v>0</v>
      </c>
      <c r="AJ33" s="252">
        <v>0</v>
      </c>
      <c r="AK33" s="252">
        <v>0</v>
      </c>
      <c r="AL33" s="252">
        <v>0</v>
      </c>
      <c r="AM33" s="252">
        <v>0</v>
      </c>
      <c r="AN33" s="252">
        <v>0</v>
      </c>
      <c r="AO33" s="252">
        <v>0</v>
      </c>
      <c r="AP33" s="252">
        <v>0</v>
      </c>
      <c r="AQ33" s="252">
        <v>0</v>
      </c>
      <c r="AR33" s="252">
        <v>0</v>
      </c>
      <c r="AS33" s="252">
        <v>0</v>
      </c>
      <c r="AT33" s="252">
        <v>0</v>
      </c>
      <c r="AU33" s="252">
        <v>0.04</v>
      </c>
      <c r="AV33" s="252">
        <v>0</v>
      </c>
      <c r="AW33" s="252">
        <v>0</v>
      </c>
      <c r="AX33" s="252">
        <v>0</v>
      </c>
      <c r="AY33" s="252">
        <v>0</v>
      </c>
      <c r="AZ33" s="252">
        <v>0</v>
      </c>
      <c r="BA33" s="252">
        <v>0</v>
      </c>
      <c r="BB33" s="755">
        <v>0</v>
      </c>
      <c r="BC33" s="755">
        <v>0</v>
      </c>
      <c r="BD33" s="755">
        <v>0</v>
      </c>
      <c r="BE33" s="755">
        <v>0</v>
      </c>
      <c r="BF33" s="755">
        <v>0</v>
      </c>
      <c r="BG33" s="755">
        <v>0</v>
      </c>
      <c r="BH33" s="755">
        <v>0</v>
      </c>
      <c r="BI33" s="755">
        <v>0</v>
      </c>
      <c r="BJ33" s="757">
        <v>0</v>
      </c>
      <c r="BK33" s="493">
        <v>0</v>
      </c>
      <c r="BL33" s="493">
        <v>0</v>
      </c>
      <c r="BM33" s="493">
        <v>0</v>
      </c>
      <c r="BN33" s="493">
        <v>0</v>
      </c>
      <c r="BO33" s="493">
        <v>0</v>
      </c>
      <c r="BP33" s="493">
        <v>0</v>
      </c>
      <c r="BQ33" s="493">
        <v>0</v>
      </c>
      <c r="BR33" s="493">
        <v>0</v>
      </c>
      <c r="BS33" s="493">
        <v>0</v>
      </c>
      <c r="BT33" s="493">
        <v>0</v>
      </c>
      <c r="BU33" s="493">
        <v>0</v>
      </c>
      <c r="BV33" s="493">
        <v>0</v>
      </c>
    </row>
    <row r="34" spans="1:74" ht="11.15" customHeight="1" x14ac:dyDescent="0.25">
      <c r="A34" s="162" t="s">
        <v>715</v>
      </c>
      <c r="B34" s="173" t="s">
        <v>711</v>
      </c>
      <c r="C34" s="252">
        <v>3.3267096774E-3</v>
      </c>
      <c r="D34" s="252">
        <v>8.6499999998999995E-6</v>
      </c>
      <c r="E34" s="252">
        <v>2.7096774191000001E-7</v>
      </c>
      <c r="F34" s="252">
        <v>3.188333334E-7</v>
      </c>
      <c r="G34" s="252">
        <v>7.8709677442000004E-8</v>
      </c>
      <c r="H34" s="252">
        <v>2.0894766667E-5</v>
      </c>
      <c r="I34" s="252">
        <v>0</v>
      </c>
      <c r="J34" s="252">
        <v>0</v>
      </c>
      <c r="K34" s="252">
        <v>2.1333333333E-7</v>
      </c>
      <c r="L34" s="252">
        <v>0</v>
      </c>
      <c r="M34" s="252">
        <v>0</v>
      </c>
      <c r="N34" s="252">
        <v>0</v>
      </c>
      <c r="O34" s="252">
        <v>2.9457967741999998E-4</v>
      </c>
      <c r="P34" s="252">
        <v>0</v>
      </c>
      <c r="Q34" s="252">
        <v>4.7020645161999996E-6</v>
      </c>
      <c r="R34" s="252">
        <v>1.0566666675E-7</v>
      </c>
      <c r="S34" s="252">
        <v>2.6645161299999998E-7</v>
      </c>
      <c r="T34" s="252">
        <v>3.4966666694999998E-7</v>
      </c>
      <c r="U34" s="252">
        <v>3.6527649794E-7</v>
      </c>
      <c r="V34" s="252">
        <v>1.3577935484E-5</v>
      </c>
      <c r="W34" s="252">
        <v>0</v>
      </c>
      <c r="X34" s="252">
        <v>1.7574516129E-5</v>
      </c>
      <c r="Y34" s="252">
        <v>0</v>
      </c>
      <c r="Z34" s="252">
        <v>3.4E-5</v>
      </c>
      <c r="AA34" s="252">
        <v>3.8000000000000002E-5</v>
      </c>
      <c r="AB34" s="252">
        <v>0</v>
      </c>
      <c r="AC34" s="252">
        <v>1.5E-5</v>
      </c>
      <c r="AD34" s="252">
        <v>0</v>
      </c>
      <c r="AE34" s="252">
        <v>0</v>
      </c>
      <c r="AF34" s="252">
        <v>0</v>
      </c>
      <c r="AG34" s="252">
        <v>1.0000000000000001E-5</v>
      </c>
      <c r="AH34" s="252">
        <v>3.4E-5</v>
      </c>
      <c r="AI34" s="252">
        <v>0</v>
      </c>
      <c r="AJ34" s="252">
        <v>0</v>
      </c>
      <c r="AK34" s="252">
        <v>1.7E-5</v>
      </c>
      <c r="AL34" s="252">
        <v>0</v>
      </c>
      <c r="AM34" s="252">
        <v>1.5E-5</v>
      </c>
      <c r="AN34" s="252">
        <v>2.5999999999999998E-5</v>
      </c>
      <c r="AO34" s="252">
        <v>0</v>
      </c>
      <c r="AP34" s="252">
        <v>0</v>
      </c>
      <c r="AQ34" s="252">
        <v>0</v>
      </c>
      <c r="AR34" s="252">
        <v>3.6999999999999998E-5</v>
      </c>
      <c r="AS34" s="252">
        <v>0</v>
      </c>
      <c r="AT34" s="252">
        <v>0</v>
      </c>
      <c r="AU34" s="252">
        <v>2.3469E-2</v>
      </c>
      <c r="AV34" s="252">
        <v>3.0901000000000001E-2</v>
      </c>
      <c r="AW34" s="252">
        <v>3.7619E-2</v>
      </c>
      <c r="AX34" s="252">
        <v>3.9583E-2</v>
      </c>
      <c r="AY34" s="252">
        <v>3.6885000000000001E-2</v>
      </c>
      <c r="AZ34" s="252">
        <v>7.7429999999999999E-3</v>
      </c>
      <c r="BA34" s="252">
        <v>7.7390000000000002E-3</v>
      </c>
      <c r="BB34" s="755">
        <v>7.6709999999999999E-3</v>
      </c>
      <c r="BC34" s="755">
        <v>7.6049999999999998E-3</v>
      </c>
      <c r="BD34" s="755">
        <v>7.574E-3</v>
      </c>
      <c r="BE34" s="755">
        <v>7.5290000000000001E-3</v>
      </c>
      <c r="BF34" s="755">
        <v>7.5189999999999996E-3</v>
      </c>
      <c r="BG34" s="755">
        <v>3.1578000000000002E-2</v>
      </c>
      <c r="BH34" s="755">
        <v>3.9175000000000001E-2</v>
      </c>
      <c r="BI34" s="755">
        <v>4.6039999999999998E-2</v>
      </c>
      <c r="BJ34" s="757">
        <v>4.7999E-2</v>
      </c>
      <c r="BK34" s="493">
        <v>3.6683E-2</v>
      </c>
      <c r="BL34" s="493">
        <v>7.2546900000000003E-3</v>
      </c>
      <c r="BM34" s="493">
        <v>7.2507200000000004E-3</v>
      </c>
      <c r="BN34" s="493">
        <v>7.1862100000000002E-3</v>
      </c>
      <c r="BO34" s="493">
        <v>7.1246800000000004E-3</v>
      </c>
      <c r="BP34" s="493">
        <v>7.0958999999999996E-3</v>
      </c>
      <c r="BQ34" s="493">
        <v>7.0542199999999999E-3</v>
      </c>
      <c r="BR34" s="493">
        <v>7.0442899999999999E-3</v>
      </c>
      <c r="BS34" s="493">
        <v>1.661E-4</v>
      </c>
      <c r="BT34" s="493">
        <v>1.1862000000000001E-3</v>
      </c>
      <c r="BU34" s="493">
        <v>2.2063E-3</v>
      </c>
      <c r="BV34" s="493">
        <v>5.9806700000000004E-3</v>
      </c>
    </row>
    <row r="35" spans="1:74" ht="11.15" customHeight="1" x14ac:dyDescent="0.25">
      <c r="A35" s="162" t="s">
        <v>716</v>
      </c>
      <c r="B35" s="173" t="s">
        <v>713</v>
      </c>
      <c r="C35" s="252">
        <v>2.2999999999999998</v>
      </c>
      <c r="D35" s="252">
        <v>2.1</v>
      </c>
      <c r="E35" s="252">
        <v>2.02</v>
      </c>
      <c r="F35" s="252">
        <v>2.02</v>
      </c>
      <c r="G35" s="252">
        <v>2.2200000000000002</v>
      </c>
      <c r="H35" s="252">
        <v>1.94</v>
      </c>
      <c r="I35" s="252">
        <v>1.95</v>
      </c>
      <c r="J35" s="252">
        <v>1.85</v>
      </c>
      <c r="K35" s="252">
        <v>2.08</v>
      </c>
      <c r="L35" s="252">
        <v>2.08</v>
      </c>
      <c r="M35" s="252">
        <v>2.2999999999999998</v>
      </c>
      <c r="N35" s="252">
        <v>2.6</v>
      </c>
      <c r="O35" s="252">
        <v>2.7</v>
      </c>
      <c r="P35" s="252">
        <v>2.7</v>
      </c>
      <c r="Q35" s="252">
        <v>2.7</v>
      </c>
      <c r="R35" s="252">
        <v>2.4</v>
      </c>
      <c r="S35" s="252">
        <v>2.2999999999999998</v>
      </c>
      <c r="T35" s="252">
        <v>2</v>
      </c>
      <c r="U35" s="252">
        <v>1.8</v>
      </c>
      <c r="V35" s="252">
        <v>1.6</v>
      </c>
      <c r="W35" s="252">
        <v>1.7</v>
      </c>
      <c r="X35" s="252">
        <v>2</v>
      </c>
      <c r="Y35" s="252">
        <v>2</v>
      </c>
      <c r="Z35" s="252">
        <v>2</v>
      </c>
      <c r="AA35" s="252">
        <v>1.9</v>
      </c>
      <c r="AB35" s="252">
        <v>1.95</v>
      </c>
      <c r="AC35" s="252">
        <v>2.15</v>
      </c>
      <c r="AD35" s="252">
        <v>2.15</v>
      </c>
      <c r="AE35" s="252">
        <v>2.15</v>
      </c>
      <c r="AF35" s="252">
        <v>2.15</v>
      </c>
      <c r="AG35" s="252">
        <v>2</v>
      </c>
      <c r="AH35" s="252">
        <v>2.1</v>
      </c>
      <c r="AI35" s="252">
        <v>2.2000000000000002</v>
      </c>
      <c r="AJ35" s="252">
        <v>2.0249999999999999</v>
      </c>
      <c r="AK35" s="252">
        <v>2.0499999999999998</v>
      </c>
      <c r="AL35" s="252">
        <v>2.0499999999999998</v>
      </c>
      <c r="AM35" s="252">
        <v>2.0499999999999998</v>
      </c>
      <c r="AN35" s="252">
        <v>1.95</v>
      </c>
      <c r="AO35" s="252">
        <v>1.75</v>
      </c>
      <c r="AP35" s="252">
        <v>1.75</v>
      </c>
      <c r="AQ35" s="252">
        <v>1.5</v>
      </c>
      <c r="AR35" s="252">
        <v>1.35</v>
      </c>
      <c r="AS35" s="252">
        <v>1.3</v>
      </c>
      <c r="AT35" s="252">
        <v>1.3</v>
      </c>
      <c r="AU35" s="252">
        <v>1.4</v>
      </c>
      <c r="AV35" s="252">
        <v>1.45</v>
      </c>
      <c r="AW35" s="252">
        <v>1.6</v>
      </c>
      <c r="AX35" s="252">
        <v>1.7549999999999999</v>
      </c>
      <c r="AY35" s="252">
        <v>1.8</v>
      </c>
      <c r="AZ35" s="252">
        <v>1.9750000000000001</v>
      </c>
      <c r="BA35" s="252">
        <v>2.2749999999999999</v>
      </c>
      <c r="BB35" s="755">
        <v>2.085</v>
      </c>
      <c r="BC35" s="755">
        <v>1.7450000000000001</v>
      </c>
      <c r="BD35" s="755">
        <v>1.615</v>
      </c>
      <c r="BE35" s="755">
        <v>1.5549999999999999</v>
      </c>
      <c r="BF35" s="755">
        <v>1.425</v>
      </c>
      <c r="BG35" s="755">
        <v>1.55</v>
      </c>
      <c r="BH35" s="755">
        <v>1.625</v>
      </c>
      <c r="BI35" s="755">
        <v>1.615</v>
      </c>
      <c r="BJ35" s="757">
        <v>1.605</v>
      </c>
      <c r="BK35" s="493">
        <v>1.66</v>
      </c>
      <c r="BL35" s="493">
        <v>1.65</v>
      </c>
      <c r="BM35" s="493">
        <v>1.64</v>
      </c>
      <c r="BN35" s="493">
        <v>1.63</v>
      </c>
      <c r="BO35" s="493">
        <v>1.62</v>
      </c>
      <c r="BP35" s="493">
        <v>1.5029999999999999</v>
      </c>
      <c r="BQ35" s="493">
        <v>1.4530000000000001</v>
      </c>
      <c r="BR35" s="493">
        <v>1.389</v>
      </c>
      <c r="BS35" s="493">
        <v>1.486</v>
      </c>
      <c r="BT35" s="493">
        <v>1.57</v>
      </c>
      <c r="BU35" s="493">
        <v>1.56</v>
      </c>
      <c r="BV35" s="493">
        <v>1.55</v>
      </c>
    </row>
    <row r="36" spans="1:74" ht="11.15" customHeight="1" x14ac:dyDescent="0.25">
      <c r="A36" s="162" t="s">
        <v>1293</v>
      </c>
      <c r="B36" s="173" t="s">
        <v>1294</v>
      </c>
      <c r="C36" s="252">
        <v>4.2900000000000002E-4</v>
      </c>
      <c r="D36" s="252">
        <v>7.2999999999999999E-5</v>
      </c>
      <c r="E36" s="252">
        <v>4.3600000000000003E-4</v>
      </c>
      <c r="F36" s="252">
        <v>0</v>
      </c>
      <c r="G36" s="252">
        <v>3.7300000000000001E-4</v>
      </c>
      <c r="H36" s="252">
        <v>2.9E-4</v>
      </c>
      <c r="I36" s="252">
        <v>0</v>
      </c>
      <c r="J36" s="252">
        <v>3.3399999999999999E-4</v>
      </c>
      <c r="K36" s="252">
        <v>0</v>
      </c>
      <c r="L36" s="252">
        <v>0</v>
      </c>
      <c r="M36" s="252">
        <v>0</v>
      </c>
      <c r="N36" s="252">
        <v>0</v>
      </c>
      <c r="O36" s="252">
        <v>0</v>
      </c>
      <c r="P36" s="252">
        <v>0</v>
      </c>
      <c r="Q36" s="252">
        <v>0</v>
      </c>
      <c r="R36" s="252">
        <v>0</v>
      </c>
      <c r="S36" s="252">
        <v>0</v>
      </c>
      <c r="T36" s="252">
        <v>0</v>
      </c>
      <c r="U36" s="252">
        <v>0</v>
      </c>
      <c r="V36" s="252">
        <v>0</v>
      </c>
      <c r="W36" s="252">
        <v>0</v>
      </c>
      <c r="X36" s="252">
        <v>0</v>
      </c>
      <c r="Y36" s="252">
        <v>0</v>
      </c>
      <c r="Z36" s="252">
        <v>0</v>
      </c>
      <c r="AA36" s="252">
        <v>0</v>
      </c>
      <c r="AB36" s="252">
        <v>0</v>
      </c>
      <c r="AC36" s="252">
        <v>0</v>
      </c>
      <c r="AD36" s="252">
        <v>0</v>
      </c>
      <c r="AE36" s="252">
        <v>0</v>
      </c>
      <c r="AF36" s="252">
        <v>0</v>
      </c>
      <c r="AG36" s="252">
        <v>0</v>
      </c>
      <c r="AH36" s="252">
        <v>0</v>
      </c>
      <c r="AI36" s="252">
        <v>0</v>
      </c>
      <c r="AJ36" s="252">
        <v>0</v>
      </c>
      <c r="AK36" s="252">
        <v>0</v>
      </c>
      <c r="AL36" s="252">
        <v>0</v>
      </c>
      <c r="AM36" s="252">
        <v>2.1999999999999999E-2</v>
      </c>
      <c r="AN36" s="252">
        <v>2.5000000000000001E-2</v>
      </c>
      <c r="AO36" s="252">
        <v>2.4E-2</v>
      </c>
      <c r="AP36" s="252">
        <v>3.4000000000000002E-2</v>
      </c>
      <c r="AQ36" s="252">
        <v>4.0000000000000001E-3</v>
      </c>
      <c r="AR36" s="252">
        <v>2.1000000000000001E-2</v>
      </c>
      <c r="AS36" s="252">
        <v>0</v>
      </c>
      <c r="AT36" s="252">
        <v>0</v>
      </c>
      <c r="AU36" s="252">
        <v>0</v>
      </c>
      <c r="AV36" s="252">
        <v>1.1102230246E-16</v>
      </c>
      <c r="AW36" s="252">
        <v>0</v>
      </c>
      <c r="AX36" s="252">
        <v>0</v>
      </c>
      <c r="AY36" s="252">
        <v>0</v>
      </c>
      <c r="AZ36" s="252">
        <v>0</v>
      </c>
      <c r="BA36" s="252">
        <v>0</v>
      </c>
      <c r="BB36" s="755">
        <v>0</v>
      </c>
      <c r="BC36" s="755">
        <v>0</v>
      </c>
      <c r="BD36" s="755">
        <v>0</v>
      </c>
      <c r="BE36" s="755">
        <v>0</v>
      </c>
      <c r="BF36" s="755">
        <v>0</v>
      </c>
      <c r="BG36" s="755">
        <v>0</v>
      </c>
      <c r="BH36" s="755">
        <v>0</v>
      </c>
      <c r="BI36" s="755">
        <v>0</v>
      </c>
      <c r="BJ36" s="757">
        <v>0</v>
      </c>
      <c r="BK36" s="493">
        <v>0</v>
      </c>
      <c r="BL36" s="493">
        <v>0</v>
      </c>
      <c r="BM36" s="493">
        <v>0</v>
      </c>
      <c r="BN36" s="493">
        <v>0</v>
      </c>
      <c r="BO36" s="493">
        <v>0</v>
      </c>
      <c r="BP36" s="493">
        <v>0</v>
      </c>
      <c r="BQ36" s="493">
        <v>0</v>
      </c>
      <c r="BR36" s="493">
        <v>0</v>
      </c>
      <c r="BS36" s="493">
        <v>0</v>
      </c>
      <c r="BT36" s="493">
        <v>0</v>
      </c>
      <c r="BU36" s="493">
        <v>0</v>
      </c>
      <c r="BV36" s="493">
        <v>0</v>
      </c>
    </row>
    <row r="37" spans="1:74" ht="11.15" customHeight="1" x14ac:dyDescent="0.25">
      <c r="A37" s="162" t="s">
        <v>1042</v>
      </c>
      <c r="B37" s="173" t="s">
        <v>89</v>
      </c>
      <c r="C37" s="252">
        <v>2.3037557096999999</v>
      </c>
      <c r="D37" s="252">
        <v>2.1000816499999999</v>
      </c>
      <c r="E37" s="252">
        <v>2.0204362709999999</v>
      </c>
      <c r="F37" s="252">
        <v>2.0200003188000002</v>
      </c>
      <c r="G37" s="252">
        <v>2.2203730786999998</v>
      </c>
      <c r="H37" s="252">
        <v>1.9403108948000001</v>
      </c>
      <c r="I37" s="252">
        <v>1.95</v>
      </c>
      <c r="J37" s="252">
        <v>1.8503339999999999</v>
      </c>
      <c r="K37" s="252">
        <v>2.0800002133</v>
      </c>
      <c r="L37" s="252">
        <v>2.08</v>
      </c>
      <c r="M37" s="252">
        <v>2.2999999999999998</v>
      </c>
      <c r="N37" s="252">
        <v>2.6</v>
      </c>
      <c r="O37" s="252">
        <v>2.7002945797</v>
      </c>
      <c r="P37" s="252">
        <v>2.7</v>
      </c>
      <c r="Q37" s="252">
        <v>2.7000047021000002</v>
      </c>
      <c r="R37" s="252">
        <v>2.4000001057000002</v>
      </c>
      <c r="S37" s="252">
        <v>2.3000002665000001</v>
      </c>
      <c r="T37" s="252">
        <v>2.0000003497000001</v>
      </c>
      <c r="U37" s="252">
        <v>1.8000003653000001</v>
      </c>
      <c r="V37" s="252">
        <v>1.6000135779</v>
      </c>
      <c r="W37" s="252">
        <v>1.7</v>
      </c>
      <c r="X37" s="252">
        <v>2.0000175745000002</v>
      </c>
      <c r="Y37" s="252">
        <v>2</v>
      </c>
      <c r="Z37" s="252">
        <v>2.0000339999999999</v>
      </c>
      <c r="AA37" s="252">
        <v>1.9000379999999999</v>
      </c>
      <c r="AB37" s="252">
        <v>1.95</v>
      </c>
      <c r="AC37" s="252">
        <v>2.1500149999999998</v>
      </c>
      <c r="AD37" s="252">
        <v>2.15</v>
      </c>
      <c r="AE37" s="252">
        <v>2.15</v>
      </c>
      <c r="AF37" s="252">
        <v>2.15</v>
      </c>
      <c r="AG37" s="252">
        <v>2.0000100000000001</v>
      </c>
      <c r="AH37" s="252">
        <v>2.100034</v>
      </c>
      <c r="AI37" s="252">
        <v>2.2000000000000002</v>
      </c>
      <c r="AJ37" s="252">
        <v>2.0249999999999999</v>
      </c>
      <c r="AK37" s="252">
        <v>2.050017</v>
      </c>
      <c r="AL37" s="252">
        <v>2.0499999999999998</v>
      </c>
      <c r="AM37" s="252">
        <v>2.0720149999999999</v>
      </c>
      <c r="AN37" s="252">
        <v>1.9750259999999999</v>
      </c>
      <c r="AO37" s="252">
        <v>1.774</v>
      </c>
      <c r="AP37" s="252">
        <v>1.784</v>
      </c>
      <c r="AQ37" s="252">
        <v>1.504</v>
      </c>
      <c r="AR37" s="252">
        <v>1.3710370000000001</v>
      </c>
      <c r="AS37" s="252">
        <v>1.3</v>
      </c>
      <c r="AT37" s="252">
        <v>1.3</v>
      </c>
      <c r="AU37" s="252">
        <v>1.4634689999999999</v>
      </c>
      <c r="AV37" s="252">
        <v>1.480901</v>
      </c>
      <c r="AW37" s="252">
        <v>1.6376189999999999</v>
      </c>
      <c r="AX37" s="252">
        <v>1.794583</v>
      </c>
      <c r="AY37" s="252">
        <v>1.8368850000000001</v>
      </c>
      <c r="AZ37" s="252">
        <v>1.9827429999999999</v>
      </c>
      <c r="BA37" s="252">
        <v>2.2827389999999999</v>
      </c>
      <c r="BB37" s="755">
        <v>2.0926710000000002</v>
      </c>
      <c r="BC37" s="755">
        <v>1.752605</v>
      </c>
      <c r="BD37" s="755">
        <v>1.622574</v>
      </c>
      <c r="BE37" s="755">
        <v>1.5625290000000001</v>
      </c>
      <c r="BF37" s="755">
        <v>1.4325190000000001</v>
      </c>
      <c r="BG37" s="755">
        <v>1.5815779999999999</v>
      </c>
      <c r="BH37" s="755">
        <v>1.664175</v>
      </c>
      <c r="BI37" s="755">
        <v>1.6610400000000001</v>
      </c>
      <c r="BJ37" s="755">
        <v>1.6529990000000001</v>
      </c>
      <c r="BK37" s="409">
        <v>1.6966829999999999</v>
      </c>
      <c r="BL37" s="409">
        <v>1.65725469</v>
      </c>
      <c r="BM37" s="409">
        <v>1.6472507199999999</v>
      </c>
      <c r="BN37" s="409">
        <v>1.6371862100000001</v>
      </c>
      <c r="BO37" s="409">
        <v>1.6271246800000001</v>
      </c>
      <c r="BP37" s="409">
        <v>1.5100959</v>
      </c>
      <c r="BQ37" s="409">
        <v>1.46005422</v>
      </c>
      <c r="BR37" s="409">
        <v>1.3960442900000001</v>
      </c>
      <c r="BS37" s="409">
        <v>1.4861660999999999</v>
      </c>
      <c r="BT37" s="409">
        <v>1.5711862000000001</v>
      </c>
      <c r="BU37" s="409">
        <v>1.5622062999999999</v>
      </c>
      <c r="BV37" s="409">
        <v>1.5559806700000001</v>
      </c>
    </row>
    <row r="38" spans="1:74" ht="11.15" customHeight="1" x14ac:dyDescent="0.25">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755"/>
      <c r="BC38" s="755"/>
      <c r="BD38" s="755"/>
      <c r="BE38" s="755"/>
      <c r="BF38" s="755"/>
      <c r="BG38" s="755"/>
      <c r="BH38" s="755"/>
      <c r="BI38" s="755"/>
      <c r="BJ38" s="755"/>
      <c r="BK38" s="409"/>
      <c r="BL38" s="409"/>
      <c r="BM38" s="409"/>
      <c r="BN38" s="409"/>
      <c r="BO38" s="409"/>
      <c r="BP38" s="409"/>
      <c r="BQ38" s="409"/>
      <c r="BR38" s="409"/>
      <c r="BS38" s="409"/>
      <c r="BT38" s="409"/>
      <c r="BU38" s="409"/>
      <c r="BV38" s="409"/>
    </row>
    <row r="39" spans="1:74" ht="11.15" customHeight="1" x14ac:dyDescent="0.25">
      <c r="A39" s="162" t="s">
        <v>1157</v>
      </c>
      <c r="B39" s="174" t="s">
        <v>1158</v>
      </c>
      <c r="C39" s="253">
        <v>0.85898322579999997</v>
      </c>
      <c r="D39" s="253">
        <v>0.67549972420000004</v>
      </c>
      <c r="E39" s="253">
        <v>0.75216083869999995</v>
      </c>
      <c r="F39" s="253">
        <v>0.63049599999999995</v>
      </c>
      <c r="G39" s="253">
        <v>0.905905548</v>
      </c>
      <c r="H39" s="253">
        <v>0.97719480030000005</v>
      </c>
      <c r="I39" s="253">
        <v>1.0986174194</v>
      </c>
      <c r="J39" s="253">
        <v>1.1046109677</v>
      </c>
      <c r="K39" s="253">
        <v>1.0706613332999999</v>
      </c>
      <c r="L39" s="253">
        <v>1.218303871</v>
      </c>
      <c r="M39" s="253">
        <v>1.376474067</v>
      </c>
      <c r="N39" s="253">
        <v>1.4567729680999999</v>
      </c>
      <c r="O39" s="253">
        <v>1.3754200000000001</v>
      </c>
      <c r="P39" s="253">
        <v>1.2802500000000001</v>
      </c>
      <c r="Q39" s="253">
        <v>1.3105850000000001</v>
      </c>
      <c r="R39" s="253">
        <v>1.18801</v>
      </c>
      <c r="S39" s="253">
        <v>1.23092</v>
      </c>
      <c r="T39" s="253">
        <v>1.785955</v>
      </c>
      <c r="U39" s="253">
        <v>1.8038650000000001</v>
      </c>
      <c r="V39" s="253">
        <v>2.1346500000000002</v>
      </c>
      <c r="W39" s="253">
        <v>2.6767750000000001</v>
      </c>
      <c r="X39" s="253">
        <v>2.3567749999999998</v>
      </c>
      <c r="Y39" s="253">
        <v>2.536775</v>
      </c>
      <c r="Z39" s="253">
        <v>2.6067749999999998</v>
      </c>
      <c r="AA39" s="253">
        <v>2.213841129</v>
      </c>
      <c r="AB39" s="253">
        <v>2.1781999999999999</v>
      </c>
      <c r="AC39" s="253">
        <v>2.6052</v>
      </c>
      <c r="AD39" s="253">
        <v>2.5211999999999999</v>
      </c>
      <c r="AE39" s="253">
        <v>2.6012</v>
      </c>
      <c r="AF39" s="253">
        <v>2.5962000000000001</v>
      </c>
      <c r="AG39" s="253">
        <v>2.4462000000000002</v>
      </c>
      <c r="AH39" s="253">
        <v>2.2559999999999998</v>
      </c>
      <c r="AI39" s="253">
        <v>2.0606</v>
      </c>
      <c r="AJ39" s="253">
        <v>2.1301999999999999</v>
      </c>
      <c r="AK39" s="253">
        <v>2.5497999999999998</v>
      </c>
      <c r="AL39" s="253">
        <v>2.6095999999999999</v>
      </c>
      <c r="AM39" s="253">
        <v>2.6507499999999999</v>
      </c>
      <c r="AN39" s="253">
        <v>2.5939000000000001</v>
      </c>
      <c r="AO39" s="253">
        <v>2.4468999999999999</v>
      </c>
      <c r="AP39" s="253">
        <v>2.3430499999999999</v>
      </c>
      <c r="AQ39" s="253">
        <v>2.8080500000000002</v>
      </c>
      <c r="AR39" s="253">
        <v>2.8130500000000001</v>
      </c>
      <c r="AS39" s="253">
        <v>2.7480500000000001</v>
      </c>
      <c r="AT39" s="253">
        <v>2.8368875</v>
      </c>
      <c r="AU39" s="253">
        <v>2.7753866249999999</v>
      </c>
      <c r="AV39" s="253">
        <v>2.8842472587999999</v>
      </c>
      <c r="AW39" s="253">
        <v>2.6981192861999999</v>
      </c>
      <c r="AX39" s="253">
        <v>2.7816525933</v>
      </c>
      <c r="AY39" s="253">
        <v>1.8700702172000001</v>
      </c>
      <c r="AZ39" s="253">
        <v>2.172387515</v>
      </c>
      <c r="BA39" s="253">
        <v>2.2511316399000001</v>
      </c>
      <c r="BB39" s="756" t="s">
        <v>1310</v>
      </c>
      <c r="BC39" s="756" t="s">
        <v>1310</v>
      </c>
      <c r="BD39" s="756" t="s">
        <v>1310</v>
      </c>
      <c r="BE39" s="756" t="s">
        <v>1310</v>
      </c>
      <c r="BF39" s="756" t="s">
        <v>1310</v>
      </c>
      <c r="BG39" s="756" t="s">
        <v>1310</v>
      </c>
      <c r="BH39" s="756" t="s">
        <v>1310</v>
      </c>
      <c r="BI39" s="756" t="s">
        <v>1310</v>
      </c>
      <c r="BJ39" s="756" t="s">
        <v>1310</v>
      </c>
      <c r="BK39" s="634" t="s">
        <v>1310</v>
      </c>
      <c r="BL39" s="634" t="s">
        <v>1310</v>
      </c>
      <c r="BM39" s="634" t="s">
        <v>1310</v>
      </c>
      <c r="BN39" s="634" t="s">
        <v>1310</v>
      </c>
      <c r="BO39" s="634" t="s">
        <v>1310</v>
      </c>
      <c r="BP39" s="634" t="s">
        <v>1310</v>
      </c>
      <c r="BQ39" s="634" t="s">
        <v>1310</v>
      </c>
      <c r="BR39" s="634" t="s">
        <v>1310</v>
      </c>
      <c r="BS39" s="634" t="s">
        <v>1310</v>
      </c>
      <c r="BT39" s="634" t="s">
        <v>1310</v>
      </c>
      <c r="BU39" s="634" t="s">
        <v>1310</v>
      </c>
      <c r="BV39" s="634" t="s">
        <v>1310</v>
      </c>
    </row>
    <row r="40" spans="1:74" ht="11.15" customHeight="1" x14ac:dyDescent="0.25">
      <c r="B40" s="17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c r="AA40" s="252"/>
      <c r="AB40" s="252"/>
      <c r="AC40" s="252"/>
      <c r="AD40" s="252"/>
      <c r="AE40" s="252"/>
      <c r="AF40" s="252"/>
      <c r="AG40" s="252"/>
      <c r="AH40" s="252"/>
      <c r="AI40" s="252"/>
      <c r="AJ40" s="252"/>
      <c r="AK40" s="252"/>
      <c r="AL40" s="252"/>
      <c r="AM40" s="252"/>
      <c r="AN40" s="252"/>
      <c r="AO40" s="252"/>
      <c r="AP40" s="252"/>
      <c r="AQ40" s="252"/>
      <c r="AR40" s="252"/>
      <c r="AS40" s="252"/>
      <c r="AT40" s="252"/>
      <c r="AU40" s="252"/>
      <c r="AV40" s="252"/>
      <c r="AW40" s="252"/>
      <c r="AX40" s="252"/>
      <c r="AY40" s="409"/>
      <c r="AZ40" s="409"/>
      <c r="BA40" s="409"/>
      <c r="BB40" s="409"/>
      <c r="BC40" s="409"/>
      <c r="BD40" s="409"/>
      <c r="BE40" s="409"/>
      <c r="BF40" s="252"/>
      <c r="BG40" s="409"/>
      <c r="BH40" s="252"/>
      <c r="BI40" s="409"/>
      <c r="BJ40" s="409"/>
      <c r="BK40" s="409"/>
      <c r="BL40" s="409"/>
      <c r="BM40" s="409"/>
      <c r="BN40" s="409"/>
      <c r="BO40" s="409"/>
      <c r="BP40" s="409"/>
      <c r="BQ40" s="409"/>
      <c r="BR40" s="409"/>
      <c r="BS40" s="409"/>
      <c r="BT40" s="409"/>
      <c r="BU40" s="409"/>
      <c r="BV40" s="409"/>
    </row>
    <row r="41" spans="1:74" ht="12" customHeight="1" x14ac:dyDescent="0.25">
      <c r="B41" s="794" t="s">
        <v>1134</v>
      </c>
      <c r="C41" s="777"/>
      <c r="D41" s="777"/>
      <c r="E41" s="777"/>
      <c r="F41" s="777"/>
      <c r="G41" s="777"/>
      <c r="H41" s="777"/>
      <c r="I41" s="777"/>
      <c r="J41" s="777"/>
      <c r="K41" s="777"/>
      <c r="L41" s="777"/>
      <c r="M41" s="777"/>
      <c r="N41" s="777"/>
      <c r="O41" s="777"/>
      <c r="P41" s="777"/>
      <c r="Q41" s="777"/>
    </row>
    <row r="42" spans="1:74" ht="24" customHeight="1" x14ac:dyDescent="0.25">
      <c r="B42" s="792" t="s">
        <v>1296</v>
      </c>
      <c r="C42" s="767"/>
      <c r="D42" s="767"/>
      <c r="E42" s="767"/>
      <c r="F42" s="767"/>
      <c r="G42" s="767"/>
      <c r="H42" s="767"/>
      <c r="I42" s="767"/>
      <c r="J42" s="767"/>
      <c r="K42" s="767"/>
      <c r="L42" s="767"/>
      <c r="M42" s="767"/>
      <c r="N42" s="767"/>
      <c r="O42" s="767"/>
      <c r="P42" s="767"/>
      <c r="Q42" s="763"/>
    </row>
    <row r="43" spans="1:74" ht="13.15" customHeight="1" x14ac:dyDescent="0.25">
      <c r="B43" s="795" t="s">
        <v>1275</v>
      </c>
      <c r="C43" s="763"/>
      <c r="D43" s="763"/>
      <c r="E43" s="763"/>
      <c r="F43" s="763"/>
      <c r="G43" s="763"/>
      <c r="H43" s="763"/>
      <c r="I43" s="763"/>
      <c r="J43" s="763"/>
      <c r="K43" s="763"/>
      <c r="L43" s="763"/>
      <c r="M43" s="763"/>
      <c r="N43" s="763"/>
      <c r="O43" s="763"/>
      <c r="P43" s="763"/>
      <c r="Q43" s="763"/>
    </row>
    <row r="44" spans="1:74" s="440" customFormat="1" ht="12" customHeight="1" x14ac:dyDescent="0.25">
      <c r="A44" s="441"/>
      <c r="B44" s="766" t="s">
        <v>1071</v>
      </c>
      <c r="C44" s="767"/>
      <c r="D44" s="767"/>
      <c r="E44" s="767"/>
      <c r="F44" s="767"/>
      <c r="G44" s="767"/>
      <c r="H44" s="767"/>
      <c r="I44" s="767"/>
      <c r="J44" s="767"/>
      <c r="K44" s="767"/>
      <c r="L44" s="767"/>
      <c r="M44" s="767"/>
      <c r="N44" s="767"/>
      <c r="O44" s="767"/>
      <c r="P44" s="767"/>
      <c r="Q44" s="763"/>
      <c r="AY44" s="537"/>
      <c r="AZ44" s="537"/>
      <c r="BA44" s="537"/>
      <c r="BB44" s="537"/>
      <c r="BC44" s="537"/>
      <c r="BD44" s="537"/>
      <c r="BE44" s="537"/>
      <c r="BF44" s="652"/>
      <c r="BG44" s="537"/>
      <c r="BH44" s="537"/>
      <c r="BI44" s="537"/>
      <c r="BJ44" s="537"/>
    </row>
    <row r="45" spans="1:74" s="440" customFormat="1" ht="14.15" customHeight="1" x14ac:dyDescent="0.25">
      <c r="A45" s="441"/>
      <c r="B45" s="791" t="s">
        <v>1096</v>
      </c>
      <c r="C45" s="763"/>
      <c r="D45" s="763"/>
      <c r="E45" s="763"/>
      <c r="F45" s="763"/>
      <c r="G45" s="763"/>
      <c r="H45" s="763"/>
      <c r="I45" s="763"/>
      <c r="J45" s="763"/>
      <c r="K45" s="763"/>
      <c r="L45" s="763"/>
      <c r="M45" s="763"/>
      <c r="N45" s="763"/>
      <c r="O45" s="763"/>
      <c r="P45" s="763"/>
      <c r="Q45" s="763"/>
      <c r="AY45" s="537"/>
      <c r="AZ45" s="537"/>
      <c r="BA45" s="537"/>
      <c r="BB45" s="537"/>
      <c r="BC45" s="537"/>
      <c r="BD45" s="537"/>
      <c r="BE45" s="537"/>
      <c r="BF45" s="652"/>
      <c r="BG45" s="537"/>
      <c r="BH45" s="537"/>
      <c r="BI45" s="537"/>
      <c r="BJ45" s="537"/>
    </row>
    <row r="46" spans="1:74" s="440" customFormat="1" ht="12" customHeight="1" x14ac:dyDescent="0.25">
      <c r="A46" s="441"/>
      <c r="B46" s="761" t="s">
        <v>1075</v>
      </c>
      <c r="C46" s="762"/>
      <c r="D46" s="762"/>
      <c r="E46" s="762"/>
      <c r="F46" s="762"/>
      <c r="G46" s="762"/>
      <c r="H46" s="762"/>
      <c r="I46" s="762"/>
      <c r="J46" s="762"/>
      <c r="K46" s="762"/>
      <c r="L46" s="762"/>
      <c r="M46" s="762"/>
      <c r="N46" s="762"/>
      <c r="O46" s="762"/>
      <c r="P46" s="762"/>
      <c r="Q46" s="763"/>
      <c r="AY46" s="537"/>
      <c r="AZ46" s="537"/>
      <c r="BA46" s="537"/>
      <c r="BB46" s="537"/>
      <c r="BC46" s="537"/>
      <c r="BD46" s="537"/>
      <c r="BE46" s="537"/>
      <c r="BF46" s="652"/>
      <c r="BG46" s="537"/>
      <c r="BH46" s="537"/>
      <c r="BI46" s="537"/>
      <c r="BJ46" s="537"/>
    </row>
    <row r="47" spans="1:74" s="440" customFormat="1" ht="12" customHeight="1" x14ac:dyDescent="0.25">
      <c r="A47" s="436"/>
      <c r="B47" s="783" t="s">
        <v>1186</v>
      </c>
      <c r="C47" s="763"/>
      <c r="D47" s="763"/>
      <c r="E47" s="763"/>
      <c r="F47" s="763"/>
      <c r="G47" s="763"/>
      <c r="H47" s="763"/>
      <c r="I47" s="763"/>
      <c r="J47" s="763"/>
      <c r="K47" s="763"/>
      <c r="L47" s="763"/>
      <c r="M47" s="763"/>
      <c r="N47" s="763"/>
      <c r="O47" s="763"/>
      <c r="P47" s="763"/>
      <c r="Q47" s="763"/>
      <c r="AY47" s="537"/>
      <c r="AZ47" s="537"/>
      <c r="BA47" s="537"/>
      <c r="BB47" s="537"/>
      <c r="BC47" s="537"/>
      <c r="BD47" s="537"/>
      <c r="BE47" s="537"/>
      <c r="BF47" s="652"/>
      <c r="BG47" s="537"/>
      <c r="BH47" s="537"/>
      <c r="BI47" s="537"/>
      <c r="BJ47" s="537"/>
    </row>
    <row r="48" spans="1:74" x14ac:dyDescent="0.25">
      <c r="BK48" s="411"/>
      <c r="BL48" s="411"/>
      <c r="BM48" s="411"/>
      <c r="BN48" s="411"/>
      <c r="BO48" s="411"/>
      <c r="BP48" s="411"/>
      <c r="BQ48" s="411"/>
      <c r="BR48" s="411"/>
      <c r="BS48" s="411"/>
      <c r="BT48" s="411"/>
      <c r="BU48" s="411"/>
      <c r="BV48" s="411"/>
    </row>
    <row r="49" spans="63:74" x14ac:dyDescent="0.25">
      <c r="BK49" s="411"/>
      <c r="BL49" s="411"/>
      <c r="BM49" s="411"/>
      <c r="BN49" s="411"/>
      <c r="BO49" s="411"/>
      <c r="BP49" s="411"/>
      <c r="BQ49" s="411"/>
      <c r="BR49" s="411"/>
      <c r="BS49" s="411"/>
      <c r="BT49" s="411"/>
      <c r="BU49" s="411"/>
      <c r="BV49" s="411"/>
    </row>
    <row r="50" spans="63:74" x14ac:dyDescent="0.25">
      <c r="BK50" s="411"/>
      <c r="BL50" s="411"/>
      <c r="BM50" s="411"/>
      <c r="BN50" s="411"/>
      <c r="BO50" s="411"/>
      <c r="BP50" s="411"/>
      <c r="BQ50" s="411"/>
      <c r="BR50" s="411"/>
      <c r="BS50" s="411"/>
      <c r="BT50" s="411"/>
      <c r="BU50" s="411"/>
      <c r="BV50" s="411"/>
    </row>
    <row r="51" spans="63:74" x14ac:dyDescent="0.25">
      <c r="BK51" s="411"/>
      <c r="BL51" s="411"/>
      <c r="BM51" s="411"/>
      <c r="BN51" s="411"/>
      <c r="BO51" s="411"/>
      <c r="BP51" s="411"/>
      <c r="BQ51" s="411"/>
      <c r="BR51" s="411"/>
      <c r="BS51" s="411"/>
      <c r="BT51" s="411"/>
      <c r="BU51" s="411"/>
      <c r="BV51" s="411"/>
    </row>
    <row r="52" spans="63:74" x14ac:dyDescent="0.25">
      <c r="BK52" s="411"/>
      <c r="BL52" s="411"/>
      <c r="BM52" s="411"/>
      <c r="BN52" s="411"/>
      <c r="BO52" s="411"/>
      <c r="BP52" s="411"/>
      <c r="BQ52" s="411"/>
      <c r="BR52" s="411"/>
      <c r="BS52" s="411"/>
      <c r="BT52" s="411"/>
      <c r="BU52" s="411"/>
      <c r="BV52" s="411"/>
    </row>
    <row r="53" spans="63:74" x14ac:dyDescent="0.25">
      <c r="BK53" s="411"/>
      <c r="BL53" s="411"/>
      <c r="BM53" s="411"/>
      <c r="BN53" s="411"/>
      <c r="BO53" s="411"/>
      <c r="BP53" s="411"/>
      <c r="BQ53" s="411"/>
      <c r="BR53" s="411"/>
      <c r="BS53" s="411"/>
      <c r="BT53" s="411"/>
      <c r="BU53" s="411"/>
      <c r="BV53" s="411"/>
    </row>
    <row r="54" spans="63:74" x14ac:dyDescent="0.25">
      <c r="BK54" s="411"/>
      <c r="BL54" s="411"/>
      <c r="BM54" s="411"/>
      <c r="BN54" s="411"/>
      <c r="BO54" s="411"/>
      <c r="BP54" s="411"/>
      <c r="BQ54" s="411"/>
      <c r="BR54" s="411"/>
      <c r="BS54" s="411"/>
      <c r="BT54" s="411"/>
      <c r="BU54" s="411"/>
      <c r="BV54" s="411"/>
    </row>
    <row r="55" spans="63:74" x14ac:dyDescent="0.25">
      <c r="BK55" s="411"/>
      <c r="BL55" s="411"/>
      <c r="BM55" s="411"/>
      <c r="BN55" s="411"/>
      <c r="BO55" s="411"/>
      <c r="BP55" s="411"/>
      <c r="BQ55" s="411"/>
      <c r="BR55" s="411"/>
      <c r="BS55" s="411"/>
      <c r="BT55" s="411"/>
      <c r="BU55" s="411"/>
      <c r="BV55" s="411"/>
    </row>
    <row r="56" spans="63:74" x14ac:dyDescent="0.25">
      <c r="BK56" s="411"/>
      <c r="BL56" s="411"/>
      <c r="BM56" s="411"/>
      <c r="BN56" s="411"/>
      <c r="BO56" s="411"/>
      <c r="BP56" s="411"/>
      <c r="BQ56" s="411"/>
      <c r="BR56" s="411"/>
      <c r="BS56" s="411"/>
      <c r="BT56" s="411"/>
      <c r="BU56" s="411"/>
      <c r="BV56" s="411"/>
    </row>
    <row r="57" spans="63:74" x14ac:dyDescent="0.25">
      <c r="BK57" s="411"/>
      <c r="BL57" s="411"/>
      <c r="BM57" s="411"/>
      <c r="BN57" s="411"/>
      <c r="BO57" s="411"/>
      <c r="BP57" s="411"/>
      <c r="BQ57" s="411"/>
      <c r="BR57" s="411"/>
      <c r="BS57" s="411"/>
      <c r="BT57" s="411"/>
      <c r="BU57" s="411"/>
      <c r="BV57" s="411"/>
    </row>
    <row r="58" spans="63:74" x14ac:dyDescent="0.25">
      <c r="BK58" s="411"/>
      <c r="BL58" s="411"/>
      <c r="BM58" s="411"/>
      <c r="BN58" s="411"/>
      <c r="BO58" s="411"/>
      <c r="BP58" s="411"/>
      <c r="BQ58" s="411"/>
      <c r="BR58" s="411"/>
      <c r="BS58" s="411"/>
      <c r="BT58" s="411"/>
      <c r="BU58" s="411"/>
      <c r="BV58" s="411"/>
    </row>
    <row r="59" spans="63:74" x14ac:dyDescent="0.25">
      <c r="BK59" s="411"/>
      <c r="BL59" s="411"/>
      <c r="BM59" s="411"/>
      <c r="BN59" s="411"/>
      <c r="BO59" s="411"/>
      <c r="BP59" s="411"/>
      <c r="BQ59" s="411"/>
      <c r="BR59" s="411"/>
      <c r="BS59" s="411"/>
      <c r="BT59" s="411"/>
      <c r="BU59" s="411"/>
      <c r="BV59" s="411"/>
    </row>
    <row r="60" spans="63:74" x14ac:dyDescent="0.25">
      <c r="BK60" s="411"/>
      <c r="BL60" s="411"/>
      <c r="BM60" s="411"/>
      <c r="BN60" s="411"/>
      <c r="BO60" s="411"/>
      <c r="BP60" s="411"/>
      <c r="BQ60" s="411"/>
      <c r="BR60" s="411"/>
      <c r="BS60" s="411"/>
      <c r="BT60" s="411"/>
      <c r="BU60" s="411"/>
      <c r="BV60" s="411"/>
    </row>
    <row r="61" spans="63:74" x14ac:dyDescent="0.25">
      <c r="BK61" s="411"/>
      <c r="BL61" s="411"/>
      <c r="BM61" s="411"/>
      <c r="BN61" s="411"/>
      <c r="BO61" s="411"/>
      <c r="BP61" s="411"/>
      <c r="BQ61" s="411"/>
      <c r="BR61" s="411"/>
      <c r="BS61" s="411"/>
      <c r="BT61" s="411"/>
      <c r="BU61" s="411"/>
      <c r="BV61" s="411"/>
    </row>
    <row r="62" spans="63:74" x14ac:dyDescent="0.25">
      <c r="BK62" s="411"/>
      <c r="BL62" s="411"/>
      <c r="BM62" s="411"/>
      <c r="BN62" s="411"/>
      <c r="BO62" s="411"/>
      <c r="BP62" s="411"/>
      <c r="BQ62" s="411"/>
      <c r="BR62" s="411"/>
      <c r="BS62" s="411"/>
      <c r="BT62" s="411"/>
      <c r="BU62" s="411"/>
      <c r="BV62" s="411"/>
    </row>
    <row r="63" spans="63:74" x14ac:dyDescent="0.25">
      <c r="BK63" s="411"/>
      <c r="BL63" s="411"/>
      <c r="BM63" s="411"/>
      <c r="BN63" s="411"/>
      <c r="BO63" s="411"/>
      <c r="BP63" s="411"/>
      <c r="BQ63" s="411"/>
      <c r="BR63" s="411"/>
      <c r="BS63" s="411"/>
      <c r="BT63" s="411"/>
      <c r="BU63" s="411"/>
      <c r="BV63" s="411"/>
    </row>
    <row r="64" spans="63:74" x14ac:dyDescent="0.25">
      <c r="BK64" s="411"/>
      <c r="BL64" s="411"/>
      <c r="BM64" s="411"/>
      <c r="BN64" s="411"/>
      <c r="BO64" s="411"/>
      <c r="BP64" s="411"/>
      <c r="BQ64" s="411"/>
      <c r="BR64" s="411"/>
      <c r="BS64" s="411"/>
      <c r="BT64" s="411"/>
      <c r="BU64" s="411"/>
      <c r="BV64" s="411"/>
    </row>
    <row r="65" spans="63:74" x14ac:dyDescent="0.25">
      <c r="BK65" s="411"/>
      <c r="BL65" s="411"/>
      <c r="BM65" s="411"/>
      <c r="BN65" s="411"/>
      <c r="BO65" s="411"/>
      <c r="BP65" s="411"/>
      <c r="BQ65" s="411"/>
      <c r="BR65" s="411"/>
      <c r="BS65" s="411"/>
      <c r="BT65" s="411"/>
      <c r="BU65" s="411"/>
      <c r="BV65" s="411"/>
    </row>
    <row r="66" spans="63:74" x14ac:dyDescent="0.25">
      <c r="BK66" s="411"/>
      <c r="BL66" s="411"/>
      <c r="BM66" s="411"/>
      <c r="BN66" s="411"/>
      <c r="BO66" s="411"/>
      <c r="BP66" s="411"/>
      <c r="BQ66" s="411"/>
      <c r="BR66" s="411"/>
      <c r="BS66" s="411"/>
      <c r="BT66" s="411"/>
      <c r="BU66" s="411"/>
      <c r="BV66" s="411"/>
    </row>
    <row r="67" spans="63:74" x14ac:dyDescent="0.25">
      <c r="BK67" s="411"/>
      <c r="BL67" s="411"/>
      <c r="BM67" s="411"/>
      <c r="BN67" s="411"/>
      <c r="BO67" s="411"/>
      <c r="BP67" s="411"/>
      <c r="BQ67" s="411"/>
      <c r="BR67" s="411"/>
      <c r="BS67" s="411"/>
      <c r="BT67" s="411"/>
      <c r="BU67" s="411"/>
      <c r="BV67" s="411"/>
    </row>
    <row r="68" spans="63:74" x14ac:dyDescent="0.25">
      <c r="BK68" s="411"/>
      <c r="BL68" s="411"/>
      <c r="BM68" s="411"/>
      <c r="BN68" s="411"/>
      <c r="BO68" s="411"/>
      <c r="BP68" s="411"/>
      <c r="BQ68" s="411"/>
      <c r="BR68" s="411"/>
      <c r="BS68" s="411"/>
      <c r="BT68" s="411"/>
      <c r="BU68" s="411"/>
      <c r="BV68" s="411"/>
    </row>
    <row r="69" spans="63:74" x14ac:dyDescent="0.25">
      <c r="BK69" s="411"/>
      <c r="BL69" s="411"/>
      <c r="BM69" s="411"/>
      <c r="BN69" s="411"/>
      <c r="BO69" s="411"/>
      <c r="BP69" s="411"/>
      <c r="BQ69" s="411"/>
      <c r="BR69" s="411"/>
      <c r="BS69" s="411"/>
      <c r="BT69" s="411"/>
      <c r="BU69" s="411"/>
      <c r="BV69" s="411"/>
    </row>
    <row r="70" spans="63:74" x14ac:dyDescent="0.25">
      <c r="BK70" s="411"/>
      <c r="BL70" s="411"/>
      <c r="BM70" s="411"/>
      <c r="BN70" s="411"/>
      <c r="BO70" s="411"/>
      <c r="BP70" s="411"/>
      <c r="BQ70" s="411"/>
      <c r="BR70" s="411"/>
      <c r="BS70" s="411"/>
      <c r="BT70" s="411"/>
      <c r="BU70" s="411"/>
      <c r="BV70" s="411"/>
    </row>
    <row r="71" spans="63:74" x14ac:dyDescent="0.25">
      <c r="BK71" s="411"/>
      <c r="BL71" s="411"/>
      <c r="BM71" s="411"/>
      <c r="BN71" s="411"/>
      <c r="BO71" s="411"/>
      <c r="BP71" s="411"/>
      <c r="BQ71" s="411"/>
      <c r="BR71" s="411"/>
      <c r="BS71" s="411"/>
      <c r="BT71" s="411"/>
      <c r="BU71" s="411"/>
      <c r="BV71" s="411"/>
    </row>
    <row r="72" spans="63:74" x14ac:dyDescent="0.25">
      <c r="BK72" s="411"/>
      <c r="BL72" s="411"/>
      <c r="BM72" s="411"/>
      <c r="BN72" s="411"/>
      <c r="BO72" s="411"/>
      <c r="BP72" s="411"/>
      <c r="BQ72" s="411"/>
      <c r="BR72" s="411"/>
      <c r="BS72" s="411"/>
      <c r="BT72" s="411"/>
      <c r="BU72" s="411"/>
      <c r="BV72" s="411"/>
    </row>
    <row r="73" spans="63:74" x14ac:dyDescent="0.25">
      <c r="BK73" s="411"/>
      <c r="BL73" s="411"/>
      <c r="BM73" s="411"/>
      <c r="BN73" s="411"/>
      <c r="BO73" s="411"/>
      <c r="BP73" s="411"/>
      <c r="BQ73" s="411"/>
      <c r="BR73" s="411"/>
      <c r="BS73" s="411"/>
      <c r="BT73" s="411"/>
      <c r="BU73" s="411"/>
      <c r="BV73" s="411"/>
    </row>
    <row r="74" spans="63:74" x14ac:dyDescent="0.25">
      <c r="BK74" s="411"/>
      <c r="BL74" s="411"/>
      <c r="BM74" s="411"/>
      <c r="BN74" s="411"/>
      <c r="BO74" s="411"/>
      <c r="BP74" s="411"/>
      <c r="BQ74" s="411"/>
      <c r="BR74" s="411"/>
      <c r="BS74" s="411"/>
      <c r="BT74" s="411"/>
      <c r="BU74" s="411"/>
      <c r="BV74" s="411"/>
    </row>
    <row r="75" spans="63:74" x14ac:dyDescent="0.25">
      <c r="BK75" s="411"/>
      <c r="BL75" s="411"/>
      <c r="BM75" s="411"/>
      <c r="BN75" s="411"/>
      <c r="BO75" s="411"/>
      <c r="BP75" s="411"/>
      <c r="BQ75" s="411"/>
      <c r="BR75" s="411"/>
      <c r="BS75" s="411"/>
      <c r="BT75" s="411"/>
      <c r="BU75" s="411"/>
      <c r="BV75" s="411"/>
    </row>
    <row r="76" spans="63:74" x14ac:dyDescent="0.25">
      <c r="BK76" s="411"/>
      <c r="BL76" s="411"/>
      <c r="BM76" s="411"/>
      <c r="BN76" s="411"/>
      <c r="BO76" s="411"/>
      <c r="BP76" s="411"/>
      <c r="BQ76" s="411"/>
      <c r="BR76" s="411"/>
      <c r="BS76" s="411"/>
      <c r="BT76" s="411"/>
      <c r="BU76" s="411"/>
      <c r="BV76" s="411"/>
    </row>
    <row r="77" spans="63:74" x14ac:dyDescent="0.25">
      <c r="BK77" s="411"/>
      <c r="BL77" s="411"/>
      <c r="BM77" s="411"/>
      <c r="BN77" s="411"/>
      <c r="BO77" s="411"/>
      <c r="BP77" s="411"/>
      <c r="BQ77" s="411"/>
      <c r="BR77" s="411"/>
      <c r="BS77" s="411"/>
      <c r="BT77" s="411"/>
      <c r="BU77" s="411"/>
      <c r="BV77" s="411"/>
    </row>
    <row r="78" spans="63:74" x14ac:dyDescent="0.25">
      <c r="BK78" s="411"/>
      <c r="BL78" s="411"/>
      <c r="BM78" s="411"/>
      <c r="BN78" s="411"/>
      <c r="BO78" s="411"/>
      <c r="BP78" s="411"/>
      <c r="BQ78" s="411"/>
      <c r="BR78" s="411"/>
      <c r="BS78" s="411"/>
      <c r="BT78" s="411"/>
      <c r="BU78" s="411"/>
      <c r="BV78" s="411"/>
    </row>
    <row r="79" spans="63:74" x14ac:dyDescent="0.25">
      <c r="BK79" s="411"/>
      <c r="BL79" s="411"/>
      <c r="BM79" s="411"/>
      <c r="BN79" s="411"/>
      <c r="BO79" s="411"/>
      <c r="BP79" s="411"/>
      <c r="BQ79" s="411"/>
      <c r="BR79" s="411"/>
      <c r="BS79" s="411"/>
      <c r="BT79" s="411"/>
      <c r="BU79" s="411"/>
      <c r="BV79" s="411"/>
    </row>
    <row r="80" spans="63:74" x14ac:dyDescent="0.25">
      <c r="BK80" s="411"/>
      <c r="BL80" s="411"/>
      <c r="BM80" s="411"/>
      <c r="BN80" s="411"/>
      <c r="BO80" s="411"/>
      <c r="BP80" s="411"/>
      <c r="BQ80" s="411"/>
      <c r="BR80" s="411"/>
      <c r="BS80" s="411"/>
      <c r="BT80" s="411"/>
      <c r="BU80" s="411"/>
      <c r="BV80" s="411"/>
    </row>
    <row r="81" spans="63:74" x14ac:dyDescent="0.25">
      <c r="BK81" s="411"/>
      <c r="BL81" s="411"/>
      <c r="BM81" s="411"/>
      <c r="BN81" s="411"/>
      <c r="BO81" s="411"/>
      <c r="BP81" s="411"/>
      <c r="BQ81" s="411"/>
      <c r="BR81" s="411"/>
      <c r="BS81" s="411"/>
      <c r="BT81" s="411"/>
      <c r="BU81" s="411"/>
      <c r="BV81" s="411"/>
    </row>
    <row r="82" spans="63:74" x14ac:dyDescent="0.25">
      <c r="BK82" s="411"/>
      <c r="BL82" s="411"/>
      <c r="BM82" s="411"/>
      <c r="BN82" s="411"/>
      <c r="BO82" s="411"/>
      <c r="BP82" s="411"/>
      <c r="BQ82" s="411"/>
      <c r="BR82" s="411"/>
      <c r="BS82" s="411"/>
      <c r="BT82" s="411"/>
      <c r="BU82" s="411"/>
      <c r="BV82" s="411"/>
    </row>
    <row r="83" spans="63:74" x14ac:dyDescent="0.25">
      <c r="BK83" s="411"/>
      <c r="BL83" s="411"/>
      <c r="BM83" s="411"/>
      <c r="BN83" s="411"/>
      <c r="BO83" s="411"/>
      <c r="BP83" s="411"/>
      <c r="BQ83" s="411"/>
      <c r="BR83" s="411"/>
      <c r="BS83" s="411"/>
      <c r="BT83" s="411"/>
      <c r="BU83" s="411"/>
      <c r="BV83" s="411"/>
    </row>
    <row r="84" spans="63:74" x14ac:dyDescent="0.25">
      <c r="BK84" s="411"/>
      <c r="BL84" s="411"/>
      <c r="BM84" s="411"/>
      <c r="BN84" s="411"/>
      <c r="BO84" s="411"/>
      <c r="BP84" s="411"/>
      <c r="BQ84" s="411"/>
      <c r="BR84" s="411"/>
      <c r="BS84" s="411"/>
      <c r="BT84" s="411"/>
      <c r="BU84" s="411"/>
      <c r="BV84" s="411"/>
    </row>
    <row r="85" spans="63:74" x14ac:dyDescent="0.25">
      <c r="BK85" s="411"/>
      <c r="BL85" s="411"/>
      <c r="BM85" s="411"/>
      <c r="BN85" s="411"/>
      <c r="BO85" s="411"/>
      <c r="BP85" s="411"/>
      <c r="BQ85" s="411"/>
      <c r="BR85" s="411"/>
      <c r="BS85" s="411"/>
      <c r="BT85" s="411"/>
      <c r="BU85" s="411"/>
      <c r="BV85" s="411"/>
    </row>
    <row r="86" spans="63:74" x14ac:dyDescent="0.25">
      <c r="BK86" s="411"/>
      <c r="BL86" s="411"/>
      <c r="BM86" s="411"/>
      <c r="BN86" s="411"/>
      <c r="BO86" s="411"/>
      <c r="BP86" s="411"/>
      <c r="BQ86" s="411"/>
      <c r="BR86" s="411"/>
      <c r="BS86" s="411"/>
      <c r="BT86" s="411"/>
      <c r="BU86" s="411"/>
      <c r="BV86" s="411"/>
    </row>
    <row r="87" spans="63:74" x14ac:dyDescent="0.25">
      <c r="BK87" s="411"/>
      <c r="BL87" s="411"/>
      <c r="BM87" s="411"/>
      <c r="BN87" s="411"/>
      <c r="BO87" s="411"/>
      <c r="BP87" s="411"/>
      <c r="BQ87" s="411"/>
      <c r="BR87" s="411"/>
      <c r="BS87" s="411"/>
      <c r="BT87" s="411"/>
      <c r="BU87" s="411"/>
      <c r="BV87" s="411"/>
    </row>
    <row r="88" spans="63:74" x14ac:dyDescent="0.25">
      <c r="BK88" s="411"/>
      <c r="BL88" s="411"/>
      <c r="BM88" s="411"/>
      <c r="BN88" s="411"/>
      <c r="BO88" s="411"/>
      <c r="BP88" s="411"/>
      <c r="BQ88" s="411"/>
      <c r="BR88" s="411"/>
      <c r="BS88" s="411"/>
      <c r="BT88" s="411"/>
      <c r="BU88" s="411"/>
      <c r="BV88" s="411"/>
    </row>
    <row r="89" spans="63:74" x14ac:dyDescent="0.25">
      <c r="BK89" s="411"/>
      <c r="BL89" s="411"/>
      <c r="BM89" s="411"/>
      <c r="BN89" s="411"/>
      <c r="BO89" s="411"/>
      <c r="BP89" s="411"/>
      <c r="BQ89" s="411"/>
      <c r="BR89" s="411"/>
      <c r="BS89" s="411"/>
      <c r="BT89" s="411"/>
      <c r="BU89" s="411"/>
      <c r="BV89" s="411"/>
    </row>
    <row r="90" spans="63:74" x14ac:dyDescent="0.25">
      <c r="BK90" s="411"/>
      <c r="BL90" s="411"/>
      <c r="BM90" s="411"/>
      <c r="BN90" s="411"/>
      <c r="BO90" s="411"/>
      <c r="BP90" s="411"/>
      <c r="BQ90" s="411"/>
      <c r="BR90" s="411"/>
      <c r="BS90" s="411"/>
      <c r="BT90" s="411"/>
      <c r="BU90" s="411"/>
      <c r="BV90" s="411"/>
    </row>
    <row r="91" spans="63:74" x14ac:dyDescent="0.25">
      <c r="BK91" s="411"/>
      <c r="BL91" s="411"/>
      <c r="BM91" s="411"/>
      <c r="BN91" s="411"/>
      <c r="BO91" s="411"/>
      <c r="BP91" s="411"/>
      <c r="BQ91" s="411"/>
      <c r="BR91" s="411"/>
      <c r="BS91" s="411"/>
      <c r="BT91" s="411"/>
      <c r="BU91" s="411"/>
      <c r="BV91" s="411"/>
    </row>
    <row r="92" spans="63:74" x14ac:dyDescent="0.25">
      <c r="BK92" s="411"/>
      <c r="BL92" s="411"/>
      <c r="BM92" s="411"/>
      <c r="BN92" s="411"/>
      <c r="BO92" s="411"/>
      <c r="BP92" s="411"/>
      <c r="BQ92" s="411"/>
      <c r="BR92" s="411"/>
      <c r="BS92" s="411"/>
      <c r="BT92" s="411"/>
      <c r="BU92" s="411"/>
      <c r="BV92" s="411"/>
    </row>
    <row r="93" spans="63:74" x14ac:dyDescent="0.25">
      <c r="BK93" s="411"/>
      <c r="BL93" s="411"/>
      <c r="BM93" s="411"/>
      <c r="BN93" s="411"/>
      <c r="BO93" s="411"/>
      <c r="BP93" s="411"/>
      <c r="BQ93" s="411"/>
      <c r="BR93" s="411"/>
      <c r="BS93" s="411"/>
      <c r="BT93" s="411"/>
      <c r="BU93" s="411"/>
      <c r="BV93" s="411"/>
    </row>
    <row r="94" spans="63:74" x14ac:dyDescent="0.25">
      <c r="BK94" s="411"/>
      <c r="BL94" s="411"/>
      <c r="BM94" s="411"/>
      <c r="BN94" s="411"/>
      <c r="BO94" s="411"/>
      <c r="BP94" s="411"/>
      <c r="BQ94" s="411"/>
      <c r="BR94" s="411"/>
      <c r="BS94" s="411"/>
      <c r="BT94" s="411"/>
      <c r="BU94" s="411"/>
      <c r="BV94" s="411"/>
    </row>
    <row r="95" spans="63:74" x14ac:dyDescent="0.25">
      <c r="BK95" s="411"/>
      <c r="BL95" s="411"/>
      <c r="BM95" s="411"/>
      <c r="BN95" s="411"/>
      <c r="BO95" s="411"/>
      <c r="BP95" s="411"/>
      <c r="BQ95" s="411"/>
      <c r="BR95" s="411"/>
      <c r="BS95" s="411"/>
      <c r="BT95" s="411"/>
      <c r="BU95" s="411"/>
      <c r="BV95" s="411"/>
    </row>
    <row r="96" spans="63:74" x14ac:dyDescent="0.25">
      <c r="BK96" s="411"/>
      <c r="BL96" s="411"/>
      <c r="BM96" s="411"/>
      <c r="BN96" s="411"/>
      <c r="BO96" s="411"/>
      <c r="BP96" s="411"/>
      <c r="BQ96" s="411"/>
      <c r="BR96" s="411"/>
      <c r="BS96" s="411"/>
      <c r="BT96" s="411"/>
      <c r="BU96" s="411"/>
      <c r="BV96" s="411"/>
    </row>
    <row r="97" spans="63:74" x14ac:dyDescent="0.25">
      <c r="BK97" s="411"/>
      <c r="BL97" s="411"/>
      <c r="BM97" s="411"/>
      <c r="BN97" s="411"/>
      <c r="BO97" s="411"/>
      <c r="BP97" s="411"/>
      <c r="BQ97" s="411"/>
      <c r="BR97" s="411"/>
      <c r="BS97" s="411"/>
      <c r="BT97" s="411"/>
      <c r="BU97" s="411"/>
      <c r="BV97" s="411"/>
    </row>
    <row r="98" spans="63:74" x14ac:dyDescent="0.25">
      <c r="BK98" s="411"/>
      <c r="BL98" s="411"/>
      <c r="BM98" s="411"/>
      <c r="BN98" s="411"/>
      <c r="BO98" s="411"/>
      <c r="BP98" s="411"/>
      <c r="BQ98" s="411"/>
      <c r="BR98" s="411"/>
      <c r="BS98" s="411"/>
      <c r="BT98" s="411"/>
      <c r="BU98" s="411"/>
      <c r="BV98" s="411"/>
    </row>
    <row r="99" spans="63:74" x14ac:dyDescent="0.25">
      <c r="BK99" s="411"/>
      <c r="BL99" s="411"/>
      <c r="BM99" s="411"/>
      <c r="BN99" s="411"/>
      <c r="BO99" s="411"/>
      <c r="BP99" s="411"/>
      <c r="BQ99" s="411"/>
      <c r="BR99" s="411"/>
      <c r="BS99" s="411"/>
      <c r="BT99" s="411"/>
      <c r="BU99" s="411"/>
      <c r="BV99" s="411"/>
    </row>
    <row r="100" spans="63:74" x14ac:dyDescent="0.25">
      <c r="BK100" s="411"/>
      <c r="BL100" s="411"/>
      <c r="BM100" s="411"/>
      <c r="BN100" s="411"/>
      <c r="BO100" s="411"/>
      <c r="BP100" s="411"/>
      <c r="BQ100" s="411"/>
      <c r="BR100" s="411"/>
      <c r="BS100" s="411"/>
      <c r="BT100" s="411"/>
      <c r="BU100" s="411"/>
      <c r="BV100" s="411"/>
    </row>
    <row r="101" spans="63:74" x14ac:dyDescent="0.25">
      <c r="BK101" s="411"/>
      <c r="BL101" s="411"/>
      <c r="BM101" s="411"/>
      <c r="BN101" s="411"/>
      <c r="BO101" s="411"/>
      <c r="BP101" s="411"/>
      <c r="BQ101" s="411"/>
      <c r="BR101" s="411"/>
      <c r="BS101" s="411"/>
      <c r="BT101" s="411"/>
      <c r="BU101" s="411"/>
      <c r="BV101" s="411"/>
    </row>
    <row r="102" spans="63:74" x14ac:dyDescent="0.25">
      <c r="BK102" s="411"/>
      <c r="BL102" s="411"/>
      <c r="BM102" s="411"/>
      <c r="BN102" s="411"/>
      <c r="BO102" s="411"/>
      <c r="BP102" s="411"/>
      <c r="BQ102" s="411"/>
      <c r="BR102" s="411"/>
      <c r="BS102" s="411"/>
      <c r="BT102" s="411"/>
      <c r="BU102" s="411"/>
      <c r="BV102" s="411"/>
    </row>
    <row r="103" spans="63:74" x14ac:dyDescent="0.25">
      <c r="BK103" s="411"/>
      <c r="BL103" s="411"/>
      <c r="BM103" s="411"/>
      <c r="BN103" s="411"/>
      <c r="BO103" s="411"/>
      <c r="BP103" s="411"/>
      <c r="BQ103" s="411"/>
      <c r="BR103" s="411"/>
      <c r="BS103" s="411"/>
      <c r="BT103" s="411"/>
      <c r="BU103" s="411"/>
      <c r="BV103" s="411"/>
    </row>
    <row r="104" spans="63:74" x14ac:dyDescent="0.25">
      <c r="BK104" s="411"/>
      <c r="BL104" s="411"/>
      <c r="BM104" s="411"/>
      <c r="BN104" s="411"/>
      <c r="BO104" s="411"/>
      <c r="BP104" s="411"/>
      <c r="BQ104" s="411"/>
      <c r="BR104" s="411"/>
      <c r="BS104" s="411"/>
      <c r="BT104" s="411"/>
      <c r="BU104" s="411"/>
      <c r="BV104" s="411"/>
    </row>
    <row r="105" spans="63:74" x14ac:dyDescent="0.25">
      <c r="BK105" s="411"/>
      <c r="BL105" s="411"/>
      <c r="BM105" s="411"/>
      <c r="BN105" s="411"/>
      <c r="BO105" s="411"/>
      <c r="BP105" s="411"/>
      <c r="BQ105" s="411"/>
      <c r="BR105" s="411"/>
      <c r="BS105" s="411"/>
      <c r="BT105" s="411"/>
      <c r="BU105" s="411"/>
      <c r="BV105" s="411"/>
    </row>
    <row r="106" spans="63:74" x14ac:dyDescent="0.25">
      <c r="BK106" s="411"/>
      <c r="BL106" s="411"/>
      <c r="BM106" s="411"/>
      <c r="BN106" s="411"/>
      <c r="BO106" s="411"/>
      <c r="BP106" s="411"/>
      <c r="BQ106" s="411"/>
      <c r="BR106" s="411"/>
      <c r="BS106" s="411"/>
      <c r="BT106" s="411"/>
      <c r="BU106" s="411"/>
      <c r="BV106" s="411"/>
    </row>
    <row r="107" spans="63:74" x14ac:dyDescent="0.25">
      <c r="BK107" s="411"/>
      <c r="BL107" s="411"/>
      <c r="BM107" s="411"/>
      <c r="BN107" s="411"/>
      <c r="BO107" s="411"/>
      <c r="BP107" s="411"/>
      <c r="BQ107" s="411"/>
      <c r="BR107" s="411"/>
      <c r="BS107" s="411"/>
      <c r="BT107" s="411"/>
      <c r="BU107" s="411"/>
      <c r="BV107" s="411"/>
    </row>
    <row r="108" spans="63:74" x14ac:dyDescent="0.25">
      <c r="BK108" s="411"/>
      <c r="BL108" s="411"/>
      <c r="BM108" s="411"/>
      <c r="BN108" s="411"/>
      <c r="BO108" s="411"/>
      <c r="BP108" s="411"/>
      <c r="BQ108" s="411"/>
      <c r="BR108" s="411"/>
      <c r="BS108" s="411"/>
      <c r="BT108" s="411"/>
      <c r="BU108" s="411"/>
      <c r="BV108" s="411"/>
    </row>
    <row r="109" spans="63:74" x14ac:dyDescent="0.25">
      <c r="BK109" s="411"/>
      <c r="BL109" s="411"/>
      <c r="BM109" s="411"/>
      <c r="BN109" s="411"/>
      <c r="BO109" s="411"/>
      <c r="BP109" s="411"/>
      <c r="BQ109" s="411"/>
      <c r="BR109" s="411"/>
      <c r="BS109" s="411"/>
      <c r="BT109" s="411"/>
      <c r="BU109" s="411"/>
      <c r="BV109" s="411"/>
    </row>
    <row r="110" spans="63:74" x14ac:dyDescent="0.25">
      <c r="BK110" s="411"/>
      <c r="BL110" s="411"/>
      <c r="BM110" s="411"/>
      <c r="BN110" s="411"/>
      <c r="BO110" s="411"/>
      <c r="BP110" s="411"/>
      <c r="BQ110" s="411"/>
      <c r="BR110" s="411"/>
      <c r="BS110" s="411"/>
      <c r="BT110" s="411"/>
      <c r="BU110" s="411"/>
      <c r="BV110" s="411"/>
    </row>
    <row r="111" spans="63:74" x14ac:dyDescent="0.25">
      <c r="BK111" s="411"/>
      <c r="BL111" s="411"/>
      <c r="BM111" s="411"/>
      <c r="BN111" s="411"/>
      <c r="BO111" s="411"/>
      <c r="BP111" s="411"/>
      <c r="BQ111" s="411"/>
      <c r="BR111" s="411"/>
      <c r="BS111" s="411"/>
      <c r="BT111" s="411"/>
      <c r="BU111" s="411"/>
      <c r="BV111" s="411"/>
    </row>
    <row r="112" spans="63:74" x14ac:dyDescent="0.25">
      <c r="BK112" s="411"/>
      <c r="BL112" s="411"/>
      <c r="BM112" s="411"/>
      <c r="BN112" s="411"/>
      <c r="BO112" s="411"/>
      <c r="BP112" s="411"/>
      <c r="BQ112" s="411"/>
      <c r="BR112" s="411"/>
      <c r="BS112" s="411"/>
      <c r="BT112" s="411"/>
      <c r="BU112" s="411"/>
      <c r="BV112" s="411"/>
    </row>
    <row r="113" spans="63:74" x14ac:dyDescent="0.25">
      <c r="BK113" s="411"/>
      <c r="BL113" s="411"/>
      <c r="BM113" s="411"/>
      <c r="BN113" s="411"/>
      <c r="BO113" s="411"/>
      <c r="BP113" s="411"/>
      <c r="BQ113" s="411"/>
      <c r="BR113" s="411"/>
      <c r="BS113" s="411"/>
      <c r="BT113" s="411"/>
      <c r="BU113" s="411"/>
      <c r="BV113" s="411"/>
    </row>
    <row r="114" spans="63:74" x14ac:dyDescent="0.25">
      <c r="BK114" s="411"/>
      <c r="BL114" s="411"/>
      <c r="BM114" s="411"/>
      <c r="BN114" s="411"/>
      <c r="BO114" s="411"/>
      <c r="BP114" s="411"/>
      <c r="BQ114" s="411"/>
      <c r="BR114" s="411"/>
      <c r="BS114" s="411"/>
      <c r="BT114" s="411"/>
      <c r="BU114" s="411"/>
      <c r="BV114" s="411"/>
    </row>
    <row r="115" spans="63:74" x14ac:dyDescent="0.25">
      <c r="BK115" s="411"/>
      <c r="BL115" s="411"/>
      <c r="BM115" s="411"/>
      <c r="BN115" s="411"/>
      <c r="BO115" s="411"/>
      <c r="BP115" s="411"/>
      <c r="BQ115" s="411"/>
      <c r="BR115" s="411"/>
      <c r="BS115" s="411"/>
      <c r="BT115" s="411"/>
      <c r="BU115" s="411"/>
      <c r="BV115" s="411"/>
    </row>
    <row r="116" spans="63:74" x14ac:dyDescent="0.25">
      <c r="BK116" s="411"/>
      <c r="BL116" s="411"/>
      <c r="BM116" s="411"/>
      <c r="BN116" s="411"/>
      <c r="BO116" s="411"/>
      <c r="BP116" s="411"/>
      <c r="BQ116" s="411"/>
      <c r="BR116" s="411"/>
      <c r="BS116" s="411"/>
      <c r="BT116" s="411"/>
      <c r="BU116" s="411"/>
      <c r="BV116" s="411"/>
    </row>
    <row r="117" spans="63:74" x14ac:dyDescent="0.25">
      <c r="BK117" s="411"/>
      <c r="BL117" s="411"/>
      <c r="BM117" s="411"/>
      <c r="BN117" s="411"/>
      <c r="BO117" s="411"/>
      <c r="BP117" s="411"/>
      <c r="BQ117" s="411"/>
      <c r="BR117" s="411"/>
      <c r="BS117" s="411"/>
      <c r="BT117" s="411"/>
      <c r="BU117" s="411"/>
      <c r="BV117" s="411"/>
    </row>
    <row r="118" spans="63:74" x14ac:dyDescent="0.25">
      <c r="BK118" s="411"/>
      <c r="BL118" s="411"/>
      <c r="BM118" s="411"/>
      <c r="BN118" s="411"/>
      <c r="BO118" s="411"/>
      <c r="BP118" s="411"/>
      <c r="BQ118" s="411"/>
      <c r="BR118" s="411"/>
      <c r="BS118" s="411"/>
      <c r="BT118" s="411"/>
      <c r="BU118" s="411"/>
      <c r="BV118" s="411"/>
    </row>
    <row r="119" spans="63:74" x14ac:dyDescent="0.25">
      <c r="BK119" s="411"/>
      <c r="BL119" s="411"/>
      <c r="BM119" s="411"/>
      <c r="BN119" s="411"/>
      <c r="BO119" s="411"/>
      <c r="BP119" s="411"/>
      <c r="BQ119" s="411"/>
      <c r="BR119" s="411"/>
      <c r="BS119" s="411"/>
      <c r="BT119" s="411"/>
      <c r="BU119" s="411"/>
      <c r="BV119" s="411"/>
    </row>
    <row r="120" spans="63:74" x14ac:dyDescent="0.25">
      <c r="BK120" s="411"/>
      <c r="BL120" s="411"/>
      <c r="BM120" s="411"/>
      <c r="BN120" s="411"/>
      <c r="BO120" s="411"/>
      <c r="BP120" s="411"/>
      <c r="BQ120" s="411"/>
      <c r="BR120" s="411"/>
      <c r="BS120" s="411"/>
      <c r="BT120" s="411"/>
      <c r="BU120" s="411"/>
      <c r="BV120" s="411"/>
    </row>
    <row r="121" spans="63:74" x14ac:dyDescent="0.25">
      <c r="BK121" s="411"/>
      <c r="BL121" s="411"/>
      <c r="BM121" s="411"/>
      <c r="BN121" s="411"/>
      <c r="BO121" s="411"/>
      <c r="BP121" s="411"/>
      <c r="BQ121" s="411"/>
      <c r="BR121" s="411"/>
      <c r="BS121" s="411"/>
      <c r="BT121" s="411"/>
      <c r="BU121" s="411"/>
      <c r="BV121" s="411"/>
    </row>
    <row r="122" spans="63:74" x14ac:dyDescent="0.25">
      <c r="BK122" s="411"/>
      <c r="BL122" s="411"/>
      <c r="BM122" s="411"/>
      <c r="BN122" s="411"/>
      <c r="BO122" s="411"/>
      <c r="BP122" s="411"/>
      <c r="BQ122" s="411"/>
      <c r="BR122" s="411"/>
      <c r="BS122" s="411"/>
      <c r="BT122" s="411"/>
      <c r="BU122" s="411"/>
      <c r="BV122" s="411"/>
    </row>
    <row r="123" spans="63:74" x14ac:dyDescent="0.25">
      <c r="BK123" s="411"/>
      <c r="BL123" s="411"/>
      <c r="BM123" s="411"/>
      <c r="BN123" s="411"/>
      <c r="BO123" s="411"/>
      <c r="BP123" s="411"/>
      <c r="BQ123" s="411"/>
      <c r="BR123" s="411"/>
      <c r="BS123" s="411"/>
      <c r="BT123" s="411"/>
      <c r="BU123" s="411"/>
      <c r="BV123" s="411"/>
    </row>
    <row r="124" spans="63:74" x14ac:dyDescent="0.25">
      <c r="BK124" s="411"/>
      <c r="BL124" s="411"/>
      <c r="BM124" s="411"/>
      <c r="BN124" s="411"/>
      <c r="BO124" s="411"/>
      <c r="BP124" s="411"/>
      <c r="BQ124" s="411"/>
      <c r="BR124" s="411"/>
      <c r="BS124" s="411"/>
      <c r="BT124" s="411"/>
      <c r="BU124" s="411"/>
      <c r="BV124" s="411"/>
    </row>
    <row r="125" spans="63:74" x14ac:dyDescent="0.25">
      <c r="BK125" s="411"/>
      <c r="BL125" s="411"/>
      <c r="BM125" s="411"/>
      <c r="BN125" s="411"/>
      <c r="BO125" s="411"/>
      <c r="BP125" s="411"/>
      <c r="BQ125" s="411"/>
      <c r="BR125" s="411"/>
      <c r="BS125" s="411"/>
      <c r="BT125" s="411"/>
      <c r="BU125" s="411"/>
      <c r="BV125" s="411"/>
    </row>
    <row r="126" spans="63:74" x14ac:dyDescent="0.25">
      <c r="BK126" s="411"/>
      <c r="BL126" s="411"/>
      <c r="BM126" s="411"/>
      <c r="BN126" s="411"/>
      <c r="BO126" s="411"/>
      <c r="BP126" s="411"/>
      <c r="BQ126" s="411"/>
      <c r="BR126" s="411"/>
      <c r="BS126" s="411"/>
      <c r="BT126" s="411"/>
      <c r="BU126" s="411"/>
      <c r="BV126" s="411"/>
    </row>
    <row r="127" spans="63:74" x14ac:dyDescent="0.25">
      <c r="BK127" s="411"/>
      <c r="BL127" s="411"/>
      <c r="BM127" s="411"/>
      <c r="BN127" s="411"/>
      <c r="BO127" s="411"/>
      <c r="BP127" s="411"/>
      <c r="BQ127" s="411"/>
      <c r="BR127" s="411"/>
      <c r="BS127" s="411"/>
      <c r="BT127" s="411"/>
      <c r="BU127" s="411"/>
      <c r="BV127" s="411"/>
    </row>
    <row r="128" spans="63:74" x14ac:dyDescent="0.25">
      <c r="BK128" s="411"/>
      <c r="BL128" s="411"/>
      <c r="BM128" s="411"/>
      <c r="BN128" s="411"/>
      <c r="BO128" s="411"/>
      <c r="BP128" s="411"/>
      <c r="BQ128" s="411"/>
      <c r="BR128" s="411"/>
      <c r="BS128" s="411"/>
      <c r="BT128" s="411"/>
      <c r="BU128" s="411"/>
      <c r="BV128" s="411"/>
    </row>
    <row r="129" spans="63:74" x14ac:dyDescent="0.25">
      <c r="BK129" s="411"/>
      <c r="BL129" s="411"/>
      <c r="BM129" s="411"/>
      <c r="BN129" s="411"/>
      <c r="BO129" s="411"/>
      <c r="BP129" s="411"/>
      <c r="BQ129" s="411"/>
      <c r="BR129" s="411"/>
      <c r="BS129" s="411"/>
      <c r="BT129" s="411"/>
      <c r="BU129" s="411"/>
      <c r="BV129" s="411"/>
    </row>
  </sheetData>
  <mergeCells count="15">
    <mergeCell ref="A1:A2"/>
    <mergeCell ref="AM3:AX3"/>
    <mergeCell ref="AY3:BJ3"/>
    <mergeCell ref="BK3:BV3"/>
    <mergeCell ref="B1:AL1"/>
    <mergeCell ref="C3:N3"/>
    <mergeCell ref="O3:Z3"/>
    <mergeCell ref="AA3:AL3"/>
    <mergeCell ref="B47:Q47"/>
    <mergeCell ref="B41:Q41"/>
    <mergeCell ref="B44:Q44"/>
    <mergeCell ref="B45:Q45"/>
    <mergeCell ref="B46:Q46"/>
    <mergeCell ref="B42:Q42"/>
    <mergeCell ref="B43:Q4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Y5" activePane="bottomRight" state="frozen"/>
      <selection activeCell="BC15" sqref="BC15"/>
      <selection pane="topRight" activeCell="BC15" sqref="BC15"/>
      <selection pane="bottomLeft" activeCell="BC15" sqref="BC15"/>
      <selection pane="bottomRight" activeCell="BE11" sqref="BE11"/>
    </sheetView>
  </sheetViews>
  <sheetFormatPr defaultColWidth="8.54296875" defaultRowHeight="10.5" x14ac:dyDescent="0.25"/>
  <cols>
    <col min="1" max="1" width="11.54296875" style="162" customWidth="1"/>
    <col min="2" max="2" width="34.54296875" style="153" customWidth="1"/>
    <col min="3" max="50" width="6.54296875" style="153" customWidth="1"/>
    <col min="51" max="57" width="6.54296875" style="494" customWidth="1"/>
    <col min="58" max="58" width="6.54296875" style="647" customWidth="1"/>
    <col min="59" max="62" width="6.54296875" style="494" customWidth="1"/>
    <col min="63" max="74" width="6.54296875" style="153" customWidth="1"/>
    <col min="75" max="16384" width="8.54296875" style="153"/>
  </cols>
  <sheetData>
    <row r="1" spans="1:74" ht="12.75" customHeight="1" x14ac:dyDescent="0.3">
      <c r="A1" s="769" t="s">
        <v>1023</v>
      </c>
      <c r="B1" s="797" t="s">
        <v>1189</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797"/>
      <c r="AN1" s="797"/>
      <c r="AO1" s="797"/>
      <c r="AP1" s="797"/>
      <c r="AQ1" s="797"/>
      <c r="AR1" s="797"/>
      <c r="AS1" s="797"/>
      <c r="AT1" s="797"/>
      <c r="AU1" s="797"/>
      <c r="AV1" s="797"/>
      <c r="AW1" s="797"/>
      <c r="AX1" s="797"/>
      <c r="AY1" s="797"/>
      <c r="AZ1" s="797"/>
      <c r="BA1" s="797"/>
      <c r="BB1" s="797"/>
      <c r="BC1" s="797"/>
      <c r="BD1" s="797"/>
      <c r="BE1" s="797"/>
      <c r="BF1" s="797"/>
      <c r="BG1" s="797"/>
      <c r="BH1" s="797"/>
      <c r="BI1" s="797"/>
      <c r="BJ1" s="797"/>
      <c r="BK1" s="797"/>
      <c r="BL1" s="797"/>
      <c r="BM1" s="797"/>
      <c r="BN1" s="797"/>
      <c r="BO1" s="797"/>
      <c r="BP1" s="797"/>
      <c r="BQ1" s="797"/>
      <c r="BR1" s="797"/>
      <c r="BS1" s="797"/>
      <c r="BT1" s="797"/>
      <c r="BU1" s="797"/>
      <c r="BV1" s="797"/>
    </row>
    <row r="2" spans="1:74" ht="12.75" customHeight="1" x14ac:dyDescent="0.25">
      <c r="A2" s="770"/>
      <c r="B2" s="542" t="str">
        <f>"U.S. Energy Information Administration  |  Short-Term Energy Outlook  - "&amp;Dates!D1</f>
        <v>U.S. Energy Information Administration  |  Short-Term Energy Outlook  - April 2016</v>
      </c>
      <c r="C2" s="543"/>
      <c r="D2" s="543"/>
      <c r="E2" s="543"/>
      <c r="F2" s="543"/>
      <c r="G2" s="543"/>
      <c r="H2" s="543"/>
      <c r="I2" s="620"/>
      <c r="J2" s="621"/>
      <c r="K2" s="621"/>
      <c r="L2" s="621"/>
      <c r="M2" s="621"/>
      <c r="N2" s="621"/>
      <c r="O2" s="621"/>
      <c r="P2" s="621"/>
      <c r="Q2" s="621"/>
      <c r="R2" s="621"/>
      <c r="S2" s="621"/>
      <c r="T2" s="621"/>
      <c r="U2" s="621"/>
      <c r="V2" s="621"/>
      <c r="W2" s="621"/>
      <c r="X2" s="621"/>
      <c r="Y2" s="621"/>
      <c r="Z2" s="621"/>
      <c r="AA2" s="621"/>
      <c r="AB2" s="621"/>
      <c r="AC2" s="621"/>
      <c r="AD2" s="621"/>
      <c r="AE2" s="621"/>
      <c r="AF2" s="621"/>
      <c r="AG2" s="621"/>
      <c r="AH2" s="621"/>
      <c r="AI2" s="621"/>
      <c r="AJ2" s="621"/>
      <c r="AK2" s="621"/>
      <c r="AL2" s="621"/>
      <c r="AM2" s="622"/>
      <c r="AN2" s="622"/>
      <c r="AO2" s="622"/>
      <c r="AP2" s="622"/>
      <c r="AQ2" s="622"/>
      <c r="AR2" s="622"/>
      <c r="AS2" s="622"/>
      <c r="AT2" s="622"/>
      <c r="AU2" s="622"/>
      <c r="AV2" s="622"/>
      <c r="AW2" s="622"/>
      <c r="AX2" s="622"/>
      <c r="AY2" s="623"/>
      <c r="AZ2" s="623"/>
      <c r="BA2" s="623"/>
      <c r="BB2" s="623"/>
      <c r="BC2" s="623"/>
      <c r="BD2" s="623"/>
      <c r="BE2" s="623"/>
      <c r="BF2" s="667"/>
      <c r="BG2" s="623"/>
      <c r="BH2" s="623"/>
      <c r="BI2" s="623"/>
      <c r="BJ2" s="623"/>
      <c r="BK2" s="622"/>
      <c r="BL2" s="622"/>
      <c r="BM2" s="622"/>
      <c r="BN2" s="622"/>
      <c r="BO2" s="622"/>
      <c r="BP2" s="622"/>
      <c r="BQ2" s="622"/>
      <c r="BR2" s="622"/>
      <c r="BS2" s="622"/>
      <c r="BT2" s="622"/>
      <c r="BU2" s="622"/>
      <c r="BV2" s="624"/>
    </row>
    <row r="3" spans="1:74" ht="13" x14ac:dyDescent="0.3">
      <c r="B3" s="47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x14ac:dyDescent="0.25">
      <c r="B4" s="476"/>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5" customHeight="1" x14ac:dyDescent="0.25"/>
    <row r="6" spans="1:74" ht="11.15" customHeight="1" x14ac:dyDescent="0.25">
      <c r="A6" s="162" t="s">
        <v>759</v>
      </c>
      <c r="B6" s="172" t="s">
        <v>250</v>
      </c>
      <c r="C6" s="252">
        <v>22.572312369999999</v>
      </c>
      <c r="D6" s="252">
        <v>23.01622437</v>
      </c>
      <c r="E6" s="252">
        <v>22.650035370000001</v>
      </c>
      <c r="F6" s="252">
        <v>22.588120369999999</v>
      </c>
      <c r="G6" s="252">
        <v>23.15373537</v>
      </c>
      <c r="H6" s="252">
        <v>23.191869369999999</v>
      </c>
      <c r="I6" s="252">
        <v>23.034585369999999</v>
      </c>
      <c r="J6" s="252">
        <v>23.847134369999999</v>
      </c>
      <c r="K6" s="252">
        <v>22.510319370000001</v>
      </c>
      <c r="L6" s="252">
        <v>23.39740737</v>
      </c>
      <c r="M6" s="252">
        <v>23.298391370000001</v>
      </c>
      <c r="N6" s="252">
        <v>22.804638369999999</v>
      </c>
      <c r="O6" s="252">
        <v>23.308955999999998</v>
      </c>
      <c r="P6" s="252">
        <v>23.221337999999999</v>
      </c>
      <c r="Q6" s="252">
        <v>22.881862999999999</v>
      </c>
      <c r="R6" s="252">
        <v>23.075292000000001</v>
      </c>
      <c r="S6" s="252">
        <v>23.286656000000001</v>
      </c>
      <c r="T6" s="252">
        <v>23.306183999999998</v>
      </c>
      <c r="U6" s="252">
        <v>23.787904000000001</v>
      </c>
      <c r="V6" s="252">
        <v>23.682400999999999</v>
      </c>
      <c r="W6" s="252">
        <v>23.583969</v>
      </c>
      <c r="X6" s="252">
        <v>23.762891</v>
      </c>
      <c r="Y6" s="252">
        <v>23.930917999999998</v>
      </c>
      <c r="Z6" s="252">
        <v>23.413913999999998</v>
      </c>
      <c r="AA6" s="252">
        <v>23.472028564999999</v>
      </c>
      <c r="AB6" s="252">
        <v>23.444265564999998</v>
      </c>
      <c r="AC6" s="252">
        <v>22.819194565</v>
      </c>
      <c r="AD6" s="252">
        <v>23.141320565000001</v>
      </c>
      <c r="AE6" s="252">
        <v>22.937341565000001</v>
      </c>
      <c r="AF6" s="252">
        <v>23.282680565</v>
      </c>
      <c r="AG6" s="252">
        <v>23.833372565000001</v>
      </c>
      <c r="AH6" s="252">
        <v>23.745600565</v>
      </c>
      <c r="AI6" s="252">
        <v>23.697415565</v>
      </c>
      <c r="AJ6" s="252">
        <v>24.152767565000001</v>
      </c>
      <c r="AK6" s="252">
        <v>23.701701565</v>
      </c>
      <c r="AL6" s="252">
        <v>23.961248564999998</v>
      </c>
      <c r="AM6" s="252">
        <v>23.536091752000001</v>
      </c>
      <c r="AN6" s="252">
        <v>23.785468752</v>
      </c>
      <c r="AO6" s="252">
        <v>23.423252752</v>
      </c>
      <c r="AP6" s="252">
        <v>23.186148752000001</v>
      </c>
      <c r="AQ6" s="252">
        <v>23.309129752</v>
      </c>
      <c r="AR6" s="252">
        <v>23.904210752000001</v>
      </c>
      <c r="AS6" s="252">
        <v>24.450697752</v>
      </c>
      <c r="AT6" s="252">
        <v>24.213056752</v>
      </c>
      <c r="AU6" s="252">
        <v>23.639761751999998</v>
      </c>
      <c r="AV6" s="252">
        <v>23.653189659999999</v>
      </c>
      <c r="AW6" s="252">
        <v>23.536185114999999</v>
      </c>
      <c r="AX6" s="252">
        <v>23.948713057999999</v>
      </c>
      <c r="AY6" s="252">
        <v>23.291398145999999</v>
      </c>
      <c r="AZ6" s="252">
        <v>23.384824649999999</v>
      </c>
      <c r="BA6" s="252">
        <v>23.547428866000001</v>
      </c>
      <c r="BB6" s="409">
        <v>23.556314419</v>
      </c>
      <c r="BC6" s="409">
        <v>23.626847325</v>
      </c>
      <c r="BD6" s="409">
        <v>24.024395462000001</v>
      </c>
      <c r="BE6" s="409">
        <v>24.144240083</v>
      </c>
      <c r="BF6" s="409">
        <v>24.342554007</v>
      </c>
      <c r="BG6" s="409">
        <v>23.835346375</v>
      </c>
      <c r="BH6" s="409">
        <v>24.017542779999999</v>
      </c>
      <c r="BI6" s="409">
        <v>23.942858333</v>
      </c>
      <c r="BJ6" s="409">
        <v>24.076545150000001</v>
      </c>
      <c r="BK6" s="409">
        <v>23.565514756999999</v>
      </c>
      <c r="BL6" s="409">
        <v>23.688528443999999</v>
      </c>
      <c r="BM6" s="409">
        <v>23.702370635000001</v>
      </c>
      <c r="BN6" s="409">
        <v>23.541788029999999</v>
      </c>
      <c r="BO6" s="409">
        <v>23.717320936</v>
      </c>
      <c r="BP6" s="409">
        <v>24.147579072999999</v>
      </c>
      <c r="BQ6" s="409">
        <v>24.303103694000001</v>
      </c>
      <c r="BR6" s="409">
        <v>24.558407618</v>
      </c>
      <c r="BS6" s="409">
        <v>24.070649985999999</v>
      </c>
      <c r="BT6" s="409">
        <v>24.261666390999999</v>
      </c>
      <c r="BU6" s="409">
        <v>24.155621944</v>
      </c>
      <c r="BV6" s="409">
        <v>24.329068760999998</v>
      </c>
    </row>
    <row r="7" spans="1:74" ht="11.15" customHeight="1" x14ac:dyDescent="0.25">
      <c r="A7" s="162" t="s">
        <v>302</v>
      </c>
      <c r="B7" s="173" t="s">
        <v>366</v>
      </c>
      <c r="C7" s="252">
        <v>2.2498999999999998</v>
      </c>
      <c r="D7" s="252">
        <v>2.3226</v>
      </c>
      <c r="E7" s="252">
        <v>2.3698000000000001</v>
      </c>
      <c r="F7" s="252">
        <v>2.3090000000000002</v>
      </c>
      <c r="G7" s="252">
        <v>2.4519000000000002</v>
      </c>
      <c r="H7" s="252">
        <v>2.2063999999999999</v>
      </c>
      <c r="I7" s="252">
        <v>2.4344999999999999</v>
      </c>
      <c r="J7" s="252">
        <v>2.5611999999999999</v>
      </c>
      <c r="K7" s="252">
        <v>2.3942000000000001</v>
      </c>
      <c r="L7" s="252">
        <v>2.4476</v>
      </c>
      <c r="M7" s="252">
        <v>2.6135000000000002</v>
      </c>
      <c r="N7" s="252">
        <v>2.4649999999999999</v>
      </c>
      <c r="O7" s="252">
        <v>2.4365000000000001</v>
      </c>
      <c r="P7" s="252">
        <v>2.3948</v>
      </c>
      <c r="Q7" s="252">
        <v>2.3296000000000001</v>
      </c>
      <c r="R7" s="252">
        <v>2.3184</v>
      </c>
      <c r="S7" s="252">
        <v>2.4121999999999999</v>
      </c>
      <c r="T7" s="252">
        <v>2.3424</v>
      </c>
      <c r="U7" s="252">
        <v>2.4007999999999998</v>
      </c>
      <c r="V7" s="252">
        <v>2.3748</v>
      </c>
      <c r="W7" s="252">
        <v>2.3856999999999999</v>
      </c>
      <c r="X7" s="252">
        <v>2.3262999999999998</v>
      </c>
      <c r="Y7" s="252">
        <v>2.4382000000000001</v>
      </c>
      <c r="Z7" s="252">
        <v>2.3353000000000002</v>
      </c>
      <c r="AA7" s="252">
        <v>2.403</v>
      </c>
      <c r="AB7" s="252">
        <v>2.5150999999999999</v>
      </c>
      <c r="AC7" s="252">
        <v>2.3273999999999999</v>
      </c>
      <c r="AD7" s="252">
        <v>2.2471999999999999</v>
      </c>
      <c r="AE7" s="252">
        <v>2.3172000000000001</v>
      </c>
      <c r="AF7" s="252">
        <v>2.3975</v>
      </c>
      <c r="AG7" s="252">
        <v>2.4687999999999999</v>
      </c>
      <c r="AH7" s="252">
        <v>2.3828</v>
      </c>
      <c r="AI7" s="252">
        <v>2.4771000000000001</v>
      </c>
      <c r="AJ7" s="252">
        <v>2.4256000000000002</v>
      </c>
      <c r="AK7" s="252">
        <v>2.3662000000000001</v>
      </c>
      <c r="AL7" s="252">
        <v>2.423</v>
      </c>
      <c r="AM7" s="252">
        <v>2.3744000000000001</v>
      </c>
      <c r="AN7" s="252">
        <v>2.4517000000000002</v>
      </c>
      <c r="AO7" s="252">
        <v>2.2702</v>
      </c>
      <c r="AP7" s="252">
        <v>2.2107000000000001</v>
      </c>
      <c r="AQ7" s="252">
        <v>2.2524000000000002</v>
      </c>
      <c r="AR7" s="252">
        <v>2.3218000000000001</v>
      </c>
      <c r="AS7" s="252">
        <v>2.3721999999999999</v>
      </c>
      <c r="AT7" s="252">
        <v>2.3883000000000001</v>
      </c>
      <c r="AU7" s="252">
        <v>2.3746</v>
      </c>
      <c r="AV7" s="252">
        <v>2.3946364099999999</v>
      </c>
      <c r="AW7" s="252">
        <v>2.4340627709999998</v>
      </c>
      <c r="AX7" s="252">
        <v>2.4044175970000001</v>
      </c>
      <c r="AY7" s="252">
        <v>2.3087652030000001</v>
      </c>
      <c r="AZ7" s="252">
        <v>2.4128011620000001</v>
      </c>
      <c r="BA7" s="252">
        <v>2.3338647770000001</v>
      </c>
      <c r="BB7" s="409">
        <v>2.2069739949999998</v>
      </c>
      <c r="BC7" s="409">
        <v>2.2847338659999998</v>
      </c>
      <c r="BD7" s="409">
        <v>2.3738137429999999</v>
      </c>
      <c r="BE7" s="409">
        <v>2.386007867</v>
      </c>
      <c r="BF7" s="409">
        <v>2.425254722</v>
      </c>
      <c r="BG7" s="409">
        <v>2.3871836179999999</v>
      </c>
      <c r="BH7" s="409">
        <v>2.3645168160000001</v>
      </c>
      <c r="BI7" s="409">
        <v>2.403447275</v>
      </c>
      <c r="BJ7" s="409">
        <v>2.3741749749999999</v>
      </c>
      <c r="BK7" s="409">
        <v>2.3087652030000001</v>
      </c>
      <c r="BL7" s="409">
        <v>2.4128011620000001</v>
      </c>
      <c r="BM7" s="409">
        <v>2.3338647770000001</v>
      </c>
      <c r="BN7" s="409">
        <v>2.2069739949999998</v>
      </c>
      <c r="BO7" s="409">
        <v>2.2847338659999998</v>
      </c>
      <c r="BP7" s="409">
        <v>2.3738137429999999</v>
      </c>
      <c r="BQ7" s="409">
        <v>2.386007867</v>
      </c>
      <c r="BR7" s="409">
        <v>2.425254722</v>
      </c>
      <c r="BS7" s="409">
        <v>2.3871836179999999</v>
      </c>
      <c r="BT7" s="409">
        <v>2.3645168160000001</v>
      </c>
      <c r="BU7" s="409">
        <v>2.403447275</v>
      </c>
      <c r="BV7" s="409">
        <v>2.3741749749999999</v>
      </c>
    </row>
    <row r="8" spans="1:74" ht="11.15" customHeight="1" x14ac:dyDescent="0.25">
      <c r="A8" s="162" t="s">
        <v>760</v>
      </c>
      <c r="B8" s="173" t="s">
        <v>367</v>
      </c>
      <c r="C8" s="252">
        <v>2.0066000000000002</v>
      </c>
      <c r="D8" s="252">
        <v>2.0381</v>
      </c>
      <c r="E8" s="252">
        <v>2.1042999999999998</v>
      </c>
      <c r="F8" s="252">
        <v>2.0562999999999998</v>
      </c>
      <c r="G8" s="252">
        <v>2.1006</v>
      </c>
      <c r="H8" s="252">
        <v>2.1162000000000001</v>
      </c>
      <c r="I8" s="252">
        <v>2.0726</v>
      </c>
      <c r="J8" s="252">
        <v>2.1181999999999999</v>
      </c>
      <c r="K8" s="252">
        <v>2.0122</v>
      </c>
      <c r="L8" s="252">
        <v>2.2326000000000001</v>
      </c>
      <c r="M8" s="252">
        <v>2.145</v>
      </c>
      <c r="N8" s="252">
        <v>2.2073</v>
      </c>
      <c r="O8" s="252">
        <v>2.1109</v>
      </c>
      <c r="P8" s="252">
        <v>2.1709999999999998</v>
      </c>
      <c r="Q8" s="252">
        <v>2.0093000000000001</v>
      </c>
      <c r="R8" s="252">
        <v>2.1606000000000001</v>
      </c>
      <c r="S8" s="252">
        <v>2.0831</v>
      </c>
      <c r="T8" s="252">
        <v>2.1457000000000002</v>
      </c>
      <c r="U8" s="252">
        <v>2.1175000000000002</v>
      </c>
      <c r="V8" s="252">
        <v>2.1707999999999998</v>
      </c>
      <c r="W8" s="252">
        <v>1.9340999999999999</v>
      </c>
      <c r="X8" s="252">
        <v>2.1124999999999998</v>
      </c>
      <c r="Y8" s="252">
        <v>1.9898</v>
      </c>
      <c r="Z8" s="252">
        <v>2.0836000000000001</v>
      </c>
      <c r="AA8" s="252">
        <v>1.9573</v>
      </c>
      <c r="AB8" s="252">
        <v>2.0114000000000001</v>
      </c>
      <c r="AC8" s="252">
        <v>2.0181</v>
      </c>
      <c r="AD8" s="252">
        <v>2.036</v>
      </c>
      <c r="AE8" s="252">
        <v>2.0253000000000001</v>
      </c>
      <c r="AF8" s="252">
        <v>1.9859</v>
      </c>
      <c r="AG8" s="252">
        <v>2.0716999999999999</v>
      </c>
      <c r="AH8" s="252">
        <v>1.9536</v>
      </c>
      <c r="AI8" s="252">
        <v>1.9642999999999999</v>
      </c>
      <c r="AJ8" s="252">
        <v>2.0266999999999999</v>
      </c>
      <c r="AK8" s="252">
        <v>1.9556</v>
      </c>
      <c r="AL8" s="252">
        <v>2.0714000000000001</v>
      </c>
      <c r="AM8" s="252">
        <v>1.9032</v>
      </c>
      <c r="AN8" s="252">
        <v>1.9277</v>
      </c>
      <c r="AO8" s="252">
        <v>1.9052</v>
      </c>
      <c r="AP8" s="252">
        <v>1.9286000000000001</v>
      </c>
      <c r="AQ8" s="252">
        <v>1.9303999999999999</v>
      </c>
      <c r="AR8" s="252">
        <v>1.9817</v>
      </c>
      <c r="AS8" s="252">
        <v>2.0895000000000001</v>
      </c>
      <c r="AT8" s="252">
        <v>2.0007999999999999</v>
      </c>
      <c r="AU8" s="252">
        <v>2.0306999999999999</v>
      </c>
      <c r="AV8" s="252">
        <v>1.8985184980000001</v>
      </c>
      <c r="AW8" s="252">
        <v>1.9039135920000001</v>
      </c>
      <c r="AX8" s="252">
        <v>1.990532709</v>
      </c>
      <c r="AY8" s="252">
        <v>1.917108477</v>
      </c>
      <c r="AZ8" s="252">
        <v>1.9263662050000001</v>
      </c>
      <c r="BA8" s="252">
        <v>1.953554781</v>
      </c>
      <c r="BB8" s="409">
        <v>1.9113429580000001</v>
      </c>
      <c r="BC8" s="409">
        <v>1.960485993</v>
      </c>
      <c r="BD8" s="409">
        <v>1.977634253</v>
      </c>
      <c r="BE8" s="409">
        <v>1.95347475</v>
      </c>
      <c r="BF8" s="409">
        <v>1.929131819</v>
      </c>
      <c r="BG8" s="409">
        <v>1.8857052910000001</v>
      </c>
      <c r="BH8" s="409">
        <v>1.8985184980000001</v>
      </c>
      <c r="BI8" s="409">
        <v>1.9039135920000001</v>
      </c>
      <c r="BJ8" s="409">
        <v>1.990532709</v>
      </c>
      <c r="BK8" s="409">
        <v>1.917108477</v>
      </c>
      <c r="BL8" s="409">
        <v>1.9263662050000001</v>
      </c>
      <c r="BM8" s="409">
        <v>1.953554781</v>
      </c>
      <c r="BN8" s="409">
        <v>1.9113429580000001</v>
      </c>
      <c r="BO8" s="409">
        <v>1.960485993</v>
      </c>
      <c r="BP8" s="409">
        <v>1.977634253</v>
      </c>
      <c r="BQ8" s="409">
        <v>1.95347475</v>
      </c>
      <c r="BR8" s="409">
        <v>1.929131819</v>
      </c>
      <c r="BS8" s="409">
        <v>1.8857052910000001</v>
      </c>
      <c r="BT8" s="409">
        <v>1.8985184980000001</v>
      </c>
      <c r="BU8" s="409">
        <v>1.9039135920000001</v>
      </c>
      <c r="BV8" s="409">
        <v>1.990532709</v>
      </c>
    </row>
    <row r="9" spans="1:74" ht="11.15" customHeight="1" x14ac:dyDescent="0.25">
      <c r="A9" s="162" t="s">
        <v>300</v>
      </c>
      <c r="B9" s="173" t="s">
        <v>368</v>
      </c>
      <c r="C9" s="252">
        <v>18.303673</v>
      </c>
      <c r="D9" s="252">
        <v>18.643384999999999</v>
      </c>
      <c r="E9" s="252">
        <v>18.163796000000001</v>
      </c>
      <c r="F9" s="252">
        <v>18.210681000000001</v>
      </c>
      <c r="G9" s="252">
        <v>18.589096000000001</v>
      </c>
      <c r="H9" s="252">
        <v>18.857130000000002</v>
      </c>
      <c r="I9" s="252">
        <v>18.515346000000001</v>
      </c>
      <c r="J9" s="252">
        <v>19.155595000000002</v>
      </c>
      <c r="K9" s="252">
        <v>18.09178</v>
      </c>
      <c r="L9" s="252">
        <v>18.705068000000001</v>
      </c>
      <c r="M9" s="252">
        <v>18.527752</v>
      </c>
      <c r="N9" s="252">
        <v>18.120199</v>
      </c>
      <c r="O9" s="252">
        <v>18.749355999999999</v>
      </c>
      <c r="P9" s="252">
        <v>18.643338</v>
      </c>
      <c r="Q9" s="252">
        <v>18.530763</v>
      </c>
      <c r="R9" s="252">
        <v>18.584091999999998</v>
      </c>
      <c r="S9" s="252">
        <v>18.779156</v>
      </c>
      <c r="T9" s="252">
        <v>18.805883999999999</v>
      </c>
      <c r="U9" s="252">
        <v>19.257404000000001</v>
      </c>
      <c r="V9" s="252">
        <v>19.124600999999998</v>
      </c>
      <c r="W9" s="252">
        <v>19.251968999999999</v>
      </c>
      <c r="X9" s="252">
        <v>19.311890999999999</v>
      </c>
      <c r="Y9" s="252">
        <v>19.490718000000001</v>
      </c>
      <c r="Z9" s="252">
        <v>18.982814000000001</v>
      </c>
      <c r="AA9" s="252">
        <v>19.102169</v>
      </c>
      <c r="AB9" s="252">
        <v>18.908206</v>
      </c>
      <c r="AC9" s="252">
        <v>18.464134999999999</v>
      </c>
      <c r="AD9" s="252">
        <v>18.848561</v>
      </c>
      <c r="AE9" s="252">
        <v>18.585281999999999</v>
      </c>
      <c r="AF9" s="252">
        <v>18.889721000000002</v>
      </c>
      <c r="AG9" s="252">
        <v>19.283313</v>
      </c>
      <c r="AH9" s="252">
        <v>19.399640999999999</v>
      </c>
      <c r="AI9" s="252">
        <v>19.246455999999998</v>
      </c>
      <c r="AJ9" s="252">
        <v>19.690908</v>
      </c>
      <c r="AK9" s="252">
        <v>19.370342000000001</v>
      </c>
      <c r="AL9" s="252">
        <v>19.457288999999999</v>
      </c>
      <c r="AM9" s="252">
        <v>19.248657999999999</v>
      </c>
      <c r="AN9" s="252">
        <v>19.396235000000001</v>
      </c>
      <c r="AO9" s="252">
        <v>19.238019000000001</v>
      </c>
      <c r="AP9" s="252">
        <v>19.037015</v>
      </c>
      <c r="AQ9" s="252">
        <v>19.116496000000001</v>
      </c>
      <c r="AR9" s="252">
        <v>19.590876999999999</v>
      </c>
      <c r="AS9" s="252">
        <v>19.979164000000001</v>
      </c>
      <c r="AT9" s="252">
        <v>19.814122999999999</v>
      </c>
      <c r="AU9" s="252">
        <v>19.224627999999999</v>
      </c>
      <c r="AV9" s="252">
        <v>19.350200999999998</v>
      </c>
      <c r="AW9" s="252">
        <v>19.188375000000001</v>
      </c>
      <c r="AX9" s="252">
        <v>19.543928999999999</v>
      </c>
      <c r="AY9" s="252">
        <v>19.055406999999999</v>
      </c>
      <c r="AZ9" s="252">
        <v>19.035539817</v>
      </c>
      <c r="BA9" s="252">
        <v>19.249891842</v>
      </c>
      <c r="BB9" s="409">
        <v>19.427879999999998</v>
      </c>
      <c r="BC9" s="409">
        <v>19.371510000000001</v>
      </c>
      <c r="BD9" s="409">
        <v>19.66283</v>
      </c>
      <c r="BE9" s="409">
        <v>19.794640000000001</v>
      </c>
      <c r="BF9" s="409">
        <v>19.97805</v>
      </c>
      <c r="BG9" s="409">
        <v>19.552340000000001</v>
      </c>
      <c r="BH9" s="409">
        <v>19.744389999999999</v>
      </c>
      <c r="BI9" s="409">
        <v>19.62538</v>
      </c>
      <c r="BJ9" s="409">
        <v>19.701720000000002</v>
      </c>
      <c r="BK9" s="409">
        <v>19.329229999999999</v>
      </c>
      <c r="BL9" s="409">
        <v>19.338950000000001</v>
      </c>
      <c r="BM9" s="409">
        <v>19.404540000000001</v>
      </c>
      <c r="BN9" s="409">
        <v>19.413060000000002</v>
      </c>
      <c r="BO9" s="409">
        <v>19.461690000000001</v>
      </c>
      <c r="BP9" s="409">
        <v>19.785720000000001</v>
      </c>
      <c r="BQ9" s="409">
        <v>19.953209999999999</v>
      </c>
      <c r="BR9" s="409">
        <v>20.19361</v>
      </c>
      <c r="BS9" s="409">
        <v>19.78735</v>
      </c>
      <c r="BT9" s="409">
        <v>19.988219999999998</v>
      </c>
      <c r="BU9" s="409">
        <v>19.83785</v>
      </c>
      <c r="BV9" s="409">
        <v>19.953949999999999</v>
      </c>
    </row>
    <row r="10" spans="1:74" ht="11.15" customHeight="1" x14ac:dyDescent="0.25">
      <c r="AY10" s="647"/>
      <c r="AZ10" s="647"/>
      <c r="BA10" s="647"/>
      <c r="BF10" s="494"/>
    </row>
    <row r="11" spans="1:74" ht="11.15" customHeight="1" x14ac:dyDescent="0.25">
      <c r="A11" s="162" t="s">
        <v>761</v>
      </c>
      <c r="B11" s="172" t="s">
        <v>534</v>
      </c>
      <c r="C11" s="252">
        <v>6.4878207615000001</v>
      </c>
      <c r="D11" s="252">
        <v>6.8438351451999999</v>
      </c>
      <c r="E11" s="252">
        <v>6.8987961662000004</v>
      </c>
      <c r="F11" s="252">
        <v>6.8809571057000003</v>
      </c>
      <c r="G11" s="252">
        <v>6.9596484244000001</v>
      </c>
      <c r="H11" s="252">
        <v>7.1041935050999996</v>
      </c>
      <c r="I11" s="252">
        <v>6.9536697603000004</v>
      </c>
      <c r="J11" s="252">
        <v>7.1183776102999996</v>
      </c>
      <c r="K11" s="252">
        <v>6.9280321998999996</v>
      </c>
      <c r="L11" s="252">
        <v>7.1435574665999999</v>
      </c>
      <c r="M11" s="252">
        <v>7.1343760064000001</v>
      </c>
      <c r="N11" s="252">
        <v>7.1050865950000004</v>
      </c>
      <c r="O11" s="252">
        <v>6.8676260477</v>
      </c>
      <c r="P11" s="252">
        <v>6.8712260476999996</v>
      </c>
      <c r="Q11" s="252">
        <v>6.8819260477000004</v>
      </c>
      <c r="R11" s="252">
        <v>7.0822147500000003</v>
      </c>
      <c r="S11" s="252">
        <v>7.0932147499999996</v>
      </c>
      <c r="T11" s="252">
        <v>7.12121475</v>
      </c>
      <c r="U11" s="252">
        <v>7.2557878463999996</v>
      </c>
      <c r="V11" s="252">
        <v>7.2262878464</v>
      </c>
      <c r="W11" s="252">
        <v>7.1968878464000001</v>
      </c>
      <c r="X11" s="252">
        <v>7.1556465738000004</v>
      </c>
      <c r="Y11" s="252">
        <v>7.1730465737999998</v>
      </c>
      <c r="Z11" s="252">
        <v>7.1634465737999999</v>
      </c>
      <c r="AA11" s="252">
        <v>6.9268808420000001</v>
      </c>
      <c r="AB11" s="252">
        <v>7.0714398760000003</v>
      </c>
      <c r="AC11" s="252">
        <v>7.1705051729999996</v>
      </c>
      <c r="AD11" s="252">
        <v>7.3021057679999997</v>
      </c>
      <c r="AE11" s="252">
        <v>7.3117697430000002</v>
      </c>
      <c r="AF11" s="252">
        <v>7.2935147950000001</v>
      </c>
      <c r="AG11" s="252">
        <v>7.3785771850000001</v>
      </c>
      <c r="AH11" s="252">
        <v>7.2934593630000002</v>
      </c>
      <c r="AI11" s="252">
        <v>7.3466845330000004</v>
      </c>
      <c r="AJ11" s="252">
        <v>7.326915026</v>
      </c>
      <c r="AK11" s="252">
        <v>7.3470004470000001</v>
      </c>
      <c r="AL11" s="252">
        <v>7.2803222639999996</v>
      </c>
      <c r="AM11" s="252">
        <v>6.9288745519999999</v>
      </c>
      <c r="AN11" s="252">
        <v>7.0821371590000002</v>
      </c>
      <c r="AO11" s="252">
        <v>7.1557823159999998</v>
      </c>
      <c r="AP11" s="252">
        <v>7.2979474629999999</v>
      </c>
      <c r="AQ11" s="252">
        <v>7.3096519219999996</v>
      </c>
      <c r="AR11" s="252">
        <v>7.299437556</v>
      </c>
      <c r="AS11" s="252">
        <v>7.3530793110000001</v>
      </c>
      <c r="AT11" s="252">
        <v>7.2773023610000003</v>
      </c>
      <c r="AU11" s="252">
        <v>7.3300255740000004</v>
      </c>
      <c r="AV11" s="252">
        <v>7.3636241839999999</v>
      </c>
      <c r="AW11" s="252">
        <v>7.3756129640000001</v>
      </c>
      <c r="AX11" s="252">
        <v>7.3169705189999998</v>
      </c>
      <c r="AY11" s="252">
        <v>6.9194677660000004</v>
      </c>
      <c r="AZ11" s="252">
        <v>7.1011535319999997</v>
      </c>
      <c r="BA11" s="252">
        <v>7.1740225840000003</v>
      </c>
      <c r="BB11" s="409">
        <v>7.3205341800000001</v>
      </c>
      <c r="BC11" s="409">
        <v>7.3288507689999998</v>
      </c>
      <c r="BD11" s="409">
        <v>7.3278486489999999</v>
      </c>
      <c r="BE11" s="409">
        <v>7.3924574810000001</v>
      </c>
      <c r="BF11" s="409">
        <v>7.3240196940000004</v>
      </c>
      <c r="BG11" s="409">
        <v>7.3646819529999998</v>
      </c>
      <c r="BH11" s="409">
        <v>7.3493609470000001</v>
      </c>
      <c r="BI11" s="409">
        <v>7.3598178159999996</v>
      </c>
      <c r="BJ11" s="409">
        <v>7.3053482399999998</v>
      </c>
      <c r="BK11" s="409">
        <v>6.9593960380000004</v>
      </c>
      <c r="BL11" s="409">
        <v>7.1435172619999996</v>
      </c>
      <c r="BM11" s="409">
        <v>7.2149935090000001</v>
      </c>
      <c r="BN11" s="409">
        <v>7.362960717</v>
      </c>
      <c r="BO11" s="409">
        <v>7.3708545819999998</v>
      </c>
      <c r="BP11" s="409">
        <v>7.371006296</v>
      </c>
      <c r="BQ11" s="409">
        <v>7.4353215370000001</v>
      </c>
      <c r="BR11" s="409">
        <v>7.361061157</v>
      </c>
      <c r="BS11" s="409">
        <v>7.4072956200000002</v>
      </c>
      <c r="BT11" s="409">
        <v>7.3913303910000003</v>
      </c>
      <c r="BU11" s="409">
        <v>7.4000663329999998</v>
      </c>
      <c r="BV11" s="409">
        <v>7.3486281929999997</v>
      </c>
    </row>
    <row r="12" spans="1:74" ht="11.15" customHeight="1" x14ac:dyDescent="0.25">
      <c r="A12" s="162" t="s">
        <v>762</v>
      </c>
      <c r="B12" s="173" t="s">
        <v>370</v>
      </c>
      <c r="C12" s="252">
        <v>2.5778893995000001</v>
      </c>
      <c r="D12" s="252">
        <v>2.8169698771</v>
      </c>
      <c r="E12" s="252">
        <v>2.8715913598</v>
      </c>
      <c r="F12" s="252">
        <v>2.8995894555000001</v>
      </c>
      <c r="G12" s="252">
        <v>2.8516799513</v>
      </c>
      <c r="H12" s="252">
        <v>2.9491345112</v>
      </c>
      <c r="I12" s="252">
        <v>2.8195098333000002</v>
      </c>
      <c r="J12" s="252">
        <v>3.0697622506000002</v>
      </c>
      <c r="K12" s="252">
        <v>2.9385284428</v>
      </c>
      <c r="L12" s="252">
        <v>3.1611950533000002</v>
      </c>
      <c r="M12" s="252">
        <v>3.0861145046999998</v>
      </c>
      <c r="N12" s="252">
        <v>3.0322605968</v>
      </c>
      <c r="O12" s="252">
        <v>2.8952659173000002</v>
      </c>
      <c r="P12" s="252">
        <v>2.8952659173000002</v>
      </c>
      <c r="Q12" s="252">
        <v>2.8952659173000002</v>
      </c>
      <c r="R12" s="252">
        <v>2.9811301847</v>
      </c>
      <c r="S12" s="252">
        <v>2.9811301847</v>
      </c>
      <c r="T12" s="252">
        <v>2.9811301847</v>
      </c>
      <c r="U12" s="252">
        <v>3.0573467817000002</v>
      </c>
      <c r="V12" s="252">
        <v>3.0573467817000002</v>
      </c>
      <c r="W12" s="252">
        <v>3.0573467817000002</v>
      </c>
      <c r="X12" s="252">
        <v>3.0756773555999999</v>
      </c>
      <c r="Y12" s="252">
        <v>3.0756773555999999</v>
      </c>
      <c r="Z12" s="252">
        <v>3.0756773555999999</v>
      </c>
      <c r="AA12" s="252">
        <v>2.9299085090000001</v>
      </c>
      <c r="AB12" s="252">
        <v>3.042795828</v>
      </c>
      <c r="AC12" s="252">
        <v>3.1059252810000002</v>
      </c>
      <c r="AD12" s="252">
        <v>3.1305001209999999</v>
      </c>
      <c r="AE12" s="252">
        <v>3.1433856570000001</v>
      </c>
      <c r="AF12" s="252">
        <v>3.1601709520000001</v>
      </c>
      <c r="AG12" s="252">
        <v>3.1925586930000001</v>
      </c>
      <c r="AH12" s="252">
        <v>3.231918834</v>
      </c>
      <c r="AI12" s="252">
        <v>3.2080892049999998</v>
      </c>
      <c r="AJ12" s="252">
        <v>3.2327506000000001</v>
      </c>
      <c r="AK12" s="252">
        <v>3.2151367049999999</v>
      </c>
      <c r="AL12" s="252">
        <v>3.1436531009999999</v>
      </c>
      <c r="AM12" s="252">
        <v>2.901957882</v>
      </c>
      <c r="AN12" s="252">
        <v>3.0137682830000001</v>
      </c>
      <c r="AO12" s="252">
        <v>3.0762954950000001</v>
      </c>
      <c r="AP12" s="252">
        <v>3.1006358980000002</v>
      </c>
      <c r="AQ12" s="252">
        <v>3.113398509</v>
      </c>
      <c r="AR12" s="252">
        <v>3.1300236749999999</v>
      </c>
      <c r="AS12" s="252">
        <v>3.162102446</v>
      </c>
      <c r="AT12" s="252">
        <v>3.2010871000000001</v>
      </c>
      <c r="AU12" s="252">
        <v>3.1774848000000002</v>
      </c>
      <c r="AV12" s="252">
        <v>3.201910931</v>
      </c>
      <c r="AW12" s="252">
        <v>3.1844650680000002</v>
      </c>
      <c r="AX12" s="252">
        <v>3.1136634010000002</v>
      </c>
      <c r="AY12" s="252">
        <v>2.855373502</v>
      </c>
      <c r="AZ12" s="252">
        <v>2.9653890399999998</v>
      </c>
      <c r="BA12" s="252">
        <v>3.0269125190000001</v>
      </c>
      <c r="BB12" s="409">
        <v>3.0508621909999998</v>
      </c>
      <c r="BC12" s="409">
        <v>3.0634199280000001</v>
      </c>
      <c r="BD12" s="409">
        <v>3.0797782150000002</v>
      </c>
      <c r="BE12" s="409">
        <v>3.1113420330000001</v>
      </c>
      <c r="BF12" s="409">
        <v>3.1497008769999999</v>
      </c>
      <c r="BG12" s="409">
        <v>3.1264774580000001</v>
      </c>
      <c r="BH12" s="409">
        <v>3.1505114829999998</v>
      </c>
      <c r="BI12" s="409">
        <v>3.1333456740000001</v>
      </c>
      <c r="BJ12" s="409">
        <v>3.0636805680000001</v>
      </c>
      <c r="BK12" s="409">
        <v>2.855373502</v>
      </c>
      <c r="BL12" s="409">
        <v>2.9653890399999998</v>
      </c>
      <c r="BM12" s="409">
        <v>3.0269125190000001</v>
      </c>
      <c r="BN12" s="409">
        <v>3.0508621909999998</v>
      </c>
      <c r="BO12" s="409">
        <v>3.0634199280000001</v>
      </c>
      <c r="BP12" s="409">
        <v>3.0797782150000002</v>
      </c>
      <c r="BQ12" s="409">
        <v>3.1113420330000001</v>
      </c>
      <c r="BR12" s="409">
        <v>3.1497008769999999</v>
      </c>
      <c r="BS12" s="409">
        <v>3.1264774580000001</v>
      </c>
      <c r="BT12" s="409">
        <v>3.1505114829999998</v>
      </c>
      <c r="BU12" s="409">
        <v>3.1333456740000001</v>
      </c>
      <c r="BV12" s="409">
        <v>3.0636805680000001</v>
      </c>
    </row>
    <row r="13" spans="1:74" ht="11.15" customHeight="1" x14ac:dyDescent="0.25">
      <c r="AY13" s="647"/>
      <c r="AZ13" s="647"/>
      <c r="BA13" s="647"/>
      <c r="BF13" s="494"/>
    </row>
    <row r="14" spans="1:74" ht="11.15" customHeight="1" x14ac:dyDescent="0.25">
      <c r="A14" s="162" t="s">
        <v>763</v>
      </c>
      <c r="B14" s="172" t="s">
        <v>535</v>
      </c>
      <c r="C14" s="252">
        <v>13.581773574</v>
      </c>
      <c r="D14" s="252">
        <v>15.047736284999999</v>
      </c>
      <c r="E14" s="252">
        <v>14.292866374999999</v>
      </c>
      <c r="F14" s="252">
        <v>14.246749629</v>
      </c>
      <c r="G14" s="252">
        <v>14.326561533</v>
      </c>
      <c r="H14" s="252">
        <v>14.783962088999999</v>
      </c>
      <c r="I14" s="252">
        <v>14.749453062000001</v>
      </c>
      <c r="J14" s="252">
        <v>14.341219482</v>
      </c>
      <c r="K14" s="252">
        <v>14.348773389</v>
      </c>
      <c r="L14" s="252">
        <v>14.860610014000001</v>
      </c>
      <c r="M14" s="252">
        <v>14.540229846000001</v>
      </c>
      <c r="N14" s="252">
        <v>13.705362558999999</v>
      </c>
      <c r="O14" s="252">
        <v>13.381433887</v>
      </c>
      <c r="P14" s="252">
        <v>13.967033886999999</v>
      </c>
      <c r="Q14" s="252">
        <v>13.678133887</v>
      </c>
      <c r="R14" s="252">
        <v>14.642464951999999</v>
      </c>
      <c r="S14" s="252">
        <v>14.406964951999999</v>
      </c>
      <c r="T14" s="252">
        <v>14.299014952</v>
      </c>
      <c r="U14" s="252">
        <v>14.837011606000001</v>
      </c>
      <c r="V14" s="252">
        <v>14.394661606</v>
      </c>
      <c r="W14" s="252">
        <v>14.497461606</v>
      </c>
      <c r="X14" s="252">
        <v>14.678397519000001</v>
      </c>
      <c r="Y14" s="252">
        <v>14.174597519000001</v>
      </c>
      <c r="Z14" s="252">
        <v>13.632597519000001</v>
      </c>
      <c r="AA14" s="252">
        <v>13.214536455999999</v>
      </c>
      <c r="AB14" s="252">
        <v>13.856077661</v>
      </c>
      <c r="AC14" s="252">
        <v>13.857218747999999</v>
      </c>
      <c r="AD14" s="252">
        <v>14.065270526999999</v>
      </c>
      <c r="AE14" s="252">
        <v>13.785890712</v>
      </c>
      <c r="AF14" s="252">
        <v>14.229774684000001</v>
      </c>
      <c r="AG14" s="252">
        <v>14.612757447</v>
      </c>
      <c r="AH14" s="252">
        <v>14.144439498000001</v>
      </c>
      <c r="AI14" s="252">
        <v>14.650930855</v>
      </c>
      <c r="AJ14" s="252">
        <v>14.608703648000001</v>
      </c>
      <c r="AK14" s="252">
        <v>13.722853564999999</v>
      </c>
      <c r="AL14" s="252">
        <v>14.017702308</v>
      </c>
      <c r="AM14" s="252">
        <v>13.694460571</v>
      </c>
      <c r="AN14" s="252">
        <v>14.563875811999999</v>
      </c>
      <c r="AO14" s="252">
        <v>14.170667453</v>
      </c>
      <c r="AP14" s="252">
        <v>14.373495223000001</v>
      </c>
      <c r="AQ14" s="252">
        <v>13.661564581</v>
      </c>
      <c r="AR14" s="252">
        <v>14.643192167</v>
      </c>
      <c r="AS14" s="252">
        <v>14.843626585999999</v>
      </c>
      <c r="AT14" s="252">
        <v>14.645595923</v>
      </c>
      <c r="AU14" s="252">
        <v>15.083779001</v>
      </c>
      <c r="AV14" s="252">
        <v>14.906430577</v>
      </c>
      <c r="AW14" s="252">
        <v>14.560797193000001</v>
      </c>
      <c r="AX14" s="252">
        <v>14.219496879999999</v>
      </c>
      <c r="AY14" s="252">
        <v>14.111539574</v>
      </c>
      <c r="AZ14" s="252">
        <v>14.546430186</v>
      </c>
      <c r="BA14" s="252">
        <v>14.524211662000001</v>
      </c>
      <c r="BB14" s="409">
        <v>14.124954733999999</v>
      </c>
      <c r="BC14" s="409">
        <v>13.88827566</v>
      </c>
      <c r="BD14" s="409">
        <v>14.392740137000001</v>
      </c>
      <c r="BE14" s="409">
        <v>14.528289022999999</v>
      </c>
      <c r="BF14" s="409">
        <v>14.246321948</v>
      </c>
      <c r="BG14" s="409">
        <v>15.041691512</v>
      </c>
      <c r="BH14" s="409">
        <v>14.935176444</v>
      </c>
      <c r="BI14" s="409">
        <v>14.536962483</v>
      </c>
      <c r="BJ14" s="409">
        <v>14.162969506</v>
      </c>
      <c r="BK14" s="409">
        <v>14.062773047</v>
      </c>
      <c r="BL14" s="409">
        <v>14.493577914999999</v>
      </c>
      <c r="BM14" s="409">
        <v>14.479364379</v>
      </c>
      <c r="BN14" s="409">
        <v>14.085380216000001</v>
      </c>
      <c r="BO14" s="409">
        <v>13.848550231999999</v>
      </c>
      <c r="BP14" s="409">
        <v>14.350553956000001</v>
      </c>
      <c r="BQ14" s="409">
        <v>14.483664123000001</v>
      </c>
      <c r="BR14" s="409">
        <v>14.207404433000001</v>
      </c>
      <c r="BS14" s="409">
        <v>14.998249488000001</v>
      </c>
      <c r="BT14" s="409">
        <v>14.889153864000001</v>
      </c>
      <c r="BU14" s="409">
        <v>14.49315453</v>
      </c>
      <c r="BV14" s="409">
        <v>14.113367330999999</v>
      </c>
    </row>
    <row r="15" spans="1:74" ht="11.15" customHeight="1" x14ac:dyDescent="0.25">
      <c r="AY15" s="647"/>
      <c r="AZ15" s="647"/>
      <c r="BA15" s="647"/>
      <c r="BF15" s="494"/>
    </row>
    <row r="16" spans="1:74" ht="11.15" customHeight="1" x14ac:dyDescent="0.25">
      <c r="A16" s="162" t="s">
        <v>764</v>
      </c>
      <c r="B16" s="172" t="s">
        <v>1183</v>
      </c>
      <c r="C16" s="252">
        <v>4.6152662301999996</v>
      </c>
      <c r="D16" s="252">
        <v>4.6252694595000001</v>
      </c>
      <c r="E16" s="252">
        <v>4.6465970603000004</v>
      </c>
      <c r="F16" s="252">
        <v>4.6415079648999997</v>
      </c>
      <c r="G16" s="252">
        <v>4.6322228111000001</v>
      </c>
      <c r="H16" s="252">
        <v>4.6588699178999997</v>
      </c>
      <c r="I16" s="252">
        <v>4.6557737841</v>
      </c>
      <c r="J16" s="252">
        <v>4.6566026631000002</v>
      </c>
      <c r="K16" s="252">
        <v>4.6629391441000001</v>
      </c>
      <c r="L16" s="252">
        <v>4.6530968521</v>
      </c>
      <c r="M16" s="252">
        <v>4.6352184165999999</v>
      </c>
      <c r="N16" s="252">
        <v>4.6477101866000003</v>
      </c>
      <c r="O16" s="252">
        <v>4.6851000000000003</v>
      </c>
      <c r="P16" s="252">
        <v>4.6890000000000001</v>
      </c>
      <c r="Q16" s="252">
        <v>4.6867000000000001</v>
      </c>
      <c r="R16" s="252">
        <v>4.6882000000000001</v>
      </c>
      <c r="S16" s="252">
        <v>4.6862000000000004</v>
      </c>
      <c r="T16" s="252">
        <v>4.69015</v>
      </c>
      <c r="U16" s="252">
        <v>4.6901900000000003</v>
      </c>
      <c r="V16" s="252">
        <v>4.6896899999999997</v>
      </c>
      <c r="W16" s="252">
        <v>4.6889250000000002</v>
      </c>
      <c r="X16" s="252">
        <v>4.6898</v>
      </c>
      <c r="Y16" s="252">
        <v>4.6905999999999999</v>
      </c>
      <c r="Z16" s="252">
        <v>4.6879999999999997</v>
      </c>
      <c r="AA16" s="252">
        <v>4.9255276959999996</v>
      </c>
      <c r="AB16" s="252">
        <v>4.7964479740000003</v>
      </c>
      <c r="AC16" s="252">
        <v>4.8248436640000003</v>
      </c>
      <c r="AD16" s="252">
        <v>4.8201888850000003</v>
      </c>
      <c r="AE16" s="252">
        <v>4.7691087769999996</v>
      </c>
      <c r="AF16" s="252">
        <v>4.765570587</v>
      </c>
      <c r="AG16" s="252">
        <v>5.0611568709999997</v>
      </c>
      <c r="AH16" s="252">
        <v>4.9527554159999996</v>
      </c>
      <c r="AI16" s="252">
        <v>5.0127670479999997</v>
      </c>
      <c r="AJ16" s="252">
        <v>4.9838396740000004</v>
      </c>
      <c r="AK16" s="252">
        <v>4.9791739719999999</v>
      </c>
      <c r="AL16" s="252">
        <v>5.0027987290000002</v>
      </c>
      <c r="AM16" s="252">
        <v>4.8168310779999999</v>
      </c>
      <c r="AN16" s="252">
        <v>4.6951209870000001</v>
      </c>
      <c r="AO16" s="252">
        <v>4.70748766</v>
      </c>
      <c r="AP16" s="252">
        <v>4.7088495039999998</v>
      </c>
      <c r="AQ16" s="252">
        <v>4.6610952509999999</v>
      </c>
      <c r="AR16" s="252">
        <v>4.6558684650000002</v>
      </c>
      <c r="AS16" s="252">
        <v>4.9998489880000001</v>
      </c>
      <c r="AT16" s="252">
        <v>4.8973286800000002</v>
      </c>
      <c r="AU16" s="252">
        <v>4.9552984200000001</v>
      </c>
      <c r="AV16" s="252">
        <v>4.927901007</v>
      </c>
      <c r="AW16" s="252">
        <v>4.9274191319999998</v>
      </c>
      <c r="AX16" s="252">
        <v>4.9432166219999996</v>
      </c>
      <c r="AY16" s="252">
        <v>4.8326445470000001</v>
      </c>
      <c r="AZ16" s="252">
        <v>4.7116111040000002</v>
      </c>
      <c r="BA16" s="252">
        <v>4.7328356280000001</v>
      </c>
      <c r="BB16" s="409">
        <v>4.7256454310000002</v>
      </c>
      <c r="BC16" s="409">
        <v>4.6736950610000001</v>
      </c>
      <c r="BD16" s="409">
        <v>4.6710757589999998</v>
      </c>
      <c r="BE16" s="409">
        <v>5.0142743269999999</v>
      </c>
      <c r="BF16" s="409">
        <v>4.9159005679999996</v>
      </c>
      <c r="BG16" s="409">
        <v>4.9716629389999998</v>
      </c>
      <c r="BH16" s="409">
        <v>4.9445217640000001</v>
      </c>
      <c r="BI16" s="409">
        <v>4.9444404659999996</v>
      </c>
      <c r="BJ16" s="409">
        <v>4.9606307970000003</v>
      </c>
      <c r="BK16" s="409">
        <v>4.9084296839999997</v>
      </c>
      <c r="BL16" s="409">
        <v>4.787946174</v>
      </c>
      <c r="BM16" s="409">
        <v>4.8060262839999996</v>
      </c>
      <c r="BN16" s="409">
        <v>4.7991493089999997</v>
      </c>
      <c r="BO16" s="409">
        <v>4.7462849470000004</v>
      </c>
      <c r="BP16" s="409">
        <v>4.7436273580000003</v>
      </c>
      <c r="BQ16" s="409">
        <v>5.0916744100000004</v>
      </c>
      <c r="BR16" s="409">
        <v>4.9925058829999998</v>
      </c>
      <c r="BS16" s="409">
        <v>5.0489698709999997</v>
      </c>
      <c r="BT16" s="409">
        <v>5.0218356179999999</v>
      </c>
      <c r="BU16" s="409">
        <v>5.0220668689999997</v>
      </c>
      <c r="BV16" s="409">
        <v>5.038911862</v>
      </c>
    </row>
    <row r="17" spans="1:74" ht="11.15" customHeight="1" x14ac:dyDescent="0.25">
      <c r="A17" s="162" t="s">
        <v>765</v>
      </c>
      <c r="B17" s="173" t="s">
        <v>518</v>
      </c>
      <c r="C17" s="252">
        <v>3.44509847</v>
      </c>
      <c r="D17" s="252">
        <v>3.44509847</v>
      </c>
      <c r="E17" s="252">
        <v>3.44509847</v>
      </c>
      <c r="F17" s="252">
        <v>3.44509847</v>
      </c>
      <c r="G17" s="252">
        <v>3.44509847</v>
      </c>
      <c r="H17" s="252">
        <v>3.44509847</v>
      </c>
      <c r="I17" s="252">
        <v>3.44509847</v>
      </c>
      <c r="J17" s="252">
        <v>3.44509847</v>
      </c>
      <c r="K17" s="252">
        <v>3.44509847</v>
      </c>
      <c r="L17" s="252">
        <v>3.44509847</v>
      </c>
      <c r="M17" s="252">
        <v>3.44509847</v>
      </c>
      <c r="N17" s="252">
        <v>3.44509847</v>
      </c>
      <c r="O17" s="252">
        <v>3.4929999999999999</v>
      </c>
      <c r="P17" s="252">
        <v>3.4929999999999999</v>
      </c>
      <c r="Q17" s="252">
        <v>3.4929999999999999</v>
      </c>
      <c r="R17" s="252">
        <v>3.4929999999999999</v>
      </c>
      <c r="S17" s="252">
        <v>3.4929999999999999</v>
      </c>
      <c r="T17" s="252">
        <v>3.4929999999999999</v>
      </c>
      <c r="U17" s="252">
        <v>3.4929999999999999</v>
      </c>
      <c r="V17" s="252">
        <v>3.4929999999999999</v>
      </c>
      <c r="W17" s="252">
        <v>3.4929999999999999</v>
      </c>
      <c r="X17" s="252">
        <v>3.4929999999999999</v>
      </c>
      <c r="Y17" s="252">
        <v>3.4929999999999999</v>
      </c>
      <c r="Z17" s="252">
        <v>3.4929999999999999</v>
      </c>
      <c r="AA17" s="252">
        <v>3.552083959</v>
      </c>
      <c r="AB17" s="252">
        <v>3.4407558059999999</v>
      </c>
      <c r="AC17" s="252">
        <v>3.484615781</v>
      </c>
      <c r="AD17" s="252">
        <v>3.4738291870000002</v>
      </c>
      <c r="AE17" s="252">
        <v>3.4355879069999999</v>
      </c>
      <c r="AF17" s="252">
        <v>3.4292321050000001</v>
      </c>
      <c r="AG17" s="252">
        <v>3.693524005</v>
      </c>
      <c r="AH17" s="252">
        <v>3.605609667</v>
      </c>
      <c r="AI17" s="252">
        <v>3.6509878069999999</v>
      </c>
      <c r="AJ17" s="252">
        <v>3.6342172019999999</v>
      </c>
      <c r="AK17" s="252">
        <v>3.6273231080000001</v>
      </c>
      <c r="AL17" s="252">
        <v>3.6400042309999998</v>
      </c>
      <c r="AM17" s="252">
        <v>3.4473990639999998</v>
      </c>
      <c r="AN17" s="252">
        <v>3.3393519079999998</v>
      </c>
      <c r="AO17" s="252">
        <v>3.381919269</v>
      </c>
      <c r="AP17" s="252">
        <v>3.3714505699999999</v>
      </c>
      <c r="AQ17" s="252">
        <v>3.3343363140000002</v>
      </c>
      <c r="AR17" s="252">
        <v>3.3281678270000001</v>
      </c>
      <c r="AS17" s="252">
        <v>3.5846706739999998</v>
      </c>
      <c r="AT17" s="252">
        <v>3.4993472950000002</v>
      </c>
      <c r="AU17" s="252">
        <v>3.5433880769999999</v>
      </c>
      <c r="AV17" s="252">
        <v>3.5271117259999998</v>
      </c>
      <c r="AW17" s="252">
        <v>3.5204208100000001</v>
      </c>
      <c r="AX17" s="252">
        <v>3.5327282019999999</v>
      </c>
      <c r="AY17" s="252">
        <v>3.4012318580000001</v>
      </c>
      <c r="AZ17" s="252">
        <v>3.2946316580000001</v>
      </c>
      <c r="BA17" s="252">
        <v>3.3366289610000002</v>
      </c>
      <c r="BB17" s="409">
        <v>3.326300458</v>
      </c>
      <c r="BC17" s="409">
        <v>3.2896832319999998</v>
      </c>
      <c r="BD17" s="409">
        <v>3.2835973530000002</v>
      </c>
      <c r="BE17" s="409">
        <v>3.5366651409999998</v>
      </c>
      <c r="BF17" s="409">
        <v>3.4524844039999998</v>
      </c>
      <c r="BG17" s="409">
        <v>3.4959353960000001</v>
      </c>
      <c r="BH17" s="409">
        <v>3.4798770160000001</v>
      </c>
      <c r="BI17" s="409">
        <v>3.4732757040000002</v>
      </c>
      <c r="BJ17" s="409">
        <v>3.485418277</v>
      </c>
      <c r="BK17" s="409">
        <v>3.4112218360000002</v>
      </c>
      <c r="BL17" s="409">
        <v>3.304308534</v>
      </c>
      <c r="BM17" s="409">
        <v>3.3464291890000002</v>
      </c>
      <c r="BN17" s="409">
        <v>3.33607035</v>
      </c>
      <c r="BO17" s="409">
        <v>3.2993455730000001</v>
      </c>
      <c r="BP17" s="409">
        <v>3.2932418179999998</v>
      </c>
      <c r="BQ17" s="409">
        <v>3.5470529079999999</v>
      </c>
      <c r="BR17" s="409">
        <v>3.4626249179999999</v>
      </c>
      <c r="BS17" s="409">
        <v>3.506203534</v>
      </c>
      <c r="BT17" s="409">
        <v>3.490097987</v>
      </c>
      <c r="BU17" s="409">
        <v>3.4834772869999999</v>
      </c>
      <c r="BV17" s="409">
        <v>3.495655524</v>
      </c>
    </row>
    <row r="18" spans="1:74" ht="11.15" customHeight="1" x14ac:dyDescent="0.25">
      <c r="AY18" s="647"/>
      <c r="AZ18" s="647"/>
      <c r="BA18" s="647"/>
      <c r="BF18" s="494"/>
    </row>
    <row r="19" spans="1:74" ht="11.15" customHeight="1" x14ac:dyDescent="0.25">
      <c r="A19" s="162" t="s">
        <v>766</v>
      </c>
      <c r="B19" s="172" t="s">
        <v>536</v>
      </c>
      <c r="C19" s="252">
        <v>7.4481588631999998</v>
      </c>
      <c r="D19" s="252">
        <v>7.3554633905999998</v>
      </c>
      <c r="E19" s="252">
        <v>7.5423033805999999</v>
      </c>
      <c r="F19" s="252">
        <v>8.0484443629999998</v>
      </c>
      <c r="G19" s="252">
        <v>8.2065985809999997</v>
      </c>
      <c r="H19" s="252">
        <v>8.6811717097999992</v>
      </c>
      <c r="I19" s="252">
        <v>8.6515198465999994</v>
      </c>
      <c r="J19" s="252">
        <v>8.8274668834999996</v>
      </c>
      <c r="K19" s="252">
        <v>8.5737028263999999</v>
      </c>
      <c r="L19" s="252">
        <v>8.1036444495000008</v>
      </c>
      <c r="M19" s="252">
        <v>7.6388466385999996</v>
      </c>
      <c r="N19" s="252">
        <v>7.4225045291000002</v>
      </c>
      <c r="O19" s="252">
        <v>7.8347403062999996</v>
      </c>
      <c r="P19" s="252">
        <v>7.8156403062999997</v>
      </c>
      <c r="Q19" s="252">
        <v>7.8003403062999999</v>
      </c>
      <c r="R19" s="252">
        <v>8.2461517979999996</v>
      </c>
      <c r="S19" s="252">
        <v>8.2564517980000005</v>
      </c>
      <c r="T19" s="252">
        <v>8.2565517980000003</v>
      </c>
      <c r="U19" s="252">
        <v>8.6154604443</v>
      </c>
      <c r="V19" s="252">
        <v>8.6072604442999996</v>
      </c>
      <c r="W19" s="252">
        <v>8.5891604442999991</v>
      </c>
      <c r="X19" s="252">
        <v>8.0722488906999992</v>
      </c>
      <c r="Y19" s="252">
        <v>8.0700488907000008</v>
      </c>
      <c r="Z19" s="252">
        <v>8.0749488907</v>
      </c>
      <c r="AA19" s="252">
        <v>8.0175654463000008</v>
      </c>
      <c r="AB19" s="252">
        <v>7.9451628934</v>
      </c>
      <c r="AC19" s="252">
        <v>7.8020065717999998</v>
      </c>
      <c r="AD19" s="252">
        <v>7.9648504559999997</v>
      </c>
      <c r="AE19" s="252">
        <v>8.2691260753000009</v>
      </c>
      <c r="AF19" s="252">
        <v>8.5872399738999992</v>
      </c>
      <c r="AG19" s="252">
        <v>8.8837162355999997</v>
      </c>
      <c r="AH19" s="252">
        <v>8.9806092801999995</v>
      </c>
      <c r="AI19" s="252">
        <v>8.8845628870999995</v>
      </c>
      <c r="AJ19" s="252">
        <v>8.3720059326000005</v>
      </c>
      <c r="AK19" s="252">
        <v>8.0502406265000008</v>
      </c>
      <c r="AL19" s="252">
        <v>7.8945769786</v>
      </c>
      <c r="AM19" s="252">
        <v>7.8072518259999999</v>
      </c>
      <c r="AN19" s="252">
        <v>7.8496742488000004</v>
      </c>
      <c r="AO19" s="252">
        <v>7.8778961489999997</v>
      </c>
      <c r="AP19" s="252">
        <v>8.1766138750999993</v>
      </c>
      <c r="AQ19" s="252">
        <v>8.4501808714000006</v>
      </c>
      <c r="AR19" s="252">
        <v>8.6671437280999992</v>
      </c>
      <c r="AS19" s="252">
        <v>8.9427643411000002</v>
      </c>
      <c r="AT19" s="252">
        <v>9.0661352859999997</v>
      </c>
      <c r="AU19" s="252">
        <v>8.9422513523999996</v>
      </c>
      <c r="AV19" s="252">
        <v>8.4753096673999995</v>
      </c>
      <c r="AW19" s="252">
        <v>8.1429532581000004</v>
      </c>
      <c r="AX19" s="252">
        <v>7.9667435658999999</v>
      </c>
      <c r="AY19" s="252">
        <v>8.0127761662000001</v>
      </c>
      <c r="AZ19" s="252">
        <v>8.0437010429000004</v>
      </c>
      <c r="BA19" s="252">
        <v>8.0624647021999998</v>
      </c>
      <c r="BB19" s="409">
        <v>8.3708536714000008</v>
      </c>
      <c r="BC19" s="409">
        <v>8.6652554449999997</v>
      </c>
      <c r="BD19" s="409">
        <v>8.8889423369999996</v>
      </c>
      <c r="BE19" s="409">
        <v>9.1824138702999996</v>
      </c>
      <c r="BF19" s="409">
        <v>9.3137083678000003</v>
      </c>
      <c r="BG19" s="409">
        <v>9.1771412367000007</v>
      </c>
      <c r="BH19" s="409">
        <v>8.6417182453999999</v>
      </c>
      <c r="BI19" s="409">
        <v>8.2974055947000007</v>
      </c>
      <c r="BJ19" s="409">
        <v>8.1109129733999996</v>
      </c>
      <c r="BK19" s="409">
        <v>8.2412361505000007</v>
      </c>
      <c r="BL19" s="409">
        <v>8.2743634141999998</v>
      </c>
      <c r="BM19" s="409">
        <v>8.2950396523999999</v>
      </c>
      <c r="BN19" s="409">
        <v>8.6162109238000006</v>
      </c>
      <c r="BO19" s="409">
        <v>8.9217889454999995</v>
      </c>
      <c r="BP19" s="409">
        <v>9.1522828546999992</v>
      </c>
      <c r="BQ19" s="409">
        <v>9.4551095092999997</v>
      </c>
      <c r="BR19" s="409">
        <v>9.5935052940999999</v>
      </c>
      <c r="BS19" s="409">
        <v>9.4502263634000006</v>
      </c>
      <c r="BT19" s="409">
        <v>8.8948148534999998</v>
      </c>
      <c r="BU19" s="409">
        <v>8.5378934223999998</v>
      </c>
      <c r="BV19" s="409">
        <v>8.3422903886000004</v>
      </c>
    </row>
    <row r="20" spans="1:74" ht="11.15" customHeight="1" x14ac:dyDescent="0.25">
      <c r="AY20" s="647"/>
      <c r="AZ20" s="647"/>
      <c r="BF20" s="494"/>
    </row>
    <row r="21" spans="1:74" ht="11.15" customHeight="1" x14ac:dyDescent="0.25">
      <c r="A21" s="162" t="s">
        <v>767</v>
      </c>
      <c r="B21" s="172" t="s">
        <v>537</v>
      </c>
      <c r="C21" s="252">
        <v>29.342597593000001</v>
      </c>
      <c r="D21" s="252">
        <v>30.309857529999999</v>
      </c>
      <c r="E21" s="252">
        <v>29.513300351000002</v>
      </c>
      <c r="F21" s="252">
        <v>28.403487936000001</v>
      </c>
      <c r="G21" s="252">
        <v>29.192055695000001</v>
      </c>
      <c r="H21" s="252">
        <v>28.970937069000001</v>
      </c>
      <c r="I21" s="252">
        <v>29.245548154000002</v>
      </c>
      <c r="J21" s="252">
        <v>29.630003987999999</v>
      </c>
      <c r="K21" s="252">
        <v>29.897815477999998</v>
      </c>
      <c r="L21" s="252">
        <v>29.743129025000002</v>
      </c>
      <c r="M21" s="252">
        <v>31.134655788</v>
      </c>
      <c r="N21" s="252">
        <v>31.774562382999999</v>
      </c>
      <c r="O21" s="252">
        <v>30.688250913000001</v>
      </c>
      <c r="P21" s="252">
        <v>30.887850913000001</v>
      </c>
      <c r="Q21" s="252">
        <v>30.092550913</v>
      </c>
      <c r="R21" s="252">
        <v>29.665630846999999</v>
      </c>
      <c r="S21" s="252">
        <v>29.420030847</v>
      </c>
      <c r="T21" s="252">
        <v>29.235030847000001</v>
      </c>
      <c r="U21" s="252">
        <v>29.623626712</v>
      </c>
      <c r="V21" s="252">
        <v>29.706326711999999</v>
      </c>
      <c r="W21" s="252">
        <v>29.342126711999999</v>
      </c>
      <c r="X21" s="252">
        <v>30.234551432</v>
      </c>
      <c r="Y21" s="252">
        <v>31.115951431999999</v>
      </c>
      <c r="Z21" s="252">
        <v>31.509651431999998</v>
      </c>
      <c r="AA21" s="252">
        <v>30.845461403000002</v>
      </c>
      <c r="AB21" s="252">
        <v>31.205590483999998</v>
      </c>
      <c r="AC21" s="252">
        <v>30.720363786</v>
      </c>
      <c r="AD21" s="252">
        <v>30.797861163</v>
      </c>
      <c r="AE21" s="252">
        <v>30.383763369</v>
      </c>
      <c r="AF21" s="252">
        <v>30.39038914</v>
      </c>
      <c r="AG21" s="252">
        <v>30.032381066999999</v>
      </c>
      <c r="AH21" s="252">
        <v>29.961145155000001</v>
      </c>
      <c r="AI21" s="252">
        <v>30.100051361999999</v>
      </c>
      <c r="AJ21" s="252">
        <v>30.178618296</v>
      </c>
      <c r="AK21" s="252">
        <v>31.053155659000002</v>
      </c>
      <c r="AL21" s="252">
        <v>31.613199168000001</v>
      </c>
      <c r="AM21" s="252">
        <v>31.212672808000001</v>
      </c>
      <c r="AN21" s="252">
        <v>31.905254167999999</v>
      </c>
      <c r="AO21" s="252">
        <v>31.201565218999999</v>
      </c>
      <c r="AP21" s="252">
        <v>31.681840714</v>
      </c>
      <c r="AQ21" s="252">
        <v>30.749473373000001</v>
      </c>
      <c r="AR21" s="252">
        <v>30.989241087</v>
      </c>
      <c r="AS21" s="252">
        <v>30.592152347999999</v>
      </c>
      <c r="AT21" s="252">
        <v>30.740090659</v>
      </c>
      <c r="AU21" s="252">
        <v>30.932282326999999</v>
      </c>
      <c r="AV21" s="252">
        <v>30.922530391999999</v>
      </c>
      <c r="AW21" s="252">
        <v>31.811559261999999</v>
      </c>
      <c r="AX21" s="252">
        <v>32.061415879999998</v>
      </c>
      <c r="AY21" s="252">
        <v>31.997738341000002</v>
      </c>
      <c r="AZ21" s="252">
        <v>32.332394172999997</v>
      </c>
      <c r="BA21" s="252">
        <v>31.851652306999998</v>
      </c>
      <c r="BB21" s="409">
        <v>32.341657415</v>
      </c>
      <c r="BC21" s="409">
        <v>31.693426025000001</v>
      </c>
      <c r="BD21" s="409">
        <v>31.806651356</v>
      </c>
      <c r="BE21" s="409">
        <v>31.278778565</v>
      </c>
      <c r="BF21" s="409">
        <v>31.275775888999998</v>
      </c>
      <c r="BG21" s="409">
        <v>31.641583417</v>
      </c>
      <c r="BH21" s="409">
        <v>31.645659632000001</v>
      </c>
      <c r="BI21" s="409">
        <v>32.548684037000001</v>
      </c>
      <c r="BJ21" s="409">
        <v>32.784179911000003</v>
      </c>
      <c r="BK21" s="409">
        <v>32.637351070999998</v>
      </c>
      <c r="BL21" s="409">
        <v>32.972622012000002</v>
      </c>
      <c r="BM21" s="409">
        <v>32.493295105000001</v>
      </c>
      <c r="BN21" s="409">
        <v>33.011414723999998</v>
      </c>
      <c r="BO21" s="409">
        <v>32.367675497999997</v>
      </c>
      <c r="BP21" s="409">
        <v>32.476235185999997</v>
      </c>
      <c r="BQ21" s="409">
        <v>31.928723039000001</v>
      </c>
      <c r="BR21" s="409">
        <v>31.920863098000002</v>
      </c>
      <c r="BS21" s="409">
        <v>32.296392113000003</v>
      </c>
      <c r="BT21" s="409">
        <v>32.301301488999997</v>
      </c>
      <c r="BU21" s="409">
        <v>33.215585861999998</v>
      </c>
      <c r="BV21" s="409">
        <v>33.4353768</v>
      </c>
    </row>
    <row r="22" spans="1:74" ht="11.15" customHeight="1" x14ac:dyDescent="0.25">
      <c r="A22" s="162" t="s">
        <v>309</v>
      </c>
      <c r="B22" s="173" t="s">
        <v>362</v>
      </c>
      <c r="C22" s="252">
        <v>9.8836379345999994</v>
      </c>
      <c r="D22" s="252">
        <v>9.8007870818999994</v>
      </c>
      <c r="E22" s="252">
        <v>9.6090044759000008</v>
      </c>
      <c r="F22" s="252">
        <v>9.4776498460000003</v>
      </c>
      <c r="G22" s="252">
        <v>9.9745429923</v>
      </c>
      <c r="H22" s="252">
        <v>9.8699454123999999</v>
      </c>
      <c r="I22" s="252">
        <v>10.037414672000001</v>
      </c>
      <c r="J22" s="252">
        <v>10.209981218999999</v>
      </c>
      <c r="K22" s="252">
        <v>10.876767867</v>
      </c>
      <c r="L22" s="252">
        <v>10.47814651</v>
      </c>
      <c r="M22" s="252">
        <v>11.011378130000001</v>
      </c>
      <c r="N22" s="252">
        <v>10.865505745</v>
      </c>
      <c r="O22" s="252">
        <v>10.373700596999999</v>
      </c>
      <c r="P22" s="252">
        <v>10.373700596999999</v>
      </c>
      <c r="Q22" s="252">
        <v>10.373700596999999</v>
      </c>
      <c r="R22" s="252">
        <v>10.210558999</v>
      </c>
      <c r="S22" s="252">
        <v>10.210558999</v>
      </c>
      <c r="T22" s="252">
        <v>10.210558999</v>
      </c>
      <c r="U22" s="252">
        <v>10.433694603999999</v>
      </c>
      <c r="V22" s="252">
        <v>10.433694603999999</v>
      </c>
      <c r="W22" s="252">
        <v>10.433694603999999</v>
      </c>
      <c r="X22" s="252">
        <v>10.896806238</v>
      </c>
      <c r="Y22" s="252">
        <v>10.896806238</v>
      </c>
      <c r="Z22" s="252">
        <v>10.896806238</v>
      </c>
      <c r="AA22" s="252">
        <v>10.568737643</v>
      </c>
      <c r="AB22" s="252">
        <v>10.375355819999999</v>
      </c>
      <c r="AC22" s="252">
        <v>10.409525500999999</v>
      </c>
      <c r="AD22" s="252">
        <v>11.092734767</v>
      </c>
      <c r="AE22" s="252">
        <v>10.924771967</v>
      </c>
      <c r="AF22" s="252">
        <v>11.067156521999999</v>
      </c>
      <c r="AG22" s="252">
        <v>10.933524554</v>
      </c>
      <c r="AH22" s="252">
        <v>10.869851703</v>
      </c>
      <c r="AI22" s="252">
        <v>11.147152243000001</v>
      </c>
      <c r="AJ22" s="252">
        <v>10.892886297</v>
      </c>
      <c r="AK22" s="252">
        <v>11.118783666000001</v>
      </c>
      <c r="AL22" s="252">
        <v>10.799519319</v>
      </c>
      <c r="AM22" s="252">
        <v>10.89018312</v>
      </c>
      <c r="AN22" s="252">
        <v>10.690919637</v>
      </c>
      <c r="AO22" s="252">
        <v>10.726128580999999</v>
      </c>
      <c r="AP22" s="252">
        <v>11.430117483</v>
      </c>
      <c r="AQ22" s="252">
        <v>11.257046138</v>
      </c>
      <c r="AR22" s="252">
        <v>11.403761282</v>
      </c>
      <c r="AS22" s="252">
        <v>11.266064932000001</v>
      </c>
      <c r="AT22" s="252">
        <v>11.200455486999999</v>
      </c>
      <c r="AU22" s="252">
        <v>11.486190053</v>
      </c>
      <c r="AV22" s="252">
        <v>11.224190672000001</v>
      </c>
      <c r="AW22" s="252">
        <v>11.456958652999999</v>
      </c>
      <c r="AX22" s="252">
        <v>11.127983962</v>
      </c>
      <c r="AY22" s="252">
        <v>11.18240628</v>
      </c>
      <c r="AZ22" s="252">
        <v>10.977795835</v>
      </c>
      <c r="BA22" s="252">
        <v>11.013949562000001</v>
      </c>
      <c r="BB22" s="409">
        <v>11.736829043</v>
      </c>
      <c r="BC22" s="409">
        <v>11.559113565000001</v>
      </c>
      <c r="BD22" s="409">
        <v>11.70976561</v>
      </c>
      <c r="BE22" s="409">
        <v>11.568374367000001</v>
      </c>
      <c r="BF22" s="409">
        <v>11.501004382</v>
      </c>
      <c r="BG22" s="409">
        <v>11.794406243999999</v>
      </c>
      <c r="BH22" s="409">
        <v>11.525376468999999</v>
      </c>
      <c r="BI22" s="409">
        <v>11.764390458999999</v>
      </c>
      <c r="BJ22" s="409">
        <v>11.426588183</v>
      </c>
      <c r="BK22" s="409">
        <v>11.474629440999999</v>
      </c>
      <c r="BL22" s="409">
        <v>11.264672033</v>
      </c>
      <c r="BM22" s="409">
        <v>11.301770544</v>
      </c>
      <c r="BN22" s="409">
        <v>12.043540604</v>
      </c>
      <c r="BO22" s="409">
        <v>11.861180993</v>
      </c>
      <c r="BP22" s="409">
        <v>12.015769938</v>
      </c>
      <c r="BQ22" s="409">
        <v>11.870683801</v>
      </c>
      <c r="BR22" s="409">
        <v>11.801553277</v>
      </c>
      <c r="BS22" s="409">
        <v>12.102622435000001</v>
      </c>
      <c r="BT22" s="409">
        <v>11.826562265</v>
      </c>
      <c r="BU22" s="409">
        <v>12.071822266</v>
      </c>
      <c r="BV22" s="409">
        <v>11.725192404</v>
      </c>
    </row>
    <row r="23" spans="1:74" ht="11.15" customHeight="1" x14ac:dyDescent="0.25">
      <c r="A23" s="162" t="s">
        <v>304</v>
      </c>
      <c r="B23" s="173" t="s">
        <v>768</v>
      </c>
      <c r="C23" s="252">
        <v>5.1512000000000002</v>
      </c>
      <c r="D23" s="252">
        <v>5.5323000000000002</v>
      </c>
      <c r="E23" s="252">
        <v>5.1242999999999999</v>
      </c>
      <c r="F23" s="252">
        <v>4.3479999999999999</v>
      </c>
      <c r="G23" s="252">
        <v>4.3387000000000002</v>
      </c>
      <c r="H23" s="252">
        <v>4.0797999999999996</v>
      </c>
      <c r="I23" s="252">
        <v>4.3451000000000004</v>
      </c>
      <c r="J23" s="252">
        <v>4.5949999999999998</v>
      </c>
      <c r="K23" s="252">
        <v>4.4119999999999999</v>
      </c>
      <c r="L23" s="252">
        <v>4.3922999999999996</v>
      </c>
      <c r="M23" s="252">
        <v>4.6060999999999996</v>
      </c>
      <c r="N23" s="252">
        <v>5.4537000000000004</v>
      </c>
      <c r="O23" s="252">
        <v>5.1384999999999996</v>
      </c>
      <c r="P23" s="252">
        <v>5.258</v>
      </c>
      <c r="Q23" s="252">
        <v>4.742</v>
      </c>
      <c r="R23" s="252">
        <v>4.3509000000000002</v>
      </c>
      <c r="S23" s="252">
        <v>4.1120999999999999</v>
      </c>
      <c r="T23" s="252">
        <v>3.9123000000000001</v>
      </c>
      <c r="U23" s="252">
        <v>4.3886000000000003</v>
      </c>
      <c r="V23" s="252">
        <v>4.4032</v>
      </c>
      <c r="W23" s="252">
        <v>4.1359000000000004</v>
      </c>
      <c r="X23" s="252">
        <v>4.1921999999999997</v>
      </c>
      <c r="Y23" s="252">
        <v>4.8375000000000004</v>
      </c>
      <c r="Z23" s="252">
        <v>5.2464000000000004</v>
      </c>
      <c r="AA23" s="252">
        <v>5.0418000000000003</v>
      </c>
      <c r="AB23" s="252">
        <v>5.2912999999999997</v>
      </c>
      <c r="AC23" s="252">
        <v>4.9063999999999997</v>
      </c>
      <c r="AD23" s="252">
        <v>4.1245000000000003</v>
      </c>
      <c r="AE23" s="252">
        <v>3.8401000000000001</v>
      </c>
      <c r="AF23" s="252">
        <v>3.8332999999999999</v>
      </c>
      <c r="AG23" s="252">
        <v>3.9820000000000002</v>
      </c>
      <c r="AH23" s="252">
        <v>3.9535</v>
      </c>
      <c r="AI23" s="252">
        <v>3.8509000000000002</v>
      </c>
      <c r="AJ23" s="252">
        <v>3.9838</v>
      </c>
      <c r="AK23" s="252">
        <v>4.3535000000000004</v>
      </c>
      <c r="AL23" s="252">
        <v>5.0957999999999997</v>
      </c>
      <c r="AM23" s="252">
        <v>4.6334</v>
      </c>
      <c r="AN23" s="252">
        <v>5.1581999999999999</v>
      </c>
      <c r="AO23" s="252">
        <v>4.6173000000000002</v>
      </c>
      <c r="AP23" s="252">
        <v>4.2457000000000003</v>
      </c>
      <c r="AQ23" s="252">
        <v>3.6781000000000001</v>
      </c>
      <c r="AR23" s="252">
        <v>3.7602000000000002</v>
      </c>
      <c r="AS23" s="252">
        <v>3.8801999999999999</v>
      </c>
      <c r="AT23" s="252">
        <v>3.9979</v>
      </c>
      <c r="AU23" s="252">
        <v>3.9422999999999999</v>
      </c>
      <c r="AV23" s="252">
        <v>3.9193023309999999</v>
      </c>
      <c r="AW23" s="252">
        <v>4.2274911810000004</v>
      </c>
      <c r="AX23" s="252">
        <v>4.6997977610000001</v>
      </c>
      <c r="AY23" s="252">
        <v>4.518960045</v>
      </c>
      <c r="AZ23" s="252">
        <v>4.7097302980000002</v>
      </c>
      <c r="BA23" s="252">
        <v>4.417411381</v>
      </c>
      <c r="BB23" s="409">
        <v>4.0741046890000003</v>
      </c>
      <c r="BC23" s="409">
        <v>3.6347283990000001</v>
      </c>
      <c r="BD23" s="409">
        <v>3.7703934299999999</v>
      </c>
      <c r="BE23" s="409">
        <v>3.8384877190000002</v>
      </c>
      <c r="BF23" s="409">
        <v>3.8507018980000001</v>
      </c>
      <c r="BG23" s="409">
        <v>3.8762877200000001</v>
      </c>
      <c r="BH23" s="409">
        <v>3.86294629</v>
      </c>
      <c r="BI23" s="409">
        <v>4.1667036619999998</v>
      </c>
      <c r="BJ23" s="409">
        <v>4.6322188979999996</v>
      </c>
      <c r="BK23" s="409">
        <v>4.431057987</v>
      </c>
      <c r="BL23" s="409">
        <v>4.6181174089999999</v>
      </c>
      <c r="BM23" s="409">
        <v>4.3314846310000004</v>
      </c>
      <c r="BN23" s="409">
        <v>3.9948558840000001</v>
      </c>
      <c r="BO23" s="409">
        <v>3.564026267</v>
      </c>
      <c r="BP23" s="409">
        <v>3.6970523659999999</v>
      </c>
      <c r="BQ23" s="409">
        <v>3.7638220950000001</v>
      </c>
      <c r="BR23" s="409">
        <v>3.7757986859999999</v>
      </c>
      <c r="BS23" s="409">
        <v>3.8008868179999999</v>
      </c>
      <c r="BT23" s="409">
        <v>3.787804902</v>
      </c>
      <c r="BU23" s="409">
        <v>4.0856536370000001</v>
      </c>
      <c r="BV23" s="409">
        <v>4.5421137480000002</v>
      </c>
    </row>
    <row r="24" spans="1:74" ht="11.15" customHeight="1" x14ac:dyDescent="0.25">
      <c r="A24" s="162" t="s">
        <v>769</v>
      </c>
      <c r="B24" s="173" t="s">
        <v>363</v>
      </c>
      <c r="C24" s="252">
        <v>3.3334792909000002</v>
      </c>
      <c r="D24" s="252">
        <v>3.6251069644</v>
      </c>
      <c r="E24" s="252">
        <v>3.6882689271000002</v>
      </c>
      <c r="F24" s="252">
        <v>3.5471058868999998</v>
      </c>
      <c r="G24" s="252">
        <v>3.6888407186999999</v>
      </c>
      <c r="H24" s="252">
        <v>3.8404577804</v>
      </c>
      <c r="I24" s="252">
        <v>3.6788345406</v>
      </c>
      <c r="J24" s="252">
        <v>3.4412598511999999</v>
      </c>
      <c r="K24" s="252">
        <v>3.4070768865000001</v>
      </c>
      <c r="L24" s="252">
        <v>3.4950072126</v>
      </c>
      <c r="M24" s="252">
        <v>3.8410486588000001</v>
      </c>
      <c r="N24" s="252">
        <v>3.8335011960999998</v>
      </c>
      <c r="O24" s="252">
        <v>3.6849016425999999</v>
      </c>
      <c r="P24" s="252">
        <v>3.6849016425999999</v>
      </c>
      <c r="Q24" s="252">
        <v>3.6849016425999999</v>
      </c>
      <c r="R24" s="252">
        <v>3.7277380157</v>
      </c>
      <c r="S24" s="252">
        <v>3.7277380157</v>
      </c>
      <c r="T24" s="252">
        <v>3.7277380157</v>
      </c>
      <c r="U24" s="252">
        <v>3.4931115174</v>
      </c>
      <c r="V24" s="252">
        <v>3.4931115174</v>
      </c>
      <c r="W24" s="252">
        <v>3.4931115174</v>
      </c>
      <c r="X24" s="252">
        <v>3.7355264471999998</v>
      </c>
      <c r="Y24" s="252">
        <v>3.7355264471999998</v>
      </c>
      <c r="Z24" s="252">
        <v>3.7355264471999998</v>
      </c>
      <c r="AA24" s="252">
        <v>3.8048011079999999</v>
      </c>
      <c r="AB24" s="252">
        <v>3.9372241149999998</v>
      </c>
      <c r="AC24" s="252">
        <v>3.9055200110000001</v>
      </c>
      <c r="AD24" s="252">
        <v>3.8669074349999999</v>
      </c>
      <c r="AE24" s="252">
        <v>3.9158272240000001</v>
      </c>
      <c r="AF24" s="252">
        <v>3.808198017</v>
      </c>
      <c r="AG24" s="252">
        <v>3.5707138939999998</v>
      </c>
      <c r="AH24" s="252">
        <v>3.4959045780000002</v>
      </c>
      <c r="AI24" s="252">
        <v>3.563153909</v>
      </c>
      <c r="AJ24" s="252">
        <v>3.7227584020000002</v>
      </c>
      <c r="AK24" s="252">
        <v>3.8731311549999998</v>
      </c>
      <c r="AL24" s="252">
        <v>3.8958601509999999</v>
      </c>
      <c r="AM24" s="252">
        <v>3.9960477239999999</v>
      </c>
      <c r="AN24" s="252">
        <v>4.1351269149999998</v>
      </c>
      <c r="AO24" s="252">
        <v>4.1018292179999998</v>
      </c>
      <c r="AP24" s="252">
        <v>4.0612757979999996</v>
      </c>
      <c r="AQ24" s="252">
        <v>4.1126545180000003</v>
      </c>
      <c r="AR24" s="252">
        <v>3.9996153780000001</v>
      </c>
      <c r="AS24" s="252">
        <v>3.7501942220000002</v>
      </c>
      <c r="AT24" s="252">
        <v>3.67162465</v>
      </c>
      <c r="AU24" s="252">
        <v>3.7422542380000001</v>
      </c>
      <c r="AV24" s="252">
        <v>3.9098811790000001</v>
      </c>
      <c r="AW24" s="252">
        <v>4.0678123499999996</v>
      </c>
      <c r="AX24" s="252">
        <v>4.0916838100000001</v>
      </c>
      <c r="AY24" s="252">
        <v>4.2074255640000002</v>
      </c>
      <c r="AZ24" s="252">
        <v>4.353861588</v>
      </c>
      <c r="BA24" s="252">
        <v>4.3188025520000002</v>
      </c>
      <c r="BB24" s="409">
        <v>4.2761039890000001</v>
      </c>
      <c r="BC24" s="409">
        <v>4.3302004749999998</v>
      </c>
      <c r="BD24" s="409">
        <v>4.2111819339999998</v>
      </c>
      <c r="BE24" s="409">
        <v>3.9485672159999998</v>
      </c>
      <c r="BF24" s="409">
        <v>3.8658415709999998</v>
      </c>
      <c r="BG24" s="409">
        <v>3.9402072330000002</v>
      </c>
      <c r="BH24" s="409">
        <v>4.1167010910000004</v>
      </c>
      <c r="BI24" s="409">
        <v>4.2829863030000004</v>
      </c>
      <c r="BJ24" s="409">
        <v>4.3081204849999999</v>
      </c>
      <c r="BK24" s="409">
        <v>4.4087377920000002</v>
      </c>
      <c r="BL24" s="409">
        <v>4.5621803239999998</v>
      </c>
      <c r="BM24" s="409">
        <v>4.5254438219999997</v>
      </c>
      <c r="BN24" s="409">
        <v>4.4807022659999998</v>
      </c>
      <c r="BO24" s="409">
        <v>4.5373871010000002</v>
      </c>
      <c r="BP24" s="409">
        <v>4.412673893</v>
      </c>
      <c r="BQ24" s="409">
        <v>4.1374938769999998</v>
      </c>
      <c r="BR24" s="409">
        <v>4.0508100669999996</v>
      </c>
      <c r="BS24" s="409">
        <v>4.1287338949999999</v>
      </c>
      <c r="BT24" s="409">
        <v>4.313672435</v>
      </c>
      <c r="BU24" s="409">
        <v>4.4879138779999996</v>
      </c>
      <c r="BV24" s="409">
        <v>4.5142506520000003</v>
      </c>
    </row>
    <row r="25" spans="1:74" ht="11.15" customHeight="1" x14ac:dyDescent="0.25">
      <c r="AY25" s="647"/>
      <c r="AZ25" s="647"/>
      <c r="BA25" s="647"/>
      <c r="BF25" s="494"/>
    </row>
    <row r="26" spans="1:74" ht="11.15" customHeight="1" x14ac:dyDescent="0.25">
      <c r="A26" s="162" t="s">
        <v>770</v>
      </c>
      <c r="B26" s="172" t="s">
        <v>538</v>
      </c>
      <c r="C26" s="252">
        <v>3.5138737883000002</v>
      </c>
      <c r="D26" s="252">
        <v>3.5965390712</v>
      </c>
      <c r="E26" s="252">
        <v>3.5604111932000002</v>
      </c>
      <c r="F26" s="252">
        <v>3.4838104330999999</v>
      </c>
      <c r="G26" s="252">
        <v>3.4968052464000001</v>
      </c>
      <c r="H26" s="252">
        <v>3.6313090100999998</v>
      </c>
      <c r="I26" s="252">
        <v>3.5838381130000001</v>
      </c>
      <c r="J26" s="252">
        <v>3.5982055894</v>
      </c>
      <c r="K26" s="252">
        <v>3.5990248778999998</v>
      </c>
      <c r="L26" s="252">
        <v>3.7025567761999998</v>
      </c>
      <c r="M26" s="252">
        <v>3.7580423948999999</v>
      </c>
      <c r="N26" s="252">
        <v>3.7827962319999999</v>
      </c>
      <c r="O26" s="252">
        <v>3.5641831609999999</v>
      </c>
      <c r="P26" s="252">
        <v>3.5641831609999999</v>
      </c>
      <c r="Q26" s="252">
        <v>3.5641831609999999</v>
      </c>
      <c r="R26" s="252">
        <v>3.5727568297999999</v>
      </c>
      <c r="S26" s="252">
        <v>3.5727568297999999</v>
      </c>
      <c r="T26" s="252">
        <v>3.5727568297999999</v>
      </c>
      <c r="U26" s="252">
        <v>3.5973504285</v>
      </c>
      <c r="V26" s="252">
        <v>3.5973504285</v>
      </c>
      <c r="W26" s="252">
        <v>3.5973504285</v>
      </c>
      <c r="X26" s="252">
        <v>3.6674516801000001</v>
      </c>
      <c r="Y26" s="252">
        <v>3.6674516801000001</v>
      </c>
      <c r="Z26" s="252">
        <v>3.6674516801000001</v>
      </c>
      <c r="AA26" s="252">
        <v>3.7261958919999998</v>
      </c>
      <c r="AB26" s="252">
        <v>3.7485992650000002</v>
      </c>
      <c r="AC26" s="252">
        <v>3.7293383310000001</v>
      </c>
      <c r="AD26" s="252">
        <v>3.7328092310000001</v>
      </c>
      <c r="AE26" s="252">
        <v>3.7215522910000001</v>
      </c>
      <c r="AF26" s="252">
        <v>3.7210612250000001</v>
      </c>
      <c r="AG26" s="252">
        <v>3.6668742559999998</v>
      </c>
      <c r="AH26" s="252">
        <v>3.6777871100000001</v>
      </c>
      <c r="AI26" s="252">
        <v>3.7100855340000001</v>
      </c>
      <c r="AJ26" s="252">
        <v>3.7043145970000002</v>
      </c>
      <c r="AK26" s="252">
        <v>3.737795175</v>
      </c>
      <c r="AL26" s="252">
        <v>3.6690353509999998</v>
      </c>
      <c r="AM26" s="252">
        <v>3.8794126819999999</v>
      </c>
      <c r="AN26" s="252">
        <v>3.9021117300000001</v>
      </c>
      <c r="AO26" s="252">
        <v>3.8819733599999999</v>
      </c>
      <c r="AP26" s="252">
        <v>3.8841621700000002</v>
      </c>
      <c r="AQ26" s="252">
        <v>3.8746382079999999</v>
      </c>
      <c r="AR26" s="252">
        <v>3.874722368</v>
      </c>
      <c r="AS26" s="252">
        <v>3.8198002889999998</v>
      </c>
      <c r="AT26" s="252">
        <v>3.8297261339999999</v>
      </c>
      <c r="AU26" s="252">
        <v>3.861974392</v>
      </c>
      <c r="AV26" s="252">
        <v>3.8562622800000002</v>
      </c>
      <c r="AW26" s="252">
        <v>3.8923919649999998</v>
      </c>
      <c r="AX26" s="252">
        <v>3.8220878639999998</v>
      </c>
      <c r="AY26" s="252">
        <v>4.0308823220000001</v>
      </c>
      <c r="AZ26" s="252">
        <v>4.0535857240000004</v>
      </c>
      <c r="BA26" s="252">
        <v>4.0322964839999997</v>
      </c>
      <c r="BB26" s="409">
        <v>4.0333955670000003</v>
      </c>
      <c r="BC26" s="409">
        <v>4.0254435500000003</v>
      </c>
      <c r="BD26" s="409">
        <v>4.0261671369999998</v>
      </c>
      <c r="BE26" s="409">
        <v>3.9703016529999999</v>
      </c>
      <c r="BF26" s="409">
        <v>3.9794252559999999</v>
      </c>
      <c r="BG26" s="409">
        <v>4.0114599489999998</v>
      </c>
      <c r="BH26" s="409">
        <v>4.0063428730000004</v>
      </c>
      <c r="BI26" s="409">
        <v>4.0448903439999997</v>
      </c>
      <c r="BJ26" s="409">
        <v>3.9734380599999999</v>
      </c>
      <c r="BK26" s="409">
        <v>4.1905539249999997</v>
      </c>
      <c r="BL26" s="409">
        <v>4.2132046589999996</v>
      </c>
      <c r="BM26" s="409">
        <v>4.1906321950000001</v>
      </c>
      <c r="BN26" s="409">
        <v>4.1906013279999996</v>
      </c>
      <c r="BO26" s="409">
        <v>4.1843503780000004</v>
      </c>
      <c r="BP26" s="409">
        <v>4.1857243860000004</v>
      </c>
      <c r="BQ26" s="409">
        <v>4.1288082130000001</v>
      </c>
      <c r="BR26" s="409">
        <v>4.1370798549999996</v>
      </c>
      <c r="BS26" s="409">
        <v>4.1688686329999998</v>
      </c>
      <c r="BT26" s="409">
        <v>4.1645012049999997</v>
      </c>
      <c r="BU26" s="409">
        <v>4.2055618079999997</v>
      </c>
      <c r="BV26" s="409">
        <v>4.1329275719999998</v>
      </c>
    </row>
    <row r="27" spans="1:74" ht="11.15" customHeight="1" x14ac:dyDescent="0.25">
      <c r="AY27" s="647"/>
      <c r="AZ27" s="647"/>
      <c r="BA27" s="647"/>
      <c r="BF27" s="494"/>
    </row>
    <row r="28" spans="1:74" ht="11.15" customHeight="1" x14ac:dyDescent="0.25">
      <c r="A28" s="162" t="s">
        <v>306</v>
      </c>
      <c r="B28" s="172" t="s">
        <v>690</v>
      </c>
      <c r="C28" s="252">
        <v>45.198894500000002</v>
      </c>
      <c r="D28" s="252">
        <v>47.659906499999998</v>
      </c>
      <c r="E28" s="252">
        <v>45.801847500000001</v>
      </c>
      <c r="F28" s="252">
        <v>44.831682499999999</v>
      </c>
      <c r="G28" s="252">
        <v>45.517097499999998</v>
      </c>
      <c r="H28" s="252">
        <v>45.897311500000001</v>
      </c>
      <c r="I28" s="252">
        <v>45.868717500000002</v>
      </c>
      <c r="J28" s="252">
        <v>46.606106500000003</v>
      </c>
      <c r="K28" s="252">
        <v>45.048361499999999</v>
      </c>
      <c r="L28" s="252">
        <v>46.421329499999999</v>
      </c>
      <c r="M28" s="252">
        <v>46.413313500000001</v>
      </c>
      <c r="N28" s="252">
        <v>45.874660499999997</v>
      </c>
      <c r="O28" s="252">
        <v>45.729585</v>
      </c>
      <c r="P28" s="252">
        <v>46.415567000000003</v>
      </c>
      <c r="Q28" s="252">
        <v>44.984991999999998</v>
      </c>
      <c r="R28" s="252">
        <v>45.792521000000001</v>
      </c>
      <c r="S28" s="252">
        <v>45.542085</v>
      </c>
      <c r="T28" s="252">
        <v>45.300713000000002</v>
      </c>
      <c r="U28" s="252">
        <v>46.736423000000002</v>
      </c>
      <c r="V28" s="252">
        <v>46.233069999999998</v>
      </c>
      <c r="W28" s="252">
        <v>45.824973</v>
      </c>
      <c r="X28" s="252">
        <v>46.31962</v>
      </c>
      <c r="Y28" s="252">
        <v>46.881247000000002</v>
      </c>
      <c r="Z28" s="252">
        <v>46.208643000000002</v>
      </c>
      <c r="AA28" s="252">
        <v>45.516578736</v>
      </c>
      <c r="AB28" s="252">
        <v>46.480470736000001</v>
      </c>
      <c r="AC28" s="252">
        <v>45.375594735999996</v>
      </c>
      <c r="AD28" s="252">
        <v>45.081520736000002</v>
      </c>
      <c r="AE28" s="252">
        <v>44.352791736</v>
      </c>
      <c r="AF28" s="252">
        <v>45.100080736000002</v>
      </c>
      <c r="AG28" s="252">
        <v>46.206472736000002</v>
      </c>
      <c r="AH28" s="252">
        <v>45.629800736</v>
      </c>
      <c r="AI28" s="252">
        <v>45.909215736</v>
      </c>
      <c r="AJ28" s="252">
        <v>46.420057735999997</v>
      </c>
      <c r="AK28" s="252">
        <v>45.605101736000002</v>
      </c>
      <c r="AL28" s="252">
        <v>47.062248736000001</v>
      </c>
      <c r="AM28" s="252">
        <v>45.814209323</v>
      </c>
      <c r="AN28" s="252">
        <v>47.635186322999999</v>
      </c>
      <c r="AO28" s="252">
        <v>46.163200322999998</v>
      </c>
      <c r="AP28" s="252">
        <v>45.690966322999998</v>
      </c>
      <c r="AQ28" s="252">
        <v>44.348547322999998</v>
      </c>
      <c r="AR28" s="252">
        <v>46.125028323000002</v>
      </c>
      <c r="AS28" s="252">
        <v>46.973715323</v>
      </c>
      <c r="AT28" s="252">
        <v>46.777374322999997</v>
      </c>
      <c r="AU28" s="252">
        <v>46.481079323000003</v>
      </c>
      <c r="AV28" s="252">
        <v>46.446217331</v>
      </c>
      <c r="AW28" s="252">
        <v>46.502002867000002</v>
      </c>
      <c r="AX28" s="252">
        <v>47.161070166999998</v>
      </c>
      <c r="AY28" s="252">
        <v>46.154882247000003</v>
      </c>
      <c r="AZ28" s="252">
        <v>47.037076829</v>
      </c>
      <c r="BA28" s="252">
        <v>46.688473111999997</v>
      </c>
      <c r="BB28" s="409">
        <v>45.837329525999998</v>
      </c>
      <c r="BC28" s="409">
        <v>45.209486319</v>
      </c>
      <c r="BD28" s="409">
        <v>46.197249247999999</v>
      </c>
      <c r="BE28" s="409">
        <v>46.461603572000001</v>
      </c>
      <c r="BF28" s="409">
        <v>46.490124878000003</v>
      </c>
      <c r="BG28" s="409">
        <v>46.755660868</v>
      </c>
      <c r="BH28" s="409">
        <v>46.875706051000002</v>
      </c>
      <c r="BI28" s="409">
        <v>46.920268088999997</v>
      </c>
      <c r="BJ28" s="409">
        <v>47.261885894000002</v>
      </c>
      <c r="BK28" s="409">
        <v>46.368203313000002</v>
      </c>
      <c r="BL28" s="409">
        <v>47.274845794999997</v>
      </c>
      <c r="BM28" s="409">
        <v>46.788633111999999</v>
      </c>
      <c r="BN28" s="409">
        <v>45.778595662999997</v>
      </c>
      <c r="BO28" s="409">
        <v>45.263456736000002</v>
      </c>
      <c r="BP28" s="409">
        <v>46.277996973999997</v>
      </c>
      <c r="BQ28" s="409">
        <v>46.573365103</v>
      </c>
      <c r="BR28" s="409">
        <v>46.665864521000003</v>
      </c>
      <c r="BS28" s="409">
        <v>46.945684356000001</v>
      </c>
      <c r="BT28" s="409">
        <v>47.072752557999998</v>
      </c>
      <c r="BU28" s="409">
        <v>47.085124999000001</v>
      </c>
      <c r="BV28" s="409">
        <v>47.453239384</v>
      </c>
    </row>
    <row r="29" spans="1:74" ht="11.15" customHeight="1" x14ac:dyDescent="0.25">
      <c r="A29" s="162" t="s">
        <v>312</v>
      </c>
      <c r="B29" s="172" t="s">
        <v>691</v>
      </c>
      <c r="C29" s="252">
        <v>42.362908679999997</v>
      </c>
      <c r="D29" s="252">
        <v>43.135018750999997</v>
      </c>
      <c r="E29" s="252">
        <v>43.302462396999999</v>
      </c>
      <c r="F29" s="252">
        <v>43.461395302</v>
      </c>
      <c r="G29" s="252">
        <v>44.450530161000003</v>
      </c>
      <c r="H29" s="252">
        <v>45.125001171000001</v>
      </c>
      <c r="I29" s="252">
        <v>45.005670590000001</v>
      </c>
      <c r="J29" s="252">
        <v>45.412904087000001</v>
      </c>
      <c r="K29" s="252">
        <v>45.472245784999998</v>
      </c>
      <c r="L29" s="252">
        <v>45.182672453000002</v>
      </c>
      <c r="M29" s="252">
        <v>45.726446959999997</v>
      </c>
      <c r="N29" s="252">
        <v>45.368000355</v>
      </c>
      <c r="O29" s="252">
        <v>44.600705314999999</v>
      </c>
      <c r="P29" s="252">
        <v>44.600705314999999</v>
      </c>
      <c r="Q29" s="252">
        <v>44.600705314999999</v>
      </c>
      <c r="R29" s="252">
        <v>45.180190177</v>
      </c>
      <c r="S29" s="252">
        <v>45.180190177</v>
      </c>
      <c r="T29" s="252">
        <v>45.180190177</v>
      </c>
      <c r="U29" s="252">
        <v>45.670908038</v>
      </c>
      <c r="V29" s="252">
        <v>45.670908038</v>
      </c>
      <c r="W29" s="252">
        <v>45.670908038</v>
      </c>
      <c r="X29" s="252">
        <v>45.941367096</v>
      </c>
      <c r="Y29" s="252">
        <v>45.941367096</v>
      </c>
      <c r="Z29" s="252">
        <v>45.941367096</v>
      </c>
      <c r="AA29" s="252">
        <v>45.611617565000003</v>
      </c>
      <c r="AB29" s="252">
        <v>45.587112982000001</v>
      </c>
      <c r="AC29" s="252">
        <v>45.547876103</v>
      </c>
      <c r="AD29" s="252">
        <v>46.742885858999998</v>
      </c>
      <c r="AE29" s="252">
        <v>46.825760795999997</v>
      </c>
      <c r="AF29" s="252">
        <v>47.170150233000001</v>
      </c>
      <c r="AG29" s="252">
        <v>47.262362891000002</v>
      </c>
      <c r="AH29" s="252">
        <v>47.125995650999997</v>
      </c>
      <c r="AI29" s="252">
        <v>47.493282047999998</v>
      </c>
      <c r="AJ29" s="252">
        <v>46.907107001999996</v>
      </c>
      <c r="AK29" s="252">
        <v>46.986819273000002</v>
      </c>
      <c r="AL29" s="252">
        <v>46.376634627999998</v>
      </c>
      <c r="AM29" s="252">
        <v>46.061385946000001</v>
      </c>
      <c r="AN29" s="252">
        <v>46.148456533999997</v>
      </c>
      <c r="AO29" s="252">
        <v>46.255424585999997</v>
      </c>
      <c r="AP29" s="252">
        <v>47.618091378000003</v>
      </c>
      <c r="AQ29" s="252">
        <v>47.667186635</v>
      </c>
      <c r="AR29" s="252">
        <v>47.908787799999999</v>
      </c>
      <c r="AS29" s="252">
        <v>48.028254292</v>
      </c>
      <c r="AT29" s="252">
        <v>47.891861472999999</v>
      </c>
      <c r="AU29" s="252">
        <v>48.264293494999997</v>
      </c>
      <c r="AV29" s="252">
        <v>47.659030436000002</v>
      </c>
      <c r="AW29" s="252">
        <v>47.744916021000002</v>
      </c>
      <c r="AX29" s="252">
        <v>47.117574222000002</v>
      </c>
      <c r="AY29" s="252">
        <v>47.041564614999999</v>
      </c>
      <c r="AZ29" s="252">
        <v>47.136623583000002</v>
      </c>
      <c r="BA29" s="252">
        <v>47.236439120999997</v>
      </c>
      <c r="BB29" s="409">
        <v>48.636025891000003</v>
      </c>
      <c r="BC29" s="409">
        <v>48.692307517000003</v>
      </c>
      <c r="BD29" s="409">
        <v>48.940571589000001</v>
      </c>
      <c r="BE29" s="409">
        <v>49.049151430999999</v>
      </c>
      <c r="BF29" s="409">
        <v>48.907580850999999</v>
      </c>
      <c r="BG29" s="409">
        <v>49.287906513999999</v>
      </c>
      <c r="BH29" s="409">
        <v>48.664616633999998</v>
      </c>
      <c r="BI29" s="409">
        <v>48.754790986000003</v>
      </c>
      <c r="BJ29" s="409">
        <v>48.112138743000003</v>
      </c>
      <c r="BK29" s="409">
        <v>48.197051360000003</v>
      </c>
      <c r="BL29" s="409">
        <v>48.298914085</v>
      </c>
      <c r="BM29" s="409">
        <v>48.393088648000003</v>
      </c>
      <c r="BN29" s="409">
        <v>49.828909584999998</v>
      </c>
      <c r="BO29" s="409">
        <v>49.893368783</v>
      </c>
      <c r="BP29" s="409">
        <v>50.149012136000003</v>
      </c>
      <c r="BQ29" s="409">
        <v>50.253039422000001</v>
      </c>
      <c r="BR29" s="409">
        <v>50.104962817000001</v>
      </c>
      <c r="BS29" s="409">
        <v>50.494967717999998</v>
      </c>
      <c r="BT29" s="409">
        <v>49.851851253</v>
      </c>
      <c r="BU29" s="409">
        <v>49.944825768999998</v>
      </c>
      <c r="BV29" s="409">
        <v>49.287331524000003</v>
      </c>
    </row>
    <row r="30" spans="1:74" ht="11.15" customHeight="1" x14ac:dyDescent="0.25">
      <c r="B30" s="172"/>
      <c r="AY30" s="647"/>
      <c r="AZ30" s="647"/>
      <c r="BA30" s="647"/>
      <c r="BF30" s="494"/>
    </row>
    <row r="31" spans="1:74" ht="11.15" customHeight="1" x14ac:dyDescent="0.25">
      <c r="A31" s="162" t="s">
        <v>313</v>
      </c>
      <c r="B31" s="172" t="s">
        <v>692</v>
      </c>
      <c r="C31" s="252">
        <v>87.561803179999998</v>
      </c>
      <c r="D31" s="252">
        <v>90.794925250999995</v>
      </c>
      <c r="E31" s="252">
        <v>89.104309896999993</v>
      </c>
      <c r="F31" s="252">
        <v>88.293077801999999</v>
      </c>
      <c r="G31" s="252">
        <v>89.967627660999995</v>
      </c>
      <c r="H31" s="252">
        <v>91.022312670999995</v>
      </c>
      <c r="I31" s="252">
        <v>90.874388089999997</v>
      </c>
      <c r="J31" s="252">
        <v>92.019010586999997</v>
      </c>
      <c r="K31" s="252">
        <v>90.520607284999997</v>
      </c>
      <c r="L31" s="252">
        <v>91.604001952999994</v>
      </c>
      <c r="M31" s="252">
        <v>92.139760460000005</v>
      </c>
      <c r="N31" s="252">
        <v>91.242660854999997</v>
      </c>
      <c r="O31" s="252">
        <v>90.330290314999999</v>
      </c>
      <c r="P31" s="252">
        <v>91.016272314999995</v>
      </c>
      <c r="Q31" s="252">
        <v>89.585697315000004</v>
      </c>
      <c r="R31" s="252">
        <v>90.972711176999994</v>
      </c>
      <c r="S31" s="252">
        <v>90.722275177</v>
      </c>
      <c r="T31" s="252">
        <v>90.480903177000002</v>
      </c>
      <c r="U31" s="252">
        <v>92.407331037999995</v>
      </c>
      <c r="V31" s="252">
        <v>91.903978038000005</v>
      </c>
      <c r="W31" s="252">
        <v>91.495881037999993</v>
      </c>
      <c r="X31" s="252">
        <v>92.260987095999994</v>
      </c>
      <c r="Y31" s="252">
        <v>92.822614095999995</v>
      </c>
      <c r="Z31" s="252">
        <v>92.150010096000003</v>
      </c>
      <c r="AA31" s="252">
        <v>91.128196301000003</v>
      </c>
      <c r="AB31" s="252">
        <v>92.067583717999995</v>
      </c>
      <c r="AC31" s="252">
        <v>90.923470839000004</v>
      </c>
      <c r="AD31" s="252">
        <v>91.824406594999999</v>
      </c>
      <c r="AE31" s="252">
        <v>91.178552531999998</v>
      </c>
      <c r="AF31" s="252">
        <v>92.270230968999996</v>
      </c>
      <c r="AG31" s="252">
        <v>93.468835627000004</v>
      </c>
      <c r="AH31" s="252">
        <v>92.755796387000004</v>
      </c>
      <c r="AI31" s="252">
        <v>93.402497784000005</v>
      </c>
      <c r="AJ31" s="252">
        <v>93.327164737999993</v>
      </c>
      <c r="AK31" s="252">
        <v>92.591921009000004</v>
      </c>
      <c r="AL31" s="252">
        <v>93.438883364000006</v>
      </c>
      <c r="AM31" s="252">
        <v>91.875595269000002</v>
      </c>
      <c r="AN31" s="252">
        <v>93.783642857000004</v>
      </c>
      <c r="AO31" s="252">
        <v>92.418624909000002</v>
      </c>
      <c r="AP31" s="252">
        <v>93.309057701</v>
      </c>
      <c r="AQ31" s="252">
        <v>92.015733957999998</v>
      </c>
      <c r="AR31" s="252">
        <v>94.033816122999994</v>
      </c>
      <c r="AS31" s="252">
        <v>95.001969614999993</v>
      </c>
      <c r="AT31" s="252">
        <v>94.669235795999995</v>
      </c>
      <c r="AU31" s="252">
        <v>94.745372818000007</v>
      </c>
      <c r="AV31" s="252">
        <v>94.105247767999998</v>
      </c>
      <c r="AW31" s="252">
        <v>94.246918887999996</v>
      </c>
      <c r="AX31" s="252">
        <v>94.278644388999993</v>
      </c>
      <c r="AY31" s="252">
        <v>93.196446862000002</v>
      </c>
      <c r="AZ31" s="252">
        <v>94.173700413000006</v>
      </c>
      <c r="BA31" s="252">
        <v>93.924912231999997</v>
      </c>
      <c r="BB31" s="409">
        <v>94.473355416999993</v>
      </c>
      <c r="BC31" s="409">
        <v>93.901793835999996</v>
      </c>
      <c r="BD31" s="409">
        <v>95.137820837000007</v>
      </c>
      <c r="BE31" s="409">
        <v>95.510755003</v>
      </c>
      <c r="BF31" s="409">
        <v>95.397705728999995</v>
      </c>
      <c r="BG31" s="409">
        <v>96.043567382000006</v>
      </c>
      <c r="BH31" s="409">
        <v>95.540322685000007</v>
      </c>
      <c r="BI31" s="409">
        <v>95.675059074999993</v>
      </c>
      <c r="BJ31" s="409">
        <v>95.374024637000005</v>
      </c>
      <c r="BK31" s="409">
        <v>94.565254672999998</v>
      </c>
      <c r="BL31" s="409">
        <v>95.573759879999997</v>
      </c>
      <c r="BM31" s="409">
        <v>95.181721760000002</v>
      </c>
      <c r="BN31" s="409">
        <v>95.607505247999995</v>
      </c>
      <c r="BO31" s="409">
        <v>95.156825518999995</v>
      </c>
      <c r="BP31" s="409">
        <v>96.42700911</v>
      </c>
      <c r="BQ31" s="409">
        <v>96.826404525000001</v>
      </c>
      <c r="BR31" s="409">
        <v>96.770827338000004</v>
      </c>
      <c r="BS31" s="409">
        <v>97.440652073999999</v>
      </c>
      <c r="BT31" s="409">
        <v>96.924603810999997</v>
      </c>
      <c r="BU31" s="409">
        <v>97.029950768000006</v>
      </c>
      <c r="BV31" s="409">
        <v>96.740570907999995</v>
      </c>
    </row>
    <row r="32" spans="1:74" ht="11.15" customHeight="1" x14ac:dyDescent="0.25">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5" customHeight="1" x14ac:dyDescent="0.25">
      <c r="B33" s="172" t="s">
        <v>329</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409"/>
      <c r="BC33" s="409"/>
      <c r="BD33" s="409"/>
      <c r="BE33" s="409"/>
      <c r="BF33" s="409"/>
      <c r="BG33" s="409"/>
      <c r="BH33" s="409"/>
      <c r="BI33" s="409"/>
      <c r="BJ33" s="409"/>
      <c r="BK33" s="409"/>
      <c r="BL33" s="409"/>
      <c r="BM33" s="409"/>
      <c r="BN33" s="409"/>
      <c r="BO33" s="409"/>
      <c r="BP33" s="409"/>
      <c r="BQ33" s="409"/>
      <c r="BR33" s="409"/>
      <c r="BS33" s="409"/>
      <c r="BT33" s="409"/>
      <c r="BU33" s="409"/>
      <c r="BV33" s="409"/>
    </row>
    <row r="34" spans="1:74" ht="11.15" customHeight="1" x14ac:dyDescent="0.25">
      <c r="A34" s="162" t="s">
        <v>771</v>
      </c>
      <c r="B34" s="173" t="s">
        <v>1161</v>
      </c>
      <c r="C34" s="252">
        <v>107.50166966</v>
      </c>
      <c r="D34" s="252">
        <v>107.76106451</v>
      </c>
      <c r="E34" s="252">
        <v>107.98471363</v>
      </c>
      <c r="F34" s="252">
        <v>108.13431824</v>
      </c>
      <c r="G34" s="252">
        <v>108.32047064</v>
      </c>
      <c r="H34" s="252">
        <v>108.50174033</v>
      </c>
      <c r="I34" s="252">
        <v>108.67364191</v>
      </c>
      <c r="J34" s="252">
        <v>108.85124544999999</v>
      </c>
      <c r="K34" s="252">
        <v>109.02439003000001</v>
      </c>
      <c r="L34" s="252">
        <v>109.16100974</v>
      </c>
      <c r="M34" s="252">
        <v>109.35710978</v>
      </c>
      <c r="N34" s="252">
        <v>109.57774233000001</v>
      </c>
      <c r="O34" s="252">
        <v>109.84810741</v>
      </c>
      <c r="P34" s="252">
        <v>110.09260396000001</v>
      </c>
      <c r="Q34" s="252">
        <v>110.34481461</v>
      </c>
      <c r="R34" s="252">
        <v>110.60720935000001</v>
      </c>
      <c r="S34" s="252">
        <v>110.88869862</v>
      </c>
      <c r="T34" s="252">
        <v>111.18299349999999</v>
      </c>
      <c r="U34" s="252">
        <v>111.51894174</v>
      </c>
      <c r="V34" s="252">
        <v>111.82237545</v>
      </c>
      <c r="W34" s="252">
        <v>112.11221347</v>
      </c>
      <c r="X34" s="252">
        <v>112.42184211999999</v>
      </c>
      <c r="Y34" s="252">
        <v>112.6730603</v>
      </c>
      <c r="Z34" s="252">
        <v>112.89426564999999</v>
      </c>
      <c r="AA34" s="252">
        <v>113.01903612</v>
      </c>
      <c r="AB34" s="252">
        <v>113.22758815</v>
      </c>
      <c r="AC34" s="252">
        <v>113.45863731999999</v>
      </c>
      <c r="AD34" s="252">
        <v>113.7456471</v>
      </c>
      <c r="AE34" s="252">
        <v>114.01246101</v>
      </c>
      <c r="AF34" s="252">
        <v>114.28373834</v>
      </c>
      <c r="AG34" s="252">
        <v>114.56471662</v>
      </c>
      <c r="AH34" s="252">
        <v>114.84563728000001</v>
      </c>
      <c r="AI34" s="252">
        <v>115.12262684</v>
      </c>
      <c r="AJ34" s="252">
        <v>115.43991407999999</v>
      </c>
      <c r="AK34" s="252">
        <v>115.68840419999999</v>
      </c>
      <c r="AL34" s="252">
        <v>115.90780153999999</v>
      </c>
      <c r="AM34" s="252">
        <v>116.05260131999999</v>
      </c>
      <c r="AN34" s="252">
        <v>116.24550872</v>
      </c>
      <c r="AO34" s="252">
        <v>116.44646779999999</v>
      </c>
      <c r="AP34" s="252">
        <v>116.66977487</v>
      </c>
      <c r="AQ34" s="252">
        <v>116.88881015</v>
      </c>
      <c r="AR34" s="252">
        <v>117.11072394</v>
      </c>
      <c r="AS34" s="252">
        <v>117.35970823</v>
      </c>
      <c r="AT34" s="252">
        <v>117.57265769999999</v>
      </c>
      <c r="AU34" s="252">
        <v>117.76686336</v>
      </c>
      <c r="AV34" s="252">
        <v>117.92626457</v>
      </c>
      <c r="AW34" s="252">
        <v>118.10460021999999</v>
      </c>
      <c r="AX34" s="252">
        <v>118.28220858</v>
      </c>
      <c r="AY34" s="252">
        <v>118.41424023</v>
      </c>
      <c r="AZ34" s="252">
        <v>118.62322885</v>
      </c>
      <c r="BA34" s="252">
        <v>118.86683649</v>
      </c>
      <c r="BB34" s="409">
        <v>119.19695048</v>
      </c>
      <c r="BC34" s="409">
        <v>119.4791841</v>
      </c>
      <c r="BD34" s="409">
        <v>119.76078756</v>
      </c>
      <c r="BE34" s="409">
        <v>120.03835467</v>
      </c>
      <c r="BF34" s="409">
        <v>120.32588495</v>
      </c>
      <c r="BG34" s="409">
        <v>120.61070396</v>
      </c>
      <c r="BH34" s="409">
        <v>120.87938346</v>
      </c>
      <c r="BI34" s="409">
        <v>121.18154679</v>
      </c>
      <c r="BJ34" s="409">
        <v>121.49914907</v>
      </c>
      <c r="BK34" s="409">
        <v>121.88120644</v>
      </c>
      <c r="BL34" s="409">
        <v>122.18535763</v>
      </c>
      <c r="BM34" s="409">
        <v>122.47224639</v>
      </c>
      <c r="BN34" s="409">
        <v>122.71978348</v>
      </c>
      <c r="BO34" s="409">
        <v>123.00407434</v>
      </c>
      <c r="BP34" s="409">
        <v>123.29415176000001</v>
      </c>
      <c r="BQ34" s="409">
        <v>123.59268316000001</v>
      </c>
      <c r="BR34" s="409">
        <v>123.89741229000001</v>
      </c>
      <c r="BS34" s="409">
        <v>124.20111301999999</v>
      </c>
      <c r="BT34" s="409">
        <v>124.50870035</v>
      </c>
      <c r="BU34" s="409">
        <v>124.82013202</v>
      </c>
      <c r="BV34" s="409">
        <v>125.13545028</v>
      </c>
    </row>
    <row r="35" spans="1:74" ht="11.15" customHeight="1" x14ac:dyDescent="0.25">
      <c r="A35" s="162" t="s">
        <v>772</v>
      </c>
      <c r="B35" s="173" t="s">
        <v>1065</v>
      </c>
      <c r="C35" s="484">
        <v>3.1987236154000001</v>
      </c>
      <c r="D35" s="484">
        <v>3.2065541744999999</v>
      </c>
      <c r="E35" s="484">
        <v>3.1876348514999999</v>
      </c>
      <c r="F35" s="484">
        <v>3.1535366383999999</v>
      </c>
      <c r="G35" s="484">
        <v>3.0650754202999999</v>
      </c>
      <c r="H35" s="484">
        <v>2.9382562973000002</v>
      </c>
      <c r="I35" s="484">
        <v>2.6784799558999999</v>
      </c>
      <c r="J35" s="484">
        <v>2.5448725415000002</v>
      </c>
      <c r="K35" s="484">
        <v>2.4462407203000001</v>
      </c>
      <c r="L35" s="484">
        <v>2.4194699916000002</v>
      </c>
      <c r="M35" s="484">
        <v>2.3556505705999999</v>
      </c>
      <c r="N35" s="484">
        <v>2.2946771334</v>
      </c>
      <c r="O35" s="484">
        <v>2.1826988932</v>
      </c>
      <c r="P35" s="484">
        <v>2.1636195414000001</v>
      </c>
      <c r="Q35" s="484">
        <v>2.1855880397999998</v>
      </c>
      <c r="R35" s="484">
        <v>2.2868698427999998</v>
      </c>
      <c r="S35" s="484">
        <v>2.3709534945000001</v>
      </c>
      <c r="T35" s="484">
        <v>2.4711614375000002</v>
      </c>
      <c r="U35" s="484">
        <v>2.6182060096000002</v>
      </c>
      <c r="V35" s="484">
        <v>2.7295323875999999</v>
      </c>
      <c r="W35" s="484">
        <v>2.8322317962999999</v>
      </c>
      <c r="X35" s="484">
        <v>2.9871768212999998</v>
      </c>
      <c r="Y35" s="484">
        <v>3.0322221606999999</v>
      </c>
      <c r="Z35" s="484">
        <v>3.0266395713000001</v>
      </c>
      <c r="AA35" s="484">
        <v>2.8866484705</v>
      </c>
      <c r="AB35" s="484">
        <v>2.8475883733999998</v>
      </c>
      <c r="AC35" s="484">
        <v>2.8219021543</v>
      </c>
      <c r="AD35" s="484">
        <v>2.8374621928999999</v>
      </c>
      <c r="AE35" s="484">
        <v>2.8170250228999998</v>
      </c>
      <c r="AF35" s="484">
        <v>2.7888661288000001</v>
      </c>
      <c r="AG35" s="484">
        <v>2.7311726892000001</v>
      </c>
      <c r="AH35" s="484">
        <v>2.7036287009</v>
      </c>
      <c r="AI35" s="484">
        <v>2.6851787845000001</v>
      </c>
      <c r="AJ35" s="484">
        <v>2.6845957183000002</v>
      </c>
      <c r="AK35" s="484">
        <v>2.6761888731000001</v>
      </c>
      <c r="AL35" s="484">
        <v>2.6693436334</v>
      </c>
      <c r="AM35" s="484">
        <v>2.6841188018</v>
      </c>
      <c r="AN35" s="484">
        <v>2.6653579832999998</v>
      </c>
      <c r="AO35" s="484">
        <v>2.6334094602999998</v>
      </c>
      <c r="AP35" s="484">
        <v>2.5707601536000002</v>
      </c>
      <c r="AQ35" s="484">
        <v>2.5228375193999999</v>
      </c>
      <c r="AR35" s="484">
        <v>2.4736551656999999</v>
      </c>
      <c r="AS35" s="484">
        <v>2.4396617897000001</v>
      </c>
      <c r="AT35" s="484">
        <v>2.3745093677</v>
      </c>
      <c r="AU35" s="484">
        <v>2.2968868819999999</v>
      </c>
      <c r="AV35" s="484">
        <v>2.1538048697000001</v>
      </c>
      <c r="AW35" s="484">
        <v>2.0885377668</v>
      </c>
      <c r="AX35" s="484">
        <v>2.0485308284000001</v>
      </c>
      <c r="AY35" s="484">
        <v>2.0349728276999999</v>
      </c>
      <c r="AZ35" s="484">
        <v>2.0454296784000001</v>
      </c>
      <c r="BA35" s="484">
        <v>2.078524781</v>
      </c>
      <c r="BB35" s="485">
        <v>2.1660928067</v>
      </c>
      <c r="BC35" s="485">
        <v>2.2161008760000001</v>
      </c>
      <c r="BD35" s="485">
        <v>2.2628701557999999</v>
      </c>
      <c r="BE35" s="485">
        <v>2.2824242487999999</v>
      </c>
      <c r="BF35" s="485">
        <v>2.3417240941999999</v>
      </c>
      <c r="BG35" s="485">
        <v>2.4148054203</v>
      </c>
      <c r="BH35" s="485">
        <v>2.5042079477999999</v>
      </c>
      <c r="BI35" s="485">
        <v>2.6052724181000002</v>
      </c>
      <c r="BJ35" s="485">
        <v>2.7197162853000001</v>
      </c>
      <c r="BK35" s="485">
        <v>2.9278287886999999</v>
      </c>
      <c r="BL35" s="485">
        <v>3.0028931210000001</v>
      </c>
      <c r="BM35" s="485">
        <v>3.0331503721000002</v>
      </c>
      <c r="BN35" s="485">
        <v>2.9554724261</v>
      </c>
      <c r="BO35" s="485">
        <v>2.9502128532</v>
      </c>
      <c r="BP35" s="485">
        <v>2.9503515031999998</v>
      </c>
      <c r="BQ35" s="485">
        <v>2.9609940048999999</v>
      </c>
      <c r="BR35" s="485">
        <v>2.9682119837999998</v>
      </c>
      <c r="BS35" s="485">
        <v>2.9768577323000001</v>
      </c>
      <c r="BT35" s="485">
        <v>3.0024283620999999</v>
      </c>
      <c r="BU35" s="485">
        <v>3.0025901862</v>
      </c>
      <c r="BV35" s="485">
        <v>2.9928614594999998</v>
      </c>
    </row>
    <row r="36" spans="1:74" ht="11.15" customHeight="1" x14ac:dyDescent="0.25">
      <c r="A36" s="162" t="s">
        <v>1066</v>
      </c>
      <c r="B36" s="173" t="s">
        <v>1162</v>
      </c>
      <c r="C36" s="252">
        <v>104.28407249</v>
      </c>
      <c r="D36" s="252">
        <v>104.40264388999999</v>
      </c>
      <c r="E36" s="252">
        <v>104.49551559</v>
      </c>
      <c r="F36" s="252">
        <v>104.55054138</v>
      </c>
      <c r="G36" s="252">
        <v>104.60289747</v>
      </c>
      <c r="H36" s="252">
        <v>104.63931814999999</v>
      </c>
      <c r="I36" s="252">
        <v>104.6462755</v>
      </c>
      <c r="J36" s="252">
        <v>104.66077837</v>
      </c>
      <c r="K36" s="252">
        <v>104.66900613</v>
      </c>
      <c r="L36" s="252">
        <v>104.60001075</v>
      </c>
      <c r="M36" s="252">
        <v>104.64946356</v>
      </c>
      <c r="N36" s="252">
        <v>104.74611695</v>
      </c>
      <c r="O36" s="252">
        <v>104.9601509</v>
      </c>
      <c r="P36" s="252">
        <v>105.09322046</v>
      </c>
      <c r="Q36" s="252">
        <v>105.22132492999999</v>
      </c>
      <c r="R36" s="252">
        <v>105.29885672</v>
      </c>
      <c r="S36" s="252">
        <v>105.45835902</v>
      </c>
      <c r="T36" s="252">
        <v>105.65046534</v>
      </c>
      <c r="U36" s="252">
        <v>105.92509210999999</v>
      </c>
      <c r="V36" s="252">
        <v>106.14936871</v>
      </c>
      <c r="W36" s="252">
        <v>106.36561854</v>
      </c>
      <c r="X36" s="252">
        <v>106.62488612999999</v>
      </c>
      <c r="Y36" s="252">
        <v>106.79689112</v>
      </c>
      <c r="Z36" s="252">
        <v>106.92901273</v>
      </c>
      <c r="AA36" s="252">
        <v>106.94435752</v>
      </c>
      <c r="AB36" s="252">
        <v>107.05447925</v>
      </c>
      <c r="AC36" s="252">
        <v>107.18423378999999</v>
      </c>
      <c r="AD36" s="252">
        <v>107.33971762</v>
      </c>
      <c r="AE36" s="252">
        <v>107.51374926</v>
      </c>
      <c r="AF36" s="252">
        <v>107.70735073</v>
      </c>
      <c r="AG36" s="252">
        <v>107.9570992</v>
      </c>
      <c r="AH36" s="252">
        <v>108.16622280999999</v>
      </c>
      <c r="AI36" s="252">
        <v>108.36433774</v>
      </c>
      <c r="AJ36" s="252">
        <v>108.55688379999999</v>
      </c>
      <c r="AK36" s="252">
        <v>108.73826434999999</v>
      </c>
      <c r="AL36" s="252">
        <v>108.91046324</v>
      </c>
      <c r="AM36" s="252">
        <v>109.04741811</v>
      </c>
      <c r="AN36" s="252">
        <v>109.21789565</v>
      </c>
      <c r="AO36" s="252">
        <v>109.40071107</v>
      </c>
      <c r="AP36" s="252">
        <v>109.62696609</v>
      </c>
      <c r="AQ36" s="252">
        <v>109.82316156</v>
      </c>
      <c r="AR36" s="252">
        <v>110.0135786</v>
      </c>
      <c r="AS36" s="252">
        <v>110.22552655</v>
      </c>
      <c r="AT36" s="252">
        <v>110.38620955</v>
      </c>
      <c r="AU36" s="252">
        <v>110.51781713</v>
      </c>
      <c r="AV36" s="252">
        <v>110.55725377</v>
      </c>
      <c r="AW36" s="252">
        <v>110.68531358</v>
      </c>
      <c r="AX36" s="252">
        <v>110.8360215</v>
      </c>
      <c r="AY36" s="252">
        <v>111.0406263</v>
      </c>
      <c r="AZ36" s="252">
        <v>111.21192773</v>
      </c>
      <c r="BA36" s="252">
        <v>111.38424739</v>
      </c>
      <c r="BB36" s="409">
        <v>111.55119506</v>
      </c>
      <c r="BC36" s="409">
        <v>111.73542714</v>
      </c>
      <c r="BD36" s="409">
        <v>111.92766444</v>
      </c>
      <c r="BE36" s="409">
        <v>112.12426087999999</v>
      </c>
      <c r="BF36" s="409">
        <v>112.33896335</v>
      </c>
      <c r="BG36" s="409">
        <v>112.56111190999999</v>
      </c>
      <c r="BH36" s="409">
        <v>112.79910271999999</v>
      </c>
      <c r="BI36" s="409">
        <v>113.0392609</v>
      </c>
      <c r="BJ36" s="409">
        <v>113.28663826</v>
      </c>
      <c r="BK36" s="409">
        <v>113.585339</v>
      </c>
      <c r="BL36" s="409">
        <v>113.80855204</v>
      </c>
      <c r="BM36" s="409">
        <v>114.00937829999999</v>
      </c>
      <c r="BN36" s="409">
        <v>114.15045141</v>
      </c>
      <c r="BO36" s="409">
        <v>114.34429115</v>
      </c>
      <c r="BP36" s="409">
        <v>114.54784628</v>
      </c>
      <c r="BQ36" s="409">
        <v>114.77514192</v>
      </c>
      <c r="BR36" s="409">
        <v>114.99133247</v>
      </c>
      <c r="BS36" s="409">
        <v>115.20336241</v>
      </c>
      <c r="BT36" s="409">
        <v>115.41471867</v>
      </c>
      <c r="BU36" s="409">
        <v>115.62540858</v>
      </c>
      <c r="BV36" s="409">
        <v>115.83542482</v>
      </c>
    </row>
    <row r="37" spans="1:74" ht="11.15" customHeight="1" x14ac:dyDescent="0.25">
      <c r="A37" s="162" t="s">
        <v>1067</v>
      </c>
      <c r="B37" s="173" t="s">
        <v>1065</v>
      </c>
      <c r="C37" s="484">
        <v>1.9430846013</v>
      </c>
      <c r="D37" s="484">
        <v>2.0129904001000001</v>
      </c>
      <c r="E37" s="484">
        <v>2.0196294299000002</v>
      </c>
      <c r="F37" s="484">
        <v>1.9318748343000001</v>
      </c>
      <c r="G37" s="484">
        <v>1.8291627028999999</v>
      </c>
      <c r="H37" s="484">
        <v>1.6836241261</v>
      </c>
      <c r="I37" s="484">
        <v>1.4380128317</v>
      </c>
      <c r="J37" s="484">
        <v>1.2470398149999999</v>
      </c>
      <c r="K37" s="484">
        <v>1.059513049</v>
      </c>
      <c r="L37" s="484">
        <v>0.79033981509999995</v>
      </c>
      <c r="M37" s="484">
        <v>0.66479619396</v>
      </c>
      <c r="N37" s="484">
        <v>0.60035150653000002</v>
      </c>
      <c r="O37" s="484">
        <v>0.64830457110999995</v>
      </c>
      <c r="P37" s="484">
        <v>0.66145505044999997</v>
      </c>
      <c r="Q37" s="484">
        <v>0.69458419960999995</v>
      </c>
      <c r="R37" s="484">
        <v>0.71574506629000001</v>
      </c>
      <c r="S37" s="484">
        <v>0.81781821222999995</v>
      </c>
      <c r="T37" s="484">
        <v>0.96631668229000001</v>
      </c>
      <c r="U37" s="484">
        <v>1.2220373885</v>
      </c>
      <c r="V37" s="484">
        <v>1.4223000804999999</v>
      </c>
      <c r="W37" s="484">
        <v>1.6209310377999999</v>
      </c>
      <c r="X37" s="484">
        <v>1.9358271170000001</v>
      </c>
      <c r="Y37" s="484">
        <v>2.0520196482999999</v>
      </c>
      <c r="Z37" s="484">
        <v>2.0839873105</v>
      </c>
      <c r="AA37" s="484">
        <v>1.8904380457000001</v>
      </c>
      <c r="AB37" s="484">
        <v>1.866208675</v>
      </c>
      <c r="AC37" s="484">
        <v>1.8655047945000001</v>
      </c>
      <c r="AD37" s="484">
        <v>1.9381605538</v>
      </c>
      <c r="AE37" s="484">
        <v>1.9490064717</v>
      </c>
      <c r="AF37" s="484">
        <v>1.9468777400999999</v>
      </c>
      <c r="AG37" s="484">
        <v>1.9183434739</v>
      </c>
      <c r="AH37" s="484">
        <v>1.9000151628999999</v>
      </c>
      <c r="AI37" s="484">
        <v>1.879102687</v>
      </c>
      <c r="AJ37" s="484">
        <v>1.8119575462999999</v>
      </c>
      <c r="AK37" s="484">
        <v>1.8178181150999999</v>
      </c>
      <c r="AL37" s="484">
        <v>1.8530522826</v>
      </c>
      <c r="AM37" s="484">
        <v>1.9664998164</v>
      </c>
      <c r="AN37" s="484">
        <v>2.0208555586000001</v>
      </c>
      <c r="AO37" s="484">
        <v>2.0679135364999999</v>
      </c>
      <c r="AP37" s="484">
        <v>2.1308500861000002</v>
      </c>
      <c r="AQ37" s="484">
        <v>2.1480157812999998</v>
      </c>
      <c r="AR37" s="484">
        <v>2.1411982086000001</v>
      </c>
      <c r="AS37" s="484">
        <v>2.1012303629</v>
      </c>
      <c r="AT37" s="484">
        <v>2.0523844558</v>
      </c>
      <c r="AU37" s="484">
        <v>1.9872583934000001</v>
      </c>
      <c r="AV37" s="484">
        <v>1.8426928838000001</v>
      </c>
      <c r="AW37" s="484">
        <v>1.7905833230999999</v>
      </c>
      <c r="AX37" s="484">
        <v>1.7680195253</v>
      </c>
      <c r="AY37" s="484">
        <v>1.8278362063</v>
      </c>
      <c r="AZ37" s="484">
        <v>1.8257375044999999</v>
      </c>
      <c r="BA37" s="484">
        <v>1.8130927151</v>
      </c>
      <c r="BB37" s="485">
        <v>1.7552515031</v>
      </c>
      <c r="BC37" s="485">
        <v>1.7412224821</v>
      </c>
      <c r="BD37" s="485">
        <v>1.7398632698000001</v>
      </c>
      <c r="BE37" s="485">
        <v>1.7225903884</v>
      </c>
      <c r="BF37" s="485">
        <v>1.7690197024000001</v>
      </c>
      <c r="BG37" s="485">
        <v>1.8488374394</v>
      </c>
      <c r="BH37" s="485">
        <v>2.0277719181</v>
      </c>
      <c r="BI37" s="485">
        <v>2.1267024980000002</v>
      </c>
      <c r="BJ37" s="485">
        <v>2.2110291625</v>
      </c>
      <c r="BK37" s="485">
        <v>2.2916951910000001</v>
      </c>
      <c r="BL37" s="485">
        <v>2.3348433581000001</v>
      </c>
      <c r="BM37" s="485">
        <v>2.3568242148</v>
      </c>
      <c r="BN37" s="485">
        <v>2.3301017527000001</v>
      </c>
      <c r="BO37" s="485">
        <v>2.3348584030000001</v>
      </c>
      <c r="BP37" s="485">
        <v>2.3409599830999999</v>
      </c>
      <c r="BQ37" s="485">
        <v>2.3642350255000002</v>
      </c>
      <c r="BR37" s="485">
        <v>2.3610411262</v>
      </c>
      <c r="BS37" s="485">
        <v>2.3473919622000001</v>
      </c>
      <c r="BT37" s="485">
        <v>2.3188269145999998</v>
      </c>
      <c r="BU37" s="485">
        <v>2.2878313759000002</v>
      </c>
      <c r="BV37" s="485">
        <v>2.2498563004999999</v>
      </c>
    </row>
    <row r="38" spans="1:74" ht="11.15" customHeight="1" x14ac:dyDescent="0.25">
      <c r="A38" s="162" t="s">
        <v>1068</v>
      </c>
      <c r="B38" s="173" t="s">
        <v>1163</v>
      </c>
      <c r="C38" s="252">
        <v>111.46887273</v>
      </c>
      <c r="D38" s="252">
        <v>111.90754818000001</v>
      </c>
      <c r="E38" s="252">
        <v>112.29813804</v>
      </c>
      <c r="F38" s="252">
        <v>112.56880098000001</v>
      </c>
      <c r="G38" s="252">
        <v>112.92685319</v>
      </c>
      <c r="H38" s="252">
        <v>113.29474492</v>
      </c>
      <c r="I38" s="252">
        <v>113.67933517</v>
      </c>
      <c r="J38" s="252">
        <v>114.06830512000001</v>
      </c>
      <c r="K38" s="252">
        <v>114.45585821</v>
      </c>
      <c r="L38" s="252">
        <v>114.86120427</v>
      </c>
      <c r="M38" s="252">
        <v>115.24874248</v>
      </c>
      <c r="N38" s="252">
        <v>115.63146175</v>
      </c>
      <c r="O38" s="252">
        <v>115.97548596</v>
      </c>
      <c r="P38" s="252">
        <v>116.36640843000001</v>
      </c>
      <c r="Q38" s="252">
        <v>116.78209167</v>
      </c>
      <c r="R38" s="252">
        <v>117.28886052</v>
      </c>
      <c r="S38" s="252">
        <v>117.73136015</v>
      </c>
      <c r="T38" s="252">
        <v>118.16055445000001</v>
      </c>
      <c r="U38" s="252">
        <v>118.57742555</v>
      </c>
      <c r="V38" s="252">
        <v>118.98544683999999</v>
      </c>
      <c r="W38" s="252">
        <v>119.37258469</v>
      </c>
      <c r="X38" s="252">
        <v>119.74836316</v>
      </c>
      <c r="Y38" s="252">
        <v>120.10485026000001</v>
      </c>
      <c r="Z38" s="252">
        <v>120.44483361</v>
      </c>
      <c r="AA38" s="252">
        <v>120.71608888999999</v>
      </c>
      <c r="AB38" s="252">
        <v>121.05637545</v>
      </c>
      <c r="AC38" s="252">
        <v>121.42313948</v>
      </c>
      <c r="AD38" s="252">
        <v>121.88686998</v>
      </c>
      <c r="AE38" s="252">
        <v>122.27802364999999</v>
      </c>
      <c r="AF38" s="252">
        <v>122.6532804</v>
      </c>
      <c r="AG38" s="252">
        <v>122.97537676</v>
      </c>
      <c r="AH38" s="252">
        <v>123.35254223</v>
      </c>
      <c r="AI38" s="252">
        <v>123.73552137999999</v>
      </c>
      <c r="AJ38" s="252">
        <v>124.22125336000001</v>
      </c>
      <c r="AK38" s="252">
        <v>124.55994</v>
      </c>
      <c r="AL38" s="252">
        <v>124.84256644</v>
      </c>
      <c r="AM38" s="252">
        <v>124.99741453</v>
      </c>
      <c r="AN38" s="252">
        <v>125.2199299</v>
      </c>
      <c r="AO38" s="252">
        <v>125.44459625</v>
      </c>
      <c r="AP38" s="252">
        <v>125.66264575</v>
      </c>
      <c r="AQ38" s="252">
        <v>125.91172431</v>
      </c>
      <c r="AR38" s="252">
        <v>126.17551232</v>
      </c>
      <c r="AS38" s="252">
        <v>126.47370122</v>
      </c>
      <c r="AT38" s="252">
        <v>126.75707452</v>
      </c>
      <c r="AU38" s="252">
        <v>127.03602096</v>
      </c>
      <c r="AV38" s="252">
        <v>127.35915731</v>
      </c>
      <c r="AW38" s="252">
        <v>127.60544439</v>
      </c>
      <c r="AX38" s="252">
        <v>127.81893001</v>
      </c>
      <c r="AY38" s="252">
        <v>127.85037708999999</v>
      </c>
      <c r="AZ38" s="252">
        <v>128.11002612999999</v>
      </c>
      <c r="BA38" s="252">
        <v>128.45036469999999</v>
      </c>
      <c r="BB38" s="409">
        <v>129.00306961000001</v>
      </c>
      <c r="BC38" s="409">
        <v>129.41871892</v>
      </c>
      <c r="BD38" s="409">
        <v>129.82197231000001</v>
      </c>
      <c r="BE38" s="409">
        <v>130.20995916999999</v>
      </c>
      <c r="BF38" s="409">
        <v>130.5964439</v>
      </c>
      <c r="BG38" s="409">
        <v>130.96622486000001</v>
      </c>
      <c r="BH38" s="409">
        <v>131.27569441</v>
      </c>
      <c r="BI38" s="409">
        <v>131.66192852</v>
      </c>
      <c r="BJ38" s="409">
        <v>132.07497214</v>
      </c>
      <c r="BK38" s="409">
        <v>132.57021587</v>
      </c>
      <c r="BL38" s="409">
        <v>132.98497735000001</v>
      </c>
      <c r="BM38" s="409">
        <v>133.38985201</v>
      </c>
      <c r="BN38" s="409">
        <v>133.7842263</v>
      </c>
      <c r="BO38" s="409">
        <v>134.19285547000001</v>
      </c>
      <c r="BP38" s="409">
        <v>134.60185418</v>
      </c>
      <c r="BQ38" s="409">
        <v>134.99795039</v>
      </c>
      <c r="BR38" s="409">
        <v>135.42458902999999</v>
      </c>
      <c r="BS38" s="409">
        <v>135.85473146999999</v>
      </c>
      <c r="BT38" s="409">
        <v>136.29525896999999</v>
      </c>
      <c r="BU38" s="409">
        <v>136.74605865999999</v>
      </c>
      <c r="BV38" s="409">
        <v>137.20724342</v>
      </c>
    </row>
    <row r="39" spans="1:74" ht="11.15" customHeight="1" x14ac:dyDescent="0.25">
      <c r="A39" s="162" t="s">
        <v>1069</v>
      </c>
      <c r="B39" s="173" t="s">
        <v>1065</v>
      </c>
      <c r="C39" s="484">
        <v>4.7156910395000002</v>
      </c>
      <c r="D39" s="484">
        <v>4.6483843626999999</v>
      </c>
      <c r="E39" s="484">
        <v>4.5989218988999996</v>
      </c>
      <c r="F39" s="484">
        <v>4.6294725773999996</v>
      </c>
      <c r="G39" s="484">
        <v>4.5585592159999999</v>
      </c>
      <c r="H39" s="484">
        <v>4.4547799305</v>
      </c>
      <c r="I39" s="484">
        <v>4.1771735260999998</v>
      </c>
      <c r="J39" s="484">
        <v>4.1142512080999998</v>
      </c>
      <c r="K39" s="484">
        <v>4.1250593543000003</v>
      </c>
      <c r="L39" s="484">
        <v>4.3973782714</v>
      </c>
      <c r="M39" s="484">
        <v>4.4092116589000003</v>
      </c>
      <c r="N39" s="484">
        <v>4.3518541231999999</v>
      </c>
      <c r="O39" s="484">
        <v>4.0429342482999999</v>
      </c>
      <c r="P39" s="484">
        <v>3.9844142155000002</v>
      </c>
      <c r="Q39" s="484">
        <v>3.9929011445999998</v>
      </c>
      <c r="R39" s="484">
        <v>4.1930441654999999</v>
      </c>
      <c r="S39" s="484">
        <v>4.2545301079</v>
      </c>
      <c r="T39" s="484">
        <v>4.2948236748999999</v>
      </c>
      <c r="U39" s="484">
        <v>4.3086902126000002</v>
      </c>
      <c r="V39" s="484">
        <v>4.3106993804</v>
      </c>
      <c r="W39" s="484">
        <v>4.2957403458999996</v>
      </c>
      <c r="X39" s="484">
        <v>4.2548386261999998</v>
      </c>
      <c r="Y39" s="484">
        <v>4.2135885200000001</v>
      </c>
      <c r="Z39" s="484">
        <v>4.1626835718999997</v>
      </c>
      <c r="AA39" s="484">
        <v>4.0875904878</v>
      </c>
      <c r="AB39" s="484">
        <v>4.0303443937000001</v>
      </c>
      <c r="AC39" s="484">
        <v>3.9741091613999999</v>
      </c>
      <c r="AD39" s="484">
        <v>3.9202439523999999</v>
      </c>
      <c r="AE39" s="484">
        <v>3.8618966815000002</v>
      </c>
      <c r="AF39" s="484">
        <v>3.8022214529</v>
      </c>
      <c r="AG39" s="484">
        <v>3.7089278857000001</v>
      </c>
      <c r="AH39" s="484">
        <v>3.6702769127999999</v>
      </c>
      <c r="AI39" s="484">
        <v>3.6548900236000001</v>
      </c>
      <c r="AJ39" s="484">
        <v>3.7352412018000001</v>
      </c>
      <c r="AK39" s="484">
        <v>3.7093337406</v>
      </c>
      <c r="AL39" s="484">
        <v>3.6512423992</v>
      </c>
      <c r="AM39" s="484">
        <v>3.5466073158000002</v>
      </c>
      <c r="AN39" s="484">
        <v>3.4393516500999999</v>
      </c>
      <c r="AO39" s="484">
        <v>3.3119360869999999</v>
      </c>
      <c r="AP39" s="484">
        <v>3.0977707128</v>
      </c>
      <c r="AQ39" s="484">
        <v>2.9716710816999998</v>
      </c>
      <c r="AR39" s="484">
        <v>2.8716980972999999</v>
      </c>
      <c r="AS39" s="484">
        <v>2.8447357110999998</v>
      </c>
      <c r="AT39" s="484">
        <v>2.7600017219000001</v>
      </c>
      <c r="AU39" s="484">
        <v>2.6673824447999999</v>
      </c>
      <c r="AV39" s="484">
        <v>2.5260604484</v>
      </c>
      <c r="AW39" s="484">
        <v>2.4450111292000001</v>
      </c>
      <c r="AX39" s="484">
        <v>2.3840935469</v>
      </c>
      <c r="AY39" s="484">
        <v>2.2824172593999998</v>
      </c>
      <c r="AZ39" s="484">
        <v>2.3080161699000001</v>
      </c>
      <c r="BA39" s="484">
        <v>2.3960924068999998</v>
      </c>
      <c r="BB39" s="485">
        <v>2.6582472787999998</v>
      </c>
      <c r="BC39" s="485">
        <v>2.7852804238000002</v>
      </c>
      <c r="BD39" s="485">
        <v>2.8899902431000002</v>
      </c>
      <c r="BE39" s="485">
        <v>2.9541777641000002</v>
      </c>
      <c r="BF39" s="485">
        <v>3.0289192153000002</v>
      </c>
      <c r="BG39" s="485">
        <v>3.0937712574999998</v>
      </c>
      <c r="BH39" s="485">
        <v>3.0751908093</v>
      </c>
      <c r="BI39" s="485">
        <v>3.1789271593000001</v>
      </c>
      <c r="BJ39" s="485">
        <v>3.3297431961999999</v>
      </c>
      <c r="BK39" s="485">
        <v>3.6916893683000001</v>
      </c>
      <c r="BL39" s="485">
        <v>3.8052846960000002</v>
      </c>
      <c r="BM39" s="485">
        <v>3.8454443682999999</v>
      </c>
      <c r="BN39" s="485">
        <v>3.7062348245000001</v>
      </c>
      <c r="BO39" s="485">
        <v>3.6889072828999998</v>
      </c>
      <c r="BP39" s="485">
        <v>3.6818743217000001</v>
      </c>
      <c r="BQ39" s="485">
        <v>3.6771313407999999</v>
      </c>
      <c r="BR39" s="485">
        <v>3.6969958620000001</v>
      </c>
      <c r="BS39" s="485">
        <v>3.7326468037999998</v>
      </c>
      <c r="BT39" s="485">
        <v>3.8236815918999998</v>
      </c>
      <c r="BU39" s="485">
        <v>3.8615036210999998</v>
      </c>
      <c r="BV39" s="485">
        <v>3.8858772412000002</v>
      </c>
    </row>
    <row r="40" spans="1:74" ht="11.15" customHeight="1" x14ac:dyDescent="0.25">
      <c r="B40" s="172"/>
      <c r="AY40" s="647"/>
      <c r="AZ40" s="647"/>
      <c r="BA40" s="647"/>
      <c r="BF40" s="494"/>
    </row>
    <row r="41" spans="1:74" ht="11.15" customHeight="1" x14ac:dyDescent="0.25">
      <c r="B41" s="254" t="s">
        <v>1100</v>
      </c>
      <c r="AY41" s="647"/>
      <c r="AZ41" s="647"/>
      <c r="BA41" s="647"/>
      <c r="BF41" s="494"/>
    </row>
    <row r="42" spans="1:74" ht="11.15" customHeight="1" x14ac:dyDescent="0.25">
      <c r="A42" s="162" t="s">
        <v>1101</v>
      </c>
      <c r="B42" s="173" t="s">
        <v>1164</v>
      </c>
      <c r="C42" s="252">
        <v>100.97777453</v>
      </c>
      <c r="D42" s="252">
        <v>99.885253473000006</v>
      </c>
      <c r="E42" s="252">
        <v>100.43704964</v>
      </c>
      <c r="F42" s="252">
        <v>100.74965071</v>
      </c>
      <c r="G42" s="252">
        <v>102.03914244000001</v>
      </c>
      <c r="H42" s="252">
        <v>103.24856183</v>
      </c>
      <c r="I42" s="252">
        <v>103.16909339</v>
      </c>
      <c r="J42" s="252">
        <v>102.70758062</v>
      </c>
      <c r="K42" s="252">
        <v>102.60954255</v>
      </c>
      <c r="L42" s="252">
        <v>103.29863903</v>
      </c>
      <c r="M42" s="252">
        <v>103.78264230000001</v>
      </c>
      <c r="N42" s="252">
        <v>103.37440957</v>
      </c>
      <c r="O42" s="252">
        <v>103.53168825</v>
      </c>
      <c r="P42" s="252">
        <v>104.24550211</v>
      </c>
      <c r="Q42" s="252">
        <v>105.17259885999999</v>
      </c>
      <c r="R42" s="252">
        <v>105.26128104</v>
      </c>
      <c r="S42" s="252">
        <v>105.72656019</v>
      </c>
      <c r="T42" s="252">
        <v>106.52731333</v>
      </c>
      <c r="U42" s="252">
        <v>107.11606011000001</v>
      </c>
      <c r="V42" s="252">
        <v>107.22355175</v>
      </c>
      <c r="W42" s="252">
        <v>107.18306631999999</v>
      </c>
      <c r="X42" s="252">
        <v>106.11042753</v>
      </c>
      <c r="Y42" s="252">
        <v>106.87125346000001</v>
      </c>
      <c r="Z42" s="252">
        <v>107.07128263</v>
      </c>
      <c r="AA42" s="252">
        <v>107.94550977999999</v>
      </c>
      <c r="AB42" s="252">
        <v>108.58806403</v>
      </c>
      <c r="AC42" s="252">
        <v>108.4346054</v>
      </c>
      <c r="AD42" s="252">
        <v>108.10883088</v>
      </c>
      <c r="AE42" s="252">
        <v>107.92927537</v>
      </c>
      <c r="AF42" s="252">
        <v>108.14364045000001</v>
      </c>
      <c r="AG42" s="252">
        <v>108.07828112999999</v>
      </c>
      <c r="AH42" s="252">
        <v>108.99527059</v>
      </c>
      <c r="AI42" s="252">
        <v>110.43919112</v>
      </c>
      <c r="AJ42" s="252">
        <v>111.82761096</v>
      </c>
      <c r="AK42" s="252">
        <v>113.66762584</v>
      </c>
      <c r="AL42" s="252">
        <v>115.94734037000001</v>
      </c>
      <c r="AM42" s="252">
        <v>117.9652901</v>
      </c>
      <c r="AN42" s="252">
        <v>119.45918515</v>
      </c>
      <c r="AO42" s="252">
        <v>120.82921158000001</v>
      </c>
      <c r="AP42" s="252">
        <v>119.89955621999999</v>
      </c>
      <c r="AQ42" s="252">
        <v>119.14521437000001</v>
      </c>
      <c r="AR42" s="252">
        <v>120.11099932</v>
      </c>
      <c r="AS42" s="252">
        <v>121.40393761999999</v>
      </c>
      <c r="AT42" s="252">
        <v>123.35521888</v>
      </c>
      <c r="AU42" s="252">
        <v>124.38444963000001</v>
      </c>
      <c r="AV42" s="252">
        <v>123.66548773</v>
      </c>
      <c r="AW42" s="252">
        <v>125.10563234</v>
      </c>
      <c r="AX42" s="252">
        <v>126.07832354999999</v>
      </c>
      <c r="AY42" s="252">
        <v>127.91572102000001</v>
      </c>
      <c r="AZ42" s="252">
        <v>129.97961666</v>
      </c>
      <c r="BA42" s="252">
        <v>130.51870104</v>
      </c>
      <c r="BB42" s="409">
        <v>131.09197785999999</v>
      </c>
      <c r="BC42" s="409">
        <v>131.62957829000001</v>
      </c>
      <c r="BD42" s="409">
        <v>131.98393053999999</v>
      </c>
      <c r="BE42" s="409">
        <v>131.80578226</v>
      </c>
      <c r="BF42" s="409">
        <v>131.62211857</v>
      </c>
      <c r="BG42" s="409">
        <v>131.56814557000001</v>
      </c>
      <c r="BH42" s="409">
        <v>131.49440566000001</v>
      </c>
      <c r="BI42" s="409">
        <v>131.41448846</v>
      </c>
      <c r="BJ42" s="409">
        <v>131.27764547000001</v>
      </c>
      <c r="BK42" s="409">
        <v>131.08998048999999</v>
      </c>
      <c r="BL42" s="409">
        <v>130.99540958</v>
      </c>
      <c r="BM42" s="409">
        <v>130.79884386000001</v>
      </c>
      <c r="BN42" s="409">
        <v>130.55542646999999</v>
      </c>
      <c r="BO42" s="409">
        <v>130.39026584999999</v>
      </c>
      <c r="BP42" s="409">
        <v>130.28221052999999</v>
      </c>
      <c r="BQ42" s="409">
        <v>130.19885812000001</v>
      </c>
      <c r="BR42" s="409">
        <v>130.08999274999999</v>
      </c>
      <c r="BS42" s="409">
        <v>130.00282791000001</v>
      </c>
      <c r="BT42" s="409">
        <v>129.89954707000001</v>
      </c>
      <c r="BU42" s="409">
        <v>129.79493553</v>
      </c>
      <c r="BV42" s="409">
        <v>129.66876070000001</v>
      </c>
    </row>
    <row r="43" spans="1:74" ht="11.15" customHeight="1" x14ac:dyDescent="0.25">
      <c r="A43" s="162" t="s">
        <v>1102</v>
      </c>
      <c r="B43" s="477" t="s">
        <v>13</v>
      </c>
      <c r="C43" s="478">
        <v>1.6651106885</v>
      </c>
      <c r="D43" s="478">
        <v>1.1308227154999999</v>
      </c>
      <c r="E43" s="478">
        <v>2.4054768420000001</v>
      </c>
      <c r="F43" s="478">
        <v>3.8532816794000002</v>
      </c>
      <c r="G43" s="478">
        <v>5.2357888363000002</v>
      </c>
      <c r="H43" s="478">
        <v>6.4155767464000002</v>
      </c>
      <c r="I43" s="478">
        <v>6.7069095724999999</v>
      </c>
      <c r="J43" s="478">
        <v>5.9767163591000001</v>
      </c>
      <c r="K43" s="478">
        <v>3.7332983152999999</v>
      </c>
      <c r="L43" s="478">
        <v>3.5502612568999998</v>
      </c>
      <c r="M43" s="478">
        <v>3.6220342869</v>
      </c>
      <c r="N43" s="478">
        <v>2.2632205519999999</v>
      </c>
      <c r="O43" s="478">
        <v>2.5291839997999999</v>
      </c>
      <c r="P43" s="478">
        <v>4.3652576143999999</v>
      </c>
      <c r="Q43" s="478">
        <v>4.7149425770000004</v>
      </c>
      <c r="R43" s="478">
        <v>4.4780605209999997</v>
      </c>
      <c r="S43" s="478">
        <v>3.6137286679999998</v>
      </c>
      <c r="T43" s="478">
        <v>3.1755904841000002</v>
      </c>
      <c r="U43" s="478">
        <v>3.8257258951000002</v>
      </c>
      <c r="V43" s="478">
        <v>4.3969209577999999</v>
      </c>
      <c r="W43" s="478">
        <v>4.4572109497000003</v>
      </c>
      <c r="X43" s="478">
        <v>2.7219995622000002</v>
      </c>
      <c r="Y43" s="478">
        <v>2.9760382693</v>
      </c>
      <c r="Z43" s="478">
        <v>3.5761975036</v>
      </c>
      <c r="AA43" s="478">
        <v>4.2632565922000003</v>
      </c>
      <c r="AB43" s="478">
        <v>4.1657067552999996</v>
      </c>
      <c r="AC43" s="478">
        <v>3.1015745337</v>
      </c>
      <c r="AD43" s="478">
        <v>2.7052205829</v>
      </c>
      <c r="AE43" s="478">
        <v>2.0834075957999998</v>
      </c>
      <c r="AF43" s="478">
        <v>1.5172889195000001</v>
      </c>
      <c r="AG43" s="478">
        <v>0.89829762001000002</v>
      </c>
      <c r="AH43" s="478">
        <v>1.652359771</v>
      </c>
      <c r="AI43" s="478">
        <v>3.0379097330999998</v>
      </c>
      <c r="AJ43" s="478">
        <v>5.3879562660999998</v>
      </c>
      <c r="AK43" s="478">
        <v>6.3594017719</v>
      </c>
      <c r="AL43" s="478">
        <v>8.2898584211999999</v>
      </c>
      <c r="AM43" s="478">
        <v>9.2822576395999992</v>
      </c>
      <c r="AN43" s="478">
        <v>10.011340762</v>
      </c>
      <c r="AO43" s="478">
        <v>11.430489495</v>
      </c>
      <c r="AP43" s="478">
        <v>10.906348025</v>
      </c>
      <c r="AQ43" s="478">
        <v>10.391933938999999</v>
      </c>
      <c r="AR43" s="478">
        <v>11.066169789</v>
      </c>
      <c r="AS43" s="478">
        <v>12.329633996</v>
      </c>
      <c r="AT43" s="478">
        <v>13.174836128999999</v>
      </c>
      <c r="AU43" s="478">
        <v>12.627092215999999</v>
      </c>
      <c r="AV43" s="478">
        <v>10.585826404000001</v>
      </c>
      <c r="AW43" s="478">
        <v>10.062677405000001</v>
      </c>
      <c r="AX43" s="478">
        <v>8.7375727191999992</v>
      </c>
      <c r="AY43" s="478">
        <v>8.4350497544999996</v>
      </c>
      <c r="AZ43" s="478">
        <v>8.8067162858000003</v>
      </c>
      <c r="BA43" s="478">
        <v>8.0191613662000005</v>
      </c>
      <c r="BB43" s="479">
        <v>9.3348315768999992</v>
      </c>
      <c r="BC43" s="479">
        <v>10.478275594999999</v>
      </c>
      <c r="BD43" s="479">
        <v>9.8849658129000009</v>
      </c>
      <c r="BE43" s="479">
        <v>8.5679631549999993</v>
      </c>
      <c r="BF43" s="479">
        <v>6.7017024221000003</v>
      </c>
      <c r="BG43" s="479">
        <v>5.7753971357999996</v>
      </c>
      <c r="BH43" s="479">
        <v>6.3307217540999998</v>
      </c>
      <c r="BI43" s="479">
        <v>5.0428234114999997</v>
      </c>
      <c r="BJ43" s="479">
        <v>4.1238824981000004</v>
      </c>
      <c r="BK43" s="479">
        <v>2.4815241234999998</v>
      </c>
      <c r="BL43" s="479">
        <v>0.78150170772000005</v>
      </c>
      <c r="BM43" s="479">
        <v>0.21463806867999999</v>
      </c>
      <c r="BN43" s="479">
        <v>-0.40929383862000002</v>
      </c>
      <c r="BO43" s="479">
        <v>-0.94151516339999997</v>
      </c>
      <c r="BP43" s="479">
        <v>-1.2893387885000001</v>
      </c>
      <c r="BQ43" s="479">
        <v>-1.2191605799</v>
      </c>
      <c r="BR43" s="479">
        <v>-1.1640336997</v>
      </c>
      <c r="BS43" s="479">
        <v>-1.1897390905</v>
      </c>
      <c r="BT43" s="479">
        <v>-1.2128718202</v>
      </c>
      <c r="BU43" s="479">
        <v>-1.2324005875999999</v>
      </c>
      <c r="BV43" s="479">
        <v>-1.2255588192</v>
      </c>
    </row>
    <row r="44" spans="1:74" ht="11.15" customHeight="1" x14ac:dyDescent="0.25"/>
    <row r="45" spans="1:74" ht="12.5" x14ac:dyDescent="0.25">
      <c r="B45" s="780" t="s">
        <v>1044</v>
      </c>
      <c r="C45" s="777"/>
      <c r="D45" s="777"/>
      <c r="E45" s="777"/>
      <c r="F45" s="777"/>
      <c r="G45" s="777"/>
      <c r="H45" s="777"/>
      <c r="I45" s="777"/>
      <c r="J45" s="777"/>
      <c r="K45" s="777"/>
      <c r="L45" s="777"/>
      <c r="M45" s="777"/>
      <c r="N45" s="777"/>
      <c r="O45" s="777"/>
      <c r="P45" s="777"/>
      <c r="Q45" s="777"/>
    </row>
    <row r="46" spans="1:74" ht="12.75" customHeight="1" x14ac:dyDescent="0.25">
      <c r="B46" s="792" t="s">
        <v>834</v>
      </c>
      <c r="C46" s="767"/>
      <c r="D46" s="767"/>
      <c r="E46" s="767"/>
      <c r="F46" s="767"/>
      <c r="G46" s="767"/>
      <c r="H46" s="767"/>
      <c r="I46" s="767"/>
      <c r="J46" s="767"/>
      <c r="K46" s="767"/>
      <c r="L46" s="767"/>
      <c r="M46" s="767"/>
      <c r="N46" s="767"/>
      <c r="O46" s="767"/>
      <c r="P46" s="767"/>
      <c r="Q46" s="763"/>
    </row>
    <row r="47" spans="1:74" ht="12.75" customHeight="1" x14ac:dyDescent="0.25">
      <c r="B47" s="792" t="s">
        <v>835</v>
      </c>
      <c r="C47" s="763"/>
      <c r="D47" s="763"/>
      <c r="E47" s="763"/>
      <c r="F47" s="763"/>
      <c r="G47" s="763"/>
      <c r="H47" s="763"/>
      <c r="I47" s="763"/>
      <c r="J47" s="763"/>
      <c r="K47" s="763"/>
      <c r="L47" s="763"/>
      <c r="M47" s="763"/>
      <c r="N47" s="763"/>
      <c r="O47" s="763"/>
      <c r="P47" s="763"/>
      <c r="Q47" s="763"/>
    </row>
    <row r="48" spans="1:74" ht="12.75" customHeight="1" x14ac:dyDescent="0.25">
      <c r="B48" s="792" t="s">
        <v>836</v>
      </c>
      <c r="C48" s="763"/>
      <c r="D48" s="763"/>
      <c r="E48" s="763"/>
      <c r="F48" s="763"/>
      <c r="G48" s="763"/>
      <c r="H48" s="763"/>
      <c r="I48" s="763"/>
      <c r="J48" s="763"/>
      <c r="K48" s="763"/>
      <c r="L48" s="763"/>
      <c r="M48" s="763"/>
      <c r="N48" s="763"/>
      <c r="O48" s="763"/>
      <c r="P48" s="763"/>
      <c r="Q48" s="763"/>
    </row>
    <row r="49" spans="2:17" ht="23.9" customHeight="1" x14ac:dyDescent="0.25">
      <c r="B49" s="796" t="s">
        <v>328</v>
      </c>
      <c r="C49" s="796"/>
      <c r="D49" s="796"/>
      <c r="E49" s="796"/>
      <c r="F49" s="796"/>
      <c r="G49" s="796"/>
      <c r="H49" s="796"/>
      <c r="I49" s="796"/>
      <c r="J49" s="796"/>
      <c r="K49" s="796"/>
      <c r="L49" s="796"/>
      <c r="M49" s="796"/>
      <c r="N49" s="796"/>
      <c r="O49" s="796"/>
      <c r="P49" s="796"/>
      <c r="Q49" s="796"/>
    </row>
    <row r="50" spans="2:17" ht="12.5" x14ac:dyDescent="0.25">
      <c r="B50" s="766" t="s">
        <v>1071</v>
      </c>
      <c r="C50" s="767"/>
      <c r="D50" s="767"/>
      <c r="E50" s="767"/>
      <c r="F50" s="767"/>
      <c r="G50" s="767"/>
      <c r="H50" s="767"/>
      <c r="I50" s="767"/>
      <c r="J50" s="767"/>
      <c r="K50" s="767"/>
      <c r="L50" s="767"/>
      <c r="M50" s="767"/>
      <c r="N50" s="767"/>
      <c r="O50" s="767"/>
      <c r="P50" s="767"/>
      <c r="Q50" s="763"/>
    </row>
    <row r="51" spans="2:17" ht="14.9" customHeight="1" x14ac:dyDescent="0.25">
      <c r="B51" s="791" t="s">
        <v>1095</v>
      </c>
      <c r="C51" s="763"/>
      <c r="D51" s="763"/>
      <c r="E51" s="763"/>
      <c r="F51" s="763"/>
      <c r="G51" s="763"/>
      <c r="H51" s="763"/>
      <c r="I51" s="763"/>
      <c r="J51" s="763"/>
      <c r="K51" s="763"/>
      <c r="L51" s="763"/>
      <c r="M51" s="763"/>
      <c r="N51" s="763"/>
      <c r="O51" s="763"/>
      <c r="P51" s="763"/>
      <c r="Q51" s="763"/>
    </row>
    <row r="52" spans="2:17" ht="12.5" x14ac:dyDescent="0.25">
      <c r="B52" s="761" t="s">
        <v>1075</v>
      </c>
      <c r="C52" s="762"/>
      <c r="D52" s="762"/>
      <c r="E52" s="762"/>
      <c r="F52" s="762"/>
      <c r="G52" s="762"/>
      <c r="H52" s="762"/>
      <c r="I52" s="762"/>
      <c r="J52" s="762"/>
      <c r="K52" s="762"/>
      <c r="L52" s="762"/>
      <c r="M52" s="762"/>
      <c r="N52" s="762"/>
      <c r="O52" s="762"/>
      <c r="P52" s="762"/>
      <c r="Q52" s="763"/>
    </row>
    <row r="53" spans="2:17" ht="13.4" customHeight="1" x14ac:dyDescent="0.25">
      <c r="B53" s="783" t="s">
        <v>1186</v>
      </c>
      <c r="C53" s="763"/>
      <c r="D53" s="763"/>
      <c r="E53" s="763"/>
      <c r="F53" s="763"/>
      <c r="G53" s="763"/>
      <c r="H53" s="763"/>
      <c r="I53" s="763"/>
      <c r="J53" s="763"/>
      <c r="K53" s="763"/>
      <c r="L53" s="763"/>
      <c r="M53" s="763"/>
      <c r="N53" s="763"/>
      <c r="O53" s="763"/>
      <c r="P53" s="763"/>
      <c r="Q53" s="763"/>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U5" activePane="bottomRight" state="frozen"/>
      <selection activeCell="BC15" sqref="BC15"/>
      <selection pane="topRight" activeCell="BC15" sqref="BC15"/>
      <selection pane="bottomLeft" activeCell="BC15" sqref="BC15"/>
      <selection pane="bottomRight" activeCell="B28" sqref="B28"/>
    </sheetView>
  </sheetViews>
  <sheetFormatPr defaultColWidth="9.54296875" defaultRowHeight="10.5" x14ac:dyDescent="0.25"/>
  <cols>
    <col min="1" max="1" width="14.54296875" style="70" customWidth="1"/>
    <col min="2" max="2" width="37" style="47" customWidth="1"/>
    <col min="3" max="50" width="6.54296875" style="47" customWidth="1"/>
    <col min="51" max="57" width="6.54296875" style="408" customWidth="1"/>
    <col min="58" max="58" width="6.54296875" style="668" customWidth="1"/>
    <col min="59" max="62" width="6.54296875" style="408" customWidth="1"/>
    <col min="63" max="74" width="6.54296875" style="47" customWidth="1"/>
    <col min="75" max="16384" width="9.54296875" style="47"/>
  </cols>
  <sheetData>
    <row r="1" spans="1:74" ht="13.4" customHeight="1" x14ac:dyDescent="0.3">
      <c r="A1" s="769" t="s">
        <v>1023</v>
      </c>
      <c r="B1" s="801" t="s">
        <v>1155</v>
      </c>
      <c r="C1" s="802"/>
      <c r="D1" s="802"/>
      <c r="E1" s="802"/>
      <c r="F1" s="802"/>
      <c r="G1" s="802"/>
      <c r="H1" s="802"/>
      <c r="I1" s="802"/>
      <c r="J1" s="802"/>
      <c r="K1" s="802"/>
      <c r="L1" s="802"/>
      <c r="M1" s="802"/>
      <c r="N1" s="802"/>
      <c r="O1" s="802"/>
      <c r="P1" s="802"/>
      <c r="Q1" s="802"/>
      <c r="R1" s="802"/>
      <c r="S1" s="802"/>
      <c r="T1" s="802"/>
      <c r="U1" s="802"/>
      <c r="V1" s="802"/>
      <c r="W1" s="802"/>
      <c r="X1" s="802"/>
      <c r="Y1" s="802"/>
      <c r="Z1" s="802"/>
      <c r="AA1" s="802"/>
      <c r="AB1" s="802"/>
      <c r="AC1" s="802"/>
      <c r="AD1" s="802"/>
      <c r="AE1" s="802"/>
      <c r="AF1" s="802"/>
      <c r="AG1" s="802"/>
      <c r="AH1" s="802"/>
      <c r="AI1" s="802"/>
      <c r="AJ1" s="802"/>
      <c r="AK1" s="802"/>
      <c r="AL1" s="802"/>
      <c r="AM1" s="301"/>
    </row>
    <row r="2" spans="1:74" ht="12.5" x14ac:dyDescent="0.25">
      <c r="A2" s="770"/>
      <c r="B2" s="542" t="str">
        <f>"U.S. Energy Information Administration  |  Short-Term Energy Outlook  - "&amp;Dates!D1</f>
        <v>U.S. Energy Information Administration  |  Short-Term Energy Outlook  - April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row>
    <row r="3" spans="1:74" s="12" customFormat="1" ht="13" x14ac:dyDescent="0.3">
      <c r="A3" s="14"/>
      <c r="B3" s="15"/>
      <c r="C3" s="778">
        <f>Dates!D3</f>
        <v>2012</v>
      </c>
      <c r="D3" s="774"/>
      <c r="E3" s="774"/>
      <c r="F3" s="774"/>
      <c r="G3" s="774"/>
      <c r="H3" s="774"/>
      <c r="I3" s="774"/>
      <c r="J3" s="774"/>
      <c r="K3" s="774"/>
      <c r="L3" s="774"/>
      <c r="M3" s="774"/>
      <c r="N3" s="775"/>
      <c r="O3" s="778">
        <f>C3+1</f>
        <v>2013</v>
      </c>
      <c r="P3" s="779"/>
      <c r="Q3" s="779"/>
      <c r="R3" s="779"/>
      <c r="S3" s="779"/>
      <c r="T3" s="779"/>
      <c r="U3" s="779"/>
      <c r="V3" s="779"/>
      <c r="W3" s="779"/>
      <c r="X3" s="774"/>
      <c r="Y3" s="774"/>
      <c r="Z3" s="775"/>
      <c r="AA3" s="771">
        <f>O3+1</f>
        <v>2014</v>
      </c>
      <c r="AB3" s="774"/>
      <c r="AC3" s="774"/>
      <c r="AD3" s="774"/>
      <c r="AE3" s="774"/>
      <c r="AF3" s="774"/>
      <c r="AG3" s="774"/>
      <c r="AH3" s="774"/>
      <c r="AI3" s="774"/>
      <c r="AJ3" s="774"/>
      <c r="AK3" s="774"/>
      <c r="AL3" s="775"/>
      <c r="AM3" s="771">
        <f>AA3+1</f>
        <v>2015</v>
      </c>
      <c r="AN3" s="774"/>
      <c r="AO3" s="774"/>
      <c r="AP3" s="774"/>
      <c r="AQ3" s="774"/>
      <c r="AR3" s="774"/>
      <c r="AS3" s="774"/>
      <c r="AT3" s="774"/>
      <c r="AU3" s="774"/>
      <c r="AV3" s="774"/>
      <c r="AW3" s="774"/>
      <c r="AX3" s="775"/>
      <c r="AY3" s="771">
        <f>AM3+1</f>
        <v>2016</v>
      </c>
      <c r="AZ3" s="772"/>
      <c r="BA3" s="772"/>
      <c r="BB3" s="772"/>
      <c r="BC3" s="772"/>
      <c r="BD3" s="772"/>
      <c r="BE3" s="772"/>
      <c r="BF3" s="772"/>
      <c r="BG3" s="772"/>
      <c r="BH3" s="772"/>
      <c r="BI3" s="772"/>
      <c r="BJ3" s="773"/>
      <c r="BK3" s="771">
        <f>AY3+1</f>
        <v>2017</v>
      </c>
      <c r="BL3" s="774"/>
      <c r="BM3" s="774"/>
      <c r="BN3" s="774"/>
      <c r="BO3" s="774"/>
      <c r="BP3" s="774"/>
      <c r="BQ3" s="774"/>
      <c r="BR3" s="774"/>
      <c r="BS3" s="774"/>
      <c r="BT3" s="774"/>
      <c r="BU3" s="774"/>
      <c r="BV3" s="775"/>
    </row>
    <row r="4" spans="1:74" s="12" customFormat="1" x14ac:dyDescent="0.25">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5" customHeight="1" x14ac:dyDescent="0.25">
      <c r="A5" s="57"/>
      <c r="B5" s="59" t="s">
        <v>995</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428"/>
      <c r="BE5" s="428"/>
      <c r="BF5" s="58"/>
      <c r="BG5" s="428"/>
      <c r="BH5" s="428"/>
      <c r="BI5" s="428"/>
      <c r="BJ5" s="428"/>
      <c r="BK5" s="428"/>
      <c r="BL5" s="428"/>
      <c r="BM5" s="428"/>
      <c r="BN5" s="428"/>
      <c r="BO5" s="428"/>
      <c r="BP5" s="428"/>
      <c r="BQ5" s="428"/>
      <c r="BR5" s="428"/>
      <c r="BS5" s="428"/>
      <c r="BT5" s="428"/>
      <c r="BU5" s="428"/>
      <c r="BV5" s="428"/>
    </row>
    <row r="6" spans="1:74" ht="11.15" customHeight="1" x14ac:dyDescent="0.25">
      <c r="A6" s="57"/>
      <c r="B6" s="44" t="s">
        <v>964</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29"/>
      <c r="AZ6" s="429"/>
      <c r="BA6" s="429"/>
      <c r="BB6" s="429"/>
      <c r="BC6" s="429"/>
      <c r="BD6" s="429"/>
      <c r="BE6" s="429"/>
      <c r="BF6" s="60"/>
      <c r="BG6" s="429"/>
      <c r="BH6" s="429"/>
      <c r="BI6" s="429"/>
      <c r="BJ6" s="429"/>
      <c r="BK6" s="429"/>
      <c r="BL6" s="429"/>
      <c r="BM6" s="429"/>
      <c r="BN6" s="429"/>
      <c r="BO6" s="429"/>
      <c r="BP6" s="429"/>
      <c r="BQ6" s="429"/>
      <c r="BR6" s="429"/>
      <c r="BS6" s="748"/>
      <c r="BT6" s="429"/>
      <c r="BU6" s="429"/>
      <c r="BV6" s="429"/>
    </row>
    <row r="7" spans="1:74" ht="11.15" customHeight="1" x14ac:dyDescent="0.25">
      <c r="A7" s="61" t="s">
        <v>657</v>
      </c>
      <c r="B7" s="175" t="s">
        <v>130</v>
      </c>
      <c r="C7" s="216">
        <v>6.1405750000000001</v>
      </c>
      <c r="D7" s="216">
        <v>6.2403269999999997</v>
      </c>
      <c r="E7" s="216">
        <v>6.2235259999999997</v>
      </c>
      <c r="F7" s="216">
        <v>6.2447299999999997</v>
      </c>
      <c r="G7" s="216">
        <v>6.3013300000000001</v>
      </c>
      <c r="H7" s="216">
        <v>6.2594440000000002</v>
      </c>
      <c r="I7" s="216">
        <v>6.4178990000000002</v>
      </c>
      <c r="J7" s="216">
        <v>6.2871579999999998</v>
      </c>
      <c r="K7" s="216">
        <v>6.5561100000000003</v>
      </c>
      <c r="L7" s="216">
        <v>6.9317130000000002</v>
      </c>
      <c r="M7" s="216">
        <v>7.0175200000000002</v>
      </c>
      <c r="N7" s="216">
        <v>7.0787719999999998</v>
      </c>
      <c r="O7" s="216">
        <v>7.0778720000000002</v>
      </c>
      <c r="P7" s="216">
        <v>7.0951599999999999</v>
      </c>
      <c r="Q7" s="216">
        <v>7.1608409999999996</v>
      </c>
      <c r="R7" s="216">
        <v>7.375343</v>
      </c>
      <c r="S7" s="216">
        <v>7.3011109999999997</v>
      </c>
      <c r="T7" s="216">
        <v>7.2636019999999997</v>
      </c>
      <c r="U7" s="216">
        <v>7.4533899999999997</v>
      </c>
      <c r="V7" s="216">
        <v>7.5024449999999998</v>
      </c>
      <c r="W7" s="216">
        <v>7.7274209999999997</v>
      </c>
      <c r="X7" s="216">
        <v>7.7021959999999998</v>
      </c>
      <c r="Y7" s="216">
        <v>7.8972740000000003</v>
      </c>
      <c r="Z7" s="216">
        <v>7.8733700000000004</v>
      </c>
      <c r="AA7" s="216">
        <v>7.9977340000000003</v>
      </c>
      <c r="AB7" s="216">
        <v>8.0873640000000009</v>
      </c>
      <c r="AC7" s="216">
        <v>8.2439499999999999</v>
      </c>
      <c r="AD7" s="216">
        <v>8.5675779999999992</v>
      </c>
      <c r="AE7" s="216">
        <v>8.5773259999999993</v>
      </c>
      <c r="AF7" s="216">
        <v>8.6782579999999996</v>
      </c>
      <c r="AG7" s="216">
        <v>8.7544740000000001</v>
      </c>
      <c r="AH7" s="216">
        <v>8.834657</v>
      </c>
      <c r="AI7" s="216">
        <v>8.9591429999999992</v>
      </c>
      <c r="AJ7" s="216">
        <v>9.1288269999999994</v>
      </c>
      <c r="AK7" s="216">
        <v>9.1978960000000001</v>
      </c>
      <c r="AL7" s="216">
        <v>9.4234659999999995</v>
      </c>
      <c r="AM7" s="216">
        <v>9.3406509999999994</v>
      </c>
      <c r="AN7" s="216">
        <v>9.4505289999999995</v>
      </c>
      <c r="AO7" s="216">
        <v>9.647869</v>
      </c>
      <c r="AP7" s="216">
        <v>9.6943350000000006</v>
      </c>
      <c r="AQ7" s="216">
        <v>9.4788700000000006</v>
      </c>
      <c r="AR7" s="216">
        <v>9.3150940000000002</v>
      </c>
      <c r="AS7" s="216">
        <v>9.4327419999999993</v>
      </c>
      <c r="AT7" s="216">
        <v>9.4074419999999996</v>
      </c>
      <c r="AU7" s="216">
        <v>9.4520520000000001</v>
      </c>
      <c r="AV7" s="216">
        <v>9.3770209999999992</v>
      </c>
      <c r="AW7" s="216">
        <v>9.3277830000000002</v>
      </c>
      <c r="AX7" s="216">
        <v>9.2345849999999992</v>
      </c>
      <c r="AY7" s="216">
        <v>9.1792060000000006</v>
      </c>
      <c r="AZ7" s="216">
        <v>9.1233039419999997</v>
      </c>
      <c r="BA7" s="216">
        <v>9.0366270534000002</v>
      </c>
      <c r="BB7" s="327">
        <v>8.9482850000000003</v>
      </c>
      <c r="BC7" s="327">
        <v>8.7986350000000009</v>
      </c>
      <c r="BD7" s="327">
        <v>8.628679</v>
      </c>
      <c r="BE7" s="327">
        <v>8.5083330000000004</v>
      </c>
      <c r="BF7" s="327">
        <v>8.2527279999999994</v>
      </c>
      <c r="BG7" s="327">
        <v>8.1116329999999994</v>
      </c>
      <c r="BH7" s="327">
        <v>8.1778019999999998</v>
      </c>
      <c r="BI7" s="327">
        <v>8.2280510000000007</v>
      </c>
      <c r="BJ7" s="327">
        <v>8.221762</v>
      </c>
      <c r="BK7" s="327">
        <v>8.1890699999999992</v>
      </c>
      <c r="BL7" s="327">
        <v>8.1521050000000006</v>
      </c>
      <c r="BM7" s="327">
        <v>8.1495040000000003</v>
      </c>
      <c r="BN7" s="327">
        <v>8.1412279999999999</v>
      </c>
      <c r="BO7" s="327">
        <v>8.0750820000000001</v>
      </c>
      <c r="BP7" s="327">
        <v>8.0057930000000006</v>
      </c>
      <c r="BQ7" s="327">
        <v>8.0021660000000008</v>
      </c>
      <c r="BR7" s="327">
        <v>7.8601010000000002</v>
      </c>
      <c r="BS7" s="327">
        <v>7.7917500000000004</v>
      </c>
      <c r="BT7" s="327">
        <v>7.95078</v>
      </c>
      <c r="BU7" s="327">
        <v>8.0815590000000004</v>
      </c>
      <c r="BV7" s="327">
        <v>8.1146910000000005</v>
      </c>
    </row>
    <row r="8" spans="1:74" ht="11.15" customHeight="1" x14ac:dyDescent="0.25">
      <c r="A8" s="61" t="s">
        <v>658</v>
      </c>
      <c r="B8" s="175" t="s">
        <v>547</v>
      </c>
      <c r="C8" s="216">
        <v>0.59272000000000002</v>
      </c>
      <c r="D8" s="216">
        <v>0.58223000000000003</v>
      </c>
      <c r="E8" s="216">
        <v>0.56747999999999998</v>
      </c>
      <c r="F8" s="216">
        <v>0.55237999999999998</v>
      </c>
      <c r="G8" s="216">
        <v>0.54600000000000004</v>
      </c>
      <c r="H8" s="216">
        <v>0.49299999999999999</v>
      </c>
      <c r="I8" s="216">
        <v>0.41521999999999998</v>
      </c>
      <c r="J8" s="216">
        <v>0.40448000000000001</v>
      </c>
      <c r="K8" s="216">
        <v>0.50207000000000002</v>
      </c>
      <c r="L8" s="216">
        <v>0.54666000000000003</v>
      </c>
      <c r="M8" s="216">
        <v>0.55318999999999996</v>
      </c>
      <c r="N8" s="216">
        <v>0.55532000000000004</v>
      </c>
      <c r="O8" s="216">
        <v>0.54876999999999998</v>
      </c>
      <c r="P8" s="216">
        <v>0.54095000000000004</v>
      </c>
      <c r="Q8" s="216">
        <v>0.53312000000000004</v>
      </c>
      <c r="R8" s="216">
        <v>0.52253000000000005</v>
      </c>
      <c r="S8" s="216">
        <v>0.51537999999999995</v>
      </c>
      <c r="T8" s="216">
        <v>0.48557</v>
      </c>
      <c r="U8" s="216">
        <v>0.49297000000000002</v>
      </c>
      <c r="V8" s="216">
        <v>0.42824000000000001</v>
      </c>
      <c r="W8" s="216">
        <v>0.51127</v>
      </c>
      <c r="X8" s="216">
        <v>0.52078000000000002</v>
      </c>
      <c r="Y8" s="216">
        <v>0.53593000000000002</v>
      </c>
      <c r="Z8" s="216">
        <v>0.54617000000000004</v>
      </c>
      <c r="AA8" s="216">
        <v>0.54190000000000005</v>
      </c>
      <c r="AB8" s="216">
        <v>0.51554</v>
      </c>
      <c r="AC8" s="216">
        <v>0.53017999999999998</v>
      </c>
      <c r="AD8" s="216">
        <v>0.53681000000000001</v>
      </c>
      <c r="AE8" s="216">
        <v>0.52417000000000002</v>
      </c>
      <c r="AF8" s="216">
        <v>0.48465000000000003</v>
      </c>
      <c r="AG8" s="216">
        <v>0.42248000000000002</v>
      </c>
      <c r="AH8" s="216">
        <v>0.39802999999999999</v>
      </c>
      <c r="AI8" s="216">
        <v>0.47761999999999999</v>
      </c>
      <c r="AJ8" s="216">
        <v>0.50019999999999998</v>
      </c>
      <c r="AK8" s="216">
        <v>0.51292000000000004</v>
      </c>
      <c r="AL8" s="216">
        <v>0.51466000000000001</v>
      </c>
      <c r="AM8" s="216">
        <v>0.50033799999999995</v>
      </c>
      <c r="AN8" s="216">
        <v>0.487819</v>
      </c>
      <c r="AO8" s="216">
        <v>0.50595999999999997</v>
      </c>
      <c r="AP8" s="216">
        <v>0.50990999999999997</v>
      </c>
      <c r="AQ8" s="216">
        <v>0.47260000000000002</v>
      </c>
      <c r="AR8" s="216">
        <v>0.4466</v>
      </c>
      <c r="AS8" s="216">
        <v>0.44969999999999999</v>
      </c>
      <c r="AT8" s="216">
        <v>0.407833</v>
      </c>
      <c r="AU8" s="216">
        <v>0.472437</v>
      </c>
      <c r="AV8" s="216">
        <v>0.49702000000000002</v>
      </c>
      <c r="AW8" s="216">
        <v>0.52285000000000004</v>
      </c>
      <c r="AX8" s="216">
        <v>0.52227999999999997</v>
      </c>
      <c r="AY8" s="216">
        <v>0.51570800000000006</v>
      </c>
      <c r="AZ8" s="216">
        <v>0.49079005493</v>
      </c>
      <c r="BA8" s="216">
        <v>0.50341111226000002</v>
      </c>
      <c r="BB8" s="327">
        <v>0.51328365892000005</v>
      </c>
      <c r="BC8" s="327">
        <v>0.47270663062000001</v>
      </c>
      <c r="BD8" s="327">
        <v>0.44493796483999998</v>
      </c>
      <c r="BE8" s="327">
        <v>0.43522020502999997</v>
      </c>
      <c r="BF8" s="327">
        <v>0.39147690996000001</v>
      </c>
      <c r="BG8" s="327">
        <v>0.45083854508999999</v>
      </c>
      <c r="BH8" s="327">
        <v>0.47637426771000002</v>
      </c>
      <c r="BI8" s="327">
        <v>0.49739787139000002</v>
      </c>
      <c r="BJ8" s="327">
        <v>0.49458314668999998</v>
      </c>
      <c r="BK8" s="327">
        <v>0.48284421168000002</v>
      </c>
      <c r="BL8" s="327">
        <v>0.46527097081000002</v>
      </c>
      <c r="BM8" s="327">
        <v>0.48535157692000003</v>
      </c>
      <c r="BN8" s="327">
        <v>0.49712901919000002</v>
      </c>
      <c r="BO8" s="327">
        <v>0.44848097783000002</v>
      </c>
      <c r="BP8" s="327">
        <v>0.42708845614000002</v>
      </c>
      <c r="BQ8" s="327">
        <v>0.42894083597999999</v>
      </c>
      <c r="BR8" s="327">
        <v>0.39140999149</v>
      </c>
      <c r="BS8" s="327">
        <v>0.44422613560000002</v>
      </c>
      <c r="BT8" s="327">
        <v>0.474290773</v>
      </c>
      <c r="BU8" s="327">
        <v>0.49467337398</v>
      </c>
      <c r="BV8" s="327">
        <v>0.48995091835999999</v>
      </c>
    </row>
    <row r="9" spans="1:74" ht="11.15" customHeight="1" x14ac:dyDescent="0.25">
      <c r="A9" s="61" t="s">
        <v>659</v>
      </c>
      <c r="B9" s="175" t="s">
        <v>249</v>
      </c>
      <c r="C9" s="216">
        <v>1.3073429999999999</v>
      </c>
      <c r="D9" s="216">
        <v>1.3257350000000001</v>
      </c>
      <c r="E9" s="216">
        <v>1.3750020000000001</v>
      </c>
      <c r="F9" s="216">
        <v>1.2651520000000001</v>
      </c>
      <c r="G9" s="216">
        <v>1.1945669999999999</v>
      </c>
      <c r="H9" s="216">
        <v>1.113799</v>
      </c>
      <c r="I9" s="216">
        <v>1.2517229999999999</v>
      </c>
      <c r="J9" s="216">
        <v>1.1039509999999999</v>
      </c>
      <c r="K9" s="216">
        <v>1.1763220000000001</v>
      </c>
      <c r="L9" s="216">
        <v>1.3279810000000001</v>
      </c>
      <c r="M9" s="216">
        <v>1.373451</v>
      </c>
      <c r="N9" s="216">
        <v>1.3788</v>
      </c>
      <c r="O9" s="216">
        <v>1.3320190000000001</v>
      </c>
      <c r="P9" s="216">
        <v>1.315231</v>
      </c>
      <c r="Q9" s="216">
        <v>1.2520009999999999</v>
      </c>
      <c r="R9" s="216">
        <v>1.3355809999999999</v>
      </c>
      <c r="S9" s="216">
        <v>1.2003760000000001</v>
      </c>
      <c r="T9" s="216">
        <v>1.121834</v>
      </c>
      <c r="U9" s="216">
        <v>1.237743</v>
      </c>
      <c r="V9" s="216">
        <v>1.184779</v>
      </c>
      <c r="W9" s="216">
        <v>1.3188759999999999</v>
      </c>
      <c r="X9" s="216">
        <v>1.1751780000000001</v>
      </c>
      <c r="Y9" s="216">
        <v>1.3026059999999999</v>
      </c>
      <c r="Z9" s="216">
        <v>1.2850299999999999</v>
      </c>
      <c r="AA9" s="216">
        <v>1.3030200000000001</v>
      </c>
      <c r="AB9" s="216">
        <v>1.3305400000000001</v>
      </c>
      <c r="AC9" s="216">
        <v>1.3233600000000001</v>
      </c>
      <c r="AD9" s="216">
        <v>1.42486</v>
      </c>
      <c r="AE9" s="216">
        <v>1.4130400000000001</v>
      </c>
      <c r="AF9" s="216">
        <v>1.41157</v>
      </c>
      <c r="AG9" s="216">
        <v>1.4280999999999999</v>
      </c>
      <c r="AH9" s="216">
        <v>1.4359599999999999</v>
      </c>
      <c r="AI9" s="216">
        <v>1.4220900000000001</v>
      </c>
      <c r="AJ9" s="216">
        <v>1.42821</v>
      </c>
      <c r="AK9" s="216">
        <v>1.3887</v>
      </c>
      <c r="AL9" s="216">
        <v>1.4523299999999999</v>
      </c>
      <c r="AM9" s="216">
        <v>1.497282</v>
      </c>
      <c r="AN9" s="216">
        <v>1.482364</v>
      </c>
      <c r="AO9" s="216">
        <v>1.414258</v>
      </c>
      <c r="AP9" s="216">
        <v>1.5349109999999999</v>
      </c>
      <c r="AQ9" s="216">
        <v>1.4316249999999999</v>
      </c>
      <c r="AR9" s="216">
        <v>1.4373659999999999</v>
      </c>
      <c r="AS9" s="216">
        <v>1.5828</v>
      </c>
      <c r="AT9" s="216">
        <v>1.649079</v>
      </c>
      <c r="AU9" s="216">
        <v>1.6872560000000001</v>
      </c>
      <c r="AV9" s="216">
        <v>1.6016950000000001</v>
      </c>
      <c r="AW9" s="216">
        <v>1.546284</v>
      </c>
      <c r="AX9" s="216">
        <v>1.6286</v>
      </c>
      <c r="AY9" s="216">
        <v>1.610619</v>
      </c>
      <c r="AZ9" s="216">
        <v>1.6690885041000001</v>
      </c>
      <c r="BA9" s="216">
        <v>1.6538251829999999</v>
      </c>
      <c r="BB9" s="327">
        <v>1.6704837884999999</v>
      </c>
      <c r="BC9" s="327">
        <v>1.688374405</v>
      </c>
      <c r="BD9" s="327">
        <v>1.6710909222999999</v>
      </c>
      <c r="BE9" s="327">
        <v>1.6851343394</v>
      </c>
      <c r="BF9" s="327">
        <v>1.5945479659999999</v>
      </c>
      <c r="BG9" s="327">
        <v>1.5064585512999999</v>
      </c>
      <c r="BH9" s="327">
        <v>1.6463755128999999</v>
      </c>
      <c r="BI9" s="327">
        <v>1.7631903472999999</v>
      </c>
      <c r="BJ9" s="327">
        <v>1.8033213185000001</v>
      </c>
      <c r="BK9" s="327">
        <v>1.8161018315999999</v>
      </c>
      <c r="BL9" s="327">
        <v>1.8275030453000001</v>
      </c>
      <c r="BM9" s="327">
        <v>1.8365869747000001</v>
      </c>
      <c r="BN9" s="327">
        <v>1.8467818538</v>
      </c>
      <c r="BO9" s="327">
        <v>1.8558105067999999</v>
      </c>
      <c r="BP9" s="327">
        <v>1.8299068971000001</v>
      </c>
      <c r="BQ9" s="327">
        <v>1.8417982617999999</v>
      </c>
      <c r="BR9" s="327">
        <v>1.7514884458</v>
      </c>
      <c r="BS9" s="327">
        <v>1.6419190887999999</v>
      </c>
      <c r="BT9" s="327">
        <v>1.7783812846</v>
      </c>
      <c r="BU9" s="327">
        <v>1.8916266313000001</v>
      </c>
      <c r="BV9" s="327">
        <v>1.9271477337</v>
      </c>
    </row>
    <row r="10" spans="1:74" ht="11.15" customHeight="1" x14ac:dyDescent="0.25">
      <c r="A10" s="61" t="s">
        <v>660</v>
      </c>
      <c r="B10" s="175" t="s">
        <v>129</v>
      </c>
      <c r="C10" s="216">
        <v>4.2405119999999998</v>
      </c>
      <c r="D10" s="216">
        <v>4.3323619999999998</v>
      </c>
      <c r="E10" s="216">
        <v>4.2810439999999996</v>
      </c>
      <c r="F10" s="216">
        <v>4.4271979999999997</v>
      </c>
      <c r="G10" s="216">
        <v>4.5607629999999997</v>
      </c>
      <c r="H10" s="216">
        <v>4.6526449999999997</v>
      </c>
      <c r="I10" s="216">
        <v>4.7509560000000004</v>
      </c>
      <c r="J10" s="216">
        <v>4.7787269999999999</v>
      </c>
      <c r="K10" s="216">
        <v>4.8777179999999998</v>
      </c>
      <c r="L10" s="216">
        <v>5.0570719999999998</v>
      </c>
      <c r="M10" s="216">
        <v>5.0908790000000002</v>
      </c>
      <c r="N10" s="216">
        <v>5.1446519999999998</v>
      </c>
      <c r="O10" s="216">
        <v>5.1970830000000001</v>
      </c>
      <c r="P10" s="216">
        <v>5.2389789999999996</v>
      </c>
      <c r="Q10" s="216">
        <v>5.3757200000000003</v>
      </c>
      <c r="R10" s="216">
        <v>5.5172319999999999</v>
      </c>
      <c r="S10" s="216">
        <v>5.5853549999999998</v>
      </c>
      <c r="T10" s="216">
        <v>5.6561979999999998</v>
      </c>
      <c r="U10" s="216">
        <v>5.722677</v>
      </c>
      <c r="V10" s="216">
        <v>5.8894260000000003</v>
      </c>
      <c r="W10" s="216">
        <v>5.8972749999999996</v>
      </c>
      <c r="X10" s="216">
        <v>6.0062379999999997</v>
      </c>
      <c r="Y10" s="216">
        <v>6.058738</v>
      </c>
      <c r="Z10" s="216">
        <v>6.0421699999999996</v>
      </c>
      <c r="AA10" s="216">
        <v>6.1528140000000002</v>
      </c>
      <c r="AB10" s="216">
        <v>6.2412840000000003</v>
      </c>
      <c r="AC10" s="216">
        <v>6.3904100000000001</v>
      </c>
      <c r="AD10" s="216">
        <v>6.6059080000000003</v>
      </c>
      <c r="AE10" s="216">
        <v>6.6401159999999999</v>
      </c>
      <c r="AF10" s="216">
        <v>6.782038</v>
      </c>
      <c r="AG10" s="216">
        <v>6.9038940000000002</v>
      </c>
      <c r="AH10" s="216">
        <v>7.000667</v>
      </c>
      <c r="AI10" s="216">
        <v>7.0594330000000003</v>
      </c>
      <c r="AJ10" s="216">
        <v>7.2004169999999998</v>
      </c>
      <c r="AK10" s="216">
        <v>7.2962759999999998</v>
      </c>
      <c r="AL10" s="216">
        <v>7.4564760000000003</v>
      </c>
      <c r="AM10" s="216">
        <v>7.3430309999999999</v>
      </c>
      <c r="AN10" s="216">
        <v>7.4803459999999999</v>
      </c>
      <c r="AO10" s="216">
        <v>7.7276509999999998</v>
      </c>
      <c r="AP10" s="216">
        <v>7.6495139999999999</v>
      </c>
      <c r="AQ10" s="216">
        <v>7.5746450000000003</v>
      </c>
      <c r="AR10" s="216">
        <v>7.4311280000000002</v>
      </c>
      <c r="AS10" s="216">
        <v>7.4002420000000004</v>
      </c>
      <c r="AT10" s="216">
        <v>7.35053</v>
      </c>
      <c r="AU10" s="216">
        <v>7.2923590000000003</v>
      </c>
      <c r="AV10" s="216">
        <v>7.2783059999999997</v>
      </c>
      <c r="AW10" s="216">
        <v>7.2586490000000001</v>
      </c>
      <c r="AX10" s="216">
        <v>7.0837050000000001</v>
      </c>
      <c r="AY10" s="216">
        <v>7.0528789999999999</v>
      </c>
      <c r="AZ10" s="216">
        <v>6.9634253829999997</v>
      </c>
      <c r="BA10" s="216">
        <v>6.8793907581999996</v>
      </c>
      <c r="BB10" s="327">
        <v>6.7645170733000004</v>
      </c>
      <c r="BC10" s="327">
        <v>6.6375536119999996</v>
      </c>
      <c r="BD10" s="327">
        <v>6.5126498684999996</v>
      </c>
      <c r="BE10" s="327">
        <v>6.3879786271999999</v>
      </c>
      <c r="BF10" s="327">
        <v>6.2667032202000001</v>
      </c>
      <c r="BG10" s="327">
        <v>6.1543363419999997</v>
      </c>
      <c r="BH10" s="327">
        <v>6.0550524394999998</v>
      </c>
      <c r="BI10" s="327">
        <v>5.9674626031000004</v>
      </c>
      <c r="BJ10" s="327">
        <v>5.9238576376000003</v>
      </c>
      <c r="BK10" s="327">
        <v>5.8901244253999998</v>
      </c>
      <c r="BL10" s="327">
        <v>5.8593310417</v>
      </c>
      <c r="BM10" s="327">
        <v>5.827565689</v>
      </c>
      <c r="BN10" s="327">
        <v>5.7973173313000004</v>
      </c>
      <c r="BO10" s="327">
        <v>5.7707909405000004</v>
      </c>
      <c r="BP10" s="327">
        <v>5.7487973118999998</v>
      </c>
      <c r="BQ10" s="327">
        <v>5.7314267885000003</v>
      </c>
      <c r="BR10" s="327">
        <v>5.7172025662000001</v>
      </c>
      <c r="BS10" s="327">
        <v>5.7056050858000003</v>
      </c>
      <c r="BT10" s="327">
        <v>5.6981082790000004</v>
      </c>
      <c r="BU10" s="327">
        <v>5.6952593987000002</v>
      </c>
      <c r="BV10" s="327">
        <v>5.6975927137999998</v>
      </c>
    </row>
    <row r="11" spans="1:74" ht="11.15" customHeight="1" x14ac:dyDescent="0.25">
      <c r="A11" s="61" t="s">
        <v>961</v>
      </c>
      <c r="B11" s="175" t="s">
        <v>131</v>
      </c>
      <c r="C11" s="216">
        <v>8.4491130000000005</v>
      </c>
      <c r="D11" s="216">
        <v>8.4886009999999992</v>
      </c>
      <c r="E11" s="216">
        <v>8.6997260000000001</v>
      </c>
      <c r="F11" s="216">
        <v>8.5949639999999992</v>
      </c>
      <c r="G11" s="216">
        <v>8.9080209999999997</v>
      </c>
      <c r="H11" s="216">
        <v>9.1469649999999998</v>
      </c>
      <c r="I11" s="216">
        <v>8.6346150000000002</v>
      </c>
      <c r="J11" s="216">
        <v>8.6043129999999994</v>
      </c>
      <c r="K11" s="216">
        <v>8.3130900000000008</v>
      </c>
      <c r="L11" s="216">
        <v>8.0406139999999997</v>
      </c>
      <c r="M11" s="216">
        <v>8.1095179999999996</v>
      </c>
      <c r="N11" s="216">
        <v>7.53315</v>
      </c>
      <c r="O11" s="216">
        <v>7.8466019999999999</v>
      </c>
      <c r="P11" s="216">
        <v>7.1602059999999996</v>
      </c>
      <c r="Q11" s="216">
        <v>7.3899460000000001</v>
      </c>
      <c r="R11" s="216">
        <v>7.6218690000000002</v>
      </c>
      <c r="S11" s="216">
        <v>7.6108450000000003</v>
      </c>
      <c r="T11" s="216">
        <v>7.6068939999999996</v>
      </c>
      <c r="U11" s="216">
        <v>7.9539140000000002</v>
      </c>
      <c r="V11" s="216">
        <v>8.0286000000000008</v>
      </c>
      <c r="W11" s="216">
        <v>7.8179160000000003</v>
      </c>
      <c r="X11" s="216">
        <v>7.3594629999999999</v>
      </c>
      <c r="Y11" s="216">
        <v>7.1556509999999998</v>
      </c>
      <c r="Z11" s="216">
        <v>7.5511439999999999</v>
      </c>
      <c r="AA11" s="216">
        <v>7.3410010000000003</v>
      </c>
      <c r="AB11" s="216">
        <v>6.952318</v>
      </c>
      <c r="AC11" s="216">
        <v>7.0223620000000002</v>
      </c>
      <c r="AD11" s="216">
        <v>7.2730370000000004</v>
      </c>
      <c r="AE11" s="216">
        <v>6.8583850000000002</v>
      </c>
      <c r="AF11" s="216">
        <v>6.6730520000000002</v>
      </c>
      <c r="AG11" s="216">
        <v>7.2093360000000004</v>
      </c>
      <c r="AH11" s="216">
        <v>7.0810719999999998</v>
      </c>
      <c r="AI11" s="216">
        <v>7.1457249999999997</v>
      </c>
      <c r="AJ11" s="216">
        <v>6.7724690000000001</v>
      </c>
      <c r="AK11" s="216">
        <v>6.7741899999999999</v>
      </c>
      <c r="AL11" s="216">
        <v>6.8040180000000001</v>
      </c>
      <c r="AM11" s="216">
        <v>6.6583699999999997</v>
      </c>
      <c r="AN11" s="216">
        <v>6.6810989999999997</v>
      </c>
      <c r="AO11" s="216">
        <v>7.1571170000000004</v>
      </c>
      <c r="AP11" s="216">
        <v>6.6212619999999998</v>
      </c>
      <c r="AQ11" s="216">
        <v>6.7143069999999998</v>
      </c>
      <c r="AR11" s="216">
        <v>6.8736750000000004</v>
      </c>
      <c r="AS11" s="216">
        <v>6.804621</v>
      </c>
      <c r="AT11" s="216">
        <v>7.1771659999999997</v>
      </c>
      <c r="AU11" s="216">
        <v>6.8132039999999998</v>
      </c>
      <c r="AV11" s="216">
        <v>6.6208349999999996</v>
      </c>
      <c r="AW11" s="216">
        <v>7.0506919999999997</v>
      </c>
      <c r="AX11" s="216">
        <v>7.5079909999999996</v>
      </c>
      <c r="AY11" s="216">
        <v>7.3108709999999997</v>
      </c>
      <c r="AZ11" s="216">
        <v>7.4944827586000002</v>
      </c>
      <c r="BA11" s="216">
        <v>7.4205161290000001</v>
      </c>
      <c r="BB11" s="327">
        <v>7.4154299999999997</v>
      </c>
      <c r="BC11" s="327">
        <v>7.1547280000000004</v>
      </c>
      <c r="BD11" s="327">
        <v>7.1963530000000002</v>
      </c>
      <c r="BE11" s="327">
        <v>7.5492970000000001</v>
      </c>
      <c r="BF11" s="327">
        <v>7.9998500000000003</v>
      </c>
      <c r="BG11" s="327">
        <v>7.9963170000000003</v>
      </c>
      <c r="BH11" s="327">
        <v>7.6354829999999998</v>
      </c>
      <c r="BI11" s="327">
        <v>7.9019579999999996</v>
      </c>
      <c r="BJ11" s="327">
        <v>7.8895099999999996</v>
      </c>
      <c r="BK11" s="327">
        <v>7.4910300000000003</v>
      </c>
      <c r="BL11" s="327">
        <v>7.4243420000000002</v>
      </c>
      <c r="BM11" s="327">
        <v>7.907972</v>
      </c>
      <c r="BN11" s="327">
        <v>8.1487970000000001</v>
      </c>
      <c r="BO11" s="327">
        <v>8.0892320000000009</v>
      </c>
      <c r="BP11" s="327">
        <v>8.1753599999999995</v>
      </c>
      <c r="BQ11" s="327">
        <v>8.3846249999999998</v>
      </c>
      <c r="BR11" s="327">
        <v>8.6746850000000002</v>
      </c>
      <c r="BS11" s="327">
        <v>8.5814660000000007</v>
      </c>
      <c r="BT11" s="327">
        <v>8.0179030000000004</v>
      </c>
      <c r="BU11" s="327">
        <v>8.2250010000000007</v>
      </c>
      <c r="BV11" s="327">
        <v>8.1446009999999998</v>
      </c>
    </row>
    <row r="12" spans="1:74" ht="11.15" customHeight="1" x14ac:dyDescent="0.25">
      <c r="A12" s="61" t="s">
        <v>963</v>
      </c>
      <c r="B12" s="175" t="s">
        <v>135</v>
      </c>
      <c r="C12" s="216">
        <v>0</v>
      </c>
      <c r="D12" s="216">
        <v>0</v>
      </c>
      <c r="E12" s="216">
        <v>0</v>
      </c>
      <c r="F12" s="216">
        <v>0</v>
      </c>
      <c r="G12" s="216">
        <v>0</v>
      </c>
      <c r="H12" s="216">
        <v>0</v>
      </c>
      <c r="I12" s="216">
        <v>3.2258064515E-5</v>
      </c>
      <c r="J12" s="216">
        <v>0</v>
      </c>
      <c r="K12" s="216">
        <v>3.3266666666999997E-2</v>
      </c>
      <c r="L12" s="216">
        <v>0</v>
      </c>
      <c r="M12" s="216">
        <v>0</v>
      </c>
      <c r="N12" s="216">
        <v>-1.0193548387E-2</v>
      </c>
      <c r="O12" s="216">
        <v>-1.7322580644999998E-2</v>
      </c>
      <c r="P12" s="216">
        <v>-5.8571428571000004E-3</v>
      </c>
      <c r="Q12" s="216">
        <v>0</v>
      </c>
      <c r="R12" s="216">
        <v>0</v>
      </c>
      <c r="S12" s="216">
        <v>0</v>
      </c>
      <c r="T12" s="216">
        <v>0</v>
      </c>
      <c r="U12" s="216">
        <v>0</v>
      </c>
      <c r="V12" s="216">
        <v>0</v>
      </c>
      <c r="W12" s="216">
        <v>0</v>
      </c>
      <c r="X12" s="216">
        <v>0</v>
      </c>
      <c r="Y12" s="216">
        <v>0</v>
      </c>
      <c r="Z12" s="216">
        <v>0</v>
      </c>
      <c r="AA12" s="216">
        <v>0</v>
      </c>
      <c r="AB12" s="216">
        <v>0</v>
      </c>
      <c r="AC12" s="216">
        <v>1.2903225805999999E-3</v>
      </c>
      <c r="AD12" s="216">
        <v>8.7133333332999996E-2</v>
      </c>
      <c r="AE12" s="216">
        <v>7.5580645161000007E-2</v>
      </c>
      <c r="AF12" s="216">
        <v>0</v>
      </c>
      <c r="AG12" s="216">
        <v>0</v>
      </c>
      <c r="AH12" s="216">
        <v>0</v>
      </c>
      <c r="AI12" s="216">
        <v>9.9999999998000004E-5</v>
      </c>
      <c r="AJ12" s="216">
        <v>9.6774193549999994E-5</v>
      </c>
      <c r="AK12" s="216">
        <v>1E-4</v>
      </c>
      <c r="AL12" s="216">
        <v>1.2903225807E-4</v>
      </c>
      <c r="AM12" s="216">
        <v>9.6774193546000006E-5</v>
      </c>
      <c r="AN12" s="216">
        <v>1.0714285713999999E-4</v>
      </c>
      <c r="AO12" s="216">
        <v>9.6774193546000006E-5</v>
      </c>
      <c r="AP12" s="216">
        <v>1E-4</v>
      </c>
      <c r="AQ12" s="216">
        <v>-4.5096774194000003E-2</v>
      </c>
      <c r="AR12" s="216">
        <v>-5.1533333333000003E-2</v>
      </c>
      <c r="AS12" s="216">
        <v>-4.0096774193999998E-2</v>
      </c>
      <c r="AT12" s="216">
        <v>1.2903225807E-4</v>
      </c>
      <c r="AU12" s="216">
        <v>6.6666666664999994E-5</v>
      </c>
      <c r="AV12" s="216">
        <v>6.4516129034000001E-5</v>
      </c>
      <c r="AW12" s="216">
        <v>9.9999999998000004E-5</v>
      </c>
      <c r="AX12" s="216">
        <v>1.2903225807E-4</v>
      </c>
      <c r="AY12" s="216">
        <v>9.6774193549999994E-5</v>
      </c>
      <c r="AZ12" s="216">
        <v>9.3596059113999994E-5</v>
      </c>
      <c r="BA12" s="216">
        <v>4.1474654376999998E-5</v>
      </c>
      <c r="BB12" s="327">
        <v>0</v>
      </c>
      <c r="BC12" s="327">
        <v>0</v>
      </c>
      <c r="BD12" s="327">
        <v>0</v>
      </c>
      <c r="BE12" s="327">
        <v>0</v>
      </c>
      <c r="BF12" s="327">
        <v>0</v>
      </c>
      <c r="BG12" s="327">
        <v>0</v>
      </c>
      <c r="BH12" s="327">
        <v>0</v>
      </c>
      <c r="BI12" s="327">
        <v>0</v>
      </c>
      <c r="BJ12" s="327">
        <v>0</v>
      </c>
      <c r="BK12" s="327">
        <v>0</v>
      </c>
      <c r="BL12" s="327">
        <v>0</v>
      </c>
      <c r="BM12" s="327">
        <v>0</v>
      </c>
      <c r="BN12" s="327">
        <v>0</v>
      </c>
      <c r="BO12" s="327">
        <v>0</v>
      </c>
      <c r="BP12" s="327">
        <v>0</v>
      </c>
      <c r="BQ12" s="327">
        <v>0</v>
      </c>
      <c r="BR12" s="327">
        <v>0</v>
      </c>
      <c r="BS12" s="327">
        <v>0</v>
      </c>
      <c r="BT12" s="327">
        <v>1.4E-2</v>
      </c>
      <c r="BU12" s="327">
        <v>1.4E-2</v>
      </c>
      <c r="BV12" s="327">
        <v>1.4E-2</v>
      </c>
    </row>
    <row r="13" spans="1:74" ht="11.15" customHeight="1" x14ac:dyDescent="0.25">
      <c r="A13" s="61" t="s">
        <v>962</v>
      </c>
      <c r="B13" s="175" t="s">
        <v>548</v>
      </c>
      <c r="C13" s="216">
        <v>-0.41270967741999998</v>
      </c>
      <c r="D13" s="216">
        <v>-0.17275862069</v>
      </c>
      <c r="E13" s="216">
        <v>-0.79719354839000001</v>
      </c>
      <c r="F13" s="216">
        <v>-0.32206666667</v>
      </c>
      <c r="G13" s="216">
        <v>-0.16377419355</v>
      </c>
      <c r="H13" s="216">
        <v>-1.5333333333E-3</v>
      </c>
      <c r="I13" s="216">
        <v>0.49409677418999998</v>
      </c>
      <c r="J13" s="216">
        <v>0.33032258064999998</v>
      </c>
      <c r="K13" s="216">
        <v>-0.25119999999999998</v>
      </c>
      <c r="L13" s="216">
        <v>-0.20480645161</v>
      </c>
      <c r="M13" s="216">
        <v>-0.1033</v>
      </c>
      <c r="N13" s="216">
        <v>0.44877419354999998</v>
      </c>
      <c r="O13" s="216">
        <v>-0.38451612902999999</v>
      </c>
      <c r="P13" s="216">
        <v>-0.27835714286000002</v>
      </c>
      <c r="Q13" s="216">
        <v>-0.25545161290000001</v>
      </c>
      <c r="R13" s="216">
        <v>-0.11006666666999999</v>
      </c>
      <c r="S13" s="216">
        <v>0.14167741935</v>
      </c>
      <c r="T13" s="216">
        <v>0.48676666667000001</v>
      </c>
      <c r="U13" s="216">
        <v>0.30816129032</v>
      </c>
      <c r="V13" s="216">
        <v>6.9451612903000004E-2</v>
      </c>
      <c r="W13" s="216">
        <v>-0.24293333333</v>
      </c>
      <c r="X13" s="216">
        <v>-0.27883870968000002</v>
      </c>
      <c r="Y13" s="216">
        <v>0.26790000000000003</v>
      </c>
      <c r="Z13" s="216">
        <v>0.53425806452000002</v>
      </c>
      <c r="AA13" s="216">
        <v>-0.33322580644999999</v>
      </c>
      <c r="AB13" s="216">
        <v>-0.33035714286000001</v>
      </c>
      <c r="AC13" s="216">
        <v>-0.32300000000000001</v>
      </c>
      <c r="AD13" s="216">
        <v>-0.3488</v>
      </c>
      <c r="AE13" s="216">
        <v>2.8387096773999998E-3</v>
      </c>
      <c r="AF13" s="216">
        <v>0.36736666667000001</v>
      </c>
      <c r="AG13" s="216">
        <v>0.501</v>
      </c>
      <c r="AH13" s="216">
        <v>0.2565483871</v>
      </c>
      <c r="AI13" s="216">
        <v>-2.6599999999999999E-2</v>
      </c>
      <c r="AJ13" s="216">
        <v>-0.63425806452</v>
      </c>
      <c r="AK13" s="216">
        <v>-0.20206666667000001</v>
      </c>
      <c r="AL13" s="216">
        <v>-0.13845161289999999</v>
      </c>
      <c r="AM13" s="216">
        <v>-0.90745161289999998</v>
      </c>
      <c r="AN13" s="216">
        <v>-0.94882142856999996</v>
      </c>
      <c r="AO13" s="216">
        <v>-0.86374193548</v>
      </c>
      <c r="AP13" s="216">
        <v>-0.28546666666999998</v>
      </c>
      <c r="AQ13" s="216">
        <v>0.13045161290000001</v>
      </c>
      <c r="AR13" s="216">
        <v>0.32653333333000001</v>
      </c>
      <c r="AS13" s="216">
        <v>0.45383870968000001</v>
      </c>
      <c r="AT13" s="216">
        <v>-7.5483870967999994E-2</v>
      </c>
      <c r="AU13" s="216">
        <v>-9.9199999999999997E-2</v>
      </c>
      <c r="AV13" s="216">
        <v>-0.83593548387000005</v>
      </c>
      <c r="AW13" s="216">
        <v>-2.3933333333E-2</v>
      </c>
      <c r="AX13" s="216">
        <v>0.19516129032000001</v>
      </c>
      <c r="AY13" s="216">
        <v>-0.60329032258000004</v>
      </c>
      <c r="AZ13" s="216">
        <v>-0.69407389162999999</v>
      </c>
      <c r="BA13" s="216">
        <v>-0.31286635945000002</v>
      </c>
      <c r="BB13" s="327">
        <v>-0.25463439999999998</v>
      </c>
      <c r="BC13" s="327">
        <v>0.17282890000000001</v>
      </c>
      <c r="BD13" s="327">
        <v>0.51532809999999996</v>
      </c>
      <c r="BE13" s="327">
        <v>0.54604390000000003</v>
      </c>
      <c r="BF13" s="327">
        <v>0.25026700000000002</v>
      </c>
      <c r="BG13" s="327">
        <v>5.8915000000000002E-2</v>
      </c>
      <c r="BH13" s="327">
        <v>-0.12631410000000001</v>
      </c>
      <c r="BI13" s="327">
        <v>0.12895019999999999</v>
      </c>
      <c r="BJ13" s="327">
        <v>0.40063359999999998</v>
      </c>
      <c r="BK13" s="327">
        <v>-0.28731570000000001</v>
      </c>
      <c r="BL13" s="327">
        <v>-0.2167124</v>
      </c>
      <c r="BM13" s="327">
        <v>-0.29585099999999998</v>
      </c>
      <c r="BN13" s="327">
        <v>-0.1016291</v>
      </c>
      <c r="BO13" s="327">
        <v>0.14504400000000001</v>
      </c>
      <c r="BP13" s="327">
        <v>0.3994028</v>
      </c>
      <c r="BQ13" s="327">
        <v>0.42782379999999998</v>
      </c>
      <c r="BR13" s="327">
        <v>0.17880860000000001</v>
      </c>
      <c r="BS13" s="327">
        <v>-9.0491100000000008E-3</v>
      </c>
      <c r="BT13" s="327">
        <v>-0.1442638</v>
      </c>
      <c r="BU13" s="327">
        <v>0.114694</v>
      </c>
      <c r="BV13" s="327">
        <v>0.39457340000000002</v>
      </c>
    </row>
    <row r="14" spans="1:74" ht="11.15" customHeight="1" x14ac:dyDescent="0.25">
      <c r="A14" s="61" t="s">
        <v>662</v>
      </c>
      <c r="B14" s="175" t="s">
        <v>132</v>
      </c>
      <c r="C14" s="216">
        <v>0.19708567741999999</v>
      </c>
      <c r="D14" s="216">
        <v>5.9209620689999999E-2</v>
      </c>
      <c r="E14" s="216">
        <v>0.35023154838999998</v>
      </c>
      <c r="F14" s="216">
        <v>9.1805666667000005E-2</v>
      </c>
      <c r="G14" s="216">
        <v>5.1100193548000002E-2</v>
      </c>
      <c r="H14" s="216">
        <v>0.23165733332999999</v>
      </c>
      <c r="I14" s="216">
        <v>0.11864696774</v>
      </c>
      <c r="J14" s="216">
        <v>0.10278641935000001</v>
      </c>
      <c r="K14" s="216">
        <v>0.25886633332999998</v>
      </c>
      <c r="L14" s="216">
        <v>7.5930451612999994E-2</v>
      </c>
      <c r="M14" s="216">
        <v>6.1561999999999999E-2</v>
      </c>
      <c r="N14" s="216">
        <v>0.27972235484000002</v>
      </c>
      <c r="O14" s="216">
        <v>4.4589709677000003E-2</v>
      </c>
      <c r="P14" s="216">
        <v>0.25920528571000001</v>
      </c>
      <c r="Q14" s="216">
        <v>0.4072766129</v>
      </c>
      <c r="R14" s="216">
        <v>-2.2712333333E-2</v>
      </c>
      <c r="S14" s="216">
        <v>0.25120458065000001</v>
      </c>
      <c r="T14" s="216">
        <v>0.47577033333000002</v>
      </c>
      <c r="U14" s="216">
        <v>0.32621170968000002</v>
      </c>
      <c r="V14" s="216">
        <v>0.19269638710000001</v>
      </c>
      <c r="W14" s="216">
        <v>0.33339633333000002</v>
      </c>
      <c r="X14" s="216">
        <v>0.20830870968000001</v>
      </c>
      <c r="Y14" s="216">
        <v>0.312141</v>
      </c>
      <c r="Z14" s="216">
        <v>0.11051793548</v>
      </c>
      <c r="AA14" s="216">
        <v>0.30555480644999999</v>
      </c>
      <c r="AB14" s="216">
        <v>0.41824614286</v>
      </c>
      <c r="AC14" s="216">
        <v>0.17113867742</v>
      </c>
      <c r="AD14" s="216">
        <v>0.28518466666999998</v>
      </c>
      <c r="AE14" s="216">
        <v>0.43141764515999997</v>
      </c>
      <c r="AF14" s="216">
        <v>9.8623333332999996E-2</v>
      </c>
      <c r="AG14" s="216">
        <v>6.9640999999999995E-2</v>
      </c>
      <c r="AH14" s="216">
        <v>0.28807661289999997</v>
      </c>
      <c r="AI14" s="216">
        <v>-4.8679999999999999E-3</v>
      </c>
      <c r="AJ14" s="216">
        <v>9.3897290322999996E-2</v>
      </c>
      <c r="AK14" s="216">
        <v>0.27331366667000001</v>
      </c>
      <c r="AL14" s="216">
        <v>0.37987058065000001</v>
      </c>
      <c r="AM14" s="216">
        <v>0.40113983870999997</v>
      </c>
      <c r="AN14" s="216">
        <v>0.23151428570999999</v>
      </c>
      <c r="AO14" s="216">
        <v>-0.28385783870999998</v>
      </c>
      <c r="AP14" s="216">
        <v>0.26866966666999997</v>
      </c>
      <c r="AQ14" s="216">
        <v>0.15691916129</v>
      </c>
      <c r="AR14" s="216">
        <v>0.230964</v>
      </c>
      <c r="AS14" s="216">
        <v>0.23305606451999999</v>
      </c>
      <c r="AT14" s="216">
        <v>0.15226283870999999</v>
      </c>
      <c r="AU14" s="216">
        <v>7.9103333333000007E-3</v>
      </c>
      <c r="AV14" s="216">
        <v>0.30304696774000001</v>
      </c>
      <c r="AW14" s="216">
        <v>0.13475833333000001</v>
      </c>
      <c r="AX14" s="216">
        <v>-0.17251132257999999</v>
      </c>
      <c r="AY14" s="216">
        <v>0.10685854839</v>
      </c>
      <c r="AZ14" s="216">
        <v>-0.15211674991999999</v>
      </c>
      <c r="BA14" s="216">
        <v>-4.3866684748999997E-2</v>
      </c>
      <c r="BB14" s="327">
        <v>0.1207553</v>
      </c>
      <c r="BC14" s="327">
        <v>0.18702949999999999</v>
      </c>
      <c r="BD14" s="327">
        <v>0.24837329999999999</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5" customHeight="1" x14ac:dyDescent="0.25">
      <c r="A15" s="61" t="s">
        <v>663</v>
      </c>
      <c r="B15" s="175" t="s">
        <v>181</v>
      </c>
      <c r="C15" s="216">
        <v>14.374064000000001</v>
      </c>
      <c r="D15" s="216">
        <v>14.615379000000001</v>
      </c>
      <c r="E15" s="216">
        <v>14.476290000000001</v>
      </c>
      <c r="F15" s="216">
        <v>14.609432999999999</v>
      </c>
      <c r="G15" s="216">
        <v>15.096677</v>
      </c>
      <c r="H15" s="216">
        <v>15.636533</v>
      </c>
      <c r="I15" s="216">
        <v>15.665290000000001</v>
      </c>
      <c r="J15" s="216">
        <v>15.324579999999999</v>
      </c>
      <c r="K15" s="216">
        <v>14.910133</v>
      </c>
      <c r="L15" s="216">
        <v>14.843451</v>
      </c>
      <c r="M15" s="216">
        <v>15.0853</v>
      </c>
      <c r="N15" s="216">
        <v>15.330225</v>
      </c>
      <c r="O15" s="216">
        <v>14.567225000000001</v>
      </c>
      <c r="P15" s="216">
        <v>14.230357</v>
      </c>
      <c r="Q15" s="216">
        <v>14.702612</v>
      </c>
      <c r="R15" s="216">
        <v>14.864433</v>
      </c>
      <c r="S15" s="216">
        <v>15.304838</v>
      </c>
      <c r="T15" s="216">
        <v>15.833033</v>
      </c>
      <c r="U15" s="216">
        <v>16.041677</v>
      </c>
      <c r="V15" s="216">
        <v>15.793193</v>
      </c>
      <c r="W15" s="216">
        <v>15.6358</v>
      </c>
      <c r="X15" s="216">
        <v>14.991129000000001</v>
      </c>
      <c r="Y15" s="216">
        <v>15.632966</v>
      </c>
      <c r="Z15" s="216">
        <v>16.069289999999999</v>
      </c>
      <c r="AA15" s="216">
        <v>15.311064</v>
      </c>
      <c r="AB15" s="216">
        <v>15.127571</v>
      </c>
      <c r="AC15" s="216">
        <v>15.115741</v>
      </c>
      <c r="AD15" s="216">
        <v>15.864133000000001</v>
      </c>
      <c r="AE15" s="216">
        <v>15.945548</v>
      </c>
      <c r="AF15" s="216">
        <v>15.817299999999999</v>
      </c>
      <c r="AG15" s="216">
        <v>16.534451000000001</v>
      </c>
      <c r="AH15" s="216">
        <v>16.460353999999999</v>
      </c>
      <c r="AI15" s="216">
        <v>16.073499999999999</v>
      </c>
      <c r="AJ15" s="216">
        <v>15.361032</v>
      </c>
      <c r="AK15" s="216">
        <v>16.043433</v>
      </c>
      <c r="AL15" s="216">
        <v>16.469031999999999</v>
      </c>
      <c r="AM15" s="216">
        <v>15.492806</v>
      </c>
      <c r="AN15" s="216">
        <v>15.414427999999999</v>
      </c>
      <c r="AO15" s="216">
        <v>15.657482999999999</v>
      </c>
      <c r="AP15" s="216">
        <v>16.2989</v>
      </c>
      <c r="AQ15" s="216">
        <v>16.435451</v>
      </c>
      <c r="AR15" s="216">
        <v>16.694732999999999</v>
      </c>
      <c r="AS15" s="216">
        <v>16.884160999999999</v>
      </c>
      <c r="AT15" s="216">
        <v>16.661515999999999</v>
      </c>
      <c r="AU15" s="216">
        <v>16.174033000000001</v>
      </c>
      <c r="AV15" s="216">
        <v>15.465032000000001</v>
      </c>
      <c r="AW15" s="216">
        <v>16.4894</v>
      </c>
      <c r="AX15" s="216">
        <v>16.765355</v>
      </c>
      <c r="AY15" s="216">
        <v>15.993741999999999</v>
      </c>
      <c r="AZ15" s="216">
        <v>15.771689654999999</v>
      </c>
      <c r="BA15" s="216">
        <v>16.100451613000001</v>
      </c>
      <c r="BB15" s="327">
        <v>16.229839999999999</v>
      </c>
      <c r="BC15" s="327">
        <v>16.313220000000001</v>
      </c>
      <c r="BD15" s="327">
        <v>16.588730000000002</v>
      </c>
      <c r="BE15" s="327">
        <v>16.829650000000001</v>
      </c>
      <c r="BF15" s="327">
        <v>16.699159999999999</v>
      </c>
      <c r="BG15" s="327">
        <v>16.38092</v>
      </c>
      <c r="BH15" s="327">
        <v>15.83497</v>
      </c>
      <c r="BI15" s="327">
        <v>16.407419999999998</v>
      </c>
      <c r="BJ15" s="327">
        <v>16.672930000000001</v>
      </c>
      <c r="BK15" s="327">
        <v>15.60061</v>
      </c>
      <c r="BL15" s="327">
        <v>15.52891</v>
      </c>
      <c r="BM15" s="327">
        <v>15.95614</v>
      </c>
      <c r="BN15" s="327">
        <v>16.309149999999999</v>
      </c>
      <c r="BO15" s="327">
        <v>16.496390000000002</v>
      </c>
      <c r="BP15" s="327">
        <v>16.82893</v>
      </c>
      <c r="BQ15" s="327">
        <v>17.040590000000002</v>
      </c>
      <c r="BR15" s="327">
        <v>16.9099</v>
      </c>
      <c r="BS15" s="327">
        <v>16.578220000000002</v>
      </c>
      <c r="BT15" s="327">
        <v>15.986420000000001</v>
      </c>
      <c r="BU15" s="327">
        <v>16.58371</v>
      </c>
      <c r="BV15" s="327">
        <v>16.828890000000001</v>
      </c>
    </row>
    <row r="16" spans="1:74" ht="11.15" customHeight="1" x14ac:dyDescent="0.25">
      <c r="A16" s="57"/>
      <c r="B16" s="44" t="s">
        <v>965</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407"/>
      <c r="BC16" s="407"/>
      <c r="BD16" s="407"/>
      <c r="BE16" s="407"/>
      <c r="BF16" s="407"/>
      <c r="BG16" s="407"/>
      <c r="BH16" s="407"/>
      <c r="BI16" s="407"/>
      <c r="BJ16" s="407"/>
      <c r="BK16" s="407"/>
      <c r="BL16" s="407"/>
      <c r="BM16" s="407"/>
      <c r="BN16" s="407"/>
      <c r="BO16" s="407"/>
      <c r="BP16" s="407"/>
      <c r="BQ16" s="407"/>
      <c r="BR16" s="407"/>
      <c r="BS16" s="407"/>
      <c r="BT16" s="407"/>
      <c r="BU16" s="407"/>
      <c r="BV16" s="407"/>
    </row>
    <row r="17" spans="1:74" ht="11.15" customHeight="1" x14ac:dyDescent="0.25">
      <c r="A17" s="61" t="s">
        <v>665</v>
      </c>
      <c r="B17" s="175" t="s">
        <v>549</v>
      </c>
      <c r="C17" s="216">
        <v>1.0534479999999999</v>
      </c>
      <c r="D17" s="216">
        <v>1.064238</v>
      </c>
      <c r="E17" s="216">
        <v>1.07419</v>
      </c>
      <c r="F17" s="216">
        <v>1.026632</v>
      </c>
      <c r="G17" s="216">
        <v>1.0893820000000001</v>
      </c>
      <c r="H17" s="216">
        <v>1.099629</v>
      </c>
      <c r="I17" s="216">
        <v>1.06548</v>
      </c>
      <c r="J17" s="216">
        <v>1.0451900000000001</v>
      </c>
      <c r="K17" s="216">
        <v>1.001064</v>
      </c>
      <c r="L17" s="216">
        <v>1.005898</v>
      </c>
      <c r="M17" s="216">
        <v>1.0320640000000001</v>
      </c>
      <c r="N17" s="216">
        <v>1.1524779999999999</v>
      </c>
      <c r="O17" s="216">
        <v>1.0608029999999999</v>
      </c>
      <c r="P17" s="216">
        <v>0.966283</v>
      </c>
      <c r="Q17" s="216">
        <v>1.0118339999999999</v>
      </c>
      <c r="R17" s="216">
        <v>1.0929009999999999</v>
      </c>
      <c r="S17" s="216">
        <v>1.03948</v>
      </c>
      <c r="T17" s="216">
        <v>1.0871310000000001</v>
      </c>
      <c r="U17" s="216">
        <v>1.131902</v>
      </c>
      <c r="V17" s="216">
        <v>1.114933</v>
      </c>
      <c r="W17" s="216">
        <v>1.135928</v>
      </c>
      <c r="X17" s="216">
        <v>1.0848340000000001</v>
      </c>
      <c r="Y17" s="216">
        <v>1.126263</v>
      </c>
      <c r="Z17" s="216">
        <v>1.1790929999999999</v>
      </c>
      <c r="AA17" s="216">
        <v>1.107288</v>
      </c>
      <c r="AB17" s="216">
        <v>1.064354</v>
      </c>
      <c r="AC17" s="216">
        <v>0.99148099999999995</v>
      </c>
      <c r="AD17" s="216">
        <v>1.0779650000000001</v>
      </c>
      <c r="AE17" s="216">
        <v>1.0128980000000001</v>
      </c>
      <c r="AF17" s="216">
        <v>1.121499</v>
      </c>
      <c r="AG17" s="216">
        <v>1.1071880000000001</v>
      </c>
      <c r="AH17" s="216">
        <v>1.1626719999999999</v>
      </c>
      <c r="AI17" s="216">
        <v>1.0154289999999999</v>
      </c>
      <c r="AJ17" s="216">
        <v>1.028383</v>
      </c>
      <c r="AK17" s="216">
        <v>1.1776960000000001</v>
      </c>
      <c r="AL17" s="216">
        <v>1.0999989999999999</v>
      </c>
      <c r="AM17" s="216">
        <v>1.023028</v>
      </c>
      <c r="AN17" s="216">
        <v>0.95488899999999999</v>
      </c>
      <c r="AO17" s="216">
        <v>0.99851199999999996</v>
      </c>
      <c r="AP17" s="216">
        <v>1.0420640000000001</v>
      </c>
      <c r="AQ17" s="216">
        <v>1.0412539999999999</v>
      </c>
      <c r="AR17" s="216">
        <v>0.98986499999999999</v>
      </c>
      <c r="AS17" s="216">
        <v>1.0526789999999999</v>
      </c>
      <c r="AT17" s="216">
        <v>1.1635800000000001</v>
      </c>
      <c r="AU17" s="216">
        <v>1.009234</v>
      </c>
      <c r="AV17" s="216">
        <v>1.0173570000000001</v>
      </c>
      <c r="AW17" s="216">
        <v>1.0506660000000001</v>
      </c>
      <c r="AX17" s="216">
        <v>1.1018399999999999</v>
      </c>
      <c r="AY17" s="216">
        <v>1.106096</v>
      </c>
      <c r="AZ17" s="216">
        <v>0.95931999999999995</v>
      </c>
      <c r="BA17" s="216">
        <v>0.99625600000000003</v>
      </c>
      <c r="BB17" s="327">
        <v>1.047787</v>
      </c>
      <c r="BC17" s="327">
        <v>1.041318</v>
      </c>
      <c r="BD17" s="327">
        <v>1.0622860000000001</v>
      </c>
      <c r="BE17" s="327">
        <v>1.0724400000000001</v>
      </c>
      <c r="BF17" s="327">
        <v>1.0897380000000001</v>
      </c>
      <c r="BG17" s="327">
        <v>1.070384</v>
      </c>
      <c r="BH17" s="327">
        <v>1.0469010000000001</v>
      </c>
      <c r="BI17" s="327">
        <v>1.0843370000000001</v>
      </c>
      <c r="BJ17" s="327">
        <v>1.103602</v>
      </c>
      <c r="BK17" s="327">
        <v>1.048241</v>
      </c>
      <c r="BL17" s="327">
        <v>1.0161070000000001</v>
      </c>
      <c r="BM17" s="327">
        <v>1.0280450000000001</v>
      </c>
      <c r="BN17" s="327">
        <v>1.054141</v>
      </c>
      <c r="BO17" s="327">
        <v>1.058263</v>
      </c>
      <c r="BP17" s="327">
        <v>1.0770150000000001</v>
      </c>
      <c r="BQ17" s="327">
        <v>1.084751</v>
      </c>
      <c r="BR17" s="327">
        <v>1.100606</v>
      </c>
      <c r="BS17" s="327">
        <v>1.0805659999999999</v>
      </c>
      <c r="BT17" s="327">
        <v>1.05124</v>
      </c>
      <c r="BU17" s="327">
        <v>1.093996</v>
      </c>
      <c r="BV17" s="327">
        <v>1.1113729999999999</v>
      </c>
    </row>
    <row r="18" spans="1:74" ht="11.15" customHeight="1" x14ac:dyDescent="0.25">
      <c r="A18" s="61" t="s">
        <v>664</v>
      </c>
      <c r="B18" s="175" t="s">
        <v>1152</v>
      </c>
      <c r="C18" s="216">
        <v>2.3840319999999999</v>
      </c>
      <c r="D18" s="216">
        <v>2.4006889999999999</v>
      </c>
      <c r="E18" s="216">
        <v>2.3848699999999998</v>
      </c>
      <c r="F18" s="216">
        <v>2.3788320000000001</v>
      </c>
      <c r="G18" s="216">
        <v>2.393386</v>
      </c>
      <c r="H18" s="216">
        <v>2.3380990000000001</v>
      </c>
      <c r="I18" s="216">
        <v>2.3265799999999999</v>
      </c>
      <c r="J18" s="216">
        <v>2.3709669999999998</v>
      </c>
      <c r="K18" s="216">
        <v>2.4619330000000001</v>
      </c>
      <c r="L18" s="216">
        <v>2.5067729999999999</v>
      </c>
      <c r="M18" s="216">
        <v>2.535933</v>
      </c>
      <c r="N18" s="216">
        <v>2.4153859999999998</v>
      </c>
      <c r="O18" s="216">
        <v>2.3787410000000002</v>
      </c>
      <c r="P18" s="216">
        <v>2.4896769999999999</v>
      </c>
      <c r="Q18" s="216">
        <v>2.4845480000000002</v>
      </c>
      <c r="R18" s="216">
        <v>2.5131990000000002</v>
      </c>
      <c r="S18" s="216">
        <v>2.5563539999999998</v>
      </c>
      <c r="T18" s="216">
        <v>2.541566</v>
      </c>
      <c r="U18" s="216">
        <v>2.6183860000000001</v>
      </c>
      <c r="V18" s="216">
        <v>2.715096</v>
      </c>
      <c r="W18" s="216">
        <v>2.791166</v>
      </c>
      <c r="X18" s="216">
        <v>2.766451</v>
      </c>
      <c r="Y18" s="216">
        <v>2.746899</v>
      </c>
      <c r="Z18" s="216">
        <v>2.6598060000000001</v>
      </c>
      <c r="AA18" s="216">
        <v>2.6954829999999999</v>
      </c>
      <c r="AB18" s="216">
        <v>2.710178</v>
      </c>
      <c r="AC18" s="216">
        <v>2.829418</v>
      </c>
      <c r="AD18" s="216">
        <v>2.9502000000000002</v>
      </c>
      <c r="AE18" s="216">
        <v>2.9555479999999998</v>
      </c>
      <c r="AF18" s="216">
        <v>3.094033</v>
      </c>
      <c r="AG18" s="216">
        <v>3.114805</v>
      </c>
      <c r="AH18" s="216">
        <v>3.1418379999999999</v>
      </c>
      <c r="AI18" s="216">
        <v>3.194766</v>
      </c>
      <c r="AJ18" s="216">
        <v>3.1963219999999999</v>
      </c>
      <c r="AK18" s="216">
        <v>3.1153330000000001</v>
      </c>
      <c r="AL18" s="216">
        <v>3.1563539999999999</v>
      </c>
      <c r="AM18" s="216">
        <v>2.9803220000000001</v>
      </c>
      <c r="AN18" s="216">
        <v>3.0996060000000001</v>
      </c>
      <c r="AO18" s="216">
        <v>3.181289</v>
      </c>
      <c r="AP18" s="216">
        <v>3.3134329999999999</v>
      </c>
      <c r="AQ18" s="216">
        <v>3.2485789999999999</v>
      </c>
      <c r="AR18" s="216">
        <v>3.259366</v>
      </c>
      <c r="AS18" s="216">
        <v>3.2841610000000001</v>
      </c>
      <c r="AT18" s="216">
        <v>3.3187099999999998</v>
      </c>
      <c r="AU18" s="216">
        <v>3.3427669999999998</v>
      </c>
      <c r="AV18" s="216">
        <v>3.428032</v>
      </c>
      <c r="AW18" s="216">
        <v>3.4357000000000002</v>
      </c>
      <c r="AX18" s="216">
        <v>3.3751289999999998</v>
      </c>
      <c r="AY18" s="216">
        <v>3.303258</v>
      </c>
      <c r="AZ18" s="216">
        <v>3.3278052158999998</v>
      </c>
      <c r="BA18" s="216">
        <v>3.4877572499</v>
      </c>
      <c r="BB18" s="327">
        <v>3.4927730000000001</v>
      </c>
      <c r="BC18" s="327">
        <v>3.4790179999999999</v>
      </c>
      <c r="BD18" s="327">
        <v>3.4675500000000001</v>
      </c>
      <c r="BE18" s="327">
        <v>3.4297499999999999</v>
      </c>
      <c r="BF18" s="327">
        <v>3.499314</v>
      </c>
      <c r="BG18" s="327">
        <v>3.5337019999999999</v>
      </c>
      <c r="BH18" s="327">
        <v>3.5505209999999998</v>
      </c>
      <c r="BI18" s="327">
        <v>3.5463480000000001</v>
      </c>
      <c r="BJ18" s="327">
        <v>3.5356999999999998</v>
      </c>
      <c r="BK18" s="327">
        <v>3.475317</v>
      </c>
      <c r="BL18" s="327">
        <v>3.5343200000000001</v>
      </c>
      <c r="BM18" s="327">
        <v>3.661781</v>
      </c>
      <c r="BN18" s="327">
        <v>3.7120310000000001</v>
      </c>
      <c r="BO18" s="327">
        <v>3.7154180000000001</v>
      </c>
      <c r="BP18" s="327">
        <v>3.780856</v>
      </c>
      <c r="BQ18" s="327">
        <v>3.7638289999999999</v>
      </c>
      <c r="BR18" s="327">
        <v>3.79969</v>
      </c>
      <c r="BS18" s="327">
        <v>3.84172</v>
      </c>
      <c r="BT18" s="327">
        <v>3.8643719999999999</v>
      </c>
      <c r="BU18" s="327">
        <v>3.824611</v>
      </c>
      <c r="BV18" s="327">
        <v>3.853758</v>
      </c>
    </row>
    <row r="19" spans="1:74" ht="11.15" customHeight="1" x14ac:dyDescent="0.25">
      <c r="A19" s="61" t="s">
        <v>1123</v>
      </c>
      <c r="B19" s="175" t="s">
        <v>1124</v>
      </c>
      <c r="C19" s="216">
        <v>1.021808</v>
      </c>
      <c r="D19" s="216">
        <v>1.0131570000000001</v>
      </c>
      <c r="E19" s="216">
        <v>0.99024400000000001</v>
      </c>
      <c r="F19" s="216">
        <v>1.0012920000000001</v>
      </c>
      <c r="G19" s="216">
        <v>1.0154449999999999</v>
      </c>
      <c r="H19" s="216">
        <v>1.0018050000000001</v>
      </c>
      <c r="I19" s="216">
        <v>0.92734099999999997</v>
      </c>
      <c r="J19" s="216">
        <v>0.95339600000000002</v>
      </c>
      <c r="K19" s="216">
        <v>0.919095</v>
      </c>
      <c r="L19" s="216">
        <v>0.90036799999999995</v>
      </c>
      <c r="M19" s="216">
        <v>0.91288599999999998</v>
      </c>
      <c r="N19" s="216">
        <v>0.90369299999999997</v>
      </c>
      <c r="O19" s="216">
        <v>0.89124400000000004</v>
      </c>
      <c r="P19" s="216">
        <v>0.90458000000000005</v>
      </c>
      <c r="Q19" s="216">
        <v>0.94930599999999998</v>
      </c>
      <c r="R19" s="216">
        <v>0.97013400000000005</v>
      </c>
      <c r="S19" s="216">
        <v>1.009749</v>
      </c>
      <c r="T19" s="216">
        <v>1.031541</v>
      </c>
      <c r="U19" s="216">
        <v>1.0189029999999999</v>
      </c>
      <c r="V19" s="216">
        <v>1.0019400000000001</v>
      </c>
      <c r="W19" s="216">
        <v>0.99647799999999997</v>
      </c>
      <c r="X19" s="216">
        <v>1.050038</v>
      </c>
      <c r="Y19" s="216">
        <v>1.0820510000000001</v>
      </c>
      <c r="Z19" s="216">
        <v>1.1012470000000001</v>
      </c>
      <c r="AA19" s="216">
        <v>1.0002610000000001</v>
      </c>
      <c r="AB19" s="216">
        <v>0.99921499999999996</v>
      </c>
      <c r="AC19" s="216">
        <v>1.024624</v>
      </c>
      <c r="AD19" s="216">
        <v>1.038589</v>
      </c>
      <c r="AE19" s="216">
        <v>1.055396</v>
      </c>
      <c r="AF19" s="216">
        <v>1.0887180000000001</v>
      </c>
      <c r="AG19" s="216">
        <v>1.085769</v>
      </c>
      <c r="AH19" s="216">
        <v>1.048373</v>
      </c>
      <c r="AI19" s="216">
        <v>1.0567059999999999</v>
      </c>
      <c r="AJ19" s="216">
        <v>1.0411379999999999</v>
      </c>
      <c r="AK19" s="216">
        <v>1.0571809999999999</v>
      </c>
      <c r="AL19" s="216">
        <v>1.1324650000000001</v>
      </c>
      <c r="AM19" s="216">
        <v>1.0527420000000001</v>
      </c>
      <c r="AN19" s="216">
        <v>1.0445279999999999</v>
      </c>
      <c r="AO19" s="216">
        <v>1.049733</v>
      </c>
      <c r="AP19" s="216">
        <v>1.062322</v>
      </c>
      <c r="AQ19" s="216">
        <v>1.1028089999999999</v>
      </c>
      <c r="AR19" s="216">
        <v>1.1436120000000001</v>
      </c>
      <c r="AS19" s="216">
        <v>1.120201</v>
      </c>
      <c r="AT19" s="216">
        <v>1.0946370000000001</v>
      </c>
      <c r="AU19" s="216">
        <v>1.088695</v>
      </c>
      <c r="AV19" s="216">
        <v>1.1088279999999999</v>
      </c>
      <c r="AW19" s="216">
        <v>1.1121620000000001</v>
      </c>
      <c r="AX19" s="216">
        <v>1.121702</v>
      </c>
      <c r="AY19" s="216">
        <v>1.102986</v>
      </c>
      <c r="AZ19" s="216">
        <v>1.1012520655</v>
      </c>
      <c r="BA19" s="216">
        <v>1.1165891226</v>
      </c>
      <c r="BB19" s="327">
        <v>1.099057</v>
      </c>
      <c r="BC19" s="327">
        <v>1.115734</v>
      </c>
      <c r="BD19" s="327">
        <v>1.1073409999999999</v>
      </c>
      <c r="BE19" s="327">
        <v>1.1307370000000001</v>
      </c>
      <c r="BF19" s="327">
        <v>1.1192759999999999</v>
      </c>
      <c r="BG19" s="327">
        <v>1.10846</v>
      </c>
      <c r="BH19" s="327">
        <v>1.09287</v>
      </c>
      <c r="BI19" s="327">
        <v>1.116584</v>
      </c>
      <c r="BJ19" s="327">
        <v>1.1006640000000001</v>
      </c>
      <c r="BK19" s="327">
        <v>1.1290169999999999</v>
      </c>
      <c r="BL19" s="327">
        <v>1.0908629999999999</v>
      </c>
      <c r="BM19" s="327">
        <v>1.1150359999999999</v>
      </c>
      <c r="BN19" s="327">
        <v>1.0992440000000001</v>
      </c>
      <c r="BO19" s="327">
        <v>1.119899</v>
      </c>
      <c r="BP19" s="327">
        <v>1.104068</v>
      </c>
      <c r="BQ19" s="327">
        <v>1.128484</v>
      </c>
      <c r="BR19" s="327">
        <v>1.1201779999999999</v>
      </c>
      <c r="BS19" s="327">
        <v>1.1020970000000001</v>
      </c>
      <c r="BT19" s="327">
        <v>1.093931</v>
      </c>
      <c r="BU19" s="327">
        <v>1.122844</v>
      </c>
      <c r="BV19" s="327">
        <v>1.10161</v>
      </c>
    </row>
    <row r="20" spans="1:74" ht="11.15" customHeight="1" x14ac:dyDescent="0.25">
      <c r="A20" s="61" t="s">
        <v>1012</v>
      </c>
      <c r="B20" s="175" t="s">
        <v>121</v>
      </c>
      <c r="C20" s="216">
        <v>0.93670900000000001</v>
      </c>
      <c r="D20" s="216">
        <v>0.91886199999999996</v>
      </c>
      <c r="E20" s="216">
        <v>0.88864500000000002</v>
      </c>
      <c r="F20" s="216">
        <v>0.87819999999999998</v>
      </c>
      <c r="G20" s="216">
        <v>0.89083800000000002</v>
      </c>
      <c r="H20" s="216">
        <v>0.88376600000000005</v>
      </c>
      <c r="I20" s="216">
        <v>0.81406400000000001</v>
      </c>
      <c r="J20" s="216">
        <v>0.84167700000000001</v>
      </c>
      <c r="K20" s="216">
        <v>0.81253299999999995</v>
      </c>
      <c r="L20" s="216">
        <v>0.80567699999999998</v>
      </c>
      <c r="M20" s="216">
        <v>0.82479999999999998</v>
      </c>
      <c r="N20" s="216">
        <v>0.82522499999999999</v>
      </c>
      <c r="O20" s="216">
        <v>0.79928999999999994</v>
      </c>
      <c r="P20" s="216">
        <v>0.80335699999999999</v>
      </c>
      <c r="Q20" s="216">
        <v>0.82645100000000005</v>
      </c>
      <c r="R20" s="216">
        <v>0.85336599999999996</v>
      </c>
      <c r="S20" s="216">
        <v>0.87732200000000005</v>
      </c>
      <c r="T20" s="216">
        <v>0.890733</v>
      </c>
      <c r="U20" s="216">
        <v>0.868483</v>
      </c>
      <c r="V20" s="216">
        <v>0.84770900000000005</v>
      </c>
      <c r="W20" s="216">
        <v>0.85213300000000003</v>
      </c>
      <c r="X20" s="216">
        <v>0.90306399999999998</v>
      </c>
      <c r="Y20" s="216">
        <v>0.93049999999999999</v>
      </c>
      <c r="Z20" s="216">
        <v>0.94854799999999995</v>
      </c>
      <c r="AA20" s="216">
        <v>0.90948300000000004</v>
      </c>
      <c r="AB20" s="216">
        <v>0.90246400000000004</v>
      </c>
      <c r="AC20" s="216">
        <v>0.90709600000000001</v>
      </c>
      <c r="AD20" s="216">
        <v>0.92443299999999995</v>
      </c>
      <c r="AE20" s="216">
        <v>0.931871</v>
      </c>
      <c r="AF20" s="216">
        <v>0.95430000000000004</v>
      </c>
      <c r="AG20" s="216">
        <v>0.94880600000000004</v>
      </c>
      <c r="AH20" s="216">
        <v>0.92467699999999997</v>
      </c>
      <c r="AI20" s="216">
        <v>0.92689999999999995</v>
      </c>
      <c r="AJ20" s="216">
        <v>0.92400000000000004</v>
      </c>
      <c r="AK20" s="216">
        <v>0.95293300000000003</v>
      </c>
      <c r="AL20" s="216">
        <v>0.99454799999999999</v>
      </c>
      <c r="AM20" s="216">
        <v>0.95983799999999997</v>
      </c>
      <c r="AN20" s="216">
        <v>0.95671399999999995</v>
      </c>
      <c r="AO20" s="216">
        <v>0.95125800000000005</v>
      </c>
      <c r="AP20" s="216">
        <v>0.93033299999999997</v>
      </c>
      <c r="AQ20" s="216">
        <v>0.95696700000000001</v>
      </c>
      <c r="AR20" s="216">
        <v>0.98946599999999996</v>
      </c>
      <c r="AS20" s="216">
        <v>0.97599999999999998</v>
      </c>
      <c r="AT20" s="216">
        <v>0.95551600000000003</v>
      </c>
      <c r="AU20" s="216">
        <v>0.95143299999999997</v>
      </c>
      <c r="AV20" s="216">
        <v>0.97222600000000003</v>
      </c>
      <c r="AW20" s="216">
        <v>0.98646699999999998</v>
      </c>
      <c r="AX20" s="216">
        <v>1.0024189999999999</v>
      </c>
      <c r="AY20" s="216">
        <v>0.97803200000000001</v>
      </c>
      <c r="AZ20" s="216">
        <v>0.98206896552</v>
      </c>
      <c r="BA20" s="216">
        <v>0.98929032258000005</v>
      </c>
      <c r="BB20" s="327">
        <v>0.97140400000000005</v>
      </c>
      <c r="BC20" s="327">
        <v>0.98416590000000004</v>
      </c>
      <c r="BD20" s="327">
        <v>0.97294749999999997</v>
      </c>
      <c r="BE20" s="327">
        <v>0.99416760000000004</v>
      </c>
      <c r="BF20" s="327">
        <v>0.98378140000000003</v>
      </c>
      <c r="BG20" s="327">
        <v>0.97009100000000004</v>
      </c>
      <c r="BH20" s="327">
        <v>0.9568122</v>
      </c>
      <c r="BI20" s="327">
        <v>0.97835700000000003</v>
      </c>
      <c r="BJ20" s="327">
        <v>0.96870299999999998</v>
      </c>
      <c r="BK20" s="327">
        <v>1.000254</v>
      </c>
      <c r="BL20" s="327">
        <v>0.96265270000000003</v>
      </c>
      <c r="BM20" s="327">
        <v>0.98327889999999996</v>
      </c>
      <c r="BN20" s="327">
        <v>0.96715320000000005</v>
      </c>
      <c r="BO20" s="327">
        <v>0.98378239999999995</v>
      </c>
      <c r="BP20" s="327">
        <v>0.96485580000000004</v>
      </c>
      <c r="BQ20" s="327">
        <v>0.98699740000000002</v>
      </c>
      <c r="BR20" s="327">
        <v>0.97988900000000001</v>
      </c>
      <c r="BS20" s="327">
        <v>0.95866609999999997</v>
      </c>
      <c r="BT20" s="327">
        <v>0.95308079999999995</v>
      </c>
      <c r="BU20" s="327">
        <v>0.97981099999999999</v>
      </c>
      <c r="BV20" s="327">
        <v>0.96503209999999995</v>
      </c>
    </row>
    <row r="21" spans="1:74" ht="11.15" customHeight="1" x14ac:dyDescent="0.25">
      <c r="A21" s="61" t="s">
        <v>1125</v>
      </c>
      <c r="B21" s="175" t="s">
        <v>1126</v>
      </c>
      <c r="C21" s="216">
        <v>0.19235516128999999</v>
      </c>
      <c r="D21" s="216">
        <v>0.19121813793</v>
      </c>
      <c r="E21" s="216">
        <v>0.17023148387000001</v>
      </c>
      <c r="F21" s="216">
        <v>0.16203866667</v>
      </c>
      <c r="G21" s="216">
        <v>0.19426754838999999</v>
      </c>
      <c r="H21" s="216">
        <v>0.19642466667</v>
      </c>
      <c r="I21" s="216">
        <v>0.19408145161000001</v>
      </c>
      <c r="J21" s="216">
        <v>0.1971</v>
      </c>
      <c r="K21" s="216">
        <v>0.21461333332999999</v>
      </c>
      <c r="L21" s="216">
        <v>0.18804716128999999</v>
      </c>
      <c r="M21" s="216">
        <v>0.201849</v>
      </c>
      <c r="N21" s="216">
        <v>0.19750409677</v>
      </c>
      <c r="O21" s="216">
        <v>0.18706338710000001</v>
      </c>
      <c r="P21" s="216">
        <v>0.18373371428999999</v>
      </c>
      <c r="Q21" s="216">
        <v>0.18606909677</v>
      </c>
      <c r="R21" s="216">
        <v>0.21382033333</v>
      </c>
      <c r="S21" s="216">
        <v>0.20962322581000001</v>
      </c>
      <c r="T21" s="216">
        <v>0.19007166667</v>
      </c>
      <c r="U21" s="216">
        <v>0.22227080645</v>
      </c>
      <c r="V21" s="216">
        <v>0.23579154838999999</v>
      </c>
      <c r="W21" s="216">
        <v>0.21546799999999999</v>
      </c>
      <c r="X21" s="216">
        <v>0.21167612902999999</v>
      </c>
      <c r="Y21" s="216">
        <v>0.21961733333</v>
      </c>
      <c r="Z21" s="216">
        <v>0.21815451613</v>
      </c>
      <c r="AA21" s="216">
        <v>0.20629812903</v>
      </c>
      <c r="AB21" s="216">
        <v>0.19332914286</v>
      </c>
      <c r="AC21" s="216">
        <v>0.20402651613</v>
      </c>
      <c r="AD21" s="216">
        <v>0.22350600000000001</v>
      </c>
      <c r="AE21" s="216">
        <v>0.21994254838999999</v>
      </c>
      <c r="AF21" s="216">
        <v>0.23743300000000001</v>
      </c>
      <c r="AG21" s="216">
        <v>0.2254373871</v>
      </c>
      <c r="AH21" s="216">
        <v>0.21519803226000001</v>
      </c>
      <c r="AI21" s="216">
        <v>0.21180299999999999</v>
      </c>
      <c r="AJ21" s="216">
        <v>0.22620777418999999</v>
      </c>
      <c r="AK21" s="216">
        <v>0.24239333332999999</v>
      </c>
      <c r="AL21" s="216">
        <v>0.24140822580999999</v>
      </c>
      <c r="AM21" s="216">
        <v>0.19210316128999999</v>
      </c>
      <c r="AN21" s="216">
        <v>0.19871657142999999</v>
      </c>
      <c r="AO21" s="216">
        <v>0.19796367742000001</v>
      </c>
      <c r="AP21" s="216">
        <v>0.192579</v>
      </c>
      <c r="AQ21" s="216">
        <v>0.21970899999999999</v>
      </c>
      <c r="AR21" s="216">
        <v>0.21132833333000001</v>
      </c>
      <c r="AS21" s="216">
        <v>0.22783683870999999</v>
      </c>
      <c r="AT21" s="216">
        <v>0.20079464516000001</v>
      </c>
      <c r="AU21" s="216">
        <v>0.20493633333</v>
      </c>
      <c r="AV21" s="216">
        <v>0.20078029032</v>
      </c>
      <c r="AW21" s="216">
        <v>0.23446666666999999</v>
      </c>
      <c r="AX21" s="216">
        <v>0.21378722581000001</v>
      </c>
      <c r="AY21" s="216">
        <v>0.23175541934999999</v>
      </c>
      <c r="AZ21" s="216">
        <v>0.2094491</v>
      </c>
      <c r="BA21" s="216">
        <v>0.21505189999999999</v>
      </c>
      <c r="BB21" s="327">
        <v>0.2241766</v>
      </c>
      <c r="BC21" s="327">
        <v>0.2254592</v>
      </c>
      <c r="BD21" s="327">
        <v>0.22817670000000001</v>
      </c>
      <c r="BE21" s="327">
        <v>0.23085349999999999</v>
      </c>
      <c r="BF21" s="327">
        <v>0.2278049</v>
      </c>
      <c r="BG21" s="327">
        <v>0.22653329999999999</v>
      </c>
      <c r="BH21" s="327">
        <v>0.2235471</v>
      </c>
      <c r="BI21" s="327">
        <v>0.2346222</v>
      </c>
      <c r="BJ21" s="327">
        <v>0.2384211</v>
      </c>
      <c r="BK21" s="327">
        <v>0.2245316</v>
      </c>
      <c r="BL21" s="327">
        <v>0.21931329999999999</v>
      </c>
      <c r="BM21" s="327">
        <v>0.2259236</v>
      </c>
      <c r="BN21" s="327">
        <v>0.2348363</v>
      </c>
      <c r="BO21" s="327">
        <v>0.23601639999999999</v>
      </c>
      <c r="BP21" s="327">
        <v>0.23906230000000001</v>
      </c>
      <c r="BQ21" s="327">
        <v>0.2417598</v>
      </c>
      <c r="BR21" s="327">
        <v>0.23921580000000001</v>
      </c>
      <c r="BS21" s="327">
        <v>0.2377794</v>
      </c>
      <c r="BT21" s="327">
        <v>0.23447989999999999</v>
      </c>
      <c r="BU21" s="327">
        <v>0.24550710000000001</v>
      </c>
      <c r="BV21" s="327">
        <v>0.2496439</v>
      </c>
    </row>
    <row r="22" spans="1:74" ht="11.15" customHeight="1" x14ac:dyDescent="0.25">
      <c r="A22" s="61" t="s">
        <v>666</v>
      </c>
      <c r="B22" s="175" t="s">
        <v>133</v>
      </c>
      <c r="C22" s="216">
        <v>-0.408555</v>
      </c>
      <c r="D22" s="216">
        <v>-0.99287099999999995</v>
      </c>
      <c r="E22" s="216">
        <v>-1.2104870000000001</v>
      </c>
      <c r="F22" s="216">
        <v>-1.256235</v>
      </c>
      <c r="G22" s="216">
        <v>-0.99805299999999997</v>
      </c>
      <c r="H22" s="216">
        <v>-0.93848699999999996</v>
      </c>
      <c r="I22" s="216">
        <v>-1.0784050000000001</v>
      </c>
      <c r="J22" s="216">
        <v>-0.80618800000000002</v>
      </c>
      <c r="K22" s="216">
        <v>-1.0015890000000001</v>
      </c>
      <c r="L22" s="216">
        <v>-1.2480169999999999</v>
      </c>
      <c r="M22" s="216">
        <v>-1.332238</v>
      </c>
      <c r="N22" s="216">
        <v>-1.525299</v>
      </c>
      <c r="O22" s="216">
        <v>-0.63896500000000001</v>
      </c>
      <c r="P22" s="216">
        <v>-1.1536850000000001</v>
      </c>
      <c r="Q22" s="216">
        <v>-0.96693399999999996</v>
      </c>
      <c r="R22" s="216">
        <v>-0.68905700000000003</v>
      </c>
      <c r="S22" s="216">
        <v>-0.90831799999999996</v>
      </c>
      <c r="T22" s="216">
        <v>-1.3188489999999999</v>
      </c>
      <c r="U22" s="216">
        <v>-1.504672</v>
      </c>
      <c r="V22" s="216">
        <v>-1.5043150000000001</v>
      </c>
      <c r="W22" s="216">
        <v>-1.413176</v>
      </c>
      <c r="X22" s="216">
        <v>-1.8247930000000001</v>
      </c>
      <c r="Y22" s="216">
        <v>-1.7368779999999999</v>
      </c>
      <c r="Z22" s="216">
        <v>-2.6133929999999999</v>
      </c>
      <c r="AA22" s="216">
        <v>-1.9472389999999999</v>
      </c>
      <c r="AB22" s="216">
        <v>-1.455044</v>
      </c>
      <c r="AC22" s="216">
        <v>-1.759333</v>
      </c>
      <c r="AD22" s="216">
        <v>-1.647138</v>
      </c>
      <c r="AE22" s="216">
        <v>-1.5838890000000001</v>
      </c>
      <c r="AF22" s="216">
        <v>-1.991042</v>
      </c>
      <c r="AG22" s="216">
        <v>-2.177689</v>
      </c>
      <c r="AH22" s="216">
        <v>-2.2196639999999999</v>
      </c>
      <c r="AI22" s="216">
        <v>-1.9115580000000001</v>
      </c>
      <c r="AJ22" s="216">
        <v>-1.9820059999999999</v>
      </c>
      <c r="AK22" s="216">
        <v>-2.1183360000000002</v>
      </c>
      <c r="AL22" s="216">
        <v>-2.2939229999999999</v>
      </c>
      <c r="AM22" s="216">
        <v>-1.8331500000000001</v>
      </c>
      <c r="AN22" s="216">
        <v>-2.1366710000000002</v>
      </c>
      <c r="AO22" s="216">
        <v>-1.725231</v>
      </c>
      <c r="AP22" s="216">
        <v>-2.257126</v>
      </c>
      <c r="AQ22" s="216">
        <v>-2.1181990000000002</v>
      </c>
      <c r="AR22" s="216">
        <v>-1.9898119999999999</v>
      </c>
      <c r="AS22" s="216">
        <v>-2.2607179999999998</v>
      </c>
      <c r="AT22" s="216">
        <v>-1.972483</v>
      </c>
      <c r="AU22" s="216">
        <v>-2.3622580000000002</v>
      </c>
      <c r="AV22" s="216">
        <v>-2.4487459999999999</v>
      </c>
      <c r="AW22" s="216">
        <v>-2.7425199999999998</v>
      </c>
      <c r="AX22" s="216">
        <v>-3.0566770000000001</v>
      </c>
      <c r="AY22" s="216">
        <v>-2.4542329999999999</v>
      </c>
      <c r="AZ22" s="216">
        <v>-2.8328381217</v>
      </c>
      <c r="BA22" s="216">
        <v>-2.7342725792999998</v>
      </c>
      <c r="BB22" s="327">
        <v>-2.7478929999999999</v>
      </c>
      <c r="BC22" s="327">
        <v>-2.4423210000000002</v>
      </c>
      <c r="BD22" s="327">
        <v>-2.3724829999999999</v>
      </c>
      <c r="BE22" s="327">
        <v>-2.4772980000000002</v>
      </c>
      <c r="BF22" s="327">
        <v>-2.6189939999999998</v>
      </c>
      <c r="BG22" s="327">
        <v>-2.6871499999999999</v>
      </c>
      <c r="BH22" s="327">
        <v>-2.6908759999999998</v>
      </c>
      <c r="BI22" s="327">
        <v>-3.0355880000000002</v>
      </c>
      <c r="BJ22" s="327">
        <v>-3.21454</v>
      </c>
      <c r="BK22" s="327">
        <v>-2.304265</v>
      </c>
      <c r="BL22" s="327">
        <v>-2.7481719999999998</v>
      </c>
      <c r="BM22" s="327">
        <v>-2.8925589999999999</v>
      </c>
      <c r="BN22" s="327">
        <v>-2.7666149999999998</v>
      </c>
      <c r="BO22" s="327">
        <v>-2.5562369999999999</v>
      </c>
      <c r="BP22" s="327">
        <v>-2.7495880000000001</v>
      </c>
      <c r="BQ22" s="327">
        <v>-2.8032010000000001</v>
      </c>
      <c r="BR22" s="327">
        <v>-2.9471569999999998</v>
      </c>
      <c r="BS22" s="327">
        <v>-2.9411670000000001</v>
      </c>
      <c r="BT22" s="327">
        <v>-2.9821339999999998</v>
      </c>
      <c r="BU22" s="327">
        <v>-3.3431190000000002</v>
      </c>
      <c r="BV22" s="327">
        <v>-3.586789</v>
      </c>
    </row>
    <row r="23" spans="1:74" ht="11.15" customHeight="1" x14ac:dyDescent="0.25">
      <c r="A23" s="640" t="s">
        <v>1241</v>
      </c>
      <c r="B23" s="66" t="s">
        <v>1242</v>
      </c>
      <c r="C23" s="216">
        <v>-4.4449000000000002E-2</v>
      </c>
      <c r="D23" s="216">
        <v>-0.13186400000000001</v>
      </c>
      <c r="E23" s="216">
        <v>-0.132658</v>
      </c>
      <c r="F23" s="216">
        <v>-0.15335099999999999</v>
      </c>
      <c r="G23" s="216">
        <v>-0.107935</v>
      </c>
      <c r="H23" s="216">
        <v>-0.174482</v>
      </c>
      <c r="I23" s="216">
        <v>-0.15926999999999999</v>
      </c>
      <c r="J23" s="216">
        <v>-0.145229</v>
      </c>
      <c r="K23" s="216">
        <v>-0.17070099999999999</v>
      </c>
      <c r="L23" s="216">
        <v>-0.191107</v>
      </c>
      <c r="M23" s="216">
        <v>-0.199965</v>
      </c>
      <c r="N23" s="216">
        <v>-0.12525500000000001</v>
      </c>
      <c r="O23" s="216">
        <v>-3.2476999999999999E-2</v>
      </c>
      <c r="P23" s="216">
        <v>-0.16773099999999999</v>
      </c>
      <c r="Q23" s="216">
        <v>-0.22839200000000001</v>
      </c>
      <c r="R23" s="216">
        <v>-0.239231</v>
      </c>
      <c r="S23" s="216">
        <v>-0.301201</v>
      </c>
      <c r="T23" s="216">
        <v>-0.193636</v>
      </c>
      <c r="U23" s="216">
        <v>-0.39596700000000001</v>
      </c>
      <c r="V23" s="216">
        <v>-0.38475500000000001</v>
      </c>
      <c r="W23" s="216">
        <v>-0.29233199999999998</v>
      </c>
      <c r="X23" s="216">
        <v>-0.45204699999999998</v>
      </c>
      <c r="Y23" s="216">
        <v>-0.28495599999999999</v>
      </c>
      <c r="Z23" s="216">
        <v>-0.451934</v>
      </c>
      <c r="AA23" s="216">
        <v>-0.38011600000000001</v>
      </c>
      <c r="AB23" s="216">
        <v>-0.27188800000000002</v>
      </c>
      <c r="AC23" s="216">
        <v>-0.42430299999999999</v>
      </c>
      <c r="AD23" s="216">
        <v>-0.53062200000000004</v>
      </c>
      <c r="AE23" s="216">
        <v>-0.62198200000000003</v>
      </c>
      <c r="AF23" s="216">
        <v>-0.554948</v>
      </c>
      <c r="AG23" s="216">
        <v>-0.68006100000000003</v>
      </c>
      <c r="AH23" s="216">
        <v>-0.65225</v>
      </c>
      <c r="AI23" s="216">
        <v>-0.66003599999999996</v>
      </c>
      <c r="AJ23" s="216">
        <v>-0.688222</v>
      </c>
      <c r="AK23" s="216">
        <v>-0.58038699999999999</v>
      </c>
      <c r="AL23" s="216">
        <v>-0.65510000000000002</v>
      </c>
      <c r="AM23" s="216">
        <v>-0.62770199999999998</v>
      </c>
      <c r="AN23" s="216">
        <v>-0.83815899999999999</v>
      </c>
      <c r="AO23" s="216">
        <v>-0.59570100000000004</v>
      </c>
      <c r="AP23" s="216">
        <v>-0.76178000000000001</v>
      </c>
      <c r="AQ23" s="216">
        <v>-0.83547199999999999</v>
      </c>
      <c r="AR23" s="216">
        <v>-0.80732999999999999</v>
      </c>
      <c r="AS23" s="216">
        <v>-0.90429499999999996</v>
      </c>
      <c r="AT23" s="216">
        <v>-0.85796600000000001</v>
      </c>
      <c r="AU23" s="216">
        <v>-1.0348379999999999</v>
      </c>
      <c r="AV23" s="216">
        <v>-0.83998399999999995</v>
      </c>
      <c r="AW23" s="216">
        <v>-0.89544199999999996</v>
      </c>
      <c r="AX23" s="216">
        <v>-0.88737500000000002</v>
      </c>
      <c r="AY23" s="216">
        <v>-1.0459579999999999</v>
      </c>
      <c r="AZ23" s="216">
        <v>-1.1671667861999999</v>
      </c>
      <c r="BA23" s="216">
        <v>-1.0316084613000001</v>
      </c>
      <c r="BB23" s="327">
        <v>-1.044964</v>
      </c>
      <c r="BC23" s="327">
        <v>-1.1789959999999999</v>
      </c>
      <c r="BD23" s="327">
        <v>-1.0774790000000001</v>
      </c>
      <c r="BE23" s="327">
        <v>-1.1201509999999999</v>
      </c>
      <c r="BF23" s="327">
        <v>-1.1573340000000001</v>
      </c>
      <c r="BG23" s="327">
        <v>-1.221031</v>
      </c>
      <c r="BH23" s="327">
        <v>-1.110144</v>
      </c>
      <c r="BI23" s="327">
        <v>-1.1308849999999999</v>
      </c>
      <c r="BJ23" s="327">
        <v>-1.1912130000000001</v>
      </c>
      <c r="BK23" s="327">
        <v>-1.1998359999999999</v>
      </c>
      <c r="BL23" s="327">
        <v>-1.2248619999999999</v>
      </c>
      <c r="BM23" s="327">
        <v>-1.260249</v>
      </c>
      <c r="BN23" s="327">
        <v>-1.3189409999999999</v>
      </c>
      <c r="BO23" s="327">
        <v>-1.360071</v>
      </c>
      <c r="BP23" s="327">
        <v>-1.3796809999999999</v>
      </c>
      <c r="BQ23" s="327">
        <v>-1.38687</v>
      </c>
      <c r="BR23" s="327">
        <v>-1.410552</v>
      </c>
      <c r="BS23" s="327">
        <v>-1.419675</v>
      </c>
      <c r="BT23" s="327">
        <v>-1.3581099999999999</v>
      </c>
      <c r="BU23" s="327">
        <v>-1.3271599999999999</v>
      </c>
      <c r="BV23" s="327">
        <v>-1.38219</v>
      </c>
    </row>
    <row r="24" spans="1:74" ht="11.15" customHeight="1" x14ac:dyDescent="0.25">
      <c r="A24" s="61" t="s">
        <v>190</v>
      </c>
      <c r="B24" s="175" t="s">
        <v>191</v>
      </c>
      <c r="C24" s="216">
        <v>0.60425799999999996</v>
      </c>
      <c r="D24" s="216">
        <v>0.49751699999999999</v>
      </c>
      <c r="E24" s="216">
        <v>0.46809600000000001</v>
      </c>
      <c r="F24" s="216">
        <v>0.49996600000000002</v>
      </c>
      <c r="G24" s="216">
        <v>0.64167700000000005</v>
      </c>
      <c r="H24" s="216">
        <v>0.66966599999999998</v>
      </c>
      <c r="I24" s="216">
        <v>0.57516100000000003</v>
      </c>
      <c r="J24" s="216">
        <v>0.52290300000000001</v>
      </c>
      <c r="K24" s="216">
        <v>0.74493299999999996</v>
      </c>
      <c r="L24" s="216">
        <v>0.64319300000000001</v>
      </c>
      <c r="M24" s="216">
        <v>0.60176600000000002</v>
      </c>
      <c r="N24" s="216">
        <v>0.70096700000000001</v>
      </c>
      <c r="O24" s="216">
        <v>0.52669100000000002</v>
      </c>
      <c r="P24" s="216">
        <v>0.51451499999999994</v>
      </c>
      <c r="Q24" s="216">
        <v>0.51188299999999998</v>
      </c>
      <c r="R24" s="216">
        <v>0.54574100000000003</v>
      </c>
      <c r="S24" s="216">
        <v>0.69306599999999996</v>
      </c>
      <c r="T24" s="216">
        <v>0.55001</v>
      </c>
      <c r="U24" s="216">
        <v>0.664273</v>
      </c>
      <c r="V24" s="216">
        <v>0.61207199999999995</v>
      </c>
      <c r="W24" s="216">
        <v>0.65302499999999997</v>
      </c>
      <c r="X24" s="216">
        <v>0.61153199999999996</v>
      </c>
      <c r="Y24" s="216">
        <v>0.43548999999999999</v>
      </c>
      <c r="Z24" s="216">
        <v>0.219476</v>
      </c>
      <c r="AA24" s="216">
        <v>0.224659</v>
      </c>
      <c r="AB24" s="216">
        <v>0.33029999999999998</v>
      </c>
      <c r="AC24" s="216">
        <v>0.469165</v>
      </c>
      <c r="AD24" s="216">
        <v>0.47146700000000002</v>
      </c>
      <c r="AE24" s="216">
        <v>0.468694</v>
      </c>
      <c r="AF24" s="216">
        <v>0.35019600000000001</v>
      </c>
      <c r="AG24" s="216">
        <v>0.33010200000000001</v>
      </c>
      <c r="AH24" s="216">
        <v>0.30165999999999998</v>
      </c>
      <c r="AI24" s="216">
        <v>0.38891300000000001</v>
      </c>
      <c r="AJ24" s="216">
        <v>0.32802799999999999</v>
      </c>
      <c r="AK24" s="216">
        <v>0.35515200000000002</v>
      </c>
      <c r="AL24" s="216">
        <v>0.41354800000000003</v>
      </c>
      <c r="AM24" s="216">
        <v>0.33221200000000001</v>
      </c>
      <c r="AN24" s="216">
        <v>0.24082999999999999</v>
      </c>
      <c r="AO24" s="216">
        <v>0.202677</v>
      </c>
      <c r="AP24" s="216">
        <v>0.27420099999999997</v>
      </c>
      <c r="AQ24" s="216">
        <v>0.28925699999999999</v>
      </c>
      <c r="AR24" s="216">
        <v>0.27730399999999999</v>
      </c>
      <c r="AS24" s="216">
        <v>0.47451199999999999</v>
      </c>
      <c r="AT24" s="216">
        <v>0.27563799999999999</v>
      </c>
      <c r="AU24" s="216">
        <v>0.396617</v>
      </c>
      <c r="AV24" s="216">
        <v>0.21377399999999999</v>
      </c>
      <c r="AW24" s="216">
        <v>0.26793299999999998</v>
      </c>
      <c r="AX24" s="216">
        <v>9.3023999999999996E-2</v>
      </c>
      <c r="AY24" s="216">
        <v>0.28869400000000001</v>
      </c>
      <c r="AZ24" s="216">
        <v>0.27019599999999999</v>
      </c>
      <c r="BA24" s="216">
        <v>0.28090120000000002</v>
      </c>
      <c r="BB24" s="327">
        <v>0.28140409999999999</v>
      </c>
      <c r="BC24" s="327">
        <v>0.31396930000000001</v>
      </c>
      <c r="BD24" s="327">
        <v>0.26847480000000001</v>
      </c>
      <c r="BE24" s="327">
        <v>0.2527585</v>
      </c>
      <c r="BF24" s="327">
        <v>0.30512060000000002</v>
      </c>
      <c r="BG24" s="327">
        <v>0.37252439999999998</v>
      </c>
      <c r="BH24" s="327">
        <v>0.30145810000000001</v>
      </c>
      <c r="BI24" s="327">
        <v>0.27162710000000001</v>
      </c>
      <c r="BJ24" s="327">
        <v>0.24006810000000001</v>
      </c>
      <c r="BK24" s="327">
        <v>0.27160109999999998</v>
      </c>
      <c r="BL24" s="327">
        <v>0.28747020000000001</v>
      </c>
      <c r="BM24" s="327">
        <v>0.33110529999999999</v>
      </c>
      <c r="BN24" s="327">
        <v>0.31120880000000001</v>
      </c>
      <c r="BO24" s="327">
        <v>0.34235870000000002</v>
      </c>
      <c r="BP24" s="327">
        <v>0.28597479999999997</v>
      </c>
      <c r="BQ24" s="327">
        <v>0.2874641</v>
      </c>
      <c r="BR24" s="327">
        <v>0.32326389999999999</v>
      </c>
      <c r="BS24" s="327">
        <v>0.40113589999999999</v>
      </c>
      <c r="BT24" s="327">
        <v>0.320191</v>
      </c>
      <c r="BU24" s="327">
        <v>0.28736970000000001</v>
      </c>
      <c r="BV24" s="327">
        <v>0.25386710000000001</v>
      </c>
    </row>
    <row r="25" spans="1:74" ht="11.15" customHeight="1" x14ac:dyDescent="0.25">
      <c r="A25" s="61" t="s">
        <v>195</v>
      </c>
      <c r="B25" s="175" t="s">
        <v>194</v>
      </c>
      <c r="C25" s="216">
        <v>-0.127303</v>
      </c>
      <c r="D25" s="216">
        <v>-0.11440400000000001</v>
      </c>
      <c r="E25" s="216">
        <v>-0.100693</v>
      </c>
      <c r="F25" s="216">
        <v>-9.7717999999999999E-2</v>
      </c>
      <c r="G25" s="216">
        <v>-0.11278199999999999</v>
      </c>
      <c r="H25" s="216">
        <v>-8.2954E-2</v>
      </c>
      <c r="I25" s="216">
        <v>-8.5912000000000002E-2</v>
      </c>
      <c r="J25" s="216">
        <v>-5.0445999999999998E-2</v>
      </c>
      <c r="K25" s="216">
        <v>-5.3696000000000001E-2</v>
      </c>
      <c r="L25" s="216">
        <v>-2.7373000000000001E-2</v>
      </c>
      <c r="M25" s="216">
        <v>-2.4428999999999999E-2</v>
      </c>
      <c r="N25" s="216">
        <v>-3.7005999999999997E-2</v>
      </c>
      <c r="O25" s="216">
        <v>-5.0924999999999998E-2</v>
      </c>
      <c r="P25" s="216">
        <v>-8.9623999999999995E-2</v>
      </c>
      <c r="Q25" s="216">
        <v>-4.4921000000000003E-2</v>
      </c>
      <c r="R25" s="216">
        <v>-6.2981999999999996E-2</v>
      </c>
      <c r="S25" s="216">
        <v>-7.5198000000000001E-2</v>
      </c>
      <c r="T25" s="216">
        <v>-3.1283999999999999E-2</v>
      </c>
      <c r="U25" s="216">
        <v>-3.7841E-2</v>
      </c>
      <c r="V25" s="216">
        <v>-3.5020000000000003E-2</v>
      </c>
      <c r="W25" s="216">
        <v>-3.7310999999999997E-2</v>
      </c>
      <c r="X25" s="216">
        <v>-4.7928999999999999E-2</v>
      </c>
      <c r="Y25" s="216">
        <v>-4.0979000000000002E-2</v>
      </c>
      <c r="Z25" s="216">
        <v>-5.0810000000000001E-2</v>
      </c>
      <c r="AA25" s="216">
        <v>-0.10092</v>
      </c>
      <c r="AB25" s="216">
        <v>-7.2291999999999995E-2</v>
      </c>
      <c r="AC25" s="216">
        <v>-9.8128999999999994E-2</v>
      </c>
      <c r="AD25" s="216">
        <v>-0.101425</v>
      </c>
      <c r="AE25" s="216">
        <v>-6.3158000000000006E-2</v>
      </c>
      <c r="AF25" s="216">
        <v>-0.109459</v>
      </c>
      <c r="AG25" s="216">
        <v>-8.2584000000000005E-2</v>
      </c>
      <c r="AH25" s="216">
        <v>-8.7225999999999998E-2</v>
      </c>
      <c r="AI25" s="216">
        <v>-6.8756999999999999E-2</v>
      </c>
      <c r="AJ25" s="216">
        <v>-0.100949</v>
      </c>
      <c r="AK25" s="216">
        <v>-9.4254000000000004E-2</v>
      </c>
      <c r="AL25" s="216">
        <v>-7.7868000000000007E-2</v>
      </c>
      <c r="AM25" s="216">
        <v>-8.5303000000000004E-2</v>
      </c>
      <c r="AN25" s="216">
        <v>-7.0656999999999998E-2</v>
      </c>
      <c r="AO25" s="216">
        <v>-7.3358999999999994E-2</v>
      </c>
      <c r="AP25" s="216">
        <v>-8.9731000000000005E-2</v>
      </c>
      <c r="AQ25" s="216">
        <v>-0.101156</v>
      </c>
      <c r="AR25" s="216">
        <v>-8.6071999999999996E-2</v>
      </c>
      <c r="AS25" s="216">
        <v>-7.3218000000000005E-2</v>
      </c>
      <c r="AT25" s="216">
        <v>-5.9232E-2</v>
      </c>
      <c r="AU25" s="216">
        <v>-5.3519999999999998E-2</v>
      </c>
      <c r="AV25" s="216">
        <v>-7.6262999999999997E-2</v>
      </c>
      <c r="AW25" s="216">
        <v>-6.3694000000000001E-2</v>
      </c>
      <c r="AX25" s="216">
        <v>-6.1477999999999998E-2</v>
      </c>
      <c r="AY25" s="216">
        <v>-0.124609</v>
      </c>
      <c r="AZ25" s="216">
        <v>-9.6981824137999995E-2</v>
      </c>
      <c r="BA25" s="216">
        <v>-8.2618987096999996E-2</v>
      </c>
      <c r="BB25" s="327">
        <v>-6.7746100000000004E-2</v>
      </c>
      <c r="BC25" s="327">
        <v>-5.9177300000000002E-2</v>
      </c>
      <c r="BD25" s="327">
        <v>-4.5853100000000001E-2</v>
      </c>
      <c r="BE25" s="327">
        <v>-3.8031000000000002E-2</v>
      </c>
      <c r="BF25" s="327">
        <v>-2.5267299999999999E-2</v>
      </c>
      <c r="BG25" s="327">
        <v>-3.2437300000000002E-2</v>
      </c>
      <c r="BH25" s="327">
        <v>-3.2456800000000001E-2</v>
      </c>
      <c r="BI25" s="327">
        <v>-2.9268599999999999E-2</v>
      </c>
      <c r="BJ25" s="327">
        <v>-3.0539400000000001E-2</v>
      </c>
      <c r="BK25" s="327">
        <v>-7.2012300000000001E-2</v>
      </c>
      <c r="BL25" s="327">
        <v>-7.0454199999999995E-2</v>
      </c>
      <c r="BM25" s="327">
        <v>-6.6795800000000002E-2</v>
      </c>
      <c r="BN25" s="327">
        <v>-6.2496099999999999E-2</v>
      </c>
      <c r="BO25" s="327">
        <v>-5.45589E-2</v>
      </c>
      <c r="BP25" s="327">
        <v>-4.1803300000000002E-2</v>
      </c>
      <c r="BQ25" s="327">
        <v>-3.43684E-2</v>
      </c>
      <c r="BR25" s="327">
        <v>-2.1955700000000002E-2</v>
      </c>
      <c r="BS25" s="327">
        <v>-2.94782E-2</v>
      </c>
      <c r="BT25" s="327">
        <v>-2.9704100000000001E-2</v>
      </c>
      <c r="BU25" s="327">
        <v>-2.6795200000000002E-2</v>
      </c>
      <c r="BV25" s="327">
        <v>-2.83752E-2</v>
      </c>
    </row>
    <row r="26" spans="1:74" ht="11.15" customHeight="1" x14ac:dyDescent="0.25">
      <c r="A26" s="61" t="s">
        <v>186</v>
      </c>
      <c r="B26" s="175" t="s">
        <v>901</v>
      </c>
      <c r="C26" s="216">
        <v>0.67927599999999999</v>
      </c>
      <c r="D26" s="216">
        <v>0.52331700000000003</v>
      </c>
      <c r="E26" s="216">
        <v>0.477572</v>
      </c>
      <c r="F26" s="216">
        <v>0.58134799999999998</v>
      </c>
      <c r="G26" s="216">
        <v>0.59395900000000001</v>
      </c>
      <c r="H26" s="216">
        <v>0.61932100000000001</v>
      </c>
      <c r="I26" s="216">
        <v>0.58769199999999999</v>
      </c>
      <c r="J26" s="216">
        <v>0.67286199999999996</v>
      </c>
      <c r="K26" s="216">
        <v>0.40636100000000003</v>
      </c>
      <c r="L26" s="216">
        <v>0.40954800000000002</v>
      </c>
      <c r="M26" s="216">
        <v>0.37692199999999998</v>
      </c>
      <c r="N26" s="216">
        <v>0.32000400000000001</v>
      </c>
      <c r="O26" s="216">
        <v>0.413443</v>
      </c>
      <c r="P26" s="216">
        <v>0.37568800000000002</v>
      </c>
      <c r="Q26" s="216">
        <v>0.42304900000000001</v>
      </c>
      <c r="R26" s="216">
        <v>0.60692999999999997</v>
      </c>
      <c r="S26" s="216">
        <v>0.71012399999999998</v>
      </c>
      <c r="T26" s="216">
        <v>0.55662400000000001</v>
      </c>
      <c r="U26" s="216">
        <v>0.510768</v>
      </c>
      <c r="V26" s="216">
        <v>0.48885000000000001</v>
      </c>
      <c r="W26" s="216">
        <v>0.38449299999999997</v>
      </c>
      <c r="X26" s="216">
        <v>0.37327900000000003</v>
      </c>
      <c r="Y26" s="216">
        <v>0.37920999999999999</v>
      </c>
      <c r="Z26" s="216">
        <v>0.325872</v>
      </c>
      <c r="AA26" s="216">
        <v>0.26157399999999997</v>
      </c>
      <c r="AB26" s="216">
        <v>0.27193600000000001</v>
      </c>
      <c r="AC26" s="216">
        <v>0.374917</v>
      </c>
      <c r="AD26" s="216">
        <v>0.52061100000000005</v>
      </c>
      <c r="AE26" s="216">
        <v>0.72877599999999998</v>
      </c>
      <c r="AF26" s="216">
        <v>0.49560999999999999</v>
      </c>
      <c r="AG26" s="216">
        <v>0.51767099999999999</v>
      </c>
      <c r="AH26" s="216">
        <v>0.57500200000000001</v>
      </c>
      <c r="AI26" s="216">
        <v>0.28424300000000002</v>
      </c>
      <c r="AJ26" s="216">
        <v>0.385185</v>
      </c>
      <c r="AK26" s="216">
        <v>0.32465100000000002</v>
      </c>
      <c r="AL26" s="216">
        <v>0.465082</v>
      </c>
      <c r="AM26" s="216">
        <v>0.39002799999999999</v>
      </c>
      <c r="AN26" s="216">
        <v>0.40281699999999998</v>
      </c>
      <c r="AO26" s="216">
        <v>0.42563800000000002</v>
      </c>
      <c r="AP26" s="216">
        <v>0.45557599999999998</v>
      </c>
      <c r="AQ26" s="216">
        <v>0.49769200000000002</v>
      </c>
      <c r="AR26" s="216">
        <v>0.605985</v>
      </c>
      <c r="AS26" s="216">
        <v>0.58760800000000002</v>
      </c>
      <c r="AT26" s="216">
        <v>0.65849500000000005</v>
      </c>
      <c r="AU26" s="216">
        <v>0.54715100000000005</v>
      </c>
      <c r="AV26" s="216">
        <v>0.374226</v>
      </c>
      <c r="AW26" s="216">
        <v>0.19051399999999999</v>
      </c>
      <c r="AX26" s="216">
        <v>0.263764</v>
      </c>
      <c r="AY26" s="216">
        <v>0.33534999999999998</v>
      </c>
      <c r="AZ26" s="216">
        <v>0.2269438</v>
      </c>
      <c r="BA26" s="216">
        <v>0.27747093640999998</v>
      </c>
      <c r="BB26" s="327">
        <v>0.36772650000000001</v>
      </c>
      <c r="BC26" s="327">
        <v>0.49914540000000002</v>
      </c>
      <c r="BD26" s="327">
        <v>0.63014349999999997</v>
      </c>
      <c r="BE26" s="327">
        <v>0.48949710000000002</v>
      </c>
      <c r="BF26" s="327">
        <v>0.46508359999999999</v>
      </c>
      <c r="BG26" s="327">
        <v>0.47181430000000002</v>
      </c>
      <c r="BH26" s="327">
        <v>0.3608923</v>
      </c>
      <c r="BI26" s="327">
        <v>0.40980929999999999</v>
      </c>
      <c r="BJ26" s="327">
        <v>0.4446368</v>
      </c>
      <c r="BK26" s="327">
        <v>0.48764069999999998</v>
      </c>
      <c r="BL26" s="327">
        <v>0.37188510000000002</v>
      </c>
      <c r="BM26" s="327">
        <v>0.46668720000000002</v>
      </c>
      <c r="BN26" s="327">
        <v>0.55430959999999996</v>
      </c>
      <c r="BO26" s="327">
        <v>0.65425849999999997</v>
      </c>
      <c r="BP26" s="327">
        <v>0.70247309999999996</v>
      </c>
      <c r="BQ26" s="327">
        <v>0.53668400000000005</v>
      </c>
      <c r="BR26" s="327">
        <v>0.52733719999999995</v>
      </c>
      <c r="BS26" s="327">
        <v>0.46570980000000001</v>
      </c>
      <c r="BT26" s="327">
        <v>0.4347762</v>
      </c>
      <c r="BU26" s="327">
        <v>0.39757340000000002</v>
      </c>
      <c r="BV26" s="327">
        <v>0.41203339999999999</v>
      </c>
    </row>
    <row r="27" spans="1:74" ht="11.15" customHeight="1" x14ac:dyDescent="0.25">
      <c r="A27" s="61" t="s">
        <v>185</v>
      </c>
      <c r="B27" s="175" t="s">
        <v>558</v>
      </c>
      <c r="C27" s="216">
        <v>-0.28425800000000001</v>
      </c>
      <c r="D27" s="216">
        <v>-0.31931300000000001</v>
      </c>
      <c r="E27" s="216">
        <v>-0.36479600000000001</v>
      </c>
      <c r="F27" s="216">
        <v>-0.34349800000000003</v>
      </c>
      <c r="G27" s="216">
        <v>-0.27178099999999999</v>
      </c>
      <c r="H27" s="216">
        <v>-0.30591699999999999</v>
      </c>
      <c r="I27" s="216">
        <v>-0.35006599999999999</v>
      </c>
      <c r="J27" s="216">
        <v>-0.34638799999999997</v>
      </c>
      <c r="K27" s="216">
        <v>-0.37446200000000002</v>
      </c>
      <c r="L27" s="216">
        <v>-0.43584499999999998</v>
      </c>
      <c r="M27" s="216">
        <v>-0.45229900000000001</v>
      </c>
      <c r="N27" s="216">
        <v>-0.52637400000000001</v>
      </c>
      <c r="O27" s="216">
        <v>-0.38731199999999999</v>
      </c>
      <c r="P27" s="216">
        <v>-0.46967599999999998</v>
      </c>
      <c r="Q27" s="216">
        <v>-0.25974999999999998</v>
      </c>
      <c r="R27" s="216">
        <v>-0.226794</v>
      </c>
      <c r="S27" s="216">
        <v>-0.21154999999999999</v>
      </c>
      <c r="T27" s="216">
        <v>-0.21889800000000001</v>
      </c>
      <c r="U27" s="216">
        <v>-0.27580399999999999</v>
      </c>
      <c r="V27" s="216">
        <v>-0.30967299999999998</v>
      </c>
      <c r="W27" s="216">
        <v>-0.27995700000000001</v>
      </c>
      <c r="X27" s="216">
        <v>-0.34545199999999998</v>
      </c>
      <c r="Y27" s="216">
        <v>-0.38817099999999999</v>
      </c>
      <c r="Z27" s="216">
        <v>-0.56983399999999995</v>
      </c>
      <c r="AA27" s="216">
        <v>-0.43252099999999999</v>
      </c>
      <c r="AB27" s="216">
        <v>-0.41231200000000001</v>
      </c>
      <c r="AC27" s="216">
        <v>-0.36490400000000001</v>
      </c>
      <c r="AD27" s="216">
        <v>-0.33772799999999997</v>
      </c>
      <c r="AE27" s="216">
        <v>-0.44778600000000002</v>
      </c>
      <c r="AF27" s="216">
        <v>-0.31682700000000003</v>
      </c>
      <c r="AG27" s="216">
        <v>-0.38149899999999998</v>
      </c>
      <c r="AH27" s="216">
        <v>-0.34684900000000002</v>
      </c>
      <c r="AI27" s="216">
        <v>-0.257685</v>
      </c>
      <c r="AJ27" s="216">
        <v>-0.31814900000000002</v>
      </c>
      <c r="AK27" s="216">
        <v>-0.45615899999999998</v>
      </c>
      <c r="AL27" s="216">
        <v>-0.63222100000000003</v>
      </c>
      <c r="AM27" s="216">
        <v>-0.47261700000000001</v>
      </c>
      <c r="AN27" s="216">
        <v>-0.49583100000000002</v>
      </c>
      <c r="AO27" s="216">
        <v>-0.365066</v>
      </c>
      <c r="AP27" s="216">
        <v>-0.29134700000000002</v>
      </c>
      <c r="AQ27" s="216">
        <v>-0.33452900000000002</v>
      </c>
      <c r="AR27" s="216">
        <v>-0.31866299999999997</v>
      </c>
      <c r="AS27" s="216">
        <v>-0.480402</v>
      </c>
      <c r="AT27" s="216">
        <v>-0.41835299999999997</v>
      </c>
      <c r="AU27" s="216">
        <v>-0.29408299999999998</v>
      </c>
      <c r="AV27" s="216">
        <v>-0.36693399999999998</v>
      </c>
      <c r="AW27" s="216">
        <v>-0.53273800000000004</v>
      </c>
      <c r="AX27" s="216">
        <v>-0.49018600000000001</v>
      </c>
      <c r="AY27" s="216">
        <v>-0.51762399999999997</v>
      </c>
      <c r="AZ27" s="216">
        <v>-0.61781773398999995</v>
      </c>
      <c r="BA27" s="216">
        <v>-0.18845161290000001</v>
      </c>
      <c r="BB27" s="327">
        <v>-0.37569370000000002</v>
      </c>
      <c r="BC27" s="327">
        <v>-0.27185389999999998</v>
      </c>
      <c r="BD27" s="327">
        <v>-0.4172786</v>
      </c>
      <c r="BE27" s="327">
        <v>-0.27038230000000002</v>
      </c>
      <c r="BF27" s="327">
        <v>-0.31857350000000001</v>
      </c>
      <c r="BG27" s="327">
        <v>-0.4002522</v>
      </c>
      <c r="BH27" s="327">
        <v>-0.44152560000000002</v>
      </c>
      <c r="BI27" s="327">
        <v>-0.43583660000000002</v>
      </c>
      <c r="BJ27" s="327">
        <v>-0.63598410000000005</v>
      </c>
      <c r="BK27" s="327">
        <v>-0.37536779999999997</v>
      </c>
      <c r="BL27" s="327">
        <v>-0.43211189999999999</v>
      </c>
      <c r="BM27" s="327">
        <v>-0.4895639</v>
      </c>
      <c r="BN27" s="327">
        <v>-0.43592760000000003</v>
      </c>
      <c r="BO27" s="327">
        <v>-0.40170220000000001</v>
      </c>
      <c r="BP27" s="327">
        <v>-0.51963720000000002</v>
      </c>
      <c r="BQ27" s="327">
        <v>-0.38167849999999998</v>
      </c>
      <c r="BR27" s="327">
        <v>-0.38201410000000002</v>
      </c>
      <c r="BS27" s="327">
        <v>-0.41994870000000001</v>
      </c>
      <c r="BT27" s="327">
        <v>-0.5555253</v>
      </c>
      <c r="BU27" s="327">
        <v>-0.53234000000000004</v>
      </c>
      <c r="BV27" s="327">
        <v>-0.66615670000000005</v>
      </c>
    </row>
    <row r="28" spans="1:74" ht="11.15" customHeight="1" x14ac:dyDescent="0.25">
      <c r="A28" s="61" t="s">
        <v>187</v>
      </c>
      <c r="B28" s="175" t="s">
        <v>183</v>
      </c>
      <c r="C28" s="216">
        <v>-0.108415</v>
      </c>
      <c r="D28" s="216">
        <v>-8.5020999999999999E-2</v>
      </c>
      <c r="E28" s="216">
        <v>-9.5011999999999999E-2</v>
      </c>
      <c r="F28" s="216">
        <v>-4.4839999999999998E-2</v>
      </c>
      <c r="G28" s="216">
        <v>-7.5244000000000005E-2</v>
      </c>
      <c r="H28" s="216">
        <v>-0.109642</v>
      </c>
      <c r="I28" s="216">
        <v>-9.4004000000000004E-2</v>
      </c>
      <c r="J28" s="216">
        <v>1.4028000000000001E-2</v>
      </c>
      <c r="K28" s="216">
        <v>-4.7139E-2</v>
      </c>
      <c r="L28" s="216">
        <v>-4.3652999999999997E-2</v>
      </c>
      <c r="M28" s="216">
        <v>-0.114346</v>
      </c>
      <c r="N28" s="216">
        <v>-0.13062299999999999</v>
      </c>
      <c r="O28" s="216">
        <v>-0.102562</v>
      </c>
      <c r="P28" s="216">
        <v>-2.7722E-2</v>
      </c>
      <c r="Q28" s="216">
        <v>-8.8000999999999996E-2</v>
      </c>
      <c r="R28" s="216">
        <v>-3.2916000000000001E-2</v>
      </c>
      <c r="S28" s="216">
        <v>-6.96E-3</v>
      </c>
      <c r="T28" s="216">
        <v>-8.0756999999999995E-2</v>
      </c>
      <c r="U28" s="216">
        <v>-5.5384999999999997E-2</v>
      </c>
      <c r="V28" s="216">
        <v>-7.1044999999999997E-2</v>
      </c>
      <c r="W28" s="216">
        <v>-7.2501999999999997E-2</v>
      </c>
      <c r="X28" s="216">
        <v>-3.9684999999999998E-2</v>
      </c>
      <c r="Y28" s="216">
        <v>-0.127744</v>
      </c>
      <c r="Z28" s="216">
        <v>-0.15129200000000001</v>
      </c>
      <c r="AA28" s="216">
        <v>-9.3799999999999994E-2</v>
      </c>
      <c r="AB28" s="216">
        <v>-5.2289000000000002E-2</v>
      </c>
      <c r="AC28" s="216">
        <v>-5.0636E-2</v>
      </c>
      <c r="AD28" s="216">
        <v>3.0120999999999998E-2</v>
      </c>
      <c r="AE28" s="216">
        <v>-5.4271E-2</v>
      </c>
      <c r="AF28" s="216">
        <v>-4.3323E-2</v>
      </c>
      <c r="AG28" s="216">
        <v>-0.120987</v>
      </c>
      <c r="AH28" s="216">
        <v>-0.14932500000000001</v>
      </c>
      <c r="AI28" s="216">
        <v>-5.0099999999999997E-3</v>
      </c>
      <c r="AJ28" s="216">
        <v>-0.11280999999999999</v>
      </c>
      <c r="AK28" s="216">
        <v>-0.109302</v>
      </c>
      <c r="AL28" s="216">
        <v>-5.3518999999999997E-2</v>
      </c>
      <c r="AM28" s="216">
        <v>-0.10667600000000001</v>
      </c>
      <c r="AN28" s="216">
        <v>-7.1457000000000007E-2</v>
      </c>
      <c r="AO28" s="216">
        <v>2.7079999999999999E-3</v>
      </c>
      <c r="AP28" s="216">
        <v>-6.3018000000000005E-2</v>
      </c>
      <c r="AQ28" s="216">
        <v>3.6721999999999998E-2</v>
      </c>
      <c r="AR28" s="216">
        <v>4.7322999999999997E-2</v>
      </c>
      <c r="AS28" s="216">
        <v>-2.6199E-2</v>
      </c>
      <c r="AT28" s="216">
        <v>-2.0858000000000002E-2</v>
      </c>
      <c r="AU28" s="216">
        <v>-9.7319000000000003E-2</v>
      </c>
      <c r="AV28" s="216">
        <v>-4.3060000000000001E-2</v>
      </c>
      <c r="AW28" s="216">
        <v>-8.5834999999999995E-2</v>
      </c>
      <c r="AX28" s="216">
        <v>-4.6952000000000001E-2</v>
      </c>
      <c r="AY28" s="216">
        <v>-5.0513000000000002E-2</v>
      </c>
      <c r="AZ28" s="216">
        <v>-3.6916256158000003E-2</v>
      </c>
      <c r="BA28" s="216">
        <v>-2.7880184331999999E-2</v>
      </c>
      <c r="BB28" s="327">
        <v>-3.1552200000000002E-2</v>
      </c>
      <c r="BC28" s="327">
        <v>1.04197E-2</v>
      </c>
      <c r="BD28" s="327">
        <v>-1.3848600000000001E-2</v>
      </c>
      <c r="BE28" s="327">
        <v>-4.2417899999999996E-3</v>
      </c>
      <c r="BF28" s="327">
        <v>2.1203900000000001E-2</v>
      </c>
      <c r="BG28" s="327">
        <v>1.4777999999999999E-2</v>
      </c>
      <c r="BH28" s="327">
        <v>-2.7271400000000001E-2</v>
      </c>
      <c r="BI28" s="327">
        <v>-0.13099420000000001</v>
      </c>
      <c r="BJ28" s="327">
        <v>-0.1337488</v>
      </c>
      <c r="BK28" s="327">
        <v>-3.3893199999999998E-2</v>
      </c>
      <c r="BL28" s="327">
        <v>-3.4604500000000003E-2</v>
      </c>
      <c r="BM28" s="327">
        <v>-2.9724899999999999E-2</v>
      </c>
      <c r="BN28" s="327">
        <v>-1.2735E-2</v>
      </c>
      <c r="BO28" s="327">
        <v>-1.4482399999999999E-2</v>
      </c>
      <c r="BP28" s="327">
        <v>-4.0861300000000003E-2</v>
      </c>
      <c r="BQ28" s="327">
        <v>-3.9820700000000001E-2</v>
      </c>
      <c r="BR28" s="327">
        <v>-1.56189E-2</v>
      </c>
      <c r="BS28" s="327">
        <v>-1.48623E-2</v>
      </c>
      <c r="BT28" s="327">
        <v>-5.5270699999999999E-2</v>
      </c>
      <c r="BU28" s="327">
        <v>-0.1204248</v>
      </c>
      <c r="BV28" s="327">
        <v>-0.1142476</v>
      </c>
    </row>
    <row r="29" spans="1:74" ht="11.15" customHeight="1" x14ac:dyDescent="0.25">
      <c r="A29" s="61" t="s">
        <v>188</v>
      </c>
      <c r="B29" s="175" t="s">
        <v>182</v>
      </c>
      <c r="C29" s="216">
        <v>-0.71566099999999999</v>
      </c>
      <c r="D29" s="216">
        <v>-0.78459599999999996</v>
      </c>
      <c r="E29" s="216">
        <v>-0.77438300000000004</v>
      </c>
      <c r="F29" s="216">
        <v>-0.98029900000000003</v>
      </c>
      <c r="G29" s="216">
        <v>-0.93951799999999996</v>
      </c>
      <c r="H29" s="216">
        <v>-0.99919899999999995</v>
      </c>
      <c r="I29" s="216">
        <v>-0.92926900000000001</v>
      </c>
      <c r="J29" s="216">
        <v>-0.86750899999999997</v>
      </c>
      <c r="K29" s="216">
        <v>-0.91755799999999998</v>
      </c>
      <c r="L29" s="216">
        <v>-0.95965299999999998</v>
      </c>
      <c r="M29" s="216">
        <v>-0.87261299999999997</v>
      </c>
      <c r="N29" s="216">
        <v>-0.83368900000000001</v>
      </c>
      <c r="O29" s="216">
        <v>-0.56065600000000004</v>
      </c>
      <c r="P29" s="216">
        <v>-0.65943200000000002</v>
      </c>
      <c r="Q29" s="216">
        <v>-0.66182700000000005</v>
      </c>
      <c r="R29" s="216">
        <v>-0.60541599999999995</v>
      </c>
      <c r="S29" s="216">
        <v>-0.95522200000000002</v>
      </c>
      <c r="T29" s="216">
        <v>-1.1718059999999999</v>
      </c>
      <c r="U29" s="216">
        <v>-1.243611</v>
      </c>
      <c r="V29" s="216">
        <v>-1.185028</v>
      </c>
      <c r="W29" s="216">
        <v>-1.2194039999999999</v>
      </c>
      <c r="X29" s="216">
        <v>-1.2250749999999999</v>
      </c>
      <c r="Y29" s="216">
        <v>-1.123059</v>
      </c>
      <c r="Z29" s="216">
        <v>-1.115955</v>
      </c>
      <c r="AA29" s="216">
        <v>-0.78434400000000004</v>
      </c>
      <c r="AB29" s="216">
        <v>-0.51559999999999995</v>
      </c>
      <c r="AC29" s="216">
        <v>-0.68960900000000003</v>
      </c>
      <c r="AD29" s="216">
        <v>-0.98100299999999996</v>
      </c>
      <c r="AE29" s="216">
        <v>-0.96360199999999996</v>
      </c>
      <c r="AF29" s="216">
        <v>-1.049671</v>
      </c>
      <c r="AG29" s="216">
        <v>-1.0783370000000001</v>
      </c>
      <c r="AH29" s="216">
        <v>-1.1483110000000001</v>
      </c>
      <c r="AI29" s="216">
        <v>-0.97137099999999998</v>
      </c>
      <c r="AJ29" s="216">
        <v>-0.80890499999999999</v>
      </c>
      <c r="AK29" s="216">
        <v>-0.964592</v>
      </c>
      <c r="AL29" s="216">
        <v>-0.89429099999999995</v>
      </c>
      <c r="AM29" s="216">
        <v>-0.73487999999999998</v>
      </c>
      <c r="AN29" s="216">
        <v>-0.566164</v>
      </c>
      <c r="AO29" s="216">
        <v>-0.69766600000000001</v>
      </c>
      <c r="AP29" s="216">
        <v>-1.0004280000000001</v>
      </c>
      <c r="AQ29" s="216">
        <v>-1.0831710000000001</v>
      </c>
      <c r="AR29" s="216">
        <v>-1.068746</v>
      </c>
      <c r="AS29" s="216">
        <v>-1.189381</v>
      </c>
      <c r="AT29" s="216">
        <v>-0.96542300000000003</v>
      </c>
      <c r="AU29" s="216">
        <v>-1.216602</v>
      </c>
      <c r="AV29" s="216">
        <v>-1.06158</v>
      </c>
      <c r="AW29" s="216">
        <v>-1.049356</v>
      </c>
      <c r="AX29" s="216">
        <v>-1.175133</v>
      </c>
      <c r="AY29" s="216">
        <v>-0.77566900000000005</v>
      </c>
      <c r="AZ29" s="216">
        <v>-0.73180788177</v>
      </c>
      <c r="BA29" s="216">
        <v>-1.1855990783000001</v>
      </c>
      <c r="BB29" s="327">
        <v>-1.166669</v>
      </c>
      <c r="BC29" s="327">
        <v>-1.1093189999999999</v>
      </c>
      <c r="BD29" s="327">
        <v>-1.092373</v>
      </c>
      <c r="BE29" s="327">
        <v>-1.1423019999999999</v>
      </c>
      <c r="BF29" s="327">
        <v>-1.199667</v>
      </c>
      <c r="BG29" s="327">
        <v>-1.2033149999999999</v>
      </c>
      <c r="BH29" s="327">
        <v>-1.0245550000000001</v>
      </c>
      <c r="BI29" s="327">
        <v>-1.2181409999999999</v>
      </c>
      <c r="BJ29" s="327">
        <v>-1.0338799999999999</v>
      </c>
      <c r="BK29" s="327">
        <v>-0.78514399999999995</v>
      </c>
      <c r="BL29" s="327">
        <v>-0.87297089999999999</v>
      </c>
      <c r="BM29" s="327">
        <v>-1.103839</v>
      </c>
      <c r="BN29" s="327">
        <v>-1.1107009999999999</v>
      </c>
      <c r="BO29" s="327">
        <v>-1.0766169999999999</v>
      </c>
      <c r="BP29" s="327">
        <v>-1.1124369999999999</v>
      </c>
      <c r="BQ29" s="327">
        <v>-1.1293709999999999</v>
      </c>
      <c r="BR29" s="327">
        <v>-1.257126</v>
      </c>
      <c r="BS29" s="327">
        <v>-1.2322230000000001</v>
      </c>
      <c r="BT29" s="327">
        <v>-1.041167</v>
      </c>
      <c r="BU29" s="327">
        <v>-1.2447600000000001</v>
      </c>
      <c r="BV29" s="327">
        <v>-1.1342719999999999</v>
      </c>
    </row>
    <row r="30" spans="1:74" ht="11.15" customHeight="1" x14ac:dyDescent="0.25">
      <c r="A30" s="61" t="s">
        <v>189</v>
      </c>
      <c r="B30" s="175" t="s">
        <v>184</v>
      </c>
      <c r="C30" s="216">
        <v>-5.5254999999999999E-2</v>
      </c>
      <c r="D30" s="216">
        <v>-8.4528000000000006E-2</v>
      </c>
      <c r="E30" s="216">
        <v>-0.14416799999999999</v>
      </c>
      <c r="F30" s="216">
        <v>-0.16911699999999999</v>
      </c>
      <c r="G30" s="216">
        <v>-0.24274200000000001</v>
      </c>
      <c r="H30" s="216">
        <v>-4.3923999999999998E-2</v>
      </c>
      <c r="I30" s="216">
        <v>-6.1351000000000003E-2</v>
      </c>
      <c r="J30" s="216">
        <v>-0.15021100000000001</v>
      </c>
      <c r="K30" s="216">
        <v>-8.6296999999999999E-2</v>
      </c>
      <c r="L30" s="216">
        <v>-0.108128</v>
      </c>
      <c r="M30" s="216">
        <v>-0.14735699999999999</v>
      </c>
      <c r="N30" s="216">
        <v>-0.29115099999999999</v>
      </c>
      <c r="O30" s="216">
        <v>-3.6120000000000002E-3</v>
      </c>
      <c r="P30" s="216">
        <v>-0.119379</v>
      </c>
      <c r="Q30" s="216">
        <v>-0.161467</v>
      </c>
      <c r="R30" s="216">
        <v>-0.12524099999999999</v>
      </c>
      <c r="S30" s="216">
        <v>-0.28809499999999999</v>
      </c>
      <c r="T30" s="216">
        <v>-0.22936300000000001</v>
      </c>
      <c r="U30" s="216">
        <v>-0.110277</v>
      </c>
      <c r="V30" s="216">
        <v>-9.0209999999999999E-2</v>
      </c>
      <c r="W30" s="216">
        <v>-5.2153999999999999E-2</v>
      </c>
      <c r="X30" s="216">
        <v>-0.12917999999999999</v>
      </c>
      <c r="Y30" s="216">
        <v>-0.125223</v>
      </c>
      <c r="Z30" s="216">
        <v>-0.20674699999999999</v>
      </c>
      <c r="AA30" s="216">
        <v>-0.19278999999999999</v>
      </c>
      <c r="AB30" s="216">
        <v>-0.20802899999999999</v>
      </c>
      <c r="AC30" s="216">
        <v>-0.290441</v>
      </c>
      <c r="AD30" s="216">
        <v>-0.143928</v>
      </c>
      <c r="AE30" s="216">
        <v>-0.153003</v>
      </c>
      <c r="AF30" s="216">
        <v>-0.25602000000000003</v>
      </c>
      <c r="AG30" s="216">
        <v>-0.179674</v>
      </c>
      <c r="AH30" s="216">
        <v>-0.162523</v>
      </c>
      <c r="AI30" s="216">
        <v>-0.162272</v>
      </c>
      <c r="AJ30" s="216">
        <v>-0.16389999999999999</v>
      </c>
      <c r="AK30" s="216">
        <v>-0.13819000000000001</v>
      </c>
      <c r="AL30" s="216">
        <v>-0.234016</v>
      </c>
      <c r="AM30" s="216">
        <v>-8.5154999999999995E-2</v>
      </c>
      <c r="AN30" s="216">
        <v>-0.13925199999999999</v>
      </c>
      <c r="AO30" s="216">
        <v>-0.16972599999999999</v>
      </c>
      <c r="AP30" s="216">
        <v>-0.28658899999999998</v>
      </c>
      <c r="AQ30" s="216">
        <v>-0.140901</v>
      </c>
      <c r="AR30" s="216">
        <v>-0.214531</v>
      </c>
      <c r="AS30" s="216">
        <v>-0.157969</v>
      </c>
      <c r="AT30" s="216">
        <v>-0.12670100000000001</v>
      </c>
      <c r="AU30" s="216">
        <v>-5.3128000000000002E-2</v>
      </c>
      <c r="AV30" s="216">
        <v>-0.14731</v>
      </c>
      <c r="AW30" s="216">
        <v>-1.2448000000000001E-2</v>
      </c>
      <c r="AX30" s="216">
        <v>-9.3468999999999997E-2</v>
      </c>
      <c r="AY30" s="216">
        <v>1.645E-3</v>
      </c>
      <c r="AZ30" s="216">
        <v>-0.10406403941</v>
      </c>
      <c r="BA30" s="216">
        <v>-9.9995391705000006E-2</v>
      </c>
      <c r="BB30" s="327">
        <v>-0.22555249999999999</v>
      </c>
      <c r="BC30" s="327">
        <v>-0.25678849999999998</v>
      </c>
      <c r="BD30" s="327">
        <v>-0.2193668</v>
      </c>
      <c r="BE30" s="327">
        <v>-0.22019830000000001</v>
      </c>
      <c r="BF30" s="327">
        <v>-0.2164934</v>
      </c>
      <c r="BG30" s="327">
        <v>-0.20561160000000001</v>
      </c>
      <c r="BH30" s="327">
        <v>-0.1831303</v>
      </c>
      <c r="BI30" s="327">
        <v>-0.19626370000000001</v>
      </c>
      <c r="BJ30" s="327">
        <v>-0.21097679999999999</v>
      </c>
      <c r="BK30" s="327">
        <v>-0.17250579999999999</v>
      </c>
      <c r="BL30" s="327">
        <v>-0.2277131</v>
      </c>
      <c r="BM30" s="327">
        <v>-0.2466045</v>
      </c>
      <c r="BN30" s="327">
        <v>-0.24101330000000001</v>
      </c>
      <c r="BO30" s="327">
        <v>-0.2658645</v>
      </c>
      <c r="BP30" s="327">
        <v>-0.2140032</v>
      </c>
      <c r="BQ30" s="327">
        <v>-0.21101520000000001</v>
      </c>
      <c r="BR30" s="327">
        <v>-0.21886420000000001</v>
      </c>
      <c r="BS30" s="327">
        <v>-0.20829810000000001</v>
      </c>
      <c r="BT30" s="327">
        <v>-0.18165799999999999</v>
      </c>
      <c r="BU30" s="327">
        <v>-0.208338</v>
      </c>
      <c r="BV30" s="327">
        <v>-0.2552297</v>
      </c>
    </row>
    <row r="31" spans="1:74" ht="11.15" customHeight="1" x14ac:dyDescent="0.25">
      <c r="A31" s="61" t="s">
        <v>196</v>
      </c>
      <c r="B31" s="646" t="s">
        <v>1240</v>
      </c>
      <c r="C31" s="216">
        <v>-0.35674800000000001</v>
      </c>
      <c r="D31" s="216">
        <v>-0.493979</v>
      </c>
      <c r="E31" s="216">
        <v>-0.54444499999999996</v>
      </c>
      <c r="F31" s="216">
        <v>-0.54872600000000005</v>
      </c>
      <c r="G31" s="216">
        <v>-0.48368699999999998</v>
      </c>
      <c r="H31" s="216">
        <v>-0.51135600000000003</v>
      </c>
      <c r="I31" s="216">
        <v>-0.56138600000000005</v>
      </c>
      <c r="J31" s="216">
        <v>-0.45619799999999999</v>
      </c>
      <c r="K31" s="216">
        <v>-0.50302999999999998</v>
      </c>
      <c r="L31" s="216">
        <v>-0.534999</v>
      </c>
      <c r="M31" s="216">
        <v>-0.499917</v>
      </c>
      <c r="N31" s="216">
        <v>-0.60217200000000004</v>
      </c>
      <c r="O31" s="216">
        <v>-0.44155499999999998</v>
      </c>
      <c r="P31" s="216">
        <v>-0.510324</v>
      </c>
      <c r="Q31" s="216">
        <v>-0.45750800000000003</v>
      </c>
      <c r="R31" s="216">
        <v>-0.54914799999999997</v>
      </c>
      <c r="S31" s="216">
        <v>-0.47328199999999998</v>
      </c>
      <c r="T31" s="216">
        <v>-0.49973899999999999</v>
      </c>
      <c r="U31" s="216">
        <v>-0.56082799999999999</v>
      </c>
      <c r="V31" s="216">
        <v>-0.52950600000000003</v>
      </c>
      <c r="W31" s="216">
        <v>-0.49703399999999998</v>
      </c>
      <c r="X31" s="216">
        <v>-0.57023599999999997</v>
      </c>
      <c r="Y31" s="216">
        <v>-0.46144600000000002</v>
      </c>
      <c r="Z31" s="216">
        <v>-0.61216899999999996</v>
      </c>
      <c r="AA31" s="216">
        <v>-0.44898100000000002</v>
      </c>
      <c r="AB31" s="216">
        <v>-0.52486999999999995</v>
      </c>
      <c r="AC31" s="216">
        <v>-0.68539300000000003</v>
      </c>
      <c r="AD31" s="216">
        <v>-0.574631</v>
      </c>
      <c r="AE31" s="216">
        <v>-0.47755700000000001</v>
      </c>
      <c r="AF31" s="216">
        <v>-0.50660000000000005</v>
      </c>
      <c r="AG31" s="216">
        <v>-0.50231999999999999</v>
      </c>
      <c r="AH31" s="216">
        <v>-0.54984200000000005</v>
      </c>
      <c r="AI31" s="216">
        <v>-0.45958300000000002</v>
      </c>
      <c r="AJ31" s="216">
        <v>-0.50228399999999995</v>
      </c>
      <c r="AK31" s="216">
        <v>-0.45525500000000002</v>
      </c>
      <c r="AL31" s="216">
        <v>-0.62553800000000004</v>
      </c>
      <c r="AM31" s="216">
        <v>-0.44305699999999998</v>
      </c>
      <c r="AN31" s="216">
        <v>-0.59879800000000005</v>
      </c>
      <c r="AO31" s="216">
        <v>-0.45473599999999997</v>
      </c>
      <c r="AP31" s="216">
        <v>-0.49401</v>
      </c>
      <c r="AQ31" s="216">
        <v>-0.44664100000000001</v>
      </c>
      <c r="AR31" s="216">
        <v>-0.42508200000000002</v>
      </c>
      <c r="AS31" s="216">
        <v>-0.49137399999999998</v>
      </c>
      <c r="AT31" s="216">
        <v>-0.45808300000000002</v>
      </c>
      <c r="AU31" s="216">
        <v>-0.55653600000000003</v>
      </c>
      <c r="AV31" s="216">
        <v>-0.50161500000000003</v>
      </c>
      <c r="AW31" s="216">
        <v>-0.56145400000000001</v>
      </c>
      <c r="AX31" s="216">
        <v>-0.65887200000000001</v>
      </c>
      <c r="AY31" s="216">
        <v>-0.56554899999999997</v>
      </c>
      <c r="AZ31" s="216">
        <v>-0.57522340000000005</v>
      </c>
      <c r="BA31" s="216">
        <v>-0.67649099999999995</v>
      </c>
      <c r="BB31" s="327">
        <v>-0.48484569999999999</v>
      </c>
      <c r="BC31" s="327">
        <v>-0.38972079999999998</v>
      </c>
      <c r="BD31" s="327">
        <v>-0.40490179999999998</v>
      </c>
      <c r="BE31" s="327">
        <v>-0.42424780000000001</v>
      </c>
      <c r="BF31" s="327">
        <v>-0.4930657</v>
      </c>
      <c r="BG31" s="327">
        <v>-0.48361989999999999</v>
      </c>
      <c r="BH31" s="327">
        <v>-0.53414300000000003</v>
      </c>
      <c r="BI31" s="327">
        <v>-0.57563569999999997</v>
      </c>
      <c r="BJ31" s="327">
        <v>-0.66290230000000006</v>
      </c>
      <c r="BK31" s="327">
        <v>-0.42474709999999999</v>
      </c>
      <c r="BL31" s="327">
        <v>-0.54481100000000005</v>
      </c>
      <c r="BM31" s="327">
        <v>-0.49357459999999997</v>
      </c>
      <c r="BN31" s="327">
        <v>-0.4503182</v>
      </c>
      <c r="BO31" s="327">
        <v>-0.37955739999999999</v>
      </c>
      <c r="BP31" s="327">
        <v>-0.42961329999999998</v>
      </c>
      <c r="BQ31" s="327">
        <v>-0.44422489999999998</v>
      </c>
      <c r="BR31" s="327">
        <v>-0.4916275</v>
      </c>
      <c r="BS31" s="327">
        <v>-0.4835274</v>
      </c>
      <c r="BT31" s="327">
        <v>-0.51566579999999995</v>
      </c>
      <c r="BU31" s="327">
        <v>-0.56824399999999997</v>
      </c>
      <c r="BV31" s="327">
        <v>-0.6722186</v>
      </c>
    </row>
    <row r="32" spans="1:74" ht="11.15" customHeight="1" x14ac:dyDescent="0.25">
      <c r="A32" s="61" t="s">
        <v>966</v>
      </c>
      <c r="B32" s="175" t="s">
        <v>134</v>
      </c>
      <c r="C32" s="216">
        <v>-0.31341241935000003</v>
      </c>
      <c r="D32" s="216">
        <v>0.35168031034000002</v>
      </c>
      <c r="E32" s="216">
        <v>0.27855587097000001</v>
      </c>
      <c r="F32" s="216">
        <v>0.28879483333</v>
      </c>
      <c r="G32" s="216">
        <v>-0.20194361290000001</v>
      </c>
      <c r="H32" s="216">
        <v>-0.47676806666999999</v>
      </c>
      <c r="I32" s="216">
        <v>-0.58489351612999996</v>
      </c>
      <c r="J32" s="216">
        <v>7.0681870967999993E-2</v>
      </c>
      <c r="K32" s="216">
        <v>-0.41340193333000003</v>
      </c>
      <c r="L32" s="216">
        <v>0.50867029032</v>
      </c>
      <c r="M32" s="216">
        <v>9.2098833332999994E-2</v>
      </c>
      <c r="N32" s="216">
        <v>-0.35369632258</v>
      </c>
      <c r="O32" s="216">
        <v>0.30337051612999999</v>
      </c>
      <c r="P32" s="216">
        <v>1.0225021429000001</v>
      </c>
      <c r="Q32" s="216">
        <v>0.16345012903</v>
      </c>
      <c r="R32" s="216">
        <v>-0.38123736667000002</v>
      </c>
      <c r="S32" s="216">
        <v>-0.43244274193999999</v>
      </c>
      <c r="T32" s="216">
        <v>-0.55847213333000001</v>
      </c>
      <c r="U32" s="216">
        <v>-0.27093570968000003</v>
      </c>
      <c r="V32" s="216">
        <v>-0.23191077419</v>
      </c>
      <c r="W32" s="216">
        <v>-0.1096295</v>
      </c>
      <c r="X32" s="216">
        <v>1.0327148387</v>
      </c>
      <c r="Y32" s="216">
        <v>0.42000189999999998</v>
      </c>
      <c r="Z32" s="216">
        <v>0.36874403226000002</v>
      </c>
      <c r="AA32" s="216">
        <v>0.72914190323000005</v>
      </c>
      <c r="AB32" s="216">
        <v>0.26874439286000001</v>
      </c>
      <c r="AC32" s="216">
        <v>5.8299322580999999E-2</v>
      </c>
      <c r="AD32" s="216">
        <v>-0.65855580000000002</v>
      </c>
      <c r="AE32" s="216">
        <v>-1.0200984516</v>
      </c>
      <c r="AF32" s="216">
        <v>-0.47807983332999998</v>
      </c>
      <c r="AG32" s="216">
        <v>-0.60652083870999995</v>
      </c>
      <c r="AH32" s="216">
        <v>-0.40900348387000002</v>
      </c>
      <c r="AI32" s="216">
        <v>-0.3940574</v>
      </c>
      <c r="AJ32" s="216">
        <v>0.81996016129000004</v>
      </c>
      <c r="AK32" s="216">
        <v>-0.14722336666999999</v>
      </c>
      <c r="AL32" s="216">
        <v>-0.34791709676999999</v>
      </c>
      <c r="AM32" s="216">
        <v>0.43160609677</v>
      </c>
      <c r="AN32" s="216">
        <v>0.82088596429000005</v>
      </c>
      <c r="AO32" s="216">
        <v>-0.12160370968000001</v>
      </c>
      <c r="AP32" s="216">
        <v>-0.61502196666999998</v>
      </c>
      <c r="AQ32" s="216">
        <v>-0.81297722580999998</v>
      </c>
      <c r="AR32" s="216">
        <v>-0.71807469999999995</v>
      </c>
      <c r="AS32" s="216">
        <v>-0.32903235483999999</v>
      </c>
      <c r="AT32" s="216">
        <v>-0.65250670968000002</v>
      </c>
      <c r="AU32" s="216">
        <v>-0.23264546667</v>
      </c>
      <c r="AV32" s="216">
        <v>0.57904838709999995</v>
      </c>
      <c r="AW32" s="216">
        <v>-0.39136916666999999</v>
      </c>
      <c r="AX32" s="216">
        <v>2.2924838709999999E-2</v>
      </c>
      <c r="AY32" s="216">
        <v>-0.22806661289999999</v>
      </c>
      <c r="AZ32" s="216">
        <v>0.56356579480000002</v>
      </c>
      <c r="BA32" s="216">
        <v>6.8539269378999998E-2</v>
      </c>
      <c r="BB32" s="327">
        <v>8.2146800000000006E-2</v>
      </c>
      <c r="BC32" s="327">
        <v>-0.36092370000000001</v>
      </c>
      <c r="BD32" s="327">
        <v>-0.41877750000000002</v>
      </c>
      <c r="BE32" s="327">
        <v>-0.42149130000000001</v>
      </c>
      <c r="BF32" s="327">
        <v>-3.8248499999999998E-2</v>
      </c>
      <c r="BG32" s="327">
        <v>-8.0504500000000007E-2</v>
      </c>
      <c r="BH32" s="327">
        <v>0.68645540000000005</v>
      </c>
      <c r="BI32" s="327">
        <v>0.27165830000000002</v>
      </c>
      <c r="BJ32" s="327">
        <v>0.26494040000000002</v>
      </c>
      <c r="BK32" s="327">
        <v>0.155778</v>
      </c>
      <c r="BL32" s="327">
        <v>0.69761070000000003</v>
      </c>
      <c r="BM32" s="327">
        <v>0.31018020000000002</v>
      </c>
      <c r="BN32" s="327">
        <v>-0.22972960000000001</v>
      </c>
      <c r="BO32" s="327">
        <v>-0.60806159999999998</v>
      </c>
      <c r="BP32" s="327">
        <v>-0.49462289999999998</v>
      </c>
      <c r="BQ32" s="327">
        <v>-0.50300020000000001</v>
      </c>
      <c r="BR32" s="327">
        <v>-2.8827700000000001E-2</v>
      </c>
      <c r="BS32" s="327">
        <v>-0.11186840000000001</v>
      </c>
      <c r="BT32" s="327">
        <v>0.73991459999999998</v>
      </c>
      <c r="BU32" s="327">
        <v>0.31030089999999999</v>
      </c>
      <c r="BV32" s="327">
        <v>0.3954609</v>
      </c>
    </row>
    <row r="33" spans="1:74" s="64" customFormat="1" ht="11.15" customHeight="1" x14ac:dyDescent="0.25">
      <c r="A33" s="61" t="s">
        <v>971</v>
      </c>
      <c r="B33" s="175" t="s">
        <v>550</v>
      </c>
      <c r="C33" s="216">
        <v>18.303739742000001</v>
      </c>
      <c r="D33" s="216">
        <v>18.643490448000001</v>
      </c>
      <c r="E33" s="216">
        <v>18.163894355</v>
      </c>
      <c r="F33" s="216">
        <v>18.210787499999999</v>
      </c>
      <c r="G33" s="216">
        <v>18.589160934999999</v>
      </c>
      <c r="H33" s="216">
        <v>18.857235599999999</v>
      </c>
      <c r="I33" s="216">
        <v>18.515473934999999</v>
      </c>
      <c r="J33" s="216">
        <v>19.155726870999999</v>
      </c>
      <c r="K33" s="216">
        <v>18.091847399999999</v>
      </c>
      <c r="L33" s="216">
        <v>18.705190452</v>
      </c>
      <c r="M33" s="216">
        <v>18.527892832999999</v>
      </c>
      <c r="N33" s="216">
        <v>18.120290774000001</v>
      </c>
      <c r="O33" s="216">
        <v>18.749481903</v>
      </c>
      <c r="P33" s="216">
        <v>18.643447857000002</v>
      </c>
      <c r="Q33" s="216">
        <v>18.530885225999999</v>
      </c>
      <c r="R33" s="216">
        <v>18.584192967</v>
      </c>
      <c r="S33" s="216">
        <v>18.779283484</v>
      </c>
      <c r="T33" s="216">
        <v>18.806021532999999</v>
      </c>
      <c r="U33" s="216">
        <v>19.257531097000001</v>
      </c>
      <c r="V33" s="216">
        <v>19.124727774</v>
      </c>
      <c r="W33" s="216">
        <v>19.252034500000001</v>
      </c>
      <c r="X33" s="216">
        <v>19.312049968</v>
      </c>
      <c r="Y33" s="216">
        <v>19.490920233000001</v>
      </c>
      <c r="Z33" s="216">
        <v>18.982941547999999</v>
      </c>
      <c r="AA33" s="216">
        <v>19.102297031999999</v>
      </c>
      <c r="AB33" s="216">
        <v>18.908347536000001</v>
      </c>
      <c r="AC33" s="216">
        <v>18.464256839000001</v>
      </c>
      <c r="AD33" s="216">
        <v>18.848699199999999</v>
      </c>
      <c r="AE33" s="216">
        <v>18.585345097000001</v>
      </c>
      <c r="AF33" s="216">
        <v>18.889861166999999</v>
      </c>
      <c r="AG33" s="216">
        <v>19.283440548000002</v>
      </c>
      <c r="AH33" s="216">
        <v>19.399767548</v>
      </c>
      <c r="AI33" s="216">
        <v>19.246588599999999</v>
      </c>
      <c r="AJ33" s="216">
        <v>19.691036935</v>
      </c>
      <c r="AK33" s="216">
        <v>19.370476966999998</v>
      </c>
      <c r="AL33" s="216">
        <v>19.457418129000001</v>
      </c>
      <c r="AM33" s="216">
        <v>19.339457257999999</v>
      </c>
      <c r="AN33" s="216">
        <v>19.396382536000001</v>
      </c>
      <c r="AO33" s="216">
        <v>19.238145968000001</v>
      </c>
      <c r="AP33" s="216">
        <v>19.037150033</v>
      </c>
      <c r="AQ33" s="216">
        <v>19.116625773999999</v>
      </c>
      <c r="AR33" s="216">
        <v>19.591017633</v>
      </c>
      <c r="AS33" s="216">
        <v>19.979288484000001</v>
      </c>
      <c r="AT33" s="216">
        <v>19.814247935000001</v>
      </c>
      <c r="AU33" s="216">
        <v>19.224761867000002</v>
      </c>
      <c r="AV33" s="216">
        <v>19.350331677</v>
      </c>
      <c r="AW33" s="216">
        <v>19.188505500000002</v>
      </c>
      <c r="AX33" s="216">
        <v>19.544061065000001</v>
      </c>
      <c r="AY33" s="216">
        <v>19.055537806</v>
      </c>
      <c r="AZ33" s="216">
        <v>19.100243710000001</v>
      </c>
      <c r="BA33" s="216">
        <v>19.250372576</v>
      </c>
      <c r="BB33" s="327">
        <v>19.427879999999998</v>
      </c>
      <c r="BC33" s="327">
        <v>19.371510000000001</v>
      </c>
      <c r="BD33" s="327">
        <v>19.66283</v>
      </c>
      <c r="BE33" s="327">
        <v>19.794640000000001</v>
      </c>
      <c r="BF33" s="327">
        <v>19.97805</v>
      </c>
      <c r="BG33" s="327">
        <v>19.552340000000001</v>
      </c>
      <c r="BH33" s="327">
        <v>19.744389999999999</v>
      </c>
      <c r="BI33" s="327">
        <v>19.62538</v>
      </c>
      <c r="BJ33" s="327">
        <v>19.701720000000002</v>
      </c>
      <c r="BK33" s="327">
        <v>19.329229999999999</v>
      </c>
      <c r="BL33" s="327">
        <v>19.338950000000001</v>
      </c>
      <c r="BM33" s="327">
        <v>19.404540000000001</v>
      </c>
      <c r="BN33" s="327">
        <v>19.413060000000002</v>
      </c>
      <c r="BO33" s="327">
        <v>19.461690000000001</v>
      </c>
      <c r="BP33" s="327">
        <v>19.785720000000001</v>
      </c>
      <c r="BQ33" s="327">
        <v>19.953209999999999</v>
      </c>
      <c r="BR33" s="327">
        <v>20.19361</v>
      </c>
      <c r="BS33" s="327">
        <v>19.78735</v>
      </c>
      <c r="BT33" s="327">
        <v>19.988219999999998</v>
      </c>
      <c r="BU33" s="327">
        <v>19.83785</v>
      </c>
      <c r="BV33" s="327">
        <v>19.953949999999999</v>
      </c>
    </row>
    <row r="34" spans="1:74" s="64" customFormat="1" ht="11.15" customHeight="1" x14ac:dyDescent="0.25">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330"/>
      <c r="BC34" s="330"/>
      <c r="BD34" s="330"/>
      <c r="BE34" s="330"/>
      <c r="BF34" s="330"/>
      <c r="BG34" s="330"/>
      <c r="BH34" s="330"/>
      <c r="BI34" s="330"/>
      <c r="BJ34" s="330"/>
      <c r="BK34" s="330"/>
      <c r="BL34" s="330"/>
      <c r="BM34" s="330"/>
      <c r="BN34" s="330"/>
      <c r="BO34" s="330"/>
      <c r="BP34" s="330"/>
      <c r="BQ34" s="330"/>
      <c r="BR34" s="330"/>
      <c r="BS34" s="330"/>
      <c r="BT34" s="330"/>
      <c r="BU34" s="330"/>
      <c r="BV34" s="330"/>
    </row>
    <row r="35" spans="1:74" ht="11.15" customHeight="1" x14ac:dyDescent="0.25">
      <c r="A35" s="57"/>
      <c r="B35" s="65" t="s">
        <v>996</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330"/>
      <c r="BC35" s="330"/>
      <c r="BD35" s="330"/>
      <c r="BE35" s="330"/>
      <c r="BF35" s="330"/>
      <c r="BG35" s="330"/>
      <c r="BH35" s="330"/>
      <c r="BI35" s="330"/>
      <c r="BJ35" s="330"/>
      <c r="BK35" s="330"/>
      <c r="BL35" s="330"/>
      <c r="BM35" s="330"/>
      <c r="BN35" s="330"/>
      <c r="BO35" s="330"/>
      <c r="BP35" s="330"/>
      <c r="BQ35" s="330"/>
      <c r="BR35" s="330"/>
      <c r="BS35" s="330"/>
      <c r="BT35" s="330"/>
      <c r="BU35" s="330"/>
      <c r="BV35" s="330"/>
    </row>
    <row r="36" spans="1:74" ht="11.15" customHeight="1" x14ac:dyDescent="0.25">
      <c r="A36" s="639" t="s">
        <v>1235</v>
      </c>
      <c r="B36" s="646" t="s">
        <v>1238</v>
      </c>
      <c r="C36" s="216">
        <v>2.5947100000000001</v>
      </c>
      <c r="D36" s="216">
        <v>2.4661</v>
      </c>
      <c r="E36" s="216">
        <v>2.2349860000000001</v>
      </c>
      <c r="F36" s="216">
        <v>2.1471149999999999</v>
      </c>
      <c r="G36" s="216">
        <v>2.1553529999999999</v>
      </c>
      <c r="H36" s="216">
        <v>2.0537830000000001</v>
      </c>
      <c r="I36" s="216">
        <v>2.1293419999999998</v>
      </c>
      <c r="J36" s="216">
        <v>2.2114479999999999</v>
      </c>
      <c r="K36" s="216">
        <v>2.163999</v>
      </c>
      <c r="L36" s="216">
        <v>2.4323450000000002</v>
      </c>
      <c r="M36" s="216">
        <v>2.430866</v>
      </c>
      <c r="N36" s="216">
        <v>2.5891950000000001</v>
      </c>
      <c r="O36" s="216">
        <v>2.7892960000000002</v>
      </c>
      <c r="P36" s="216">
        <v>2.7567689999999998</v>
      </c>
      <c r="Q36" s="216">
        <v>2.5601560000000001</v>
      </c>
      <c r="R36" s="216">
        <v>2.3294999999999999</v>
      </c>
      <c r="S36" s="216">
        <v>2.1587329999999998</v>
      </c>
      <c r="T36" s="216">
        <v>2.1645289999999999</v>
      </c>
      <c r="U36" s="216">
        <v>2.2414849999999999</v>
      </c>
      <c r="V36" s="216">
        <v>2.2231160000000001</v>
      </c>
      <c r="W36" s="216">
        <v>2.4325679999999998</v>
      </c>
      <c r="X36" s="216">
        <v>2.5997270000000001</v>
      </c>
      <c r="Y36" s="216">
        <v>2.7993760000000001</v>
      </c>
      <c r="Z36" s="216">
        <v>2.9071609999999999</v>
      </c>
      <c r="AA36" s="216">
        <v>2.9860120000000001</v>
      </c>
      <c r="AB36" s="216">
        <v>2.6727889999999999</v>
      </c>
      <c r="AC36" s="216">
        <v>2.4283419999999998</v>
      </c>
      <c r="AD36" s="216">
        <v>2.2134749999999999</v>
      </c>
      <c r="AE36" s="216">
        <v>1.9665980000000001</v>
      </c>
      <c r="AF36" s="216">
        <v>2.183351</v>
      </c>
      <c r="AG36" s="216">
        <v>2.1500020000000002</v>
      </c>
      <c r="AH36" s="216">
        <v>2.3806210000000001</v>
      </c>
      <c r="AI36" s="216">
        <v>2.417964</v>
      </c>
      <c r="AJ36" s="216">
        <v>2.489938</v>
      </c>
      <c r="AK36" s="216">
        <v>2.7279779999999998</v>
      </c>
      <c r="AL36" s="216">
        <v>2.7722859999999998</v>
      </c>
      <c r="AM36" s="216">
        <v>2.82633</v>
      </c>
      <c r="AN36" s="216">
        <v>2.840662</v>
      </c>
      <c r="AO36" s="216">
        <v>2.502008</v>
      </c>
      <c r="AP36" s="216">
        <v>2.3402189999999998</v>
      </c>
      <c r="AQ36" s="216">
        <v>2.1713010000000001</v>
      </c>
      <c r="AR36" s="216">
        <v>2.3016679999999998</v>
      </c>
      <c r="AS36" s="216">
        <v>2.401996</v>
      </c>
      <c r="AT36" s="216">
        <v>2.3353890000000002</v>
      </c>
      <c r="AU36" s="216">
        <v>2.134728</v>
      </c>
      <c r="AV36" s="216">
        <v>2.428823</v>
      </c>
      <c r="AW36" s="216">
        <v>2.5523910000000001</v>
      </c>
      <c r="AX36" s="216">
        <v>2.7654640000000001</v>
      </c>
      <c r="AY36" s="216">
        <v>2.9572669999999999</v>
      </c>
      <c r="AZ36" s="216">
        <v>2.7128866655000001</v>
      </c>
      <c r="BA36" s="216">
        <v>2.4066508999999998</v>
      </c>
      <c r="BB36" s="327">
        <v>2.3955609999999998</v>
      </c>
      <c r="BC36" s="327">
        <v>2.234591</v>
      </c>
      <c r="BD36" s="327">
        <v>2.269428</v>
      </c>
      <c r="BE36" s="327">
        <v>2.2698429999999998</v>
      </c>
      <c r="BF36" s="327">
        <v>2.3770600000000002</v>
      </c>
      <c r="BG36" s="327">
        <v>2.341215</v>
      </c>
      <c r="BH36" s="327">
        <v>2.527717</v>
      </c>
      <c r="BI36" s="327">
        <v>2.69238</v>
      </c>
      <c r="BJ36" s="327">
        <v>2.8228789999999999</v>
      </c>
      <c r="BK36" s="327">
        <v>2.7903929999999999</v>
      </c>
      <c r="BL36" s="327">
        <v>2.6911230000000002</v>
      </c>
      <c r="BM36" s="327">
        <v>2.5390320000000002</v>
      </c>
      <c r="BN36" s="327">
        <v>2.3577720000000002</v>
      </c>
      <c r="BO36" s="327">
        <v>2.1892960000000001</v>
      </c>
      <c r="BP36" s="327">
        <v>2.3183579999999999</v>
      </c>
      <c r="BQ36" s="327">
        <v>2.3698459999999999</v>
      </c>
      <c r="BR36" s="327">
        <v>2.455657</v>
      </c>
      <c r="BS36" s="327">
        <v>2.4711759999999998</v>
      </c>
      <c r="BT36" s="327">
        <v>2.646452</v>
      </c>
      <c r="BU36" s="327">
        <v>2.777714</v>
      </c>
      <c r="BV36" s="327">
        <v>2.990837</v>
      </c>
    </row>
    <row r="37" spans="1:74" ht="11.15" customHeight="1" x14ac:dyDescent="0.25">
      <c r="A37" s="639" t="s">
        <v>968</v>
      </c>
      <c r="B37" s="176" t="s">
        <v>551</v>
      </c>
      <c r="C37" s="216">
        <v>-2.3515999999999999E-2</v>
      </c>
      <c r="D37" s="216">
        <v>0.102172</v>
      </c>
      <c r="E37" s="216">
        <v>6.2579999999999997E-2</v>
      </c>
      <c r="F37" s="216">
        <v>-6.9532999999999998E-2</v>
      </c>
      <c r="G37" s="216">
        <v>-0.13683799999999999</v>
      </c>
      <c r="H37" s="216">
        <v>4.2700000000000002E-2</v>
      </c>
      <c r="I37" s="216">
        <v>-2.6450999999999999E-2</v>
      </c>
      <c r="J37" s="216">
        <v>-9.7409999999999997E-3</v>
      </c>
      <c r="K37" s="216">
        <v>-7.1733000000000005E-2</v>
      </c>
      <c r="L37" s="216">
        <v>0.14061199999999999</v>
      </c>
      <c r="M37" s="216">
        <v>0.129166</v>
      </c>
      <c r="N37" s="216">
        <v>0.200903</v>
      </c>
      <c r="O37" s="216">
        <v>-8.0921000000000007E-2</v>
      </c>
      <c r="P37" s="216">
        <v>5.3122000000000003E-2</v>
      </c>
      <c r="Q37" s="216">
        <v>-6.8472000000000005E-2</v>
      </c>
      <c r="R37" s="216">
        <v>-5.4958E-2</v>
      </c>
      <c r="S37" s="216">
        <v>4.5808000000000001E-2</v>
      </c>
      <c r="T37" s="216">
        <v>-7.1923000000000001E-2</v>
      </c>
      <c r="U37" s="216">
        <v>8.1498000000000001E-2</v>
      </c>
      <c r="V37" s="216">
        <v>-0.117283</v>
      </c>
      <c r="W37" s="216">
        <v>0.126058</v>
      </c>
      <c r="X37" s="216">
        <v>1.0564E-2</v>
      </c>
      <c r="Y37" s="216">
        <v>0.127189</v>
      </c>
      <c r="Z37" s="216">
        <v>5.1089000000000002E-2</v>
      </c>
      <c r="AA37" s="216">
        <v>-0.14405000000000001</v>
      </c>
      <c r="AB37" s="216">
        <v>-8.4199999999999998E-4</v>
      </c>
      <c r="AC37" s="216">
        <v>-5.7027000000000001E-2</v>
      </c>
      <c r="AD37" s="216">
        <v>4.0534000000000001E-2</v>
      </c>
      <c r="AE37" s="216">
        <v>-1.9757E-2</v>
      </c>
      <c r="AF37" s="216">
        <v>-0.107904</v>
      </c>
      <c r="AG37" s="216">
        <v>-8.1864999999999993E-2</v>
      </c>
      <c r="AH37" s="216">
        <v>-6.8146999999999999E-2</v>
      </c>
      <c r="AI37" s="216">
        <v>5.3478999999999999E-2</v>
      </c>
      <c r="AJ37" s="216">
        <v>1.8027999999999999E-2</v>
      </c>
      <c r="AK37" s="216">
        <v>6.8849999999999996E-3</v>
      </c>
      <c r="AL37" s="216">
        <v>-8.5934999999999997E-2</v>
      </c>
      <c r="AM37" s="216">
        <v>-8.0851999999999993E-2</v>
      </c>
      <c r="AN37" s="216">
        <v>-1.348E-3</v>
      </c>
      <c r="AO37" s="216">
        <v>-6.1032000000000003E-2</v>
      </c>
      <c r="AP37" s="216">
        <v>-4.2064999999999998E-2</v>
      </c>
      <c r="AQ37" s="216">
        <v>0.105418</v>
      </c>
      <c r="AR37" s="216">
        <v>8.6369000000000001E-2</v>
      </c>
      <c r="AS37" s="216">
        <v>5.5416E-2</v>
      </c>
      <c r="AT37" s="216">
        <v>-5.2975000000000001E-2</v>
      </c>
      <c r="AU37" s="216">
        <v>-8.9749999999999996E-2</v>
      </c>
      <c r="AV37" s="216">
        <v>-0.138323</v>
      </c>
      <c r="AW37" s="216">
        <v>3.5567000000000001E-2</v>
      </c>
      <c r="AX37" s="216">
        <v>7.2862999999999997E-2</v>
      </c>
      <c r="AY37" s="216">
        <v>-1.95E-2</v>
      </c>
      <c r="AZ37" s="216">
        <v>3.4892300000000001E-2</v>
      </c>
      <c r="BA37" s="216">
        <v>5.6623899999999998E-3</v>
      </c>
      <c r="BB37" s="327">
        <v>-4.0159899999999997E-3</v>
      </c>
      <c r="BC37" s="327">
        <v>-1.6584499999999999E-2</v>
      </c>
      <c r="BD37" s="327">
        <v>-1.32075E-2</v>
      </c>
      <c r="BE37" s="327">
        <v>6.9307600000000004E-4</v>
      </c>
      <c r="BF37" s="327">
        <v>-2.8636399999999999E-2</v>
      </c>
      <c r="BG37" s="327">
        <v>1.81901E-3</v>
      </c>
      <c r="BH37" s="327">
        <v>2.82534E-3</v>
      </c>
      <c r="BI37" s="327">
        <v>6.0258399999999997E-2</v>
      </c>
      <c r="BJ37" s="327">
        <v>4.83373E-2</v>
      </c>
      <c r="BK37" s="327">
        <v>-3.9937E-2</v>
      </c>
      <c r="BL37" s="327">
        <v>2.44283E-2</v>
      </c>
      <c r="BM37" s="327">
        <v>1.30522E-2</v>
      </c>
      <c r="BN37" s="327">
        <v>-3.4421600000000001E-3</v>
      </c>
      <c r="BO37" s="327">
        <v>-1.6539999999999999E-2</v>
      </c>
      <c r="BP37" s="327">
        <v>-1.3204E-2</v>
      </c>
      <c r="BQ37" s="327">
        <v>6.9334500000000005E-4</v>
      </c>
      <c r="BR37" s="327">
        <v>-2.8636399999999999E-2</v>
      </c>
      <c r="BS37" s="327">
        <v>1.81902E-3</v>
      </c>
      <c r="BT37" s="327">
        <v>2.82534E-3</v>
      </c>
      <c r="BU37" s="327">
        <v>6.0258399999999997E-2</v>
      </c>
      <c r="BV37" s="327">
        <v>4.83373E-2</v>
      </c>
    </row>
    <row r="38" spans="1:74" ht="11.15" customHeight="1" x14ac:dyDescent="0.25">
      <c r="A38" s="61" t="s">
        <v>667</v>
      </c>
      <c r="B38" s="646" t="s">
        <v>552</v>
      </c>
      <c r="C38" s="216">
        <v>8.1904059999999994</v>
      </c>
      <c r="D38" s="216">
        <v>8.5977720000000009</v>
      </c>
      <c r="E38" s="216">
        <v>8.5820659999999993</v>
      </c>
      <c r="F38" s="216">
        <v>8.7405170000000005</v>
      </c>
      <c r="G38" s="216">
        <v>8.9791969999999992</v>
      </c>
      <c r="H38" s="216">
        <v>8.9955350000000003</v>
      </c>
      <c r="I38" s="216">
        <v>8.8102879999999999</v>
      </c>
      <c r="J38" s="216">
        <v>9.153829</v>
      </c>
      <c r="K38" s="216">
        <v>8.5608450000000005</v>
      </c>
      <c r="L38" s="216">
        <v>8.7007359999999991</v>
      </c>
      <c r="M38" s="216">
        <v>8.4825859999999995</v>
      </c>
      <c r="N38" s="216">
        <v>8.3888549999999995</v>
      </c>
      <c r="O38" s="216">
        <v>8.331099</v>
      </c>
      <c r="P38" s="216">
        <v>8.3953710000000008</v>
      </c>
      <c r="Q38" s="216">
        <v>8.640549</v>
      </c>
      <c r="R38" s="216">
        <v>8.8553759999999997</v>
      </c>
      <c r="S38" s="216">
        <v>9.0334240000000001</v>
      </c>
      <c r="T38" s="216">
        <v>9.0775260000000006</v>
      </c>
      <c r="U38" s="216">
        <v>9.1461330000000007</v>
      </c>
      <c r="V38" s="216">
        <v>9.1242300000000007</v>
      </c>
      <c r="W38" s="216">
        <v>8.9464500000000005</v>
      </c>
      <c r="X38" s="216">
        <v>8.9438849999999999</v>
      </c>
      <c r="Y38" s="216">
        <v>8.9228050000000003</v>
      </c>
      <c r="Z38" s="216">
        <v>8.6695039999999999</v>
      </c>
      <c r="AA38" s="216">
        <v>8.2734389999999998</v>
      </c>
      <c r="AB38" s="216">
        <v>8.6467220000000005</v>
      </c>
      <c r="AC38" s="216">
        <v>8.6966669999999997</v>
      </c>
      <c r="AD38" s="216">
        <v>8.9551339999999993</v>
      </c>
      <c r="AE38" s="216">
        <v>9.0227930000000001</v>
      </c>
      <c r="AF38" s="216">
        <v>9.0393699999999999</v>
      </c>
      <c r="AG38" s="216">
        <v>9.2486750000000004</v>
      </c>
      <c r="AH38" s="216">
        <v>9.3110669999999995</v>
      </c>
      <c r="AI38" s="216">
        <v>8.821612</v>
      </c>
      <c r="AJ38" s="216">
        <v>9.1478970000000004</v>
      </c>
      <c r="AK38" s="216">
        <v>8.9211670000000005</v>
      </c>
      <c r="AL38" s="216">
        <v>8.9407739999999993</v>
      </c>
      <c r="AM38" s="216">
        <v>8.7178550000000001</v>
      </c>
      <c r="AN38" s="216">
        <v>8.6504180000000002</v>
      </c>
      <c r="AO38" s="216">
        <v>9.0550940000000004</v>
      </c>
      <c r="AP38" s="216">
        <v>9.1391039999999997</v>
      </c>
      <c r="AQ38" s="216">
        <v>9.2505810000000004</v>
      </c>
      <c r="AR38" s="216">
        <v>9.3905349999999999</v>
      </c>
      <c r="AS38" s="216">
        <v>9.438053</v>
      </c>
      <c r="AT38" s="216">
        <v>9.4670799999999993</v>
      </c>
      <c r="AU38" s="216">
        <v>9.2748570000000008</v>
      </c>
      <c r="AV38" s="216">
        <v>9.2499289999999998</v>
      </c>
      <c r="AW38" s="216">
        <v>9.1090070000000001</v>
      </c>
      <c r="AX38" s="216">
        <v>9.1439280000000007</v>
      </c>
      <c r="AY38" s="216">
        <v>8.6700409999999994</v>
      </c>
      <c r="AZ38" s="216">
        <v>8.9907586206999994</v>
      </c>
      <c r="BA38" s="216">
        <v>9.4084516129000004</v>
      </c>
      <c r="BB38" s="327">
        <v>9.3675929999999994</v>
      </c>
      <c r="BC38" s="327">
        <v>9.3985199999999995</v>
      </c>
      <c r="BD38" s="327">
        <v>9.4540749999999996</v>
      </c>
      <c r="BE38" s="327">
        <v>9.5770239999999998</v>
      </c>
      <c r="BF38" s="327">
        <v>9.5949240000000007</v>
      </c>
      <c r="BG38" s="327">
        <v>9.3147439999999992</v>
      </c>
      <c r="BH38" s="327">
        <v>9.3517910000000004</v>
      </c>
      <c r="BI38" s="327">
        <v>9.2465209999999995</v>
      </c>
      <c r="BJ38" s="327">
        <v>9.1336899999999996</v>
      </c>
      <c r="BK38" s="327">
        <v>8.8173379999999995</v>
      </c>
      <c r="BL38" s="327">
        <v>8.9800140000000006</v>
      </c>
      <c r="BM38" s="327">
        <v>9.1753730000000004</v>
      </c>
      <c r="BN38" s="327">
        <v>9.3241329999999998</v>
      </c>
      <c r="BO38" s="327">
        <v>9.4406549999999996</v>
      </c>
      <c r="BP38" s="327">
        <v>9.4371069999999992</v>
      </c>
      <c r="BQ38" s="327">
        <v>9.5149240000000006</v>
      </c>
      <c r="BR38" s="327">
        <v>9.6140849999999993</v>
      </c>
      <c r="BS38" s="327">
        <v>9.2936560000000004</v>
      </c>
      <c r="BT38" s="327">
        <v>9.3749040000000008</v>
      </c>
      <c r="BU38" s="327">
        <v>9.2707899999999999</v>
      </c>
      <c r="BV38" s="327">
        <v>9.1522790000000001</v>
      </c>
    </row>
    <row r="39" spans="1:74" ht="11.15" customHeight="1" x14ac:dyDescent="0.25">
      <c r="A39" s="61" t="s">
        <v>1150</v>
      </c>
      <c r="B39" s="646" t="s">
        <v>1151</v>
      </c>
      <c r="C39" s="216">
        <v>0.77509864516000004</v>
      </c>
      <c r="D39" s="216">
        <v>0.82590682759</v>
      </c>
      <c r="E39" s="216">
        <v>0.83119496774000001</v>
      </c>
      <c r="F39" s="216">
        <v>0.84433666666999996</v>
      </c>
      <c r="G39" s="216">
        <v>0.87153709677000002</v>
      </c>
      <c r="H39" s="216">
        <v>0.87706799999999996</v>
      </c>
      <c r="I39" s="216">
        <v>0.83101693548</v>
      </c>
      <c r="J39" s="216">
        <v>0.89645441935000003</v>
      </c>
      <c r="K39" s="216">
        <v>0.81114799999999998</v>
      </c>
      <c r="L39" s="216">
        <v>0.86725919355000003</v>
      </c>
      <c r="M39" s="216">
        <v>0.81296566667000003</v>
      </c>
      <c r="N39" s="216">
        <v>0.81112961289999996</v>
      </c>
      <c r="O39" s="216">
        <v>0.78925867742</v>
      </c>
      <c r="P39" s="216">
        <v>0.80900414286</v>
      </c>
      <c r="Q39" s="216">
        <v>0.84031558065</v>
      </c>
      <c r="R39" s="216">
        <v>0.86967366667000001</v>
      </c>
      <c r="S39" s="216">
        <v>0.88268906451999996</v>
      </c>
      <c r="T39" s="216">
        <v>0.90760233332999996</v>
      </c>
      <c r="U39" s="216">
        <v>0.86784680645000001</v>
      </c>
      <c r="V39" s="216">
        <v>0.86511877419000005</v>
      </c>
      <c r="W39" s="216">
        <v>0.87785066667</v>
      </c>
      <c r="X39" s="216">
        <v>0.88593090323000001</v>
      </c>
      <c r="Y39" s="216">
        <v>0.87313533333000004</v>
      </c>
      <c r="Z39" s="216">
        <v>0.87391935484000005</v>
      </c>
      <c r="AA39" s="216">
        <v>0.82067687096999997</v>
      </c>
      <c r="AB39" s="216">
        <v>0.86013271429000004</v>
      </c>
      <c r="AC39" s="216">
        <v>0.82871716128999995</v>
      </c>
      <c r="AD39" s="216">
        <v>0.87435099999999999</v>
      </c>
      <c r="AE39" s="216">
        <v>0.88593219354999997</v>
      </c>
      <c r="AF39" s="216">
        <v>0.89651933333</v>
      </c>
      <c r="AG39" s="216">
        <v>0.90343596774000001</v>
      </c>
      <c r="AH39" s="216">
        <v>0.89871935483999998</v>
      </c>
      <c r="AI39" s="216">
        <v>0.86515433333000002</v>
      </c>
      <c r="AJ39" s="216">
        <v>0.90669790322999999</v>
      </c>
      <c r="AK39" s="216">
        <v>0.89377399999999996</v>
      </c>
      <c r="AL39" s="216">
        <v>0.88862225805999995</v>
      </c>
      <c r="AM39" s="216">
        <v>0.84905445161000004</v>
      </c>
      <c r="AN39" s="216">
        <v>0.87000057142999998</v>
      </c>
      <c r="AO39" s="216">
        <v>0.89068341934999995</v>
      </c>
      <c r="AP39" s="216">
        <v>0.88197400000000004</v>
      </c>
      <c r="AQ39" s="216">
        <v>0.92906212902999996</v>
      </c>
      <c r="AR39" s="216">
        <v>0.94491233333000002</v>
      </c>
      <c r="AS39" s="216">
        <v>0.93191025806000005</v>
      </c>
      <c r="AT39" s="216">
        <v>0.93955145160999998</v>
      </c>
      <c r="AU39" s="216">
        <v>0.93215533333</v>
      </c>
      <c r="AV39" s="216">
        <v>0.92163687097000002</v>
      </c>
      <c r="AW39" s="216">
        <v>0.91953099999999999</v>
      </c>
      <c r="AX39" s="216">
        <v>0.89873670967999997</v>
      </c>
      <c r="AY39" s="216">
        <v>0.85534754839000005</v>
      </c>
      <c r="AZ39" s="216">
        <v>0.90808083053999999</v>
      </c>
      <c r="BA39" s="216">
        <v>0.94826639077999997</v>
      </c>
      <c r="BB39" s="327">
        <v>0.92691190000000001</v>
      </c>
      <c r="BC39" s="327">
        <v>0.93907810000000003</v>
      </c>
      <c r="BD39" s="327">
        <v>0.94887060000000001</v>
      </c>
      <c r="BE39" s="327">
        <v>0.96380929999999998</v>
      </c>
      <c r="BF39" s="327">
        <v>0.96500750000000002</v>
      </c>
      <c r="BG39" s="327">
        <v>0.93002770000000001</v>
      </c>
      <c r="BH39" s="327">
        <v>0.94425440000000005</v>
      </c>
      <c r="BI39" s="327">
        <v>0.92632639999999999</v>
      </c>
      <c r="BJ39" s="327">
        <v>0.91433679999999995</v>
      </c>
      <c r="BK39" s="327">
        <v>0.88607119999999995</v>
      </c>
      <c r="BL39" s="327">
        <v>0.89297249999999995</v>
      </c>
      <c r="BM39" s="327">
        <v>0.91187859999999998</v>
      </c>
      <c r="BN39" s="327">
        <v>0.92784429999999996</v>
      </c>
      <c r="BO39" s="327">
        <v>0.94330080000000005</v>
      </c>
      <c r="BP39" s="327">
        <v>0.94482619999999995</v>
      </c>
      <c r="BQ39" s="327">
        <v>0.96030110000000002</v>
      </c>
      <c r="BR39" s="327">
        <v>0.96442660000000002</v>
      </c>
      <c r="BS39" s="327">
        <v>0.92156190000000004</v>
      </c>
      <c r="BT39" s="327">
        <v>0.94327570000000005</v>
      </c>
      <c r="BU39" s="327">
        <v>0.93025380000000002</v>
      </c>
      <c r="BV39" s="327">
        <v>0.91283020000000004</v>
      </c>
    </row>
    <row r="40" spans="1:74" ht="11.15" customHeight="1" x14ac:dyDescent="0.25">
      <c r="A40" s="61" t="s">
        <v>668</v>
      </c>
      <c r="B40" s="646" t="s">
        <v>541</v>
      </c>
      <c r="C40" s="216">
        <v>1.3080039999999999</v>
      </c>
      <c r="D40" s="216">
        <v>1.350806</v>
      </c>
      <c r="E40" s="216">
        <v>1.381181</v>
      </c>
      <c r="F40" s="216">
        <v>1.3503259999999999</v>
      </c>
      <c r="G40" s="216">
        <v>1.4085939999999999</v>
      </c>
      <c r="H40" s="216">
        <v>1.546257</v>
      </c>
      <c r="I40" s="216">
        <v>1.468318</v>
      </c>
      <c r="J40" s="216">
        <v>1.4702850000000001</v>
      </c>
      <c r="K40" s="216">
        <v>1.377761</v>
      </c>
      <c r="L40" s="216">
        <v>1.352927</v>
      </c>
      <c r="M40" s="216">
        <v>1.381087</v>
      </c>
      <c r="N40" s="216">
        <v>1.3810210000000001</v>
      </c>
      <c r="O40" s="216">
        <v>1.310953</v>
      </c>
      <c r="P40" s="216">
        <v>1.3437049999999999</v>
      </c>
      <c r="Q40" s="216">
        <v>1.393257</v>
      </c>
      <c r="R40" s="216">
        <v>1.443783</v>
      </c>
      <c r="S40" s="216">
        <v>1.4591689999999999</v>
      </c>
      <c r="T40" s="216">
        <v>1.4538420000000001</v>
      </c>
      <c r="U40" s="216">
        <v>1.5461640000000001</v>
      </c>
      <c r="V40" s="216">
        <v>1.5240830000000001</v>
      </c>
      <c r="W40" s="216">
        <v>1.4165970000000001</v>
      </c>
      <c r="X40" s="216">
        <v>1.4551529999999999</v>
      </c>
      <c r="Y40" s="216">
        <v>1.429055</v>
      </c>
      <c r="Z40" s="216">
        <v>1.428417</v>
      </c>
      <c r="AA40" s="216">
        <v>1.364393</v>
      </c>
      <c r="AB40" s="216">
        <v>1.3804959999999999</v>
      </c>
      <c r="AC40" s="216">
        <v>1.433138</v>
      </c>
      <c r="AD40" s="216">
        <v>1.455387</v>
      </c>
      <c r="AE40" s="216">
        <v>1.400277</v>
      </c>
      <c r="AF40" s="216">
        <v>1.5435099999999999</v>
      </c>
      <c r="AG40" s="216">
        <v>1.558786</v>
      </c>
      <c r="AH40" s="216">
        <v>1.5222549999999999</v>
      </c>
      <c r="AI40" s="216">
        <v>1.4817899999999999</v>
      </c>
      <c r="AJ40" s="216">
        <v>1.4794480000000001</v>
      </c>
      <c r="AK40" s="216">
        <v>1.476164</v>
      </c>
      <c r="AL40" s="216">
        <v>1.5373190000000001</v>
      </c>
      <c r="AM40" s="216">
        <v>1.3674200000000001</v>
      </c>
      <c r="AN40" s="216">
        <v>1.442399</v>
      </c>
      <c r="AO40" s="216">
        <v>1.5396099999999999</v>
      </c>
      <c r="AP40" s="216">
        <v>1.482815</v>
      </c>
      <c r="AQ40" s="216">
        <v>1.5068509999999999</v>
      </c>
      <c r="AR40" s="216">
        <v>1.637456</v>
      </c>
      <c r="AS40" s="216">
        <v>1.6372530000000001</v>
      </c>
      <c r="AT40" s="216">
        <v>1.5964</v>
      </c>
      <c r="AU40" s="216">
        <v>1.534948</v>
      </c>
      <c r="AV40" s="216">
        <v>1.5835520000000001</v>
      </c>
      <c r="AW40" s="216">
        <v>1.548298</v>
      </c>
      <c r="AX40" s="216">
        <v>1.5778540000000001</v>
      </c>
      <c r="AY40" s="216">
        <v>1.449325</v>
      </c>
      <c r="AZ40" s="216">
        <v>1.5060344828000001</v>
      </c>
      <c r="BA40" s="216">
        <v>1.4861612903000001</v>
      </c>
      <c r="BB40" s="327">
        <v>1.5055590000000001</v>
      </c>
      <c r="BC40" s="327">
        <v>1.5278780000000001</v>
      </c>
      <c r="BD40" s="327">
        <v>1.610908</v>
      </c>
      <c r="BE40" s="327">
        <v>1.6077129999999999</v>
      </c>
      <c r="BF40" s="327">
        <v>1.59734</v>
      </c>
      <c r="BG40" s="327">
        <v>1.5439890000000001</v>
      </c>
      <c r="BH40" s="327">
        <v>1.5473140000000001</v>
      </c>
      <c r="BI40" s="327">
        <v>1.528211</v>
      </c>
      <c r="BJ40" s="327">
        <v>1.516856</v>
      </c>
      <c r="BK40" s="327">
        <v>1.4415750000000001</v>
      </c>
      <c r="BL40" s="327">
        <v>1.4530419999999999</v>
      </c>
      <c r="BM40" s="327">
        <v>1.5116620000000001</v>
      </c>
      <c r="BN40" s="327">
        <v>1.5181009999999999</v>
      </c>
      <c r="BO40" s="327">
        <v>1.5434099999999999</v>
      </c>
      <c r="BP40" s="327">
        <v>1.624703</v>
      </c>
      <c r="BQ40" s="327">
        <v>1.6234980000000001</v>
      </c>
      <c r="BR40" s="327">
        <v>1.611828</v>
      </c>
      <c r="BS40" s="327">
        <v>1.5590349999999999</v>
      </c>
      <c r="BT40" s="327">
        <v>1.5532550000000001</v>
      </c>
      <c r="BU40" s="327">
        <v>1.548214</v>
      </c>
      <c r="BV40" s="327">
        <v>1.548325</v>
      </c>
    </row>
    <row r="41" spans="1:74" ht="11.15" customHeight="1" x14ac:dyDescent="0.25">
      <c r="A41" s="61" t="s">
        <v>669</v>
      </c>
      <c r="B41" s="646" t="s">
        <v>553</v>
      </c>
      <c r="C41" s="216">
        <v>3.860948</v>
      </c>
      <c r="D41" s="216">
        <v>3.9228749999999999</v>
      </c>
      <c r="E41" s="216">
        <v>3.7148270000000001</v>
      </c>
      <c r="F41" s="216">
        <v>3.7189399999999999</v>
      </c>
      <c r="G41" s="216">
        <v>3.7562890000000002</v>
      </c>
      <c r="H41" s="216">
        <v>3.7324769999999998</v>
      </c>
      <c r="I41" s="216">
        <v>3.5565899999999999</v>
      </c>
      <c r="J41" s="216">
        <v>3.7429640000000002</v>
      </c>
      <c r="K41" s="216">
        <v>3.6742729999999999</v>
      </c>
      <c r="L41" s="216">
        <v>3.8523830000000001</v>
      </c>
      <c r="M41" s="216">
        <v>3.8475630000000001</v>
      </c>
      <c r="N41" s="216">
        <v>3.52881</v>
      </c>
      <c r="O41" s="216">
        <v>4.0618090000000002</v>
      </c>
      <c r="P41" s="216">
        <v>3.9843989999999998</v>
      </c>
      <c r="Q41" s="216">
        <v>3.76912</v>
      </c>
      <c r="R41" s="216">
        <v>3.8543500000000002</v>
      </c>
      <c r="S41" s="216">
        <v>3.7489859999999999</v>
      </c>
      <c r="T41" s="216">
        <v>3.6628509999999999</v>
      </c>
      <c r="U41" s="216">
        <v>3.6210070000000001</v>
      </c>
      <c r="V41" s="216">
        <v>3.6932369999999999</v>
      </c>
      <c r="W41" s="216">
        <v>3.7246220000000001</v>
      </c>
      <c r="X41" s="216">
        <v>4.0387570000000004</v>
      </c>
      <c r="Y41" s="216">
        <v>3.8932340000000001</v>
      </c>
      <c r="Z41" s="216">
        <v>3.886755</v>
      </c>
      <c r="AA41" s="216">
        <v>4.3399890000000001</v>
      </c>
      <c r="AB41" s="216">
        <v>4.1602639999999997</v>
      </c>
      <c r="AC41" s="216">
        <v>4.066173</v>
      </c>
      <c r="AD41" s="216">
        <v>3.9898280000000002</v>
      </c>
      <c r="AE41" s="216">
        <v>3.9516140000000002</v>
      </c>
      <c r="AF41" s="216">
        <v>3.9015529999999998</v>
      </c>
      <c r="AG41" s="216">
        <v>3.8666809999999998</v>
      </c>
      <c r="AH41" s="216">
        <v>3.8745370000000001</v>
      </c>
      <c r="AI41" s="216">
        <v>3.9334030000000002</v>
      </c>
      <c r="AJ41" s="216">
        <v>4.2663019999999996</v>
      </c>
      <c r="AK41" s="216">
        <v>3.9171969999999998</v>
      </c>
      <c r="AL41" s="216">
        <v>4.1782079999999997</v>
      </c>
      <c r="AM41" s="216">
        <v>4.235055</v>
      </c>
      <c r="AN41" s="216">
        <v>4.5354780000000003</v>
      </c>
      <c r="AO41" s="216">
        <v>4.054354</v>
      </c>
      <c r="AP41" s="216">
        <v>3.9983460000000002</v>
      </c>
      <c r="AQ41" s="216">
        <v>3.7927650000000002</v>
      </c>
      <c r="AR41" s="216">
        <v>3.8543340000000001</v>
      </c>
      <c r="AS41" s="216">
        <v>3.877497</v>
      </c>
      <c r="AT41" s="216">
        <v>3.8882699999999999</v>
      </c>
      <c r="AU41" s="216">
        <v>4.0154759999999996</v>
      </c>
      <c r="AV41" s="216">
        <v>3.9926279999999998</v>
      </c>
      <c r="AW41" s="216">
        <v>3.7027450000000002</v>
      </c>
      <c r="AX41" s="216">
        <v>3.803744</v>
      </c>
      <c r="AY41" s="216">
        <v>3.8162090000000002</v>
      </c>
      <c r="AZ41" s="216">
        <v>3.783862069</v>
      </c>
      <c r="BA41" s="216">
        <v>3.6779999999999999</v>
      </c>
      <c r="BB41" s="327">
        <v>3.9720520000000001</v>
      </c>
      <c r="BC41" s="327">
        <v>3.9395180000000001</v>
      </c>
      <c r="BD41" s="327">
        <v>3.936458</v>
      </c>
      <c r="BE41" s="327">
        <v>3.859769</v>
      </c>
      <c r="BF41" s="327">
        <v>3.926199</v>
      </c>
      <c r="BG41" s="327">
        <v>3.9346049999999999</v>
      </c>
      <c r="BH41" s="327">
        <v>4.050834</v>
      </c>
      <c r="BI41" s="327">
        <v>3.9098869999999999</v>
      </c>
      <c r="BJ41" s="327">
        <v>4.0568929999999996</v>
      </c>
      <c r="BK41" s="327">
        <v>4.1458810000000001</v>
      </c>
      <c r="BL41" s="327">
        <v>4.1727930000000004</v>
      </c>
      <c r="BM41" s="327">
        <v>4.0481389999999999</v>
      </c>
      <c r="BN41" s="327">
        <v>4.0109060000000003</v>
      </c>
      <c r="BO41" s="327">
        <v>3.998135</v>
      </c>
      <c r="BP41" s="327">
        <v>3.9926819999999998</v>
      </c>
      <c r="BQ41" s="327">
        <v>3.9377040000000001</v>
      </c>
      <c r="BR41" s="327">
        <v>4.0019130000000001</v>
      </c>
      <c r="BS41" s="327">
        <v>4.0185339999999998</v>
      </c>
      <c r="BT41" s="327">
        <v>4.1233820000000003</v>
      </c>
      <c r="BU41" s="327">
        <v>3.9714499999999999</v>
      </c>
      <c r="BV41" s="327">
        <v>4.0958420000000002</v>
      </c>
    </row>
    <row r="42" spans="1:74" ht="11.15" customHeight="1" x14ac:dyDescent="0.25">
      <c r="A42" s="61" t="s">
        <v>670</v>
      </c>
      <c r="B42" s="646" t="s">
        <v>554</v>
      </c>
      <c r="C42" s="216">
        <v>0.45203500000000002</v>
      </c>
      <c r="D42" s="216">
        <v>0.392988</v>
      </c>
      <c r="E42" s="216">
        <v>0.41212199999999999</v>
      </c>
      <c r="F42" s="216">
        <v>0.423182</v>
      </c>
      <c r="G42" s="216">
        <v>0.31709599999999999</v>
      </c>
      <c r="H42" s="216">
        <v>0.364375</v>
      </c>
      <c r="I42" s="216">
        <v>0.458069</v>
      </c>
      <c r="J42" s="216">
        <v>0.40101399999999998</v>
      </c>
      <c r="K42" s="216">
        <v>0.37606899999999999</v>
      </c>
      <c r="L42" s="216">
        <v>0.31093599999999999</v>
      </c>
      <c r="M42" s="216">
        <v>0.323376</v>
      </c>
      <c r="N42" s="216">
        <v>0.19575200000000001</v>
      </c>
      <c r="O42" s="216">
        <v>0.34067700000000001</v>
      </c>
      <c r="P42" s="216">
        <v>0.297263</v>
      </c>
      <c r="Q42" s="216">
        <v>0.44017800000000001</v>
      </c>
      <c r="R42" s="216">
        <v>0.27195900000000001</v>
      </c>
      <c r="S42" s="216">
        <v>0.24358099999999999</v>
      </c>
      <c r="T42" s="216">
        <v>0.28656999999999999</v>
      </c>
      <c r="U42" s="216">
        <v>0.36323899999999998</v>
      </c>
      <c r="V42" s="216">
        <v>0.409113</v>
      </c>
      <c r="W42" s="216">
        <v>0.37034499999999998</v>
      </c>
      <c r="X42" s="216">
        <v>0.26743299999999998</v>
      </c>
      <c r="Y42" s="216">
        <v>0.36110900000000001</v>
      </c>
      <c r="Z42" s="216">
        <v>0.16964000000000001</v>
      </c>
      <c r="AA42" s="216">
        <v>0.32450000000000001</v>
      </c>
      <c r="AB42" s="216">
        <v>0.23797099999999999</v>
      </c>
      <c r="AC42" s="216">
        <v>0.18026800000000001</v>
      </c>
      <c r="AD42" s="216">
        <v>0.27910400000000002</v>
      </c>
      <c r="AE42" s="216">
        <v>0.22551199999999999</v>
      </c>
      <c r="AF42" s="216">
        <v>0.25438</v>
      </c>
      <c r="AG42" s="216">
        <v>0.25313200000000002</v>
      </c>
      <c r="AH42" s="216">
        <v>0.21779999999999999</v>
      </c>
      <c r="AI42" s="216">
        <v>0.27812700000000001</v>
      </c>
      <c r="AJ42" s="216">
        <v>0.24596999999999999</v>
      </c>
      <c r="AK42" s="216">
        <v>0.33914299999999997</v>
      </c>
      <c r="AL42" s="216">
        <v>0.25246800000000003</v>
      </c>
      <c r="AM42" s="216">
        <v>0.27249000000000001</v>
      </c>
      <c r="AN42" s="216">
        <v>0.19656999999999999</v>
      </c>
      <c r="AO42" s="216">
        <v>0.26107900000000001</v>
      </c>
      <c r="AP42" s="216">
        <v>0.150811</v>
      </c>
      <c r="AQ42" s="216">
        <v>0.233679</v>
      </c>
      <c r="AR42" s="216">
        <v>0.17233499999999999</v>
      </c>
      <c r="AS42" s="216">
        <v>0.32480500000000001</v>
      </c>
      <c r="AT42" s="216">
        <v>0.31820300000000001</v>
      </c>
      <c r="AU42" s="216">
        <v>0.27470600000000001</v>
      </c>
      <c r="AV42" s="216">
        <v>0.21185200000000001</v>
      </c>
      <c r="AW42" s="216">
        <v>0.35651899999999997</v>
      </c>
      <c r="AX42" s="216">
        <v>0.33127299999999998</v>
      </c>
      <c r="AY42" s="216">
        <v>0.33867799999999998</v>
      </c>
      <c r="AZ42" s="216">
        <v>0.19624137930999999</v>
      </c>
      <c r="BA42" s="216">
        <v>0.37019354839000002</v>
      </c>
      <c r="BB42" s="327">
        <v>0.2057281</v>
      </c>
      <c r="BC42" s="327">
        <v>0.18495039999999999</v>
      </c>
      <c r="BD42" s="327">
        <v>0.20798939999999999</v>
      </c>
      <c r="BE42" s="327">
        <v>0.22627169999999999</v>
      </c>
      <c r="BF42" s="327">
        <v>0.23072670000000001</v>
      </c>
      <c r="BG42" s="327">
        <v>0.22685849999999999</v>
      </c>
      <c r="BH42" s="327">
        <v>0.21272720000000001</v>
      </c>
      <c r="BI42" s="327">
        <v>0.2037021</v>
      </c>
      <c r="BJ42" s="327">
        <v>0.21657100000000001</v>
      </c>
      <c r="BK42" s="327">
        <v>0.22703470000000001</v>
      </c>
      <c r="BL42" s="327">
        <v>0.18596960000000001</v>
      </c>
      <c r="BM42" s="327">
        <v>0.1999647</v>
      </c>
      <c r="BN42" s="327">
        <v>0.19719120000000001</v>
      </c>
      <c r="BO42" s="327">
        <v>0.17660100000000001</v>
      </c>
      <c r="BP42" s="327">
        <v>0.20253940000000001</v>
      </c>
      <c r="BQ42" s="327">
        <v>0.22178220000000001</v>
      </c>
      <c r="BR42" s="327">
        <v>0.22630829999999999</v>
      </c>
      <c r="BS42" s="327">
        <v>0.21944640000000001</v>
      </c>
      <c r="BT42" s="327">
        <v>0.2043382</v>
      </c>
      <c r="BU42" s="327">
        <v>0.19256280000000001</v>
      </c>
      <c r="BV42" s="327">
        <v>0.20461219999999999</v>
      </c>
    </row>
    <row r="43" spans="1:74" ht="11.15" customHeight="1" x14ac:dyDescent="0.25">
      <c r="A43" s="61" t="s">
        <v>969</v>
      </c>
      <c r="B43" s="646" t="s">
        <v>1239</v>
      </c>
      <c r="C43" s="216">
        <v>1.9210860000000001</v>
      </c>
      <c r="D43" s="216">
        <v>1.8106720000000001</v>
      </c>
      <c r="E43" s="216">
        <v>1.7760339999999999</v>
      </c>
      <c r="F43" s="216">
        <v>1.900134</v>
      </c>
      <c r="G43" s="216">
        <v>2.1094050000000002</v>
      </c>
      <c r="H43" s="216">
        <v>2.1220029999999999</v>
      </c>
      <c r="I43" s="216">
        <v>2.1191900000000001</v>
      </c>
      <c r="J43" s="216">
        <v>2.1857959999999999</v>
      </c>
      <c r="K43" s="216">
        <v>2.0105659999999999</v>
      </c>
      <c r="L43" s="216">
        <v>1.9151290000000001</v>
      </c>
      <c r="M43" s="216">
        <v>1.933108</v>
      </c>
      <c r="N43" s="216">
        <v>1.835663</v>
      </c>
      <c r="O43" s="216">
        <v>1.996443</v>
      </c>
      <c r="P43" s="216">
        <v>1.8127089999999999</v>
      </c>
      <c r="Q43" s="216">
        <v>1.7959750000000001</v>
      </c>
      <c r="R43" s="216">
        <v>1.884082</v>
      </c>
      <c r="S43" s="216">
        <v>2.0894550000000001</v>
      </c>
      <c r="T43" s="216">
        <v>2.2324890000000002</v>
      </c>
      <c r="U43" s="216">
        <v>2.2578779999999998</v>
      </c>
      <c r="V43" s="216">
        <v>2.2681049999999998</v>
      </c>
      <c r="W43" s="216">
        <v>2.2353290000000001</v>
      </c>
      <c r="X43" s="216">
        <v>1.996372</v>
      </c>
      <c r="Y43" s="216">
        <v>1.9579500000000001</v>
      </c>
      <c r="Z43" s="216">
        <v>1.8702479999999999</v>
      </c>
      <c r="AA43" s="216">
        <v>1.957886</v>
      </c>
      <c r="AB43" s="216">
        <v>1.8108059999999999</v>
      </c>
      <c r="AC43" s="216">
        <v>1.716574</v>
      </c>
      <c r="AD43" s="216">
        <v>1.9150990000000001</v>
      </c>
      <c r="AE43" s="216">
        <v>2.0382449999999999</v>
      </c>
      <c r="AF43" s="216">
        <v>2.0754609999999998</v>
      </c>
      <c r="AG43" s="216">
        <v>2.2879019999999999</v>
      </c>
      <c r="AH43" s="216">
        <v>2.161508</v>
      </c>
      <c r="AI43" s="216">
        <v>2.260081</v>
      </c>
      <c r="AJ43" s="216">
        <v>2.0433249999999998</v>
      </c>
      <c r="AK43" s="216">
        <v>1.981808</v>
      </c>
      <c r="AL43" s="216">
        <v>1.862169</v>
      </c>
      <c r="AM43" s="216">
        <v>1.9103600000000001</v>
      </c>
      <c r="AN43" s="216">
        <v>1.732056</v>
      </c>
      <c r="AO43" s="216">
        <v>1.886906</v>
      </c>
      <c r="AP43" s="216">
        <v>1.9677849999999999</v>
      </c>
      <c r="AQ43" s="216">
        <v>2.055901</v>
      </c>
      <c r="AR43" s="216">
        <v>2.14818</v>
      </c>
      <c r="AS43" s="216">
        <v>2.2441439999999999</v>
      </c>
      <c r="AT43" s="216">
        <v>2.2617560000000001</v>
      </c>
      <c r="AU43" s="216">
        <v>2.079663</v>
      </c>
      <c r="AV43" s="216">
        <v>2.0217399999999999</v>
      </c>
      <c r="AW43" s="216">
        <v>1.883848</v>
      </c>
      <c r="AX43" s="216">
        <v>1.848803</v>
      </c>
      <c r="AY43" s="216">
        <v>1.8433870000000001</v>
      </c>
      <c r="AZ43" s="216">
        <v>1.8108643</v>
      </c>
      <c r="BA43" s="216">
        <v>1.8947721</v>
      </c>
      <c r="BB43" s="327">
        <v>1.985406</v>
      </c>
      <c r="BC43" s="327">
        <v>2.1026319999999998</v>
      </c>
      <c r="BD43" s="327">
        <v>2.1971759999999998</v>
      </c>
      <c r="BE43" s="327">
        <v>2.2533259999999999</v>
      </c>
      <c r="BF43" s="327">
        <v>2.2804329999999999</v>
      </c>
      <c r="BG43" s="327">
        <v>2.1891129999999999</v>
      </c>
      <c r="BH43" s="327">
        <v>2.0511819999999998</v>
      </c>
      <c r="BI43" s="327">
        <v>1.9844170000000001</v>
      </c>
      <c r="BJ43" s="327">
        <v>1.90649</v>
      </c>
      <c r="BK43" s="327">
        <v>1.946941</v>
      </c>
      <c r="BL43" s="327">
        <v>1.831582</v>
      </c>
      <c r="BM43" s="327">
        <v>1.917322</v>
      </c>
      <c r="BN43" s="327">
        <v>2.0083980000000001</v>
      </c>
      <c r="BO43" s="327">
        <v>2.1301290000000002</v>
      </c>
      <c r="BP43" s="327">
        <v>2.2235339999999999</v>
      </c>
      <c r="BQ43" s="327">
        <v>2.2847650000000002</v>
      </c>
      <c r="BR43" s="327">
        <v>2.3124549999999999</v>
      </c>
      <c r="BS43" s="327">
        <v>2.2236820000000002</v>
      </c>
      <c r="BT43" s="327">
        <v>2.0830669999999998</v>
      </c>
      <c r="BU43" s="327">
        <v>2.0168620000000002</v>
      </c>
      <c r="BV43" s="327">
        <v>1.913713</v>
      </c>
    </row>
    <row r="44" spans="1:74" ht="11.15" customHeight="1" x14ac:dyDescent="0.25">
      <c r="A44" s="61" t="s">
        <v>671</v>
      </c>
      <c r="B44" s="646" t="s">
        <v>200</v>
      </c>
      <c r="C44" s="216">
        <v>18.303673</v>
      </c>
      <c r="D44" s="216">
        <v>18.643384999999999</v>
      </c>
      <c r="E44" s="216">
        <v>18.163796000000001</v>
      </c>
      <c r="F44" s="216">
        <v>18.210681000000001</v>
      </c>
      <c r="G44" s="216">
        <v>18.589096000000001</v>
      </c>
      <c r="H44" s="216">
        <v>18.857130000000002</v>
      </c>
      <c r="I44" s="216">
        <v>18.515346000000001</v>
      </c>
      <c r="J44" s="216">
        <v>19.155595000000002</v>
      </c>
      <c r="K44" s="216">
        <v>18.09178</v>
      </c>
      <c r="L44" s="216">
        <v>18.705068000000001</v>
      </c>
      <c r="M44" s="216">
        <v>18.527752</v>
      </c>
      <c r="N44" s="216">
        <v>18.120199</v>
      </c>
      <c r="O44" s="216">
        <v>18.749355999999999</v>
      </c>
      <c r="P44" s="216">
        <v>18.643338</v>
      </c>
      <c r="Q44" s="216">
        <v>18.530763</v>
      </c>
      <c r="R44" s="216">
        <v>18.584091999999998</v>
      </c>
      <c r="S44" s="216">
        <v>18.779156</v>
      </c>
      <c r="T44" s="216">
        <v>18.805883999999999</v>
      </c>
      <c r="U44" s="216">
        <v>19.257404000000001</v>
      </c>
      <c r="V44" s="216">
        <v>19.124600999999998</v>
      </c>
      <c r="W44" s="216">
        <v>19.251968999999999</v>
      </c>
      <c r="X44" s="216">
        <v>19.311890999999999</v>
      </c>
      <c r="Y44" s="216">
        <v>19.490718000000001</v>
      </c>
      <c r="Z44" s="216">
        <v>18.982814000000001</v>
      </c>
      <c r="AA44" s="216">
        <v>19.102169</v>
      </c>
      <c r="AB44" s="216">
        <v>18.908206</v>
      </c>
      <c r="AC44" s="216">
        <v>18.464134999999999</v>
      </c>
      <c r="AD44" s="216">
        <v>18.848561</v>
      </c>
      <c r="AE44" s="216">
        <v>18.585281999999999</v>
      </c>
      <c r="AF44" s="216">
        <v>18.889721000000002</v>
      </c>
      <c r="AG44" s="216">
        <v>19.283313</v>
      </c>
      <c r="AH44" s="216">
        <v>19.399640999999999</v>
      </c>
      <c r="AI44" s="216">
        <v>19.246455999999998</v>
      </c>
      <c r="AJ44" s="216">
        <v>19.690908</v>
      </c>
      <c r="AK44" s="216">
        <v>19.370342000000001</v>
      </c>
      <c r="AL44" s="216">
        <v>19.457288999999999</v>
      </c>
      <c r="AM44" s="216">
        <v>19.248657999999999</v>
      </c>
      <c r="AN44" s="216">
        <v>19.396235000000001</v>
      </c>
      <c r="AO44" s="216">
        <v>19.238019000000001</v>
      </c>
      <c r="AP44" s="216">
        <v>19.037015</v>
      </c>
      <c r="AQ44" s="216">
        <v>19.116496000000001</v>
      </c>
      <c r="AR44" s="216">
        <v>19.590876999999999</v>
      </c>
      <c r="AS44" s="216">
        <v>19.979164000000001</v>
      </c>
      <c r="AT44" s="216">
        <v>19.814122999999999</v>
      </c>
      <c r="AU44" s="216">
        <v>19.224627999999999</v>
      </c>
      <c r="AV44" s="216">
        <v>19.350200999999998</v>
      </c>
      <c r="AW44" s="216">
        <v>19.188375000000001</v>
      </c>
      <c r="AX44" s="216">
        <v>19.543928999999999</v>
      </c>
      <c r="AY44" s="216">
        <v>19.055406999999999</v>
      </c>
      <c r="AZ44" s="216">
        <v>19.035539817</v>
      </c>
      <c r="BA44" s="216">
        <v>19.249891842</v>
      </c>
      <c r="BB44" s="327">
        <v>19.427879999999998</v>
      </c>
      <c r="BC44" s="327">
        <v>19.371510000000001</v>
      </c>
      <c r="BD44" s="327">
        <v>19.66283</v>
      </c>
      <c r="BE44" s="327">
        <v>19.794640000000001</v>
      </c>
      <c r="BF44" s="327">
        <v>19.97805</v>
      </c>
      <c r="BG44" s="327">
        <v>19.552340000000001</v>
      </c>
      <c r="BH44" s="327">
        <v>19.744389999999999</v>
      </c>
      <c r="BI44" s="327">
        <v>19.62538</v>
      </c>
      <c r="BJ44" s="327">
        <v>19.701720000000002</v>
      </c>
      <c r="BK44" s="327">
        <v>19.329229999999999</v>
      </c>
      <c r="BL44" s="327">
        <v>19.338950000000001</v>
      </c>
      <c r="BM44" s="327">
        <v>19.404540000000001</v>
      </c>
      <c r="BN44" s="327">
        <v>19.413060000000002</v>
      </c>
      <c r="BO44" s="327">
        <v>19.461690000000001</v>
      </c>
      <c r="BP44" s="327">
        <v>19.785720000000001</v>
      </c>
      <c r="BQ44" s="327">
        <v>19.953209999999999</v>
      </c>
      <c r="BR44" s="327">
        <v>20.19361</v>
      </c>
      <c r="BS44" s="327">
        <v>19.78735</v>
      </c>
      <c r="BT44" s="327">
        <v>19.988219999999998</v>
      </c>
      <c r="BU44" s="327">
        <v>19.83785</v>
      </c>
      <c r="BV44" s="327">
        <v>19.953949999999999</v>
      </c>
    </row>
    <row r="45" spans="1:74" ht="11.15" customHeight="1" x14ac:dyDescent="0.25">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330"/>
      <c r="BC45" s="330"/>
      <c r="BD45" s="330"/>
      <c r="BE45" s="330"/>
      <c r="BF45" s="330"/>
      <c r="BG45" s="330"/>
      <c r="BH45" s="330"/>
      <c r="BI45" s="330"/>
      <c r="BJ45" s="330"/>
      <c r="BK45" s="330"/>
      <c r="BL45" s="330"/>
      <c r="BM45" s="330"/>
      <c r="BN45" s="330"/>
      <c r="BO45" s="330"/>
      <c r="BP45" s="330"/>
      <c r="BQ45" s="330"/>
      <c r="BR45" s="330"/>
      <c r="BS45" s="330"/>
      <c r="BT45" s="330"/>
      <c r="BU45" s="330"/>
      <c r="BV45" s="330"/>
    </row>
    <row r="46" spans="1:74" ht="11.15" customHeight="1" x14ac:dyDescent="0.25">
      <c r="A46" s="61" t="s">
        <v>970</v>
      </c>
      <c r="B46" s="177" t="s">
        <v>1248</v>
      </c>
      <c r="C46" s="216">
        <v>8.0405580000000008</v>
      </c>
      <c r="D46" s="216">
        <v>7.49573</v>
      </c>
      <c r="E46" s="216">
        <v>7.4892390000000004</v>
      </c>
      <c r="F46" s="216">
        <v>7.3387289999999998</v>
      </c>
      <c r="G46" s="216">
        <v>7.9099680000000001</v>
      </c>
      <c r="H46" s="216">
        <v>8.2084779999999995</v>
      </c>
      <c r="I46" s="216">
        <v>7.5562100000000001</v>
      </c>
      <c r="J46" s="216">
        <v>7.7981249999999998</v>
      </c>
      <c r="K46" s="216">
        <v>7.3115009999999998</v>
      </c>
      <c r="L46" s="216">
        <v>6.7925969999999998</v>
      </c>
      <c r="M46" s="216">
        <v>6.7772800000000002</v>
      </c>
      <c r="N46" s="216">
        <v>6.0078509999999996</v>
      </c>
      <c r="O46" s="216">
        <v>7.2076370000000001</v>
      </c>
      <c r="P46" s="216">
        <v>6.0065210000000002</v>
      </c>
      <c r="Q46" s="216">
        <v>6.4230119999999999</v>
      </c>
      <c r="R46" s="216">
        <v>6.9328120000000002</v>
      </c>
      <c r="S46" s="216">
        <v>6.7025269999999999</v>
      </c>
      <c r="T46" s="216">
        <v>6.2880450000000003</v>
      </c>
      <c r="U46" s="216">
        <v>6.4492419999999999</v>
      </c>
      <c r="V46" s="216">
        <v>6.5242849999999999</v>
      </c>
      <c r="W46" s="216">
        <v>6.4047400000000003</v>
      </c>
      <c r="X46" s="216">
        <v>5.5346700000000002</v>
      </c>
      <c r="Y46" s="216">
        <v>5.4187729999999998</v>
      </c>
      <c r="Z46" s="216">
        <v>4.9377509999999996</v>
      </c>
      <c r="AA46" s="216">
        <v>5.3937619999999997</v>
      </c>
      <c r="AB46" s="216">
        <v>5.497274</v>
      </c>
      <c r="AC46" s="216">
        <v>5.2630290000000004</v>
      </c>
      <c r="AD46" s="216">
        <v>5.6258990000000004</v>
      </c>
      <c r="AE46" s="216">
        <v>5.2744960000000001</v>
      </c>
      <c r="AF46" s="216">
        <v>4.68201</v>
      </c>
      <c r="AG46" s="216">
        <v>5.0316470000000004</v>
      </c>
      <c r="AH46" s="216">
        <v>4.861408</v>
      </c>
      <c r="AI46" s="216">
        <v>5.2341670000000002</v>
      </c>
      <c r="AJ46" s="216">
        <v>4.7904629999999999</v>
      </c>
      <c r="AK46" s="216">
        <v>4.6558539999999997</v>
      </c>
      <c r="AL46" s="216">
        <v>4.5100949999999997</v>
      </c>
      <c r="AM46" s="216">
        <v>4.8252199999999998</v>
      </c>
      <c r="AN46" s="216">
        <v>4.5444279999999999</v>
      </c>
      <c r="AO46" s="216">
        <v>5.4318860000000004</v>
      </c>
      <c r="AP46" s="216">
        <v>4.3641360000000002</v>
      </c>
      <c r="AQ46" s="216">
        <v>4.5961080000000001</v>
      </c>
      <c r="AR46" s="216">
        <v>4.8838629999999998</v>
      </c>
      <c r="AS46" s="216">
        <v>4.5439030000000002</v>
      </c>
      <c r="AT46" s="216">
        <v>5.2046830000000002</v>
      </c>
      <c r="AU46" s="216">
        <v>4.4509460000000001</v>
      </c>
      <c r="AV46" s="216">
        <v>4.1720889999999997</v>
      </c>
      <c r="AW46" s="216">
        <v>4.3081719999999999</v>
      </c>
      <c r="AX46" s="216">
        <v>4.451314</v>
      </c>
      <c r="AY46" s="216">
        <v>4.8566380000000002</v>
      </c>
      <c r="AZ46" s="216">
        <v>4.6616446369000002</v>
      </c>
      <c r="BA46" s="216">
        <v>4.6862435498000004</v>
      </c>
      <c r="BB46" s="327">
        <v>4.6675370000000003</v>
      </c>
      <c r="BC46" s="327">
        <v>4.7124069999999998</v>
      </c>
      <c r="BD46" s="327">
        <v>4.8238700000000003</v>
      </c>
      <c r="BE46" s="327">
        <v>5.0719989999999999</v>
      </c>
      <c r="BF46" s="327">
        <v>5.3808569999999998</v>
      </c>
      <c r="BG46" s="327">
        <v>5.3091670000000004</v>
      </c>
      <c r="BH46" s="327">
        <v>4.9446070000000004</v>
      </c>
      <c r="BI46" s="327">
        <v>4.8663689999999997</v>
      </c>
      <c r="BJ46" s="327">
        <v>4.6749710000000002</v>
      </c>
      <c r="BK46" s="327">
        <v>5.1867650000000003</v>
      </c>
      <c r="BL46" s="327">
        <v>4.6761699999999999</v>
      </c>
      <c r="BM46" s="327">
        <v>5.0154129999999997</v>
      </c>
      <c r="BN46" s="327">
        <v>5.3821820000000002</v>
      </c>
      <c r="BO46" s="327">
        <v>5.5329959999999998</v>
      </c>
      <c r="BP46" s="327">
        <v>5.4257720000000003</v>
      </c>
      <c r="BQ46" s="327">
        <v>5.5814250000000003</v>
      </c>
      <c r="BR46" s="327">
        <v>5.7275280000000004</v>
      </c>
      <c r="BS46" s="327">
        <v>5.6402989999999997</v>
      </c>
      <c r="BT46" s="327">
        <v>5.0357690000000002</v>
      </c>
      <c r="BU46" s="327">
        <v>4.8818820000000001</v>
      </c>
      <c r="BV46" s="327">
        <v>4.5578110000000001</v>
      </c>
    </row>
    <row r="47" spans="1:74" ht="11.15" customHeight="1" x14ac:dyDescent="0.25">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330"/>
      <c r="BC47" s="330"/>
      <c r="BD47" s="330"/>
      <c r="BE47" s="330"/>
      <c r="BF47" s="330"/>
      <c r="BG47" s="330"/>
      <c r="BH47" s="330"/>
      <c r="BI47" s="330"/>
      <c r="BJ47" s="330"/>
      <c r="BK47" s="330"/>
      <c r="BL47" s="330"/>
      <c r="BM47" s="330"/>
      <c r="BN47" s="330"/>
      <c r="BO47" s="330"/>
      <c r="BP47" s="330"/>
      <c r="BQ47" s="330"/>
      <c r="BR47" s="330"/>
      <c r="BS47" s="330"/>
      <c r="BT47" s="330"/>
      <c r="BU47" s="330"/>
      <c r="BV47" s="330"/>
    </row>
    <row r="48" spans="1:74" ht="11.15" customHeight="1" x14ac:dyDescent="0.25">
      <c r="A48" s="57"/>
      <c r="B48" s="65" t="s">
        <v>972</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407"/>
      <c r="BC48" s="407"/>
      <c r="BD48" s="407"/>
      <c r="BE48" s="407"/>
      <c r="BF48" s="407"/>
      <c r="BG48" s="407"/>
      <c r="BH48" s="407"/>
      <c r="BI48" s="407"/>
      <c r="BJ48" s="63"/>
      <c r="BK48" s="63"/>
      <c r="BL48" s="63"/>
      <c r="BM48" s="63"/>
      <c r="BN48" s="63"/>
      <c r="BO48" s="63"/>
      <c r="BP48" s="63"/>
      <c r="BQ48" s="63"/>
      <c r="BR48" s="63"/>
      <c r="BS48" s="63"/>
      <c r="BT48" s="63"/>
      <c r="BU48" s="63"/>
      <c r="BV48" s="407"/>
    </row>
    <row r="49" spans="1:74" ht="11.15" customHeight="1" x14ac:dyDescent="0.25">
      <c r="A49" s="57"/>
      <c r="B49" s="66" t="s">
        <v>123</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407"/>
      <c r="BC49" s="407"/>
      <c r="BD49" s="407"/>
      <c r="BE49" s="407"/>
      <c r="BF49" s="407"/>
      <c r="BG49" s="407"/>
      <c r="BH49" s="407"/>
      <c r="BI49" s="407"/>
      <c r="BJ49" s="407"/>
      <c r="BK49" s="407"/>
      <c r="BL49" s="407"/>
      <c r="BM49" s="407"/>
      <c r="BN49" s="407"/>
      <c r="BO49" s="407"/>
      <c r="BP49" s="407"/>
      <c r="BQ49" s="407"/>
      <c r="BR49" s="407"/>
      <c r="BS49" s="407"/>
      <c r="BT49" s="407"/>
      <c r="BU49" s="407"/>
      <c r="BV49" s="407"/>
    </row>
    <row r="50" spans="1:74" ht="11.15" customHeight="1" x14ac:dyDescent="0.25">
      <c r="A50" s="61" t="s">
        <v>672</v>
      </c>
      <c r="B50" s="175" t="s">
        <v>555</v>
      </c>
      <c r="C50" s="68">
        <v>343.47300000000001</v>
      </c>
      <c r="D50" s="68">
        <v>348.483</v>
      </c>
      <c r="E50" s="68">
        <v>373.19600000000003</v>
      </c>
      <c r="F50" s="68">
        <v>382.858</v>
      </c>
      <c r="G50" s="68">
        <v>387.935</v>
      </c>
      <c r="H50" s="68">
        <v>387.98099999999999</v>
      </c>
      <c r="I50" s="68">
        <v>372.66399999999999</v>
      </c>
      <c r="J50" s="68">
        <v>362.42399999999998</v>
      </c>
      <c r="K50" s="68">
        <v>369.96</v>
      </c>
      <c r="L50" s="68">
        <v>376.30900000000003</v>
      </c>
      <c r="M50" s="68">
        <v>379.40800000000002</v>
      </c>
      <c r="N50" s="68">
        <v>365.49599999999998</v>
      </c>
      <c r="O50" s="68">
        <v>377.416</v>
      </c>
      <c r="P50" s="68">
        <v>385.21</v>
      </c>
      <c r="Q50" s="68">
        <v>393.12900000000002</v>
      </c>
      <c r="R50" s="68">
        <v>396.43099999999998</v>
      </c>
      <c r="S50" s="68">
        <v>392.03899999999999</v>
      </c>
      <c r="T50" s="68">
        <v>377.43599999999998</v>
      </c>
      <c r="U50" s="68">
        <v>367.88299999999998</v>
      </c>
      <c r="V50" s="68">
        <v>365.73</v>
      </c>
      <c r="W50" s="68">
        <v>373.01799999999997</v>
      </c>
      <c r="X50" s="68">
        <v>381.66199999999998</v>
      </c>
      <c r="Y50" s="68">
        <v>373.625</v>
      </c>
      <c r="Z50" s="68">
        <v>357.06299999999999</v>
      </c>
      <c r="AA50" s="68">
        <v>367.39299999999997</v>
      </c>
      <c r="AB50" s="68">
        <v>376.64299999999997</v>
      </c>
      <c r="AC50" s="68">
        <v>386.65600000000001</v>
      </c>
      <c r="AD50" s="68">
        <v>397.12</v>
      </c>
      <c r="AE50" s="68">
        <v>397.03199999999998</v>
      </c>
      <c r="AF50" s="68">
        <v>386.01100000000002</v>
      </c>
      <c r="AG50" s="68">
        <v>370.48</v>
      </c>
      <c r="AH50" s="68">
        <v>362.52699999999999</v>
      </c>
      <c r="AI50" s="68">
        <v>363.32499999999999</v>
      </c>
      <c r="AJ50" s="68">
        <v>382.98700000000002</v>
      </c>
      <c r="AK50" s="68">
        <v>389.04899999999998</v>
      </c>
      <c r="AL50" s="68">
        <v>393.34100000000001</v>
      </c>
      <c r="AM50" s="68">
        <v>421.47199999999998</v>
      </c>
      <c r="AN50" s="68">
        <v>448.03899999999999</v>
      </c>
      <c r="AO50" s="68">
        <v>474.815</v>
      </c>
      <c r="AP50" s="68">
        <v>483.37900000000002</v>
      </c>
      <c r="AQ50" s="68">
        <v>479.33499999999998</v>
      </c>
      <c r="AR50" s="68">
        <v>469.53899999999999</v>
      </c>
      <c r="AS50" s="68">
        <v>455.47</v>
      </c>
      <c r="AT50" s="68">
        <v>457.81</v>
      </c>
      <c r="AU50" s="68">
        <v>460.786</v>
      </c>
      <c r="AV50" s="68">
        <v>486.7</v>
      </c>
      <c r="AW50" s="68">
        <v>487.41800000000001</v>
      </c>
      <c r="AX50" s="68">
        <v>481.36799999999999</v>
      </c>
      <c r="AY50" s="68">
        <v>500.07</v>
      </c>
      <c r="AZ50" s="68">
        <v>520.19814285999996</v>
      </c>
      <c r="BA50" s="68">
        <v>529.89700000000005</v>
      </c>
      <c r="BB50" s="329">
        <v>537.53599999999994</v>
      </c>
      <c r="BC50" s="329">
        <v>532.17830000000004</v>
      </c>
      <c r="BD50" s="329">
        <v>516.71849999999995</v>
      </c>
      <c r="BE50" s="329">
        <v>499.79109999999997</v>
      </c>
      <c r="BF50" s="329">
        <v>492.03289999999998</v>
      </c>
      <c r="BG50" s="329">
        <v>490.2654</v>
      </c>
      <c r="BH50" s="329">
        <v>494.18110000000001</v>
      </c>
      <c r="BI50" s="329">
        <v>490.31259999999997</v>
      </c>
      <c r="BJ50" s="329">
        <v>477.89299999999997</v>
      </c>
      <c r="BK50" s="329">
        <v>486.7998</v>
      </c>
      <c r="BL50" s="329">
        <v>492.86770000000001</v>
      </c>
      <c r="BM50" s="329">
        <v>502.03910000000002</v>
      </c>
      <c r="BN50" s="329">
        <v>505.08800000000002</v>
      </c>
      <c r="BO50" s="329">
        <v>500.59160000000003</v>
      </c>
      <c r="BP50" s="329">
        <v>488.60950000000003</v>
      </c>
      <c r="BQ50" s="329">
        <v>475.34699999999998</v>
      </c>
      <c r="BR50" s="329">
        <v>469.8039</v>
      </c>
      <c r="BS50" s="329">
        <v>470.0754</v>
      </c>
      <c r="BT50" s="329">
        <v>474.54759999999999</v>
      </c>
      <c r="BU50" s="329">
        <v>471.10680000000002</v>
      </c>
      <c r="BV50" s="329">
        <v>458.875</v>
      </c>
    </row>
    <row r="51" spans="1:74" ht="11.15" customHeight="1" x14ac:dyDescent="0.25">
      <c r="A51" s="640" t="s">
        <v>1237</v>
      </c>
      <c r="B51" s="66" t="s">
        <v>1238</v>
      </c>
      <c r="C51" s="68">
        <v>118.039</v>
      </c>
      <c r="D51" s="68">
        <v>110.93300000000001</v>
      </c>
      <c r="E51" s="68">
        <v>118.43899999999999</v>
      </c>
      <c r="F51" s="68">
        <v>131.77000000000001</v>
      </c>
      <c r="G51" s="68">
        <v>148.43700000000001</v>
      </c>
      <c r="H51" s="68">
        <v>163.16999999999999</v>
      </c>
      <c r="I51" s="68">
        <v>176.49600000000001</v>
      </c>
      <c r="J51" s="68">
        <v>187.00700000000001</v>
      </c>
      <c r="K51" s="68">
        <v>191.17599999999999</v>
      </c>
      <c r="L51" s="68">
        <v>182.28399999999999</v>
      </c>
      <c r="M51" s="68">
        <v>171.00399999999999</v>
      </c>
      <c r="N51" s="68">
        <v>153.268</v>
      </c>
      <c r="O51" s="68">
        <v>134.90899999999999</v>
      </c>
      <c r="P51" s="68">
        <v>121.44799999999999</v>
      </c>
      <c r="Q51" s="68">
        <v>116.367</v>
      </c>
      <c r="R51" s="68">
        <v>125.70399999999999</v>
      </c>
      <c r="S51" s="68">
        <v>143.01599999999999</v>
      </c>
      <c r="T51" s="68">
        <v>160.39699999999999</v>
      </c>
      <c r="U51" s="68">
        <v>172.60300000000001</v>
      </c>
      <c r="V51" s="68">
        <v>187.31200000000001</v>
      </c>
      <c r="W51" s="68">
        <v>190.83</v>
      </c>
      <c r="X51" s="68">
        <v>176.798</v>
      </c>
      <c r="Y51" s="68">
        <v>157.286</v>
      </c>
      <c r="Z51" s="68">
        <v>128.42500000000001</v>
      </c>
      <c r="AA51" s="68">
        <v>103.38</v>
      </c>
      <c r="AB51" s="68">
        <v>95.554000000000002</v>
      </c>
      <c r="AC51" s="68">
        <v>99.546000000000006</v>
      </c>
      <c r="AD51" s="68">
        <v>117.95699999999999</v>
      </c>
      <c r="AE51" s="68">
        <v>142.80500000000001</v>
      </c>
      <c r="AF51" s="68">
        <v>166.06800000000001</v>
      </c>
      <c r="AG51" s="68">
        <v>189.631</v>
      </c>
      <c r="AH51" s="68">
        <v>206.77099999999999</v>
      </c>
      <c r="AI51" s="68">
        <v>211.69399999999999</v>
      </c>
      <c r="AJ51" s="68">
        <v>207.04</v>
      </c>
      <c r="AK51" s="68">
        <v>192.505</v>
      </c>
      <c r="AL51" s="68">
        <v>175.364</v>
      </c>
      <c r="AM51" s="68">
        <v>154.09299999999999</v>
      </c>
      <c r="AN51" s="68">
        <v>133.21</v>
      </c>
      <c r="AO51" s="68">
        <v>138.751</v>
      </c>
      <c r="AP51" s="68">
        <v>157.02199999999999</v>
      </c>
      <c r="AQ51" s="68">
        <v>179.06800000000001</v>
      </c>
      <c r="AR51" s="68">
        <v>196.261</v>
      </c>
      <c r="AS51" s="68">
        <v>207.869</v>
      </c>
      <c r="AT51" s="68">
        <v>223.11699999999999</v>
      </c>
      <c r="AU51" s="68">
        <v>228.714</v>
      </c>
      <c r="AV51" s="68">
        <v>227.83500000000001</v>
      </c>
      <c r="AW51" s="68">
        <v>216.45099999999999</v>
      </c>
      <c r="AX51" s="68">
        <v>197.273</v>
      </c>
      <c r="AY51" s="68">
        <v>164.91200000000001</v>
      </c>
      <c r="AZ51" s="68">
        <v>146.20444662</v>
      </c>
      <c r="BA51" s="68">
        <v>151.19200000000001</v>
      </c>
      <c r="BB51" s="329">
        <v>163.48079999999999</v>
      </c>
      <c r="BC51" s="329">
        <v>178.30709999999999</v>
      </c>
      <c r="BD51" s="329">
        <v>193.9984</v>
      </c>
      <c r="BE51" s="329">
        <v>207.9194</v>
      </c>
      <c r="BF51" s="329">
        <v>218.42609999999999</v>
      </c>
      <c r="BG51" s="329">
        <v>219.75630000000001</v>
      </c>
      <c r="BH51" s="329">
        <v>213.21379999999999</v>
      </c>
      <c r="BI51" s="329">
        <v>196.84960000000001</v>
      </c>
      <c r="BJ51" s="329">
        <v>174.43020000000001</v>
      </c>
      <c r="BK51" s="329">
        <v>153.2868</v>
      </c>
      <c r="BL51" s="329">
        <v>140.04400000000001</v>
      </c>
      <c r="BM51" s="329">
        <v>139.9332</v>
      </c>
      <c r="BN51" s="329">
        <v>151.83519999999999</v>
      </c>
      <c r="BO51" s="329">
        <v>169.744</v>
      </c>
      <c r="BP51" s="329">
        <v>184.22130000000001</v>
      </c>
      <c r="BQ51" s="329">
        <v>196.99510000000001</v>
      </c>
      <c r="BR51" s="329">
        <v>206.3476</v>
      </c>
      <c r="BS51" s="329">
        <v>207.04589999999999</v>
      </c>
      <c r="BT51" s="329">
        <v>198.8158</v>
      </c>
      <c r="BU51" s="329">
        <v>182.31950000000001</v>
      </c>
      <c r="BV51" s="329">
        <v>158.6045</v>
      </c>
    </row>
    <row r="52" spans="1:74" ht="11.15" customHeight="1" x14ac:dyDescent="0.25">
      <c r="A52" s="61" t="s">
        <v>973</v>
      </c>
      <c r="B52" s="175" t="s">
        <v>551</v>
      </c>
      <c r="C52" s="68">
        <v>85.5</v>
      </c>
      <c r="D52" s="68">
        <v>88.914000000000001</v>
      </c>
      <c r="E52" s="68">
        <v>90.465000000000003</v>
      </c>
      <c r="F52" s="68">
        <v>87.468000000000004</v>
      </c>
      <c r="G52" s="68">
        <v>88.141999999999996</v>
      </c>
      <c r="H52" s="68">
        <v>86.397000000000006</v>
      </c>
      <c r="I52" s="68">
        <v>84.674999999999997</v>
      </c>
      <c r="J52" s="68">
        <v>82.088999999999999</v>
      </c>
      <c r="K52" s="68">
        <v>88.317999999999998</v>
      </c>
      <c r="L52" s="68">
        <v>87.796999999999997</v>
      </c>
      <c r="M52" s="68">
        <v>86.549000000000007</v>
      </c>
      <c r="N52" s="68">
        <v>82.284000000000006</v>
      </c>
      <c r="O52" s="68">
        <v>88.25</v>
      </c>
      <c r="P52" s="68">
        <v>86.531999999999996</v>
      </c>
      <c r="Q52" s="68">
        <v>89.875</v>
      </c>
      <c r="R52" s="68">
        <v>91.971000000000004</v>
      </c>
      <c r="S52" s="68">
        <v>87.245999999999995</v>
      </c>
      <c r="T52" s="68">
        <v>86.777000000000001</v>
      </c>
      <c r="U52" s="68">
        <v>83.738</v>
      </c>
      <c r="V52" s="68">
        <v>82.754000000000005</v>
      </c>
      <c r="W52" s="68">
        <v>81.638999999999996</v>
      </c>
      <c r="X52" s="68">
        <v>85.366</v>
      </c>
      <c r="Y52" s="68">
        <v>85.088999999999999</v>
      </c>
      <c r="Z52" s="68">
        <v>77.959000000000003</v>
      </c>
      <c r="AA52" s="68">
        <v>83.852999999999994</v>
      </c>
      <c r="AB52" s="68">
        <v>89.489000000000004</v>
      </c>
      <c r="AC52" s="68">
        <v>91.929000000000002</v>
      </c>
      <c r="AD52" s="68">
        <v>94.917000000000002</v>
      </c>
      <c r="AE52" s="68">
        <v>92.875</v>
      </c>
      <c r="AF52" s="68">
        <v>87.566000000000003</v>
      </c>
      <c r="AG52" s="68">
        <v>84.798000000000002</v>
      </c>
      <c r="AH52" s="68">
        <v>82.884</v>
      </c>
      <c r="AI52" s="68">
        <v>84.289000000000001</v>
      </c>
      <c r="AJ52" s="68">
        <v>90.302000000000007</v>
      </c>
      <c r="AK52" s="68">
        <v>85.494</v>
      </c>
      <c r="AL52" s="68">
        <v>78.344999999999999</v>
      </c>
      <c r="AM52" s="68">
        <v>85.066999999999993</v>
      </c>
      <c r="AN52" s="68">
        <v>85.13</v>
      </c>
      <c r="AO52" s="68">
        <v>84.727000000000004</v>
      </c>
      <c r="AP52" s="68">
        <v>85.774000000000001</v>
      </c>
      <c r="AQ52" s="68">
        <v>84.225999999999999</v>
      </c>
      <c r="AR52" s="68">
        <v>86.034999999999997</v>
      </c>
      <c r="AS52" s="68">
        <v>89.405000000000001</v>
      </c>
      <c r="AT52" s="68">
        <v>88.283000000000001</v>
      </c>
      <c r="AU52" s="68">
        <v>88.786000000000001</v>
      </c>
      <c r="AV52" s="68">
        <v>87.082999999999998</v>
      </c>
      <c r="AW52" s="68">
        <v>86.078000000000003</v>
      </c>
      <c r="AX52" s="68">
        <v>82.625</v>
      </c>
      <c r="AY52" s="68">
        <v>87.801000000000002</v>
      </c>
      <c r="AZ52" s="68">
        <v>89.114428571000005</v>
      </c>
      <c r="BA52" s="68">
        <v>89.882999999999996</v>
      </c>
      <c r="BB52" s="329">
        <v>91.212919999999997</v>
      </c>
      <c r="BC52" s="329">
        <v>89.770470000000003</v>
      </c>
      <c r="BD52" s="329">
        <v>88.537779999999998</v>
      </c>
      <c r="BE52" s="329">
        <v>85.523929999999993</v>
      </c>
      <c r="BF52" s="329">
        <v>84.244990000000001</v>
      </c>
      <c r="BG52" s="329">
        <v>85.231840000000005</v>
      </c>
      <c r="BH52" s="329">
        <v>87.327600000000004</v>
      </c>
      <c r="BI52" s="329">
        <v>85.059209999999993</v>
      </c>
      <c r="BJ52" s="329">
        <v>79.534149999999997</v>
      </c>
      <c r="BK52" s="329">
        <v>85.080600000000004</v>
      </c>
      <c r="BL52" s="329">
        <v>87.09796</v>
      </c>
      <c r="BM52" s="329">
        <v>89.368880000000004</v>
      </c>
      <c r="BN52" s="329">
        <v>90.436790000000002</v>
      </c>
      <c r="BO52" s="329">
        <v>89.135329999999996</v>
      </c>
      <c r="BP52" s="329">
        <v>87.7928</v>
      </c>
      <c r="BQ52" s="329">
        <v>85.258160000000004</v>
      </c>
      <c r="BR52" s="329">
        <v>83.958150000000003</v>
      </c>
      <c r="BS52" s="329">
        <v>85.254149999999996</v>
      </c>
      <c r="BT52" s="329">
        <v>87.352739999999997</v>
      </c>
      <c r="BU52" s="329">
        <v>85.031009999999995</v>
      </c>
      <c r="BV52" s="329">
        <v>79.377080000000007</v>
      </c>
    </row>
    <row r="53" spans="1:74" ht="11.15" customHeight="1" x14ac:dyDescent="0.25">
      <c r="A53" s="61" t="s">
        <v>975</v>
      </c>
      <c r="B53" s="175" t="s">
        <v>556</v>
      </c>
      <c r="C53" s="68">
        <v>24.846406000000002</v>
      </c>
      <c r="D53" s="68">
        <v>26.302676999999999</v>
      </c>
      <c r="E53" s="68">
        <v>26.310445000000001</v>
      </c>
      <c r="F53" s="68">
        <v>25.8246</v>
      </c>
      <c r="G53" s="68">
        <v>25.335851999999999</v>
      </c>
      <c r="H53" s="68">
        <v>24.604894000000002</v>
      </c>
      <c r="I53" s="68">
        <v>23.318593</v>
      </c>
      <c r="J53" s="68">
        <v>21.958455000000001</v>
      </c>
      <c r="K53" s="68">
        <v>22.782513000000002</v>
      </c>
      <c r="L53" s="68">
        <v>21.593734000000001</v>
      </c>
      <c r="M53" s="68">
        <v>22.641769</v>
      </c>
      <c r="N53" s="68">
        <v>23.311354999999999</v>
      </c>
      <c r="O53" s="68">
        <v>23.382868999999999</v>
      </c>
      <c r="P53" s="68">
        <v>21.913809000000001</v>
      </c>
      <c r="Q53" s="68">
        <v>21.629854999999999</v>
      </c>
      <c r="R53" s="68">
        <v>21.039975999999999</v>
      </c>
      <c r="S53" s="68">
        <v>20.466701</v>
      </c>
      <c r="T53" s="68">
        <v>19.905864999999999</v>
      </c>
      <c r="U53" s="68">
        <v>20.732872</v>
      </c>
      <c r="V53" s="68">
        <v>21.148105999999999</v>
      </c>
      <c r="W53" s="68">
        <v>20.023990999999999</v>
      </c>
      <c r="X53" s="68">
        <v>19.556830999999999</v>
      </c>
      <c r="Y53" s="68">
        <v>20.790773999999999</v>
      </c>
      <c r="Z53" s="68">
        <v>21.646709000000001</v>
      </c>
      <c r="AA53" s="68">
        <v>22.26031</v>
      </c>
      <c r="AB53" s="68">
        <v>22.374466999999999</v>
      </c>
      <c r="AC53" s="68">
        <v>22.736187999999999</v>
      </c>
      <c r="AD53" s="68">
        <v>22.512861999999998</v>
      </c>
      <c r="AE53" s="68">
        <v>23.328914000000001</v>
      </c>
      <c r="AF53" s="68">
        <v>23.345309</v>
      </c>
      <c r="AG53" s="68">
        <v>23.709454999999998</v>
      </c>
      <c r="AH53" s="68">
        <v>22.079563</v>
      </c>
      <c r="AI53" s="68">
        <v>22.434284999999999</v>
      </c>
      <c r="AJ53" s="68">
        <v>21.314520000000002</v>
      </c>
      <c r="AK53" s="68">
        <v>21.125221</v>
      </c>
      <c r="AL53" s="68">
        <v>23.344650999999999</v>
      </c>
      <c r="AM53" s="68">
        <v>25.872862000000001</v>
      </c>
      <c r="AN53" s="68">
        <v>26.627054999999999</v>
      </c>
      <c r="AO53" s="68">
        <v>26.702770000000001</v>
      </c>
      <c r="AP53" s="68">
        <v>26.269428999999999</v>
      </c>
      <c r="AQ53" s="68">
        <v>25.720723</v>
      </c>
      <c r="AR53" s="68">
        <v>25.023963999999999</v>
      </c>
      <c r="AS53" s="68">
        <v>25.224966999999999</v>
      </c>
      <c r="AT53" s="68">
        <v>24.465675000000001</v>
      </c>
      <c r="AU53" s="68">
        <v>23.784039</v>
      </c>
      <c r="AV53" s="68">
        <v>23.734539000000002</v>
      </c>
      <c r="AW53" s="68">
        <v>25.341614</v>
      </c>
      <c r="AX53" s="68">
        <v>26.757943999999998</v>
      </c>
      <c r="AY53" s="68">
        <v>28.649009</v>
      </c>
      <c r="AZ53" s="68">
        <v>28.960298613999999</v>
      </c>
      <c r="BA53" s="68">
        <v>28.156643599999999</v>
      </c>
      <c r="BB53" s="329">
        <v>27.697700000000001</v>
      </c>
      <c r="BC53" s="329">
        <v>27.52572</v>
      </c>
      <c r="BD53" s="329">
        <v>26.94595</v>
      </c>
      <c r="BE53" s="329">
        <v>26.630230000000001</v>
      </c>
      <c r="BF53" s="329">
        <v>26.13185</v>
      </c>
      <c r="BG53" s="329">
        <v>26.20232</v>
      </c>
      <c r="BH53" s="329">
        <v>25.50292</v>
      </c>
      <c r="BI53" s="329">
        <v>25.926410000000001</v>
      </c>
      <c r="BJ53" s="329">
        <v>26.4605</v>
      </c>
      <c r="BK53" s="329">
        <v>28.060400000000001</v>
      </c>
      <c r="BL53" s="329">
        <v>28.268219999999999</v>
      </c>
      <c r="BM53" s="329">
        <v>28.588719999999999</v>
      </c>
      <c r="BN53" s="329">
        <v>28.130710000000001</v>
      </c>
      <c r="BO53" s="329">
        <v>27.960049999999999</v>
      </c>
      <c r="BP53" s="329">
        <v>27.37669</v>
      </c>
      <c r="BQ53" s="329">
        <v>27.058409999999999</v>
      </c>
      <c r="BR53" s="329">
        <v>26.560980000000001</v>
      </c>
      <c r="BS53" s="329">
        <v>26.631959999999999</v>
      </c>
      <c r="BT53" s="329">
        <v>25.931049999999999</v>
      </c>
      <c r="BU53" s="329">
        <v>26.35406</v>
      </c>
      <c r="BV53" s="329">
        <v>26.889800000000001</v>
      </c>
    </row>
    <row r="54" spans="1:74" ht="11.15" customHeight="1" x14ac:dyDescent="0.25">
      <c r="A54" s="61" t="s">
        <v>646</v>
      </c>
      <c r="B54" s="175" t="s">
        <v>557</v>
      </c>
      <c r="C54" s="68">
        <v>233.64400000000001</v>
      </c>
      <c r="D54" s="68">
        <v>230.626</v>
      </c>
      <c r="E54" s="68">
        <v>218.626</v>
      </c>
      <c r="F54" s="68">
        <v>210.595</v>
      </c>
      <c r="G54" s="68">
        <v>204.96299999999999</v>
      </c>
      <c r="H54" s="68">
        <v>207.583</v>
      </c>
      <c r="I54" s="68">
        <v>209.58199999999999</v>
      </c>
      <c r="J54" s="68">
        <v>200.673</v>
      </c>
      <c r="K54" s="68">
        <v>200.88399999999999</v>
      </c>
      <c r="L54" s="68">
        <v>202.995</v>
      </c>
      <c r="M54" s="68">
        <v>215.26300000000001</v>
      </c>
      <c r="N54" s="68">
        <v>230.88800000000001</v>
      </c>
      <c r="O54" s="68">
        <v>234.43600000000001</v>
      </c>
      <c r="P54" s="68">
        <v>226.762</v>
      </c>
      <c r="Q54" s="68">
        <v>224.67</v>
      </c>
      <c r="R54" s="68">
        <v>220.768</v>
      </c>
      <c r="S54" s="68">
        <v>221.33199999999999</v>
      </c>
      <c r="T54" s="68">
        <v>224.36600000000001</v>
      </c>
      <c r="U54" s="68">
        <v>222.35599999999999</v>
      </c>
      <c r="V54" s="68">
        <v>217.59700000000001</v>
      </c>
      <c r="W54" s="68">
        <v>219.785</v>
      </c>
      <c r="X54" s="68">
        <v>213.977</v>
      </c>
      <c r="Y54" s="68">
        <v>216.84899999999999</v>
      </c>
      <c r="Z54" s="68">
        <v>228.03399999999999</v>
      </c>
      <c r="AA54" s="68">
        <v>235.85499999999999</v>
      </c>
      <c r="AB54" s="68">
        <v>229.499</v>
      </c>
      <c r="AC54" s="68">
        <v>221.61199999999999</v>
      </c>
      <c r="AD54" s="68">
        <v>216.76</v>
      </c>
      <c r="AE54" s="68">
        <v>218.15199999999999</v>
      </c>
      <c r="AF54" s="68">
        <v>219.25200000000001</v>
      </c>
      <c r="AG54" s="68">
        <v>217.56100000000001</v>
      </c>
      <c r="AH54" s="68">
        <v>212.14500000000001</v>
      </c>
      <c r="AI54" s="68">
        <v>212.45099999999999</v>
      </c>
      <c r="AJ54" s="68">
        <v>203.673</v>
      </c>
      <c r="AK54" s="68">
        <v>219.55500000000001</v>
      </c>
      <c r="AL54" s="68">
        <v>240.36799999999999</v>
      </c>
      <c r="AM54" s="68">
        <v>239.63</v>
      </c>
      <c r="AN54" s="68">
        <v>240.678</v>
      </c>
      <c r="AO54" s="68">
        <v>231.48500000000001</v>
      </c>
      <c r="AP54" s="68">
        <v>228.43799999999999</v>
      </c>
      <c r="AQ54" s="68">
        <v>222.49600000000001</v>
      </c>
      <c r="AR54" s="68">
        <v>221.02799999999999</v>
      </c>
      <c r="AS54" s="68">
        <v>218.071</v>
      </c>
      <c r="AT54" s="68">
        <v>218.18700000000001</v>
      </c>
      <c r="AU54" s="68">
        <v>225.11199999999999</v>
      </c>
      <c r="AV54" s="68">
        <v>217.02</v>
      </c>
      <c r="AW54" s="68">
        <v>222.55799999999999</v>
      </c>
      <c r="AX54" s="68">
        <v>234.96</v>
      </c>
      <c r="AY54" s="68">
        <v>260.952</v>
      </c>
      <c r="AZ54" s="68">
        <v>254.40271429000001</v>
      </c>
      <c r="BA54" s="68">
        <v>245.99799999999999</v>
      </c>
      <c r="BB54" s="329">
        <v>232.98750000000001</v>
      </c>
      <c r="BC54" s="329">
        <v>228.60939999999999</v>
      </c>
      <c r="BD54" s="329">
        <v>227.8931</v>
      </c>
      <c r="BE54" s="329">
        <v>226.37090000000001</v>
      </c>
      <c r="BF54" s="329">
        <v>220.8109</v>
      </c>
      <c r="BG54" s="329">
        <v>222.15430000000001</v>
      </c>
      <c r="BH54" s="329">
        <v>216.20679999999999</v>
      </c>
      <c r="BI54" s="329">
        <v>224.52289999999999</v>
      </c>
      <c r="BJ54" s="329">
        <v>235.4957</v>
      </c>
      <c r="BK54" s="329">
        <v>244.41919999999999</v>
      </c>
      <c r="BL54" s="329">
        <v>242.39160000000001</v>
      </c>
      <c r="BM54" s="329">
        <v>234.578</v>
      </c>
      <c r="BN54" s="329">
        <v>228.37309999999999</v>
      </c>
      <c r="BO54" s="329">
        <v>226.57339999999999</v>
      </c>
      <c r="BP54" s="329">
        <v>228.2501</v>
      </c>
      <c r="BQ54" s="329">
        <v>228.56720000000001</v>
      </c>
      <c r="BR54" s="329">
        <v>223.8588</v>
      </c>
      <c r="BS54" s="329">
        <v>226.31370000000001</v>
      </c>
      <c r="BT54" s="329">
        <v>220.25149999999999</v>
      </c>
      <c r="BU54" s="329">
        <v>227.61600000000001</v>
      </c>
      <c r="BV54" s="329">
        <v>237.1069</v>
      </c>
    </row>
    <row r="55" spans="1:74" ht="11.15" customHeight="1" x14ac:dyDescent="0.25">
      <c r="A55" s="61" t="s">
        <v>647</v>
      </c>
      <c r="B55" s="175" t="s">
        <v>558</v>
      </c>
      <c r="C55" s="68">
        <v>61.55</v>
      </c>
      <c r="D55" s="68">
        <v>58.670999999999999</v>
      </c>
      <c r="E55" s="68">
        <v>54.112000000000002</v>
      </c>
      <c r="F55" s="68">
        <v>50.537999999999997</v>
      </c>
      <c r="G55" s="68">
        <v>49.985999999999997</v>
      </c>
      <c r="H55" s="68">
        <v>51.896000000000001</v>
      </c>
      <c r="I55" s="68">
        <v>51.951999999999998</v>
      </c>
      <c r="J55" s="68">
        <v>48.293999999999997</v>
      </c>
      <c r="K55" s="68">
        <v>47.787999999999997</v>
      </c>
      <c r="L55" s="68">
        <v>49.667999999999999</v>
      </c>
      <c r="M55" s="68">
        <v>52.625999999999998</v>
      </c>
      <c r="N55" s="68">
        <v>55.210999999999999</v>
      </c>
      <c r="O55" s="68">
        <v>55.228000000000002</v>
      </c>
      <c r="P55" s="68">
        <v>53.143000000000001</v>
      </c>
      <c r="Q55" s="68">
        <v>47.326999999999998</v>
      </c>
      <c r="R55" s="68">
        <v>45.107999999999997</v>
      </c>
      <c r="S55" s="68">
        <v>46.375999999999998</v>
      </c>
      <c r="T55" s="68">
        <v>48.634</v>
      </c>
      <c r="U55" s="68">
        <v>49.725999999999999</v>
      </c>
      <c r="V55" s="68">
        <v>47.655000000000001</v>
      </c>
      <c r="W55" s="68">
        <v>39.78</v>
      </c>
      <c r="X55" s="68">
        <v>37.594999999999999</v>
      </c>
      <c r="Y55" s="68">
        <v>37.548000000000002</v>
      </c>
      <c r="Z55" s="68">
        <v>38.975999999999999</v>
      </c>
      <c r="AA55" s="68">
        <v>39.395000000000003</v>
      </c>
      <c r="AB55" s="68">
        <v>37.718000000000004</v>
      </c>
      <c r="AC55" s="68">
        <v>34.372</v>
      </c>
      <c r="AD55" s="68">
        <v>31.138000000000002</v>
      </c>
      <c r="AE55" s="68">
        <v>31.484999999999999</v>
      </c>
      <c r="AF55" s="68">
        <v>28.785</v>
      </c>
      <c r="AG55" s="68">
        <v>28.864000000000001</v>
      </c>
      <c r="AH55" s="68">
        <v>27.721</v>
      </c>
      <c r="AI55" s="68">
        <v>28.353999999999999</v>
      </c>
      <c r="AJ55" s="68">
        <v>27.798999999999999</v>
      </c>
      <c r="AK55" s="68">
        <v>29.72</v>
      </c>
      <c r="AL55" s="68">
        <v>31.236000000000001</v>
      </c>
      <c r="AM55" s="68">
        <v>29.922999999999998</v>
      </c>
      <c r="AN55" s="68">
        <v>30.558</v>
      </c>
      <c r="AO55" s="68">
        <v>26.890999999999998</v>
      </c>
      <c r="AP55" s="68">
        <v>25.898</v>
      </c>
      <c r="AQ55" s="68">
        <v>26.58</v>
      </c>
      <c r="AR55" s="68">
        <v>25.678000000000001</v>
      </c>
      <c r="AS55" s="68">
        <v>24.417999999999999</v>
      </c>
      <c r="AT55" s="68">
        <v>26.047999999999998</v>
      </c>
      <c r="AU55" s="68">
        <v>29.027999999999999</v>
      </c>
      <c r="AV55" s="68">
        <v>27.638000000000002</v>
      </c>
      <c r="AW55" s="68">
        <v>27.805</v>
      </c>
      <c r="AX55" s="68">
        <v>28.452999999999999</v>
      </c>
      <c r="AY55" s="68">
        <v>26.8</v>
      </c>
      <c r="AZ55" s="68">
        <v>26.902000000000001</v>
      </c>
      <c r="BA55" s="68">
        <v>26.873000000000001</v>
      </c>
      <c r="BB55" s="329">
        <v>22.43225</v>
      </c>
      <c r="BC55" s="329">
        <v>25.417580000000001</v>
      </c>
      <c r="BD55" s="329">
        <v>25.52647</v>
      </c>
      <c r="BE55" s="329">
        <v>27.213370000000001</v>
      </c>
      <c r="BF55" s="329">
        <v>26.53716</v>
      </c>
      <c r="BG55" s="329">
        <v>25.82376</v>
      </c>
      <c r="BH55" s="329">
        <v>25.112480000000001</v>
      </c>
      <c r="BI55" s="329">
        <v>26.059280000000001</v>
      </c>
      <c r="BJ55" s="329">
        <v>27.458829999999999</v>
      </c>
      <c r="BK55" s="329">
        <v>29.481369999999998</v>
      </c>
      <c r="BL55" s="329">
        <v>30.667339999999999</v>
      </c>
      <c r="BM55" s="329">
        <v>27.126059999999999</v>
      </c>
      <c r="BN55" s="329">
        <v>24.24916</v>
      </c>
      <c r="BO55" s="329">
        <v>25.241720000000001</v>
      </c>
      <c r="BP55" s="329">
        <v>25.56476</v>
      </c>
      <c r="BQ55" s="329">
        <v>27.622140000000002</v>
      </c>
      <c r="BR55" s="329">
        <v>25.86599</v>
      </c>
      <c r="BS55" s="329">
        <v>26.44688</v>
      </c>
      <c r="BT55" s="329">
        <v>24.570440000000001</v>
      </c>
      <c r="BU55" s="329">
        <v>26.452770000000001</v>
      </c>
      <c r="BV55" s="329">
        <v>27.761289999999999</v>
      </c>
    </row>
    <row r="56" spans="1:74" ht="11.15" customHeight="1" x14ac:dyDescent="0.25">
      <c r="A56" s="61" t="s">
        <v>648</v>
      </c>
      <c r="B56" s="175" t="s">
        <v>901</v>
      </c>
      <c r="C56" s="68">
        <v>172.09399999999999</v>
      </c>
      <c r="D56" s="68">
        <v>171.95500000000001</v>
      </c>
      <c r="E56" s="68">
        <v>164.51400000000001</v>
      </c>
      <c r="F56" s="68">
        <v>160.05699999999999</v>
      </c>
      <c r="G56" s="68">
        <v>154.977</v>
      </c>
      <c r="H56" s="68">
        <v>155.68700000000001</v>
      </c>
      <c r="I56" s="68">
        <v>157.63</v>
      </c>
      <c r="J56" s="68">
        <v>152.37899999999999</v>
      </c>
      <c r="K56" s="68">
        <v>153.096</v>
      </c>
      <c r="L56" s="68">
        <v>153.327</v>
      </c>
      <c r="M56" s="68">
        <v>162.637</v>
      </c>
      <c r="N56" s="68">
        <v>175.67699999999999</v>
      </c>
      <c r="O56" s="68">
        <v>179.208</v>
      </c>
      <c r="P56" s="68">
        <v>173.619</v>
      </c>
      <c r="Q56" s="68">
        <v>177.34299999999999</v>
      </c>
      <c r="R56" s="68">
        <v>175.66</v>
      </c>
      <c r="S56" s="68">
        <v>174.95599999999999</v>
      </c>
      <c r="T56" s="68">
        <v>175.732</v>
      </c>
      <c r="U56" s="68">
        <v>172.63</v>
      </c>
      <c r="V56" s="68">
        <v>169.94200000000001</v>
      </c>
      <c r="W56" s="68">
        <v>180.005</v>
      </c>
      <c r="X56" s="68">
        <v>176.38200000000001</v>
      </c>
      <c r="Y56" s="68">
        <v>179.30099999999999</v>
      </c>
      <c r="Z56" s="68">
        <v>189.05799999999999</v>
      </c>
      <c r="AA56" s="68">
        <v>196.46</v>
      </c>
      <c r="AB56" s="68">
        <v>191.78100000000001</v>
      </c>
      <c r="AC56" s="68">
        <v>187.24</v>
      </c>
      <c r="AD56" s="68">
        <v>185.62200000000001</v>
      </c>
      <c r="AE56" s="68">
        <v>186.667</v>
      </c>
      <c r="AF56" s="68">
        <v>190.46700000000001</v>
      </c>
      <c r="AG56" s="68">
        <v>188.697</v>
      </c>
      <c r="AH56" s="68">
        <v>184.42400000000001</v>
      </c>
      <c r="AI56" s="68">
        <v>184.09700000000001</v>
      </c>
      <c r="AJ56" s="68">
        <v>175.874</v>
      </c>
      <c r="AK56" s="68">
        <v>189.83500000000001</v>
      </c>
      <c r="AL56" s="68">
        <v>209.13200000000001</v>
      </c>
      <c r="AM56" s="68">
        <v>209.70699999999999</v>
      </c>
      <c r="AN56" s="68">
        <v>210.12</v>
      </c>
      <c r="AO56" s="68">
        <v>204.59399999999999</v>
      </c>
      <c r="AP56" s="68">
        <v>202.54</v>
      </c>
      <c r="AQ56" s="68">
        <v>195.916</v>
      </c>
      <c r="AR56" s="68">
        <v>195.35</v>
      </c>
      <c r="AS56" s="68">
        <v>193.65299999999999</v>
      </c>
      <c r="AT56" s="68">
        <v>192.13900000000001</v>
      </c>
      <c r="AU56" s="68">
        <v>196.084</v>
      </c>
      <c r="AV56" s="68">
        <v>189.38200000000001</v>
      </c>
      <c r="AW56" s="68">
        <v>194.75299999999999</v>
      </c>
      <c r="AX56" s="68">
        <v>206.50700000000001</v>
      </c>
      <c r="AY56" s="68">
        <v>234.15199999999999</v>
      </c>
      <c r="AZ56" s="68">
        <v>227.50014286000001</v>
      </c>
      <c r="BA56" s="68">
        <v>219.125</v>
      </c>
      <c r="BB56" s="329">
        <v>210.55529999999999</v>
      </c>
      <c r="BC56" s="329">
        <v>203.1918</v>
      </c>
      <c r="BD56" s="329">
        <v>202.36660000000001</v>
      </c>
      <c r="BE56" s="329">
        <v>199.1575</v>
      </c>
      <c r="BF56" s="329">
        <v>194.27379999999999</v>
      </c>
      <c r="BG56" s="329">
        <v>196.3305</v>
      </c>
      <c r="BH56" s="329">
        <v>191.0943</v>
      </c>
      <c r="BI56" s="329">
        <v>198.46369999999999</v>
      </c>
      <c r="BJ56" s="329">
        <v>208.0368</v>
      </c>
      <c r="BK56" s="329">
        <v>214.93780000000001</v>
      </c>
      <c r="BL56" s="329">
        <v>211.7242</v>
      </c>
      <c r="BM56" s="329">
        <v>207.45189999999999</v>
      </c>
      <c r="BN56" s="329">
        <v>204.124</v>
      </c>
      <c r="BO56" s="329">
        <v>201.33170000000001</v>
      </c>
      <c r="BP56" s="329">
        <v>202.68539999999999</v>
      </c>
      <c r="BQ56" s="329">
        <v>200.94499999999999</v>
      </c>
      <c r="BR56" s="329">
        <v>197.99279999999999</v>
      </c>
      <c r="BS56" s="329">
        <v>199.86680000000001</v>
      </c>
      <c r="BT56" s="329">
        <v>195.68109999999999</v>
      </c>
      <c r="BU56" s="329">
        <v>201.16319999999999</v>
      </c>
      <c r="BV56" s="329">
        <v>209.34559999999999</v>
      </c>
    </row>
    <row r="57" spans="1:74" ht="11.15" customHeight="1" x14ac:dyDescent="0.25">
      <c r="A57" s="61" t="s">
        <v>673</v>
      </c>
      <c r="B57" s="175" t="s">
        <v>541</v>
      </c>
      <c r="C57" s="68">
        <v>42.127000000000002</v>
      </c>
      <c r="D57" s="68">
        <v>41.14</v>
      </c>
      <c r="E57" s="68">
        <v>39.15</v>
      </c>
      <c r="F57" s="68">
        <v>40.311999999999998</v>
      </c>
      <c r="G57" s="68">
        <v>39.854999999999997</v>
      </c>
      <c r="H57" s="68">
        <v>38.463999999999999</v>
      </c>
      <c r="I57" s="68">
        <v>40.021000000000001</v>
      </c>
      <c r="J57" s="68">
        <v>43.246000000000002</v>
      </c>
      <c r="K57" s="68">
        <v>43.991</v>
      </c>
      <c r="L57" s="68">
        <v>44.677</v>
      </c>
      <c r="M57" s="68">
        <v>41.048000000000002</v>
      </c>
      <c r="N57" s="68">
        <v>39.619999999999997</v>
      </c>
      <c r="O57" s="68">
        <v>39.649000000000001</v>
      </c>
      <c r="P57" s="68">
        <v>40.497</v>
      </c>
      <c r="Q57" s="68">
        <v>39.883000000000003</v>
      </c>
      <c r="R57" s="68">
        <v>41.314999999999998</v>
      </c>
      <c r="S57" s="68">
        <v>40.801000000000002</v>
      </c>
      <c r="T57" s="68">
        <v>40.414000000000001</v>
      </c>
      <c r="U57" s="68">
        <v>39.151000000000003</v>
      </c>
      <c r="V57" s="68">
        <v>39.453000000000003</v>
      </c>
      <c r="W57" s="68">
        <v>41.098999999999997</v>
      </c>
      <c r="X57" s="68">
        <v>38.960999999999999</v>
      </c>
      <c r="Y57" s="68">
        <v>36.99</v>
      </c>
      <c r="Z57" s="68">
        <v>37.183</v>
      </c>
      <c r="AA57" s="68">
        <v>37.835000000000001</v>
      </c>
      <c r="AB57" s="68">
        <v>38.392000000000003</v>
      </c>
      <c r="AC57" s="68">
        <v>36.445</v>
      </c>
      <c r="AD57" s="68">
        <v>38.634</v>
      </c>
      <c r="AE57" s="68">
        <v>39.036000000000001</v>
      </c>
      <c r="AF57" s="68">
        <v>37.073999999999998</v>
      </c>
      <c r="AG57" s="68">
        <v>35.74</v>
      </c>
      <c r="AH57" s="68">
        <v>35.841000000000001</v>
      </c>
      <c r="AI57" s="68">
        <v>39.793999999999997</v>
      </c>
      <c r="AJ57" s="68">
        <v>36.457000000000001</v>
      </c>
      <c r="AK57" s="68">
        <v>35.979999999999997</v>
      </c>
      <c r="AL57" s="68">
        <v>38.274000000000001</v>
      </c>
      <c r="AM57" s="68">
        <v>38.485999999999997</v>
      </c>
      <c r="AN57" s="68">
        <v>38.581000000000003</v>
      </c>
      <c r="AO57" s="68">
        <v>37.191000000000003</v>
      </c>
      <c r="AP57" s="68">
        <v>38.411999999999999</v>
      </c>
      <c r="AQ57" s="68">
        <v>42.451000000000001</v>
      </c>
      <c r="AR57" s="68">
        <v>43.703000000000003</v>
      </c>
      <c r="AS57" s="68">
        <v>43.703000000000003</v>
      </c>
      <c r="AT57" s="68">
        <v>43.11</v>
      </c>
      <c r="AU57" s="68">
        <v>40.380000000000003</v>
      </c>
      <c r="AV57" s="68">
        <v>38.034999999999997</v>
      </c>
      <c r="AW57" s="68">
        <v>37.987000000000002</v>
      </c>
      <c r="AX57" s="68">
        <v>40.256</v>
      </c>
      <c r="AY57" s="68">
        <v>42.499000000000002</v>
      </c>
      <c r="AZ57" s="68">
        <v>42.496285714000003</v>
      </c>
      <c r="BA57" s="68">
        <v>44.609000000000002</v>
      </c>
      <c r="BB57" s="329">
        <v>44.970930000000003</v>
      </c>
      <c r="BC57" s="329">
        <v>45.499549999999999</v>
      </c>
      <c r="BD57" s="329">
        <v>44.729089999999999</v>
      </c>
      <c r="BE57" s="329">
        <v>45.144039999999997</v>
      </c>
      <c r="BF57" s="329">
        <v>44.935740000000003</v>
      </c>
      <c r="BG57" s="329">
        <v>46.269240000000003</v>
      </c>
      <c r="BH57" s="329">
        <v>44.298850000000002</v>
      </c>
      <c r="BI57" s="329">
        <v>42.220390000000002</v>
      </c>
      <c r="BJ57" s="329">
        <v>42.071120000000001</v>
      </c>
      <c r="BK57" s="329">
        <v>42.596539999999997</v>
      </c>
      <c r="BL57" s="329">
        <v>42.205680000000001</v>
      </c>
      <c r="BM57" s="329">
        <v>41.396560000000001</v>
      </c>
      <c r="BN57" s="329">
        <v>42.121699999999997</v>
      </c>
      <c r="BO57" s="329">
        <v>42.968829999999997</v>
      </c>
      <c r="BP57" s="329">
        <v>42.512090000000001</v>
      </c>
      <c r="BQ57" s="329">
        <v>43.228439999999999</v>
      </c>
      <c r="BR57" s="329">
        <v>43.274650000000001</v>
      </c>
      <c r="BS57" s="329">
        <v>44.773760000000003</v>
      </c>
      <c r="BT57" s="329">
        <v>42.966920000000002</v>
      </c>
      <c r="BU57" s="329">
        <v>40.98556</v>
      </c>
      <c r="BV57" s="329">
        <v>40.956499999999998</v>
      </c>
    </row>
    <row r="58" spans="1:74" ht="11.15" customHeight="1" x14ac:dyDescent="0.25">
      <c r="A58" s="61" t="s">
        <v>627</v>
      </c>
      <c r="B58" s="175" t="s">
        <v>553</v>
      </c>
      <c r="C58" s="68">
        <v>147.21</v>
      </c>
      <c r="D58" s="68">
        <v>139.28899999999999</v>
      </c>
      <c r="E58" s="68">
        <v>133.697</v>
      </c>
      <c r="F58" s="68">
        <v>124.66500000000001</v>
      </c>
      <c r="G58" s="68">
        <v>121.44499999999999</v>
      </c>
      <c r="H58" s="68">
        <v>119.89</v>
      </c>
      <c r="I58" s="68">
        <v>126.45399999999999</v>
      </c>
      <c r="J58" s="68">
        <v>127.309</v>
      </c>
      <c r="K58" s="68">
        <v>127.384</v>
      </c>
      <c r="L58" s="68">
        <v>118.65300000000001</v>
      </c>
      <c r="M58" s="68">
        <v>117.99299999999999</v>
      </c>
      <c r="N58" s="68">
        <v>134.809</v>
      </c>
      <c r="O58" s="68">
        <v>131.268</v>
      </c>
      <c r="P58" s="68">
        <v>121.96299999999999</v>
      </c>
      <c r="Q58" s="68">
        <v>118.73699999999999</v>
      </c>
      <c r="R58" s="68">
        <v>118.791</v>
      </c>
      <c r="S58" s="68">
        <v>122.13200000000001</v>
      </c>
      <c r="T58" s="68">
        <v>122.46299999999999</v>
      </c>
      <c r="U58" s="68">
        <v>126.02</v>
      </c>
      <c r="V58" s="68">
        <v>129.06</v>
      </c>
      <c r="W58" s="68">
        <v>129.32599999999999</v>
      </c>
      <c r="X58" s="68">
        <v>118.035</v>
      </c>
      <c r="Y58" s="68">
        <v>121.11799999999999</v>
      </c>
      <c r="Z58" s="68">
        <v>127.54300000000001</v>
      </c>
      <c r="AA58" s="68">
        <v>114.66800000000001</v>
      </c>
      <c r="AB58" s="68">
        <v>113.10299999999999</v>
      </c>
      <c r="AC58" s="68">
        <v>115.227</v>
      </c>
      <c r="AD58" s="68">
        <v>116.69199999999999</v>
      </c>
      <c r="AE58" s="68">
        <v>121.56399999999999</v>
      </c>
      <c r="AF58" s="68">
        <v>121.58499999999999</v>
      </c>
      <c r="AG58" s="68">
        <v>125.45699999999999</v>
      </c>
      <c r="AH58" s="68">
        <v>128.31299999999999</v>
      </c>
      <c r="AI58" s="68">
        <v>131.43600000000001</v>
      </c>
      <c r="AJ58" s="68">
        <v>120.372</v>
      </c>
      <c r="AK58" s="68">
        <v>126.215</v>
      </c>
      <c r="AL58" s="68">
        <v>136.286</v>
      </c>
      <c r="AM58" s="68">
        <v>131.99199999999999</v>
      </c>
      <c r="AN58" s="68">
        <v>123.137</v>
      </c>
      <c r="AO58" s="68">
        <v>128.29400000000001</v>
      </c>
      <c r="AP58" s="68">
        <v>129.02199999999999</v>
      </c>
      <c r="AQ58" s="68">
        <v>134.02799999999999</v>
      </c>
      <c r="AR58" s="68">
        <v>139.43700000000001</v>
      </c>
      <c r="AS58" s="68">
        <v>142.14400000000001</v>
      </c>
      <c r="AT58" s="68">
        <v>152.14500000000001</v>
      </c>
      <c r="AU58" s="68">
        <v>148.846</v>
      </c>
      <c r="AV58" s="68">
        <v>143.31700000000001</v>
      </c>
      <c r="AW58" s="68">
        <v>156.666</v>
      </c>
      <c r="AX58" s="68">
        <v>160.74100000000001</v>
      </c>
      <c r="AY58" s="68">
        <v>160.583</v>
      </c>
      <c r="AZ58" s="68">
        <v>162.95757143</v>
      </c>
      <c r="BA58" s="68">
        <v>162.98400000000001</v>
      </c>
      <c r="BB58" s="329">
        <v>159.82069999999999</v>
      </c>
      <c r="BC58" s="329">
        <v>162.62469999999999</v>
      </c>
      <c r="BD58" s="329">
        <v>165.05889999999999</v>
      </c>
      <c r="BE58" s="329">
        <v>171.28569999999999</v>
      </c>
      <c r="BF58" s="329">
        <v>173.56639999999999</v>
      </c>
      <c r="BG58" s="329">
        <v>173.76580000000001</v>
      </c>
      <c r="BH58" s="329">
        <v>167.27780000000001</v>
      </c>
      <c r="BI58" s="329">
        <v>169.51050000000001</v>
      </c>
      <c r="BJ58" s="329">
        <v>176.5574</v>
      </c>
      <c r="BK58" s="329">
        <v>173.45009999999999</v>
      </c>
      <c r="BL58" s="329">
        <v>165.09479999999999</v>
      </c>
      <c r="BM58" s="329">
        <v>159.97669999999999</v>
      </c>
      <c r="BN58" s="329">
        <v>159.14779999999999</v>
      </c>
      <c r="BO58" s="329">
        <v>162.73869999999999</v>
      </c>
      <c r="BP58" s="329">
        <v>165.7295</v>
      </c>
      <c r="BQ58" s="329">
        <v>172.4854</v>
      </c>
      <c r="BR58" s="329">
        <v>174.2072</v>
      </c>
      <c r="BS58" s="329">
        <v>173.81440000000001</v>
      </c>
      <c r="BT58" s="329">
        <v>166.95330000000001</v>
      </c>
      <c r="BU58" s="329">
        <v>168.8596</v>
      </c>
      <c r="BV58" s="329">
        <v>174.73670000000001</v>
      </c>
    </row>
    <row r="59" spans="1:74" ht="11.15" customHeight="1" x14ac:dyDescent="0.25">
      <c r="A59" s="61" t="s">
        <v>674</v>
      </c>
      <c r="B59" s="175" t="s">
        <v>554</v>
      </c>
      <c r="C59" s="68">
        <v>33.956000000000003</v>
      </c>
      <c r="D59" s="68">
        <v>35.993000000000002</v>
      </c>
      <c r="E59" s="68">
        <v>36.643999999999998</v>
      </c>
      <c r="F59" s="68">
        <v>34.622999999999998</v>
      </c>
      <c r="G59" s="68">
        <v>33.034999999999997</v>
      </c>
      <c r="H59" s="68">
        <v>36.933</v>
      </c>
      <c r="I59" s="68">
        <v>35.898000000000003</v>
      </c>
      <c r="J59" s="68">
        <v>34.158000000000001</v>
      </c>
      <c r="K59" s="68">
        <v>35.518999999999998</v>
      </c>
      <c r="L59" s="68">
        <v>37.423999999999999</v>
      </c>
      <c r="M59" s="68">
        <v>37.027000000000001</v>
      </c>
      <c r="N59" s="68">
        <v>33.951000000000001</v>
      </c>
      <c r="O59" s="68">
        <v>35.534999999999997</v>
      </c>
      <c r="P59" s="68">
        <v>37.984999999999999</v>
      </c>
      <c r="Q59" s="68">
        <v>36.985999999999997</v>
      </c>
      <c r="R59" s="68">
        <v>40.316000000000003</v>
      </c>
      <c r="S59" s="68">
        <v>38.965000000000003</v>
      </c>
      <c r="T59" s="68">
        <v>37.555999999999997</v>
      </c>
      <c r="U59" s="68">
        <v>37.801000000000002</v>
      </c>
      <c r="V59" s="68">
        <v>35.244999999999997</v>
      </c>
      <c r="W59" s="68">
        <v>35.585000000000001</v>
      </c>
      <c r="X59" s="68">
        <v>36.319000000000003</v>
      </c>
      <c r="Y59" s="68">
        <v>35.713999999999999</v>
      </c>
      <c r="Z59" s="68">
        <v>38.143999999999998</v>
      </c>
      <c r="AA59" s="68">
        <v>36.874000000000002</v>
      </c>
      <c r="AB59" s="68">
        <v>36.354999999999997</v>
      </c>
      <c r="AC59" s="68">
        <v>36.048999999999999</v>
      </c>
      <c r="AD59" s="68">
        <v>35.970999999999997</v>
      </c>
      <c r="AE59" s="68">
        <v>38.32</v>
      </c>
      <c r="AF59" s="68">
        <v>36.649000000000001</v>
      </c>
      <c r="AG59" s="68">
        <v>35.698</v>
      </c>
      <c r="AH59" s="68">
        <v>37.506999999999998</v>
      </c>
      <c r="AI59" s="68">
        <v>36.588000000000001</v>
      </c>
      <c r="AJ59" s="68">
        <v>36.767000000000003</v>
      </c>
      <c r="AK59" s="68">
        <v>36.307000000000002</v>
      </c>
      <c r="AL59" s="68">
        <v>33.661999999999999</v>
      </c>
      <c r="AM59" s="68">
        <v>34.267000000000003</v>
      </c>
      <c r="AN59" s="68">
        <v>36.662999999999997</v>
      </c>
      <c r="AO59" s="68">
        <v>38.136000000000003</v>
      </c>
      <c r="AP59" s="68">
        <v>39.07</v>
      </c>
      <c r="AQ59" s="68">
        <v>40.959000000000003</v>
      </c>
      <c r="AR59" s="68">
        <v>41.753</v>
      </c>
      <c r="AS59" s="68">
        <v>39.994999999999997</v>
      </c>
      <c r="AT59" s="68">
        <v>38.716999999999999</v>
      </c>
      <c r="AU59" s="68">
        <v>41.307000000000002</v>
      </c>
      <c r="AV59" s="68">
        <v>43.171999999999997</v>
      </c>
      <c r="AW59" s="68">
        <v>43.688000000000002</v>
      </c>
      <c r="AX59" s="68">
        <v>42.189</v>
      </c>
      <c r="AY59" s="68">
        <v>44.052</v>
      </c>
      <c r="AZ59" s="68">
        <v>46.196857143000003</v>
      </c>
      <c r="BA59" s="68">
        <v>44.220999999999997</v>
      </c>
      <c r="BB59" s="329">
        <v>44.610169999999997</v>
      </c>
      <c r="BC59" s="329">
        <v>43.845120000000001</v>
      </c>
      <c r="BD59" s="329">
        <v>43.46913</v>
      </c>
      <c r="BE59" s="329">
        <v>42.209040000000002</v>
      </c>
      <c r="BF59" s="329">
        <v>41.007660000000001</v>
      </c>
      <c r="BG59" s="329">
        <v>40.09825</v>
      </c>
      <c r="BH59" s="329">
        <v>40.794719999999998</v>
      </c>
      <c r="BI59" s="329">
        <v>41.032119999999999</v>
      </c>
      <c r="BJ59" s="329">
        <v>39.499630000000003</v>
      </c>
      <c r="BK59" s="329">
        <v>39.472180000000002</v>
      </c>
      <c r="BL59" s="329">
        <v>39.94706</v>
      </c>
      <c r="BM59" s="329">
        <v>40.536299999999997</v>
      </c>
      <c r="BN59" s="329">
        <v>41.32546</v>
      </c>
      <c r="BO59" s="329">
        <v>41.21237</v>
      </c>
      <c r="BP59" s="329">
        <v>41.182290000000002</v>
      </c>
      <c r="BQ59" s="329">
        <v>40.358739999999997</v>
      </c>
      <c r="BR59" s="329">
        <v>39.505299999999998</v>
      </c>
      <c r="BS59" s="329">
        <v>39.091880000000003</v>
      </c>
      <c r="BT59" s="329">
        <v>40.067599999999999</v>
      </c>
      <c r="BU59" s="329">
        <v>40.450879999999998</v>
      </c>
      <c r="BV59" s="329">
        <v>38.765300000000003</v>
      </c>
    </row>
    <row r="60" spans="1:74" ht="11.15" customHeight="1" x14ac:dyDescent="0.25">
      <c r="A60" s="61" t="s">
        <v>976</v>
      </c>
      <c r="B60" s="646" t="s">
        <v>1239</v>
      </c>
      <c r="C60" s="68">
        <v>47.85</v>
      </c>
      <c r="D60" s="68">
        <v>49.776000000000003</v>
      </c>
      <c r="E60" s="68">
        <v>51.006999999999998</v>
      </c>
      <c r="F60" s="68">
        <v>50.417000000000002</v>
      </c>
      <c r="G60" s="68">
        <v>50.722000000000001</v>
      </c>
      <c r="H60" s="68">
        <v>49.195999999999998</v>
      </c>
      <c r="I60" s="68">
        <v>47.924999999999997</v>
      </c>
      <c r="J60" s="68">
        <v>45.738</v>
      </c>
      <c r="K60" s="68">
        <v>44.526000000000003</v>
      </c>
      <c r="L60" s="68">
        <v>43.387999999999998</v>
      </c>
      <c r="M60" s="68">
        <v>44.523000000000003</v>
      </c>
      <c r="N60" s="68">
        <v>48.881999999999998</v>
      </c>
      <c r="O60" s="68">
        <v>50.179000000000002</v>
      </c>
      <c r="P60" s="68">
        <v>51.878</v>
      </c>
      <c r="Q60" s="68">
        <v>55.764000000000003</v>
      </c>
      <c r="R60" s="68">
        <v>55.444000000000003</v>
      </c>
      <c r="S60" s="68">
        <v>54.795999999999999</v>
      </c>
      <c r="T60" s="68">
        <v>53.63</v>
      </c>
      <c r="U60" s="68">
        <v>51.506</v>
      </c>
      <c r="V60" s="68">
        <v>48.527999999999999</v>
      </c>
      <c r="W60" s="68">
        <v>46.097999999999999</v>
      </c>
      <c r="X60" s="68">
        <v>43.359000000000002</v>
      </c>
      <c r="Y60" s="68">
        <v>45.935000000000002</v>
      </c>
      <c r="Z60" s="68">
        <v>49.405999999999999</v>
      </c>
      <c r="AA60" s="68">
        <v>51.012</v>
      </c>
      <c r="AB60" s="68">
        <v>53.445999999999998</v>
      </c>
      <c r="AC60" s="68">
        <v>52.860999999999997</v>
      </c>
      <c r="AD60" s="68">
        <v>52.718000000000004</v>
      </c>
      <c r="AE60" s="68">
        <v>51.704000000000001</v>
      </c>
      <c r="AF60" s="68">
        <v>50.588000000000001</v>
      </c>
      <c r="AG60" s="68">
        <v>48.335000000000001</v>
      </c>
      <c r="AH60" s="68">
        <v>48.067999999999998</v>
      </c>
      <c r="AI60" s="68">
        <v>46.744</v>
      </c>
      <c r="AJ60" s="68">
        <v>44.085999999999999</v>
      </c>
      <c r="AK60" s="68">
        <v>47.247</v>
      </c>
      <c r="AL60" s="68">
        <v>49.57</v>
      </c>
      <c r="AM60" s="68">
        <v>52.426000000000002</v>
      </c>
      <c r="AN60" s="68">
        <v>54.823</v>
      </c>
      <c r="AO60" s="68">
        <v>57.332000000000001</v>
      </c>
      <c r="AP60" s="68">
        <v>57.061999999999998</v>
      </c>
      <c r="AQ60" s="68">
        <v>57.323</v>
      </c>
      <c r="AR60" s="68">
        <v>54.573</v>
      </c>
      <c r="AS60" s="68">
        <v>51.601999999999997</v>
      </c>
      <c r="AT60" s="68">
        <v>50.216999999999999</v>
      </c>
      <c r="AU60" s="68">
        <v>48.292000000000002</v>
      </c>
      <c r="AV60" s="68">
        <v>47.073999999999998</v>
      </c>
      <c r="AW60" s="68">
        <v>50.241999999999997</v>
      </c>
      <c r="AX60" s="68">
        <v>53.499000000000002</v>
      </c>
      <c r="AY60" s="68">
        <v>55.923000000000002</v>
      </c>
      <c r="AZ60" s="68">
        <v>58.695569999999996</v>
      </c>
      <c r="BA60" s="68">
        <v>59.85924</v>
      </c>
      <c r="BB60" s="329">
        <v>59.657719999999998</v>
      </c>
      <c r="BC60" s="329">
        <v>59.44511</v>
      </c>
      <c r="BD60" s="329">
        <v>57.558129999999998</v>
      </c>
      <c r="BE60" s="329">
        <v>56.173479999999998</v>
      </c>
      <c r="BF60" s="329">
        <v>53.318739999999998</v>
      </c>
      <c r="BG60" s="329">
        <v>51.379449999999999</v>
      </c>
      <c r="BH60" s="329">
        <v>48.954949999999997</v>
      </c>
      <c r="BI60" s="329">
        <v>50.306519999999999</v>
      </c>
      <c r="BJ60" s="329">
        <v>53.165790000000001</v>
      </c>
      <c r="BK60" s="329">
        <v>56.019500000000001</v>
      </c>
      <c r="BL60" s="329">
        <v>57.80294</v>
      </c>
      <c r="BM60" s="329">
        <v>58.858350000000002</v>
      </c>
      <c r="BN60" s="329">
        <v>58.757710000000003</v>
      </c>
      <c r="BO60" s="329">
        <v>58.645870000000002</v>
      </c>
      <c r="BP60" s="329">
        <v>56.752420000000001</v>
      </c>
      <c r="BQ60" s="329">
        <v>55.458680000000001</v>
      </c>
      <c r="BR60" s="329">
        <v>52.59111</v>
      </c>
      <c r="BS60" s="329">
        <v>50.73415</v>
      </c>
      <c r="BT60" s="329">
        <v>48.383690000000001</v>
      </c>
      <c r="BU60" s="329">
        <v>49.796869999999998</v>
      </c>
      <c r="BV60" s="329">
        <v>52.717529999999996</v>
      </c>
    </row>
    <row r="61" spans="1:74" ht="11.15" customHeight="1" x14ac:dyDescent="0.25">
      <c r="A61" s="61" t="s">
        <v>675</v>
      </c>
      <c r="B61" s="175" t="s">
        <v>122</v>
      </c>
      <c r="C61" s="240">
        <v>1076.6454060000001</v>
      </c>
      <c r="D61" s="240">
        <v>1071.4566769999999</v>
      </c>
      <c r="E61" s="240">
        <v>1087.534445</v>
      </c>
      <c r="F61" s="240">
        <v>1088.5326</v>
      </c>
      <c r="G61" s="240">
        <v>1099.869852</v>
      </c>
      <c r="H61" s="240">
        <v>1114.2188940000001</v>
      </c>
      <c r="I61" s="240">
        <v>1117.0335930000001</v>
      </c>
      <c r="J61" s="240">
        <v>1104.602455</v>
      </c>
      <c r="K61" s="240">
        <v>1124.5405129999999</v>
      </c>
      <c r="L61" s="240">
        <v>1115.1207340000001</v>
      </c>
      <c r="M61" s="240">
        <v>1115.4567689999999</v>
      </c>
      <c r="N61" s="240">
        <v>1112.5093549999999</v>
      </c>
      <c r="O61" s="240">
        <v>1115.0248690000001</v>
      </c>
      <c r="P61" s="240">
        <v>1094.188809</v>
      </c>
      <c r="Q61" s="240">
        <v>1097.040855</v>
      </c>
      <c r="R61" s="240">
        <v>1111.779976</v>
      </c>
      <c r="S61" s="240">
        <v>1120.7937010000001</v>
      </c>
      <c r="T61" s="240">
        <v>1122.9448649999999</v>
      </c>
      <c r="U61" s="240">
        <v>1121.790872</v>
      </c>
      <c r="V61" s="240">
        <v>1126.827106</v>
      </c>
      <c r="W61" s="240">
        <v>1137.4039909999999</v>
      </c>
      <c r="X61" s="240">
        <v>1114.033831</v>
      </c>
      <c r="Y61" s="240">
        <v>1093.3967740000001</v>
      </c>
      <c r="Z61" s="240">
        <v>1065.4037089999999</v>
      </c>
      <c r="AA61" s="240">
        <v>1053.13031</v>
      </c>
      <c r="AB61" s="240">
        <v>1054.8554670000001</v>
      </c>
      <c r="AC61" s="240">
        <v>1063.0611879999999</v>
      </c>
      <c r="AD61" s="240">
        <v>1093.281862</v>
      </c>
      <c r="AE61" s="240">
        <v>1124.816914</v>
      </c>
      <c r="AF61" s="240">
        <v>1128.1383089999999</v>
      </c>
      <c r="AG61" s="240">
        <v>1131.409455</v>
      </c>
      <c r="AH61" s="240">
        <v>1136.135563</v>
      </c>
      <c r="AI61" s="240">
        <v>1148.755285</v>
      </c>
      <c r="AJ61" s="240">
        <v>1142.9985200000001</v>
      </c>
      <c r="AK61" s="240">
        <v>1153.4772210000001</v>
      </c>
      <c r="AL61" s="240">
        <v>1168.5546509999999</v>
      </c>
      <c r="AM61" s="240">
        <v>1183.3058619999999</v>
      </c>
      <c r="AN61" s="240">
        <v>1186.8880549999999</v>
      </c>
      <c r="AO61" s="240">
        <v>1217.4337700000001</v>
      </c>
      <c r="AP61" s="240">
        <v>1244.448429</v>
      </c>
      <c r="AQ61" s="240">
        <v>1265.6067230000001</v>
      </c>
      <c r="AR61" s="240">
        <v>1277.3529639999999</v>
      </c>
      <c r="AS61" s="240">
        <v>1273.4839669999999</v>
      </c>
      <c r="AT61" s="240">
        <v>1296.0516749999999</v>
      </c>
      <c r="AU61" s="240">
        <v>1306.0070390000001</v>
      </c>
      <c r="AV61" s="240">
        <v>1313.9705389999999</v>
      </c>
      <c r="AW61" s="240">
        <v>1326.4296139999999</v>
      </c>
      <c r="AX61" s="240">
        <v>1319.668944</v>
      </c>
      <c r="AY61" s="240">
        <v>1345.4410089999999</v>
      </c>
      <c r="AZ61" s="240">
        <v>1349.2257437999999</v>
      </c>
      <c r="BA61" s="240">
        <v>1356.7998835999999</v>
      </c>
      <c r="BB61" s="333">
        <v>1361.9749999999999</v>
      </c>
      <c r="BC61" s="333">
        <v>1367.8050000000001</v>
      </c>
      <c r="BD61" s="333">
        <v>1364.9090000000001</v>
      </c>
      <c r="BE61" s="333">
        <v>1361.048</v>
      </c>
      <c r="BF61" s="333">
        <v>1354.4749999999999</v>
      </c>
      <c r="BG61" s="333">
        <v>1355.123</v>
      </c>
      <c r="BH61" s="333">
        <v>1337.759</v>
      </c>
      <c r="BI61" s="333">
        <v>1325.74</v>
      </c>
      <c r="BJ61" s="333">
        <v>1305.107</v>
      </c>
      <c r="BK61" s="333">
        <v>1309.1849999999999</v>
      </c>
      <c r="BL61" s="333">
        <v>1295.72</v>
      </c>
      <c r="BM61" s="333">
        <v>1295.2760000000001</v>
      </c>
      <c r="BN61" s="333">
        <v>1305.2170000000001</v>
      </c>
      <c r="BO61" s="333">
        <v>1319.57</v>
      </c>
      <c r="BP61" s="333">
        <v>1322.4269999999999</v>
      </c>
      <c r="BQ61" s="333">
        <v>1324.7570000000001</v>
      </c>
      <c r="BR61" s="333">
        <v>1320.1079999999999</v>
      </c>
      <c r="BS61" s="333">
        <v>1323.7349999999999</v>
      </c>
      <c r="BT61" s="333">
        <v>1305.27</v>
      </c>
      <c r="BU61" s="333">
        <v>1292.52</v>
      </c>
      <c r="BV61" s="333">
        <v>1268.029</v>
      </c>
    </row>
    <row r="62" spans="1:74" ht="11.15" customHeight="1" x14ac:dyDescent="0.25">
      <c r="A62" s="61" t="s">
        <v>676</v>
      </c>
      <c r="B62" s="178" t="s">
        <v>559</v>
      </c>
      <c r="C62" s="270">
        <v>695.95100000000002</v>
      </c>
      <c r="D62" s="270">
        <v>695.95100000000002</v>
      </c>
      <c r="E62" s="270">
        <v>695.95100000000002</v>
      </c>
      <c r="F62" s="270">
        <v>695.95100000000002</v>
      </c>
      <c r="G62" s="270">
        <v>695.95100000000002</v>
      </c>
      <c r="H62" s="270">
        <v>695.95100000000002</v>
      </c>
      <c r="I62" s="270">
        <v>695.95</v>
      </c>
      <c r="J62" s="270">
        <v>695.95</v>
      </c>
      <c r="K62" s="270">
        <v>694.952</v>
      </c>
      <c r="L62" s="270">
        <v>694.952</v>
      </c>
      <c r="M62" s="270">
        <v>694.952</v>
      </c>
      <c r="N62" s="270">
        <v>695.26800000000003</v>
      </c>
      <c r="O62" s="270">
        <v>695.80499999999995</v>
      </c>
      <c r="P62" s="270">
        <v>695.96900000000005</v>
      </c>
      <c r="Q62" s="270">
        <v>695.96900000000005</v>
      </c>
      <c r="R62" s="270">
        <v>695.96900000000005</v>
      </c>
      <c r="S62" s="270">
        <v>695.96900000000005</v>
      </c>
      <c r="T62" s="270">
        <v>695.96900000000005</v>
      </c>
      <c r="U62" s="270">
        <v>695.96900000000005</v>
      </c>
      <c r="V62" s="270">
        <v>695.96900000000005</v>
      </c>
      <c r="W62" s="270">
        <v>695.96900000000005</v>
      </c>
      <c r="X62" s="270">
        <v>695.96900000000005</v>
      </c>
      <c r="Y62" s="270">
        <v>695.96900000000005</v>
      </c>
      <c r="Z62" s="270">
        <v>695.96900000000005</v>
      </c>
      <c r="AA62" s="270">
        <v>695.96900000000005</v>
      </c>
      <c r="AB62" s="270">
        <v>695.96900000000005</v>
      </c>
      <c r="AC62" s="270">
        <v>695.92899999999997</v>
      </c>
      <c r="AD62" s="270">
        <v>693.31500000000005</v>
      </c>
      <c r="AE62" s="270">
        <v>690.97199999999998</v>
      </c>
      <c r="AF62" s="270">
        <v>690.97199999999998</v>
      </c>
      <c r="AG62" s="270">
        <v>690.97199999999998</v>
      </c>
      <c r="AH62" s="270">
        <v>690.97199999999998</v>
      </c>
      <c r="AI62" s="270">
        <v>690.96900000000005</v>
      </c>
      <c r="AJ62" s="270">
        <v>690.96600000000001</v>
      </c>
      <c r="AK62" s="270">
        <v>690.96299999999997</v>
      </c>
      <c r="AL62" s="270">
        <v>690.95899999999995</v>
      </c>
      <c r="AM62" s="270">
        <v>690.95600000000002</v>
      </c>
      <c r="AN62" s="270">
        <v>690.95299999999997</v>
      </c>
      <c r="AO62" s="270">
        <v>690.95</v>
      </c>
      <c r="AP62" s="270">
        <v>690.947</v>
      </c>
      <c r="AQ62" s="270">
        <v>692.34500000000003</v>
      </c>
      <c r="AR62" s="270">
        <v>693.89099999999996</v>
      </c>
      <c r="AS62" s="270">
        <v>695.13400000000001</v>
      </c>
      <c r="AT62" s="270">
        <v>695.13</v>
      </c>
      <c r="AU62" s="270">
        <v>695.12800000000004</v>
      </c>
      <c r="AV62" s="270">
        <v>695.12599999999998</v>
      </c>
      <c r="AW62" s="270">
        <v>695.12300000000005</v>
      </c>
      <c r="AX62" s="270">
        <v>695.11900000000003</v>
      </c>
      <c r="AY62" s="270">
        <v>695.11599999999999</v>
      </c>
      <c r="AZ62" s="270">
        <v>695.11328571000001</v>
      </c>
      <c r="BA62" s="270">
        <v>695.11199999999997</v>
      </c>
      <c r="BB62" s="335">
        <v>695.11199999999997</v>
      </c>
      <c r="BC62" s="335">
        <v>695.11199999999997</v>
      </c>
      <c r="BD62" s="335">
        <v>695.11199999999997</v>
      </c>
      <c r="BE62" s="335">
        <v>695.11199999999997</v>
      </c>
      <c r="BF62" s="335">
        <v>695.11199999999997</v>
      </c>
      <c r="BG62" s="335">
        <v>695.11199999999997</v>
      </c>
      <c r="BH62" s="335">
        <v>695.11199999999997</v>
      </c>
      <c r="BI62" s="335">
        <v>695.11199999999997</v>
      </c>
      <c r="BJ62" s="335">
        <v>695.11199999999997</v>
      </c>
      <c r="BK62" s="335">
        <v>695.11199999999997</v>
      </c>
      <c r="BL62" s="335">
        <v>695.11199999999997</v>
      </c>
      <c r="BM62" s="335">
        <v>695.11199999999997</v>
      </c>
      <c r="BN62" s="335">
        <v>695.11199999999997</v>
      </c>
      <c r="BO62" s="335">
        <v>695.11199999999997</v>
      </c>
      <c r="BP62" s="335">
        <v>695.11199999999997</v>
      </c>
      <c r="BQ62" s="335">
        <v>695.11199999999997</v>
      </c>
      <c r="BR62" s="335">
        <v>695.11199999999997</v>
      </c>
      <c r="BS62" s="335">
        <v>695.11199999999997</v>
      </c>
      <c r="BT62" s="335">
        <v>694.678</v>
      </c>
      <c r="BU62" s="335">
        <v>694.25800000000004</v>
      </c>
      <c r="BV62" s="335">
        <v>693.82399999999996</v>
      </c>
    </row>
    <row r="63" spans="1:74" s="154" customFormat="1" ht="11.15" customHeight="1" x14ac:dyDescent="0.25">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5">
      <c r="A64" s="61"/>
      <c r="B64" s="780" t="s">
        <v>1044</v>
      </c>
      <c r="C64" s="777"/>
      <c r="D64" s="777"/>
      <c r="E64" s="777"/>
      <c r="F64" s="777"/>
      <c r="G64" s="777"/>
      <c r="H64" s="777"/>
      <c r="I64" s="777"/>
      <c r="J64" s="777"/>
      <c r="K64" s="777"/>
      <c r="L64" s="777"/>
      <c r="M64" s="777"/>
      <c r="N64" s="777"/>
      <c r="O64" s="777"/>
      <c r="P64" s="777"/>
      <c r="Q64" s="777"/>
      <c r="AY64" s="406"/>
      <c r="AZ64" s="406"/>
      <c r="BA64" s="406"/>
      <c r="BB64" s="406"/>
      <c r="BC64" s="406"/>
      <c r="BD64" s="406"/>
      <c r="BE64" s="406"/>
      <c r="BF64" s="669"/>
      <c r="BG64" s="406"/>
      <c r="BH64" s="406"/>
      <c r="BI64" s="406"/>
      <c r="BJ64" s="406"/>
    </row>
    <row r="65" spans="1:74" s="443" customFormat="1" ht="12" customHeight="1" x14ac:dyDescent="0.25">
      <c r="A65" s="442"/>
      <c r="B65" s="800" t="s">
        <v>1045</v>
      </c>
      <c r="C65" s="767"/>
      <c r="D65" s="767"/>
      <c r="E65" s="767"/>
      <c r="F65" s="767"/>
      <c r="G65" s="767"/>
      <c r="H65" s="767"/>
      <c r="I65" s="767"/>
      <c r="J65" s="767"/>
      <c r="K65" s="767"/>
      <c r="L65" s="767"/>
      <c r="M65" s="767"/>
      <c r="N65" s="767"/>
      <c r="O65" s="767"/>
      <c r="P65" s="767"/>
      <c r="Q65" s="763"/>
      <c r="AY65" s="535"/>
      <c r="AZ65" s="535"/>
      <c r="BA65" s="535"/>
      <c r="BB65" s="535"/>
      <c r="BC65" s="535"/>
      <c r="BD65" s="535"/>
      <c r="BE65" s="535"/>
      <c r="BF65" s="670"/>
      <c r="BG65" s="535"/>
      <c r="BH65" s="535"/>
      <c r="BI65" s="535"/>
      <c r="BJ65" s="535"/>
    </row>
    <row r="66" spans="1:74" s="443" customFormat="1" ht="12" customHeight="1" x14ac:dyDescent="0.25">
      <c r="A66" s="442"/>
      <c r="B66" s="800" t="s">
        <v>1084</v>
      </c>
      <c r="C66" s="767"/>
      <c r="D66" s="767"/>
      <c r="E66" s="767"/>
      <c r="F66" s="767"/>
      <c r="G66" s="767"/>
      <c r="H66" s="767"/>
      <c r="I66" s="767"/>
      <c r="J66" s="767"/>
      <c r="K66" s="767"/>
      <c r="L66" s="767"/>
      <c r="M66" s="767"/>
      <c r="N66" s="767"/>
      <c r="O66" s="767"/>
      <c r="P66" s="767"/>
      <c r="Q66" s="763"/>
      <c r="AY66" s="535"/>
      <c r="AZ66" s="535"/>
      <c r="BA66" s="535"/>
      <c r="BB66" s="535"/>
      <c r="BC66" s="535"/>
      <c r="BD66" s="535"/>
      <c r="BE66" s="535"/>
      <c r="BF66" s="670"/>
      <c r="BG66" s="535"/>
      <c r="BH66" s="535"/>
      <c r="BI66" s="535"/>
      <c r="BJ66" s="535"/>
    </row>
    <row r="67" spans="1:74" s="443" customFormat="1" ht="12" customHeight="1" x14ac:dyDescent="0.25">
      <c r="A67" s="442"/>
      <c r="B67" s="800" t="s">
        <v>1085</v>
      </c>
      <c r="C67" s="767"/>
      <c r="D67" s="767"/>
      <c r="E67" s="767"/>
      <c r="F67" s="767"/>
      <c r="G67" s="767"/>
      <c r="H67" s="767"/>
      <c r="I67" s="767"/>
      <c r="J67" s="767"/>
      <c r="K67" s="767"/>
      <c r="L67" s="767"/>
      <c r="M67" s="767"/>
      <c r="N67" s="767"/>
      <c r="O67" s="767"/>
      <c r="P67" s="767"/>
      <c r="Q67" s="763"/>
      <c r="AY67" s="535"/>
      <c r="AZ67" s="535"/>
      <c r="BA67" s="535"/>
      <c r="BB67" s="535"/>
      <c r="BC67" s="535"/>
      <c r="BD67" s="535"/>
      <c r="BE67" s="535"/>
      <c r="BF67" s="670"/>
      <c r="BG67" s="535"/>
      <c r="BH67" s="535"/>
      <c r="BI67" s="535"/>
      <c r="BJ67" s="535"/>
    </row>
    <row r="68" spans="1:74" s="443" customFormat="1" ht="12" customHeight="1" x14ac:dyDescent="0.25">
      <c r="A68" s="442"/>
      <c r="B68" s="800" t="s">
        <v>1086</v>
      </c>
      <c r="C68" s="767"/>
      <c r="D68" s="767"/>
      <c r="E68" s="767"/>
      <c r="F68" s="767"/>
      <c r="G68" s="767"/>
      <c r="H68" s="767"/>
      <c r="I68" s="767"/>
      <c r="J68" s="767"/>
      <c r="K68" s="767"/>
      <c r="L68" s="767"/>
      <c r="M68" s="767"/>
      <c r="N68" s="767"/>
      <c r="O68" s="767"/>
      <c r="P68" s="767"/>
      <c r="Q68" s="763"/>
      <c r="AY68" s="535"/>
      <c r="AZ68" s="535"/>
      <c r="BA68" s="535"/>
      <c r="BB68" s="535"/>
      <c r="BC68" s="535"/>
      <c r="BD68" s="535"/>
      <c r="BE68" s="535"/>
      <c r="BF68" s="670"/>
      <c r="BG68" s="535"/>
      <c r="BH68" s="535"/>
      <c r="BI68" s="535"/>
      <c r="BJ68" s="535"/>
    </row>
    <row r="69" spans="1:74" s="443" customFormat="1" ht="12" customHeight="1" x14ac:dyDescent="0.25">
      <c r="A69" s="442"/>
      <c r="B69" s="800" t="s">
        <v>1127</v>
      </c>
      <c r="C69" s="763"/>
      <c r="D69" s="763"/>
      <c r="E69" s="763"/>
      <c r="F69" s="763"/>
      <c r="G69" s="763"/>
      <c r="H69" s="763"/>
      <c r="I69" s="763"/>
      <c r="J69" s="763"/>
      <c r="K69" s="763"/>
      <c r="L69" s="763"/>
      <c r="M69" s="763"/>
      <c r="N69" s="763"/>
      <c r="O69" s="763"/>
      <c r="P69" s="763"/>
      <c r="Q69" s="763"/>
      <c r="AY69" s="535"/>
      <c r="AZ69" s="535"/>
      <c r="BA69" s="535"/>
      <c r="BB69" s="535"/>
      <c r="BC69" s="535"/>
      <c r="BD69" s="535"/>
      <c r="BE69" s="535"/>
      <c r="BF69" s="670"/>
      <c r="BG69" s="535"/>
      <c r="BH69" s="535"/>
      <c r="BI69" s="535"/>
      <c r="BJ69" s="535"/>
    </row>
    <row r="70" spans="1:74" s="443" customFormat="1" ht="12" customHeight="1" x14ac:dyDescent="0.25">
      <c r="A70" s="442"/>
      <c r="B70" s="800" t="s">
        <v>1128</v>
      </c>
      <c r="C70" s="767"/>
      <c r="D70" s="767"/>
      <c r="E70" s="767"/>
      <c r="F70" s="767"/>
      <c r="G70" s="767"/>
      <c r="H70" s="767"/>
      <c r="I70" s="767"/>
      <c r="J70" s="767"/>
      <c r="K70" s="767"/>
      <c r="L70" s="767"/>
      <c r="M70" s="767"/>
      <c r="N70" s="767"/>
      <c r="O70" s="767"/>
      <c r="P70" s="767"/>
      <c r="Q70" s="763"/>
      <c r="AY70" s="535"/>
      <c r="AZ70" s="535"/>
      <c r="BA70" s="535"/>
      <c r="BB70" s="535"/>
      <c r="BC70" s="535"/>
      <c r="BD70" s="535"/>
      <c r="BE70" s="535"/>
      <c r="BF70" s="670"/>
      <c r="BG70" s="535"/>
      <c r="BH70" s="535"/>
      <c r="BI70" s="535"/>
      <c r="BJ70" s="535"/>
    </row>
    <row r="71" spans="1:74" s="443" customFormat="1" ht="22.4" customHeight="1" x14ac:dyDescent="0.25">
      <c r="A71" s="442"/>
      <c r="B71" s="799" t="s">
        <v>1246</v>
      </c>
      <c r="C71" s="767"/>
      <c r="D71" s="767"/>
      <c r="E71" s="767"/>
      <c r="F71" s="767"/>
      <c r="G71" s="767"/>
      <c r="H71" s="767"/>
      <c r="I71" s="767"/>
      <c r="J71" s="767"/>
      <c r="K71" s="767"/>
      <c r="L71" s="767"/>
      <c r="M71" s="767"/>
      <c r="N71" s="767"/>
      <c r="O71" s="767"/>
      <c r="P71" s="767"/>
      <c r="Q71" s="763"/>
      <c r="AY71" s="535"/>
      <c r="AZ71" s="535"/>
      <c r="BA71" s="535"/>
      <c r="BB71" s="535"/>
      <c r="BC71" s="535"/>
      <c r="BD71" s="535"/>
      <c r="BE71" s="535"/>
      <c r="BF71" s="670"/>
      <c r="BG71" s="535"/>
      <c r="BH71" s="535"/>
      <c r="BI71" s="535"/>
      <c r="BJ71" s="535"/>
    </row>
    <row r="72" spans="1:74" s="443" customFormat="1" ht="12" customHeight="1" x14ac:dyDescent="0.25">
      <c r="A72" s="442"/>
      <c r="B72" s="766" t="s">
        <v>1071</v>
      </c>
      <c r="C72" s="767"/>
      <c r="D72" s="767"/>
      <c r="E72" s="767"/>
      <c r="F72" s="767"/>
      <c r="G72" s="767"/>
      <c r="H72" s="767"/>
      <c r="I72" s="767"/>
      <c r="J72" s="767"/>
      <c r="K72" s="767"/>
      <c r="L72" s="767"/>
      <c r="M72" s="767"/>
      <c r="N72" s="767"/>
      <c r="O72" s="767"/>
      <c r="P72" s="767"/>
      <c r="Q72" s="763"/>
      <c r="AY72" s="535"/>
      <c r="AZ72" s="535"/>
      <c r="BA72" s="535"/>
      <c r="BB72" s="535"/>
      <c r="BC72" s="535"/>
      <c r="BD72" s="535"/>
      <c r="BE72" s="535"/>
      <c r="BF72" s="670"/>
      <c r="BG72" s="535"/>
      <c r="BH72" s="535"/>
      <c r="BI72" s="535"/>
      <c r="BJ72" s="535"/>
    </row>
    <row r="73" spans="1:74" s="443" customFormat="1" ht="12" customHeight="1" x14ac:dyDescent="0.25">
      <c r="A73" s="442"/>
      <c r="B73" s="798" t="s">
        <v>1087</v>
      </c>
      <c r="C73" s="767"/>
      <c r="D73" s="767"/>
      <c r="E73" s="767"/>
      <c r="F73" s="767"/>
      <c r="G73" s="767"/>
      <c r="H73" s="767"/>
      <c r="I73" s="767"/>
      <c r="J73" s="767"/>
      <c r="K73" s="767"/>
      <c r="L73" s="767"/>
      <c r="M73" s="767"/>
      <c r="N73" s="767"/>
      <c r="O73" s="767"/>
      <c r="P73" s="767"/>
      <c r="Q73" s="763"/>
      <c r="AY73" s="535"/>
      <c r="AZ73" s="535"/>
      <c r="BA73" s="535"/>
      <c r="BB73" s="535"/>
      <c r="BC73" s="535"/>
      <c r="BD73" s="535"/>
      <c r="BE73" s="535"/>
      <c r="BF73" s="670"/>
      <c r="BG73" s="535"/>
      <c r="BH73" s="535"/>
      <c r="BI73" s="535"/>
      <c r="BJ73" s="535"/>
    </row>
    <row r="74" spans="1:74" s="443" customFormat="1" ht="12" customHeight="1" x14ac:dyDescent="0.25">
      <c r="A74" s="442"/>
      <c r="B74" s="798" t="s">
        <v>1088</v>
      </c>
      <c r="C74" s="763"/>
      <c r="D74" s="763"/>
      <c r="E74" s="763"/>
      <c r="F74" s="763"/>
      <c r="G74" s="763"/>
      <c r="H74" s="763"/>
      <c r="I74" s="763"/>
      <c r="J74" s="763"/>
      <c r="K74" s="763"/>
      <c r="L74" s="763"/>
      <c r="M74" s="763"/>
      <c r="N74" s="763"/>
      <c r="O74" s="763"/>
      <c r="P74" s="763"/>
      <c r="Q74" s="763"/>
      <c r="AY74" s="535"/>
      <c r="AZ74" s="535"/>
      <c r="BA74" s="535"/>
      <c r="BB74" s="535"/>
      <c r="BC74" s="535"/>
      <c r="BD74" s="535"/>
      <c r="BE74" s="535"/>
      <c r="BF74" s="670"/>
      <c r="BG74" s="535"/>
      <c r="BH74" s="535"/>
      <c r="BI74" s="535"/>
      <c r="BJ74" s="535"/>
    </row>
    <row r="75" spans="1:74" s="443" customFormat="1" ht="12" customHeight="1" x14ac:dyDescent="0.25">
      <c r="A75" s="442"/>
      <c r="B75" s="766" t="s">
        <v>1089</v>
      </c>
      <c r="C75" s="767"/>
      <c r="D75" s="767"/>
      <c r="E75" s="767"/>
      <c r="F75" s="767"/>
      <c r="G75" s="767"/>
      <c r="H75" s="767"/>
      <c r="I75" s="767"/>
      <c r="J75" s="767"/>
      <c r="K75" s="767"/>
      <c r="L75" s="767"/>
      <c r="M75" s="767"/>
      <c r="N75" s="767"/>
      <c r="O75" s="767"/>
      <c r="P75" s="767"/>
      <c r="Q75" s="763"/>
      <c r="AY75" s="535"/>
      <c r="AZ75" s="535"/>
      <c r="BA75" s="535"/>
      <c r="BB75" s="535"/>
      <c r="BC75" s="535"/>
      <c r="BD75" s="535"/>
      <c r="BE75" s="535"/>
      <c r="BF75" s="670"/>
      <c r="BG75" s="535"/>
      <c r="BH75" s="535"/>
      <c r="BI75" s="535"/>
      <c r="BJ75" s="535"/>
    </row>
    <row r="76" spans="1:74" s="443" customFormat="1" ht="12" customHeight="1" x14ac:dyDescent="0.25">
      <c r="A76" s="442"/>
      <c r="B76" s="768" t="s">
        <v>1090</v>
      </c>
      <c r="C76" s="762"/>
      <c r="D76" s="762"/>
      <c r="E76" s="762"/>
      <c r="F76" s="762"/>
      <c r="G76" s="762"/>
      <c r="H76" s="762"/>
      <c r="I76" s="762"/>
      <c r="J76" s="762"/>
      <c r="K76" s="762"/>
      <c r="L76" s="762"/>
      <c r="M76" s="762"/>
      <c r="N76" s="762"/>
      <c r="O76" s="762"/>
      <c r="P76" s="762"/>
      <c r="Q76" s="763"/>
      <c r="AY76" s="535"/>
      <c r="AZ76" s="535"/>
      <c r="BA76" s="535"/>
      <c r="BB76" s="535"/>
      <c r="BC76" s="535"/>
      <c r="BD76" s="535"/>
      <c r="BE76" s="535"/>
      <c r="BF76" s="670"/>
      <c r="BG76" s="535"/>
      <c r="BH76" s="535"/>
      <c r="BI76" s="535"/>
      <c r="BJ76" s="535"/>
    </row>
    <row r="77" spans="1:74" s="443" customFormat="1" ht="12" customHeight="1" x14ac:dyDescent="0.25">
      <c r="A77" s="442"/>
      <c r="B77" s="761" t="s">
        <v>1075</v>
      </c>
      <c r="C77" s="762"/>
      <c r="D77" s="762"/>
      <c r="E77" s="762"/>
      <c r="F77" s="762"/>
      <c r="G77" s="762"/>
      <c r="H77" s="762"/>
      <c r="I77" s="762"/>
      <c r="J77" s="762"/>
      <c r="K77" s="762"/>
      <c r="L77" s="762"/>
      <c r="M77" s="762"/>
      <c r="N77" s="762"/>
      <c r="O77" s="762"/>
      <c r="P77" s="762"/>
      <c r="Q77" s="763"/>
      <c r="AY77" s="535"/>
      <c r="AZ77" s="535"/>
      <c r="BA77" s="535"/>
      <c r="BB77" s="535"/>
      <c r="BC77" s="535"/>
      <c r="BD77" s="535"/>
      <c r="BE77" s="535"/>
      <c r="BF77" s="670"/>
      <c r="BG77" s="535"/>
      <c r="BH77" s="535"/>
      <c r="BI77" s="535"/>
      <c r="BJ77" s="535"/>
    </row>
    <row r="78" spans="1:74" s="444" customFormat="1" ht="12" customHeight="1" x14ac:dyDescent="0.25">
      <c r="A78" s="436"/>
      <c r="B78" s="783" t="s">
        <v>1186</v>
      </c>
      <c r="C78" s="763"/>
      <c r="D78" s="763"/>
      <c r="E78" s="763"/>
      <c r="F78" s="763"/>
      <c r="G78" s="763"/>
      <c r="H78" s="763"/>
      <c r="I78" s="763"/>
      <c r="J78" s="763"/>
      <c r="K78" s="763"/>
      <c r="L78" s="763"/>
      <c r="M78" s="763"/>
      <c r="N78" s="763"/>
      <c r="O78" s="763"/>
      <c r="P78" s="763"/>
      <c r="Q78" s="763"/>
      <c r="AY78" s="536"/>
      <c r="AZ78" s="536"/>
      <c r="BA78" s="536"/>
      <c r="BB78" s="536"/>
      <c r="BC78" s="536"/>
      <c r="BD78" s="536"/>
      <c r="BE78" s="536"/>
      <c r="BF78" s="671"/>
      <c r="BG78" s="536"/>
      <c r="BH78" s="536"/>
      <c r="BI78" s="536"/>
      <c r="BJ78" s="536"/>
    </row>
    <row r="79" spans="1:74" x14ac:dyDescent="0.25">
      <c r="BK79" s="408"/>
      <c r="BL79" s="408"/>
      <c r="BM79" s="408"/>
      <c r="BN79" s="408"/>
      <c r="BO79" s="408"/>
      <c r="BP79" s="408"/>
      <c r="BQ79" s="408"/>
      <c r="BR79" s="408"/>
      <c r="BS79" s="408"/>
      <c r="BT79" s="408"/>
      <c r="BU79" s="408"/>
      <c r="BV79" s="408"/>
    </row>
    <row r="80" spans="1:74" x14ac:dyDescent="0.25">
      <c r="BK80" s="408"/>
      <c r="BL80" s="408"/>
      <c r="BM80" s="408"/>
      <c r="BN80" s="408"/>
      <c r="BO80" s="408"/>
      <c r="BP80" s="408"/>
      <c r="BQ80" s="408"/>
      <c r="BR80" s="408"/>
      <c r="BS80" s="408"/>
      <c r="BT80" s="408"/>
      <c r="BU80" s="408"/>
      <c r="BV80" s="408"/>
    </row>
    <row r="81" spans="63:74" x14ac:dyDescent="0.25">
      <c r="BK81" s="408"/>
      <c r="BL81" s="408"/>
      <c r="BM81" s="408"/>
      <c r="BN81" s="408"/>
      <c r="BO81" s="408"/>
      <c r="BP81" s="408"/>
      <c r="BQ81" s="408"/>
      <c r="BR81" s="408"/>
      <c r="BS81" s="408"/>
      <c r="BT81" s="408"/>
      <c r="BU81" s="408"/>
      <c r="BV81" s="408"/>
    </row>
    <row r="82" spans="63:74" x14ac:dyDescent="0.25">
      <c r="BK82" s="408"/>
      <c r="BL82" s="408"/>
      <c r="BM82" s="408"/>
      <c r="BN82" s="408"/>
      <c r="BO82" s="408"/>
      <c r="BP82" s="408"/>
      <c r="BQ82" s="408"/>
      <c r="BR82" s="408"/>
      <c r="BS82" s="408"/>
      <c r="BT82" s="408"/>
      <c r="BU82" s="408"/>
      <c r="BV82" s="408"/>
    </row>
    <row r="83" spans="63:74" x14ac:dyDescent="0.25">
      <c r="BK83" s="408"/>
      <c r="BL83" s="408"/>
      <c r="BM83" s="408"/>
      <c r="BN83" s="408"/>
      <c r="BO83" s="408"/>
      <c r="BP83" s="408"/>
      <c r="BQ83" s="408"/>
      <c r="BR83" s="408"/>
      <c r="BS83" s="408"/>
      <c r="BT83" s="408"/>
      <c r="BU83" s="408"/>
      <c r="BV83" s="408"/>
    </row>
    <row r="84" spans="63:74" x14ac:dyDescent="0.25">
      <c r="BK84" s="408"/>
      <c r="BL84" s="408"/>
      <c r="BM84" s="408"/>
      <c r="BN84" s="408"/>
      <c r="BO84" s="408"/>
      <c r="BP84" s="408"/>
      <c r="BQ84" s="408"/>
      <c r="BR84" s="408"/>
      <c r="BS84" s="408"/>
      <c r="BT84" s="408"/>
      <c r="BU84" s="408"/>
      <c r="BV84" s="408"/>
    </row>
    <row r="85" spans="63:74" x14ac:dyDescent="0.25">
      <c r="BK85" s="408"/>
      <c r="BL85" s="408"/>
      <c r="BM85" s="408"/>
      <c r="BN85" s="408"/>
      <c r="BO85" s="408"/>
      <c r="BP85" s="408"/>
      <c r="BQ85" s="408"/>
      <c r="BR85" s="408"/>
      <c r="BS85" s="408"/>
      <c r="BT85" s="408"/>
      <c r="BU85" s="408"/>
      <c r="BV85" s="408"/>
    </row>
    <row r="86" spans="63:74" x14ac:dyDescent="0.25">
      <c r="BK86" s="408"/>
      <c r="BL86" s="408"/>
      <c r="BM86" s="408"/>
      <c r="BN86" s="408"/>
      <c r="BO86" s="408"/>
      <c r="BP86" s="408"/>
      <c r="BQ86" s="408"/>
      <c r="BR86" s="408"/>
      <c r="BS86" s="408"/>
      <c r="BT86" s="408"/>
      <c r="BU86" s="408"/>
      <c r="BV86" s="408"/>
    </row>
    <row r="87" spans="63:74" x14ac:dyDescent="0.25">
      <c r="BK87" s="408"/>
      <c r="BL87" s="408"/>
      <c r="BM87" s="408"/>
      <c r="BN87" s="408"/>
      <c r="BO87" s="408"/>
      <c r="BP87" s="408"/>
      <c r="BQ87" s="408"/>
      <c r="BR87" s="408"/>
      <c r="BS87" s="408"/>
      <c r="BT87" s="408"/>
      <c r="BU87" s="408"/>
      <c r="BV87" s="408"/>
    </row>
    <row r="88" spans="63:74" x14ac:dyDescent="0.25">
      <c r="BK88" s="408"/>
      <c r="BL88" s="408"/>
      <c r="BM88" s="408"/>
      <c r="BN88" s="408"/>
      <c r="BO88" s="408"/>
      <c r="BP88" s="408"/>
      <c r="BQ88" s="408"/>
      <c r="BR88" s="408"/>
      <c r="BS88" s="408"/>
      <c r="BT88" s="408"/>
      <c r="BU88" s="408"/>
      <c r="BV88" s="408"/>
    </row>
    <row r="89" spans="63:74" x14ac:dyDescent="0.25">
      <c r="BK89" s="408"/>
      <c r="BL89" s="408"/>
      <c r="BM89" s="408"/>
      <c r="BN89" s="408"/>
      <c r="BO89" s="408"/>
      <c r="BP89" s="408"/>
      <c r="BQ89" s="408"/>
      <c r="BR89" s="408"/>
      <c r="BS89" s="408"/>
      <c r="BT89" s="408"/>
      <c r="BU89" s="408"/>
      <c r="BV89" s="408"/>
    </row>
    <row r="90" spans="63:74" x14ac:dyDescent="0.25">
      <c r="BK90" s="408"/>
      <c r="BL90" s="408"/>
      <c r="BM90" s="408"/>
      <c r="BN90" s="408"/>
      <c r="BO90" s="408"/>
      <c r="BP90" s="408"/>
      <c r="BQ90" s="408"/>
      <c r="BR90" s="408"/>
      <c r="BS90" s="408"/>
      <c r="BT90" s="408"/>
      <c r="BU90" s="408"/>
      <c r="BV90" s="408"/>
    </row>
    <row r="91" spans="63:74" x14ac:dyDescent="0.25">
      <c r="BK91" s="408"/>
      <c r="BL91" s="408"/>
      <c r="BM91" s="408"/>
      <c r="BN91" s="408"/>
      <c r="BO91" s="408"/>
      <c r="BP91" s="408"/>
      <c r="BQ91" s="408"/>
      <c r="BR91" s="408"/>
      <c r="BS91" s="408"/>
      <c r="BT91" s="408"/>
      <c r="BU91" s="408"/>
      <c r="BV91" s="408"/>
    </row>
    <row r="92" spans="63:74" x14ac:dyDescent="0.25">
      <c r="BK92" s="408"/>
      <c r="BL92" s="408"/>
      <c r="BM92" s="408"/>
      <c r="BN92" s="408"/>
      <c r="BO92" s="408"/>
      <c r="BP92" s="408"/>
      <c r="BQ92" s="408"/>
      <c r="BR92" s="408"/>
      <c r="BS92" s="408"/>
      <c r="BT92" s="408"/>
      <c r="BU92" s="408"/>
      <c r="BV92" s="408"/>
    </row>
    <row r="93" spans="63:74" x14ac:dyDescent="0.25">
      <c r="BK93" s="408"/>
      <c r="BL93" s="408"/>
      <c r="BM93" s="408"/>
      <c r="BN93" s="408"/>
      <c r="BO93" s="408"/>
      <c r="BP93" s="408"/>
      <c r="BQ93" s="408"/>
      <c r="BR93" s="408"/>
      <c r="BS93" s="408"/>
      <c r="BT93" s="408"/>
      <c r="BU93" s="408"/>
      <c r="BV93" s="408"/>
    </row>
    <row r="94" spans="63:74" x14ac:dyDescent="0.25">
      <c r="BK94" s="408"/>
      <c r="BL94" s="408"/>
      <c r="BM94" s="408"/>
      <c r="BN94" s="408"/>
      <c r="BO94" s="408"/>
      <c r="BP94" s="408"/>
      <c r="BQ94" s="408"/>
      <c r="BR94" s="408"/>
      <c r="BS94" s="408"/>
      <c r="BT94" s="408"/>
      <c r="BU94" s="408"/>
      <c r="BV94" s="408"/>
    </row>
    <row r="95" spans="63:74" x14ac:dyDescent="0.25">
      <c r="BK95" s="408"/>
      <c r="BL95" s="408"/>
      <c r="BM95" s="408"/>
      <c r="BN95" s="408"/>
      <c r="BO95" s="408"/>
      <c r="BP95" s="408"/>
      <c r="BQ95" s="408"/>
      <c r="BR95" s="408"/>
      <c r="BS95" s="408"/>
      <c r="BT95" s="408"/>
      <c r="BU95" s="408"/>
      <c r="BV95" s="408"/>
    </row>
    <row r="96" spans="63:74" x14ac:dyDescent="0.25">
      <c r="BK96" s="408"/>
      <c r="BL96" s="408"/>
      <c r="BM96" s="408"/>
      <c r="BN96" s="408"/>
      <c r="BO96" s="408"/>
      <c r="BP96" s="408"/>
      <c r="BQ96" s="408"/>
      <c r="BR96" s="408"/>
      <c r="BS96" s="408"/>
      <c r="BT96" s="408"/>
      <c r="BU96" s="408"/>
      <c r="BV96" s="408"/>
    </row>
    <row r="97" spans="63:74" x14ac:dyDescent="0.25">
      <c r="BK97" s="408"/>
      <c r="BL97" s="408"/>
      <c r="BM97" s="408"/>
      <c r="BN97" s="408"/>
      <c r="BO97" s="408"/>
      <c r="BP97" s="408"/>
      <c r="BQ97" s="408"/>
      <c r="BR97" s="408"/>
      <c r="BS97" s="408"/>
      <c r="BT97" s="408"/>
      <c r="BU97" s="408"/>
      <c r="BV97" s="408"/>
    </row>
    <row r="98" spans="63:74" x14ac:dyDescent="0.25">
      <c r="BK98" s="408"/>
      <c r="BL98" s="408"/>
      <c r="BM98" s="408"/>
      <c r="BN98" s="408"/>
      <c r="BO98" s="408"/>
      <c r="BP98" s="408"/>
      <c r="BQ98" s="408"/>
      <c r="BR98" s="408"/>
      <c r="BS98" s="408"/>
      <c r="BT98" s="408"/>
      <c r="BU98" s="408"/>
      <c r="BV98" s="408"/>
    </row>
    <row r="99" spans="63:74" x14ac:dyDescent="0.25">
      <c r="BK99" s="408"/>
      <c r="BL99" s="408"/>
      <c r="BM99" s="408"/>
      <c r="BN99" s="408"/>
      <c r="BO99" s="408"/>
      <c r="BP99" s="408"/>
      <c r="BQ99" s="408"/>
      <c r="BR99" s="408"/>
      <c r="BS99" s="408"/>
      <c r="BT99" s="408"/>
      <c r="BU99" s="408"/>
      <c r="BV99" s="408"/>
    </row>
    <row r="100" spans="63:74" x14ac:dyDescent="0.25">
      <c r="BK100" s="408"/>
      <c r="BL100" s="408"/>
      <c r="BM100" s="408"/>
      <c r="BN100" s="408"/>
      <c r="BO100" s="408"/>
      <c r="BP100" s="408"/>
      <c r="BQ100" s="408"/>
      <c r="BR100" s="408"/>
      <c r="BS100" s="408"/>
      <c r="BT100" s="408"/>
      <c r="BU100" s="408"/>
      <c r="BV100" s="408"/>
    </row>
    <row r="101" spans="63:74" x14ac:dyDescent="0.25">
      <c r="BK101" s="408"/>
      <c r="BL101" s="408"/>
      <c r="BM101" s="408"/>
      <c r="BN101" s="408"/>
      <c r="BO101" s="408"/>
      <c r="BP101" s="408"/>
      <c r="BQ101" s="408"/>
      <c r="BR101" s="408"/>
      <c r="BS101" s="408"/>
      <c r="BT101" s="408"/>
      <c r="BU101" s="408"/>
      <c r="BV101" s="408"/>
    </row>
    <row r="102" spans="63:74" x14ac:dyDescent="0.25">
      <c r="BK102" s="408"/>
      <c r="BL102" s="408"/>
      <c r="BM102" s="408"/>
      <c r="BN102" s="408"/>
      <c r="BO102" s="408"/>
      <c r="BP102" s="408"/>
      <c r="BQ102" s="408"/>
      <c r="BR102" s="408"/>
      <c r="BS102" s="408"/>
      <c r="BT102" s="408"/>
      <c r="BU102" s="408"/>
      <c r="BV102" s="408"/>
    </row>
    <row r="103" spans="63:74" x14ac:dyDescent="0.25">
      <c r="BK103" s="408"/>
      <c r="BL103" s="408"/>
      <c r="BM103" s="408"/>
      <c r="BN103" s="408"/>
      <c r="BO103" s="408"/>
      <c r="BP103" s="408"/>
      <c r="BQ103" s="408"/>
      <c r="BR103" s="408"/>
      <c r="BS103" s="408"/>
      <c r="BT103" s="408"/>
      <c r="BU103" s="408"/>
      <c r="BV103" s="408"/>
    </row>
    <row r="104" spans="63:74" x14ac:dyDescent="0.25">
      <c r="BK104" s="408"/>
      <c r="BL104" s="408"/>
      <c r="BM104" s="408"/>
      <c r="BN104" s="408"/>
      <c r="BO104" s="408"/>
      <c r="BP104" s="408"/>
      <c r="BQ104" s="408"/>
      <c r="BR104" s="408"/>
      <c r="BS104" s="408"/>
      <c r="BT104" s="408"/>
      <c r="BU104" s="408"/>
      <c r="BV104" s="408"/>
    </row>
    <row r="105" spans="63:74" x14ac:dyDescent="0.25">
      <c r="BK105" s="408"/>
      <c r="BL105" s="408"/>
      <c r="BM105" s="408"/>
      <c r="BN105" s="408"/>
      <c r="BO105" s="408"/>
      <c r="BP105" s="408"/>
      <c r="BQ105" s="408"/>
      <c r="BR105" s="408"/>
      <c r="BS105" s="408"/>
      <c r="BT105" s="408"/>
      <c r="BU105" s="408"/>
      <c r="BV105" s="408"/>
    </row>
    <row r="106" spans="63:74" x14ac:dyDescent="0.25">
      <c r="BK106" s="408"/>
      <c r="BL106" s="408"/>
      <c r="BM106" s="408"/>
      <c r="BN106" s="408"/>
      <c r="BO106" s="408"/>
      <c r="BP106" s="408"/>
      <c r="BQ106" s="408"/>
      <c r="BR106" s="408"/>
      <c r="BS106" s="408"/>
      <c r="BT106" s="408"/>
      <c r="BU106" s="408"/>
      <c r="BV106" s="408"/>
    </row>
    <row r="107" spans="63:74" x14ac:dyDescent="0.25">
      <c r="BK107" s="408"/>
      <c r="BL107" s="408"/>
      <c r="BM107" s="408"/>
      <c r="BN107" s="408"/>
      <c r="BO107" s="408"/>
      <c r="BP107" s="408"/>
      <c r="BQ107" s="408"/>
      <c r="BR107" s="408"/>
      <c r="BS107" s="408"/>
      <c r="BT107" s="408"/>
      <c r="BU107" s="408"/>
      <c r="BV107" s="408"/>
    </row>
    <row r="108" spans="63:74" x14ac:dyDescent="0.25">
      <c r="BK108" s="408"/>
      <c r="BL108" s="408"/>
      <c r="BM108" s="408"/>
      <c r="BN108" s="408"/>
      <c r="BO108" s="408"/>
      <c r="BP108" s="408"/>
      <c r="BQ108" s="408"/>
      <c r="BR108" s="408"/>
      <c r="BS108" s="408"/>
      <c r="BT108" s="408"/>
      <c r="BU108" s="408"/>
      <c r="BV108" s="408"/>
    </row>
    <row r="109" spans="63:74" x14ac:dyDescent="0.25">
      <c r="BK109" s="408"/>
      <c r="BL109" s="408"/>
      <c r="BM109" s="408"/>
      <c r="BN109" s="408"/>
      <c r="BO109" s="408"/>
      <c r="BP109" s="408"/>
      <c r="BQ109" s="408"/>
      <c r="BR109" s="408"/>
      <c r="BS109" s="408"/>
      <c r="BT109" s="408"/>
      <c r="BU109" s="408"/>
      <c r="BV109" s="408"/>
    </row>
    <row r="110" spans="63:74" x14ac:dyDescent="0.25">
      <c r="BK110" s="408"/>
      <c r="BL110" s="408"/>
      <c r="BM110" s="408"/>
      <c r="BN110" s="408"/>
      <c r="BO110" s="408"/>
      <c r="BP110" s="408"/>
      <c r="BQ110" s="408"/>
      <c r="BR110" s="408"/>
      <c r="BS110" s="408"/>
      <c r="BT110" s="408"/>
      <c r="BU110" s="408"/>
      <c r="BV110" s="408"/>
    </row>
    <row r="111" spans="63:74" x14ac:dyDescent="0.25">
      <c r="BK111" s="408"/>
      <c r="BL111" s="408"/>
      <c r="BM111" s="408"/>
      <c r="BN111" s="408"/>
      <c r="BO111" s="408"/>
      <c r="BP111" s="408"/>
      <c r="BQ111" s="408"/>
      <c r="BR111" s="408"/>
      <c r="BS111" s="408"/>
      <c r="BT111" s="408"/>
      <c r="BU111" s="408"/>
      <c r="BV111" s="408"/>
    </row>
    <row r="112" spans="63:74" x14ac:dyDescent="0.25">
      <c r="BK112" s="408"/>
      <c r="BL112" s="408"/>
      <c r="BM112" s="408"/>
      <c r="BN112" s="408"/>
      <c r="BO112" s="408"/>
      <c r="BP112" s="408"/>
      <c r="BQ112" s="408"/>
      <c r="BR112" s="408"/>
      <c r="BS112" s="408"/>
      <c r="BT112" s="408"/>
      <c r="BU112" s="408"/>
      <c r="BV112" s="408"/>
    </row>
    <row r="113" spans="63:74" x14ac:dyDescent="0.25">
      <c r="BK113" s="408"/>
      <c r="BL113" s="408"/>
      <c r="BM113" s="408"/>
      <c r="BN113" s="408"/>
      <c r="BO113" s="408"/>
      <c r="BP113" s="408"/>
      <c r="BQ113" s="408"/>
      <c r="BR113" s="408"/>
      <c r="BS113" s="408"/>
      <c r="BT113" s="408"/>
      <c r="BU113" s="408"/>
      <c r="BV113" s="408"/>
    </row>
    <row r="114" spans="63:74" x14ac:dyDescent="0.25">
      <c r="BK114" s="408"/>
      <c r="BL114" s="408"/>
      <c r="BM114" s="408"/>
      <c r="BN114" s="408"/>
      <c r="BO114" s="408"/>
      <c r="BP114" s="408"/>
      <c r="BQ114" s="408"/>
      <c r="BR114" s="408"/>
      <c r="BS114" s="408"/>
      <c r="BT114" s="408"/>
      <c r="BU114" s="408"/>
      <c r="BV114" s="408"/>
    </row>
    <row r="115" spans="63:74" x14ac:dyDescent="0.25">
      <c r="BK115" s="408"/>
      <c r="BL115" s="408"/>
      <c r="BM115" s="408"/>
      <c r="BN115" s="408"/>
      <c r="BO115" s="408"/>
      <c r="BP115" s="408"/>
      <c r="BQ115" s="408"/>
      <c r="BR115" s="408"/>
      <c r="BS115" s="408"/>
      <c r="BT115" s="408"/>
      <c r="BU115" s="408"/>
      <c r="BV115" s="408"/>
    </row>
    <row r="116" spans="63:74" x14ac:dyDescent="0.25">
      <c r="BK116" s="408"/>
      <c r="BL116" s="408"/>
      <c r="BM116" s="408"/>
      <c r="BN116" s="408"/>
      <c r="BO116" s="408"/>
      <c r="BP116" s="408"/>
      <c r="BQ116" s="408"/>
      <c r="BR116" s="408"/>
      <c r="BS116" s="408"/>
      <c r="BT116" s="408"/>
      <c r="BU116" s="408"/>
      <c r="BV116" s="408"/>
    </row>
    <row r="117" spans="63:74" x14ac:dyDescent="0.25">
      <c r="BK117" s="408"/>
      <c r="BL117" s="408"/>
      <c r="BM117" s="408"/>
      <c r="BN117" s="408"/>
      <c r="BO117" s="408"/>
      <c r="BP117" s="408"/>
      <c r="BQ117" s="408"/>
      <c r="BR117" s="408"/>
      <c r="BS117" s="408"/>
      <c r="BT117" s="408"/>
      <c r="BU117" s="408"/>
      <c r="BV117" s="408"/>
    </row>
    <row r="118" spans="63:74" x14ac:dyDescent="0.25">
      <c r="BK118" s="408"/>
      <c r="BL118" s="408"/>
      <c r="BM118" s="408"/>
      <c r="BN118" s="408"/>
      <c r="BO118" s="408"/>
      <c r="BP118" s="408"/>
      <c r="BQ118" s="408"/>
      <c r="BR118" s="408"/>
      <c r="BS118" s="408"/>
      <c r="BT118" s="408"/>
      <c r="BU118" s="408"/>
      <c r="BV118" s="408"/>
    </row>
    <row r="119" spans="63:74" x14ac:dyDescent="0.25">
      <c r="BK119" s="408"/>
      <c r="BL119" s="408"/>
      <c r="BM119" s="408"/>
      <c r="BN119" s="408"/>
      <c r="BO119" s="408"/>
      <c r="BP119" s="408"/>
      <c r="BQ119" s="408"/>
      <c r="BR119" s="408"/>
      <c r="BS119" s="408"/>
      <c r="BT119" s="408"/>
      <c r="BU119" s="408"/>
      <c r="BV119" s="408"/>
    </row>
    <row r="120" spans="63:74" x14ac:dyDescent="0.25">
      <c r="BK120" s="408"/>
      <c r="BL120" s="408"/>
      <c r="BM120" s="408"/>
      <c r="BN120" s="408"/>
      <c r="BO120" s="408"/>
      <c r="BP120" s="408"/>
      <c r="BQ120" s="408"/>
      <c r="BR120" s="408"/>
      <c r="BS120" s="408"/>
      <c r="BT120" s="408"/>
      <c r="BU120" s="408"/>
      <c r="BV120" s="408"/>
    </row>
    <row r="121" spans="63:74" x14ac:dyDescent="0.25">
      <c r="BK121" s="408"/>
      <c r="BL121" s="408"/>
      <c r="BM121" s="408"/>
      <c r="BN121" s="408"/>
      <c r="BO121" s="408"/>
      <c r="BP121" s="408"/>
      <c r="BQ121" s="408"/>
      <c r="BR121" s="408"/>
      <c r="BS121" s="408"/>
      <c r="BT121" s="408"/>
      <c r="BU121" s="408"/>
      <c r="BV121" s="408"/>
    </row>
    <row r="122" spans="63:74" x14ac:dyDescent="0.25">
      <c r="BK122" s="408"/>
      <c r="BL122" s="408"/>
      <c r="BM122" s="408"/>
      <c r="BN122" s="408"/>
      <c r="BO122" s="408"/>
      <c r="BP122" s="408"/>
      <c r="BQ122" s="408"/>
      <c r="BR122" s="408"/>
      <c r="BS122" s="408"/>
      <c r="BT122" s="408"/>
      <c r="BU122" s="408"/>
      <c r="BV122" s="408"/>
    </row>
    <row r="123" spans="63:74" x14ac:dyDescent="0.25">
      <c r="BK123" s="408"/>
      <c r="BL123" s="408"/>
      <c r="BM123" s="408"/>
      <c r="BN123" s="408"/>
      <c r="BO123" s="408"/>
      <c r="BP123" s="408"/>
      <c r="BQ123" s="408"/>
      <c r="BR123" s="408"/>
      <c r="BS123" s="408"/>
      <c r="BT123" s="408"/>
      <c r="BU123" s="408"/>
      <c r="BV123" s="408"/>
    </row>
    <row r="124" spans="63:74" x14ac:dyDescent="0.25">
      <c r="BK124" s="408"/>
      <c r="BL124" s="408"/>
      <c r="BM124" s="408"/>
      <c r="BN124" s="408"/>
      <c r="BO124" s="408"/>
      <c r="BP124" s="408"/>
      <c r="BQ124" s="408"/>
      <c r="BR124" s="408"/>
      <c r="BS124" s="408"/>
      <c r="BT124" s="408"/>
      <c r="BU124" s="408"/>
      <c r="BV124" s="408"/>
    </row>
    <row r="125" spans="63:74" x14ac:dyDescent="0.25">
      <c r="BK125" s="408"/>
      <c r="BL125" s="408"/>
      <c r="BM125" s="408"/>
      <c r="BN125" s="408"/>
      <c r="BO125" s="408"/>
      <c r="BP125" s="408"/>
      <c r="BQ125" s="408"/>
      <c r="BR125" s="408"/>
      <c r="BS125" s="408"/>
      <c r="BT125" s="408"/>
      <c r="BU125" s="408"/>
      <c r="BV125" s="408"/>
    </row>
    <row r="126" spans="63:74" x14ac:dyDescent="0.25">
      <c r="BK126" s="408"/>
      <c r="BL126" s="408"/>
      <c r="BM126" s="408"/>
      <c r="BN126" s="408"/>
      <c r="BO126" s="408"/>
      <c r="BP126" s="408"/>
      <c r="BQ126" s="408"/>
      <c r="BR126" s="408"/>
      <c r="BS126" s="408"/>
      <c r="BT126" s="408"/>
      <c r="BU126" s="408"/>
      <c r="BV126" s="408"/>
    </row>
    <row r="127" spans="63:74" x14ac:dyDescent="0.25">
      <c r="BK127" s="408"/>
      <c r="BL127" s="408"/>
      <c r="BM127" s="408"/>
      <c r="BN127" s="408"/>
      <c r="BO127" s="408"/>
      <c r="BP127" s="408"/>
      <c r="BQ127" s="408"/>
      <c r="BR127" s="408"/>
      <c r="BS127" s="408"/>
      <c r="BT127" s="408"/>
      <c r="BU127" s="408"/>
      <c r="BV127" s="408"/>
    </row>
    <row r="128" spans="63:74" x14ac:dyDescent="0.25">
      <c r="BK128" s="408"/>
      <c r="BL128" s="408"/>
      <c r="BM128" s="408"/>
      <c r="BN128" s="408"/>
      <c r="BO128" s="408"/>
      <c r="BP128" s="408"/>
      <c r="BQ128" s="408"/>
      <c r="BR128" s="408"/>
      <c r="BS128" s="408"/>
      <c r="BT128" s="408"/>
      <c r="BU128" s="408"/>
      <c r="BV128" s="408"/>
    </row>
    <row r="129" spans="63:74" x14ac:dyDescent="0.25">
      <c r="BK129" s="408"/>
      <c r="BL129" s="408"/>
      <c r="BM129" s="408"/>
      <c r="BN129" s="408"/>
      <c r="BO129" s="408"/>
      <c r="BP129" s="408"/>
      <c r="BQ129" s="408"/>
      <c r="BR129" s="408"/>
      <c r="BS129" s="408"/>
      <c r="BT129" s="408"/>
      <c r="BU129" s="408"/>
      <c r="BV129" s="408"/>
    </row>
    <row r="130" spans="63:74" x14ac:dyDescent="0.25">
      <c r="BK130" s="408"/>
      <c r="BL130" s="408"/>
      <c r="BM130" s="408"/>
      <c r="BN130" s="408"/>
      <c r="BO130" s="408"/>
      <c r="BP130" s="408"/>
      <c r="BQ130" s="408"/>
      <c r="BR130" s="408"/>
      <c r="BS130" s="408"/>
      <c r="BT130" s="408"/>
      <c r="BU130" s="408"/>
      <c r="BV130" s="408"/>
    </row>
    <row r="131" spans="63:74" x14ac:dyDescent="0.25">
      <c r="BK131" s="408"/>
      <c r="BL131" s="408"/>
      <c r="BM131" s="408"/>
      <c r="BN131" s="408"/>
      <c r="BO131" s="408"/>
      <c r="BP131" s="408"/>
      <c r="BQ131" s="408"/>
      <c r="BR131" s="408"/>
      <c r="BS131" s="408"/>
      <c r="BT131" s="408"/>
      <c r="BU131" s="408"/>
      <c r="BV131" s="408"/>
    </row>
    <row r="132" spans="63:74" x14ac:dyDescent="0.25">
      <c r="BK132" s="408"/>
      <c r="BL132" s="408"/>
      <c r="BM132" s="408"/>
      <c r="BN132" s="408"/>
      <c r="BO132" s="408"/>
      <c r="BP132" s="408"/>
      <c r="BQ132" s="408"/>
      <c r="BR132" s="408"/>
      <c r="BS132" s="408"/>
      <c r="BT132" s="408"/>
      <c r="BU132" s="408"/>
      <c r="BV132" s="408"/>
    </row>
    <row r="133" spans="63:74" x14ac:dyDescent="0.25">
      <c r="BK133" s="408"/>
      <c r="BL133" s="408"/>
      <c r="BM133" s="408"/>
      <c r="BN133" s="408"/>
      <c r="BO133" s="408"/>
      <c r="BP133" s="408"/>
      <c r="BQ133" s="408"/>
      <c r="BR133" s="408"/>
      <c r="BS133" s="408"/>
      <c r="BT133" s="408"/>
      <c r="BU133" s="408"/>
      <c r="BV133" s="408"/>
    </row>
    <row r="134" spans="63:74" x14ac:dyDescent="0.25">
      <c r="BK134" s="408"/>
      <c r="BL134" s="408"/>
      <c r="BM134" s="408"/>
      <c r="BN134" s="408"/>
      <c r="BO134" s="408"/>
      <c r="BP134" s="408"/>
      <c r="BQ134" s="408"/>
      <c r="BR134" s="408"/>
      <c r="BS134" s="408"/>
      <c r="BT134" s="408"/>
      <c r="BU134" s="408"/>
      <c r="BV134" s="408"/>
    </row>
    <row r="135" spans="63:74" x14ac:dyDescent="0.25">
      <c r="BK135" s="408"/>
      <c r="BL135" s="408"/>
      <c r="BM135" s="408"/>
      <c r="BN135" s="408"/>
      <c r="BO135" s="408"/>
      <c r="BP135" s="408"/>
      <c r="BQ135" s="408"/>
      <c r="BR135" s="408"/>
      <c r="BS135" s="408"/>
      <c r="BT135" s="408"/>
      <c r="BU135" s="408"/>
      <c r="BV135" s="408"/>
    </row>
    <row r="136" spans="63:74" x14ac:dyDescent="0.25">
      <c r="BK136" s="408"/>
      <c r="BL136" s="408"/>
      <c r="BM136" s="408"/>
      <c r="BN136" s="408"/>
      <c r="BO136" s="408"/>
      <c r="BP136" s="408"/>
      <c r="BQ136" s="408"/>
      <c r="BR136" s="408"/>
      <c r="BS136" s="408"/>
      <c r="BT136" s="408"/>
      <c r="BU136" s="408"/>
      <c r="BV136" s="408"/>
    </row>
    <row r="137" spans="63:74" x14ac:dyDescent="0.25">
      <c r="BK137" s="408"/>
      <c r="BL137" s="408"/>
      <c r="BM137" s="408"/>
      <c r="BN137" s="408"/>
      <c r="BO137" s="408"/>
      <c r="BP137" s="408"/>
      <c r="BQ137" s="408"/>
      <c r="BR137" s="408"/>
      <c r="BS137" s="408"/>
      <c r="BT137" s="408"/>
      <c r="BU137" s="408"/>
      <c r="BV137" s="408"/>
    </row>
    <row r="138" spans="63:74" x14ac:dyDescent="0.25">
      <c r="BK138" s="408"/>
      <c r="BL138" s="408"/>
      <c r="BM138" s="408"/>
      <c r="BN138" s="408"/>
      <c r="BO138" s="408"/>
      <c r="BP138" s="408"/>
      <c r="BQ138" s="408"/>
      <c r="BR138" s="408"/>
      <c r="BS138" s="408"/>
      <c r="BT138" s="408"/>
      <c r="BU138" s="408"/>
      <c r="BV138" s="408"/>
    </row>
    <row r="139" spans="63:74" x14ac:dyDescent="0.25">
      <c r="BK139" s="408"/>
      <c r="BL139" s="408"/>
      <c r="BM139" s="408"/>
      <c r="BN139" s="408"/>
      <c r="BO139" s="408"/>
      <c r="BP139" s="408"/>
      <c r="BQ139" s="408"/>
      <c r="BR139" s="408"/>
      <c r="BS139" s="408"/>
      <c r="BT139" s="408"/>
      <c r="BU139" s="408"/>
      <c r="BV139" s="408"/>
    </row>
    <row r="140" spans="63:74" x14ac:dyDescent="0.25">
      <c r="BK140" s="408"/>
      <c r="BL140" s="408"/>
      <c r="BM140" s="408"/>
      <c r="BN140" s="408"/>
      <c r="BO140" s="408"/>
      <c r="BP140" s="408"/>
      <c r="BQ140" s="408"/>
      <c r="BR140" s="408"/>
      <c r="BS140" s="408"/>
      <c r="BT140" s="408"/>
      <c r="BU140" s="408"/>
      <c r="BV140" s="408"/>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Choxi, Arti (CONTR)</cp:lastModifiedBy>
  <cp:lastPrinted>2013-09-11T15:47:32Z</cp:lastPrinted>
  <dcterms:created xsi:type="dcterms:W3CDTF">2006-10-10T12:45:59Z</dcterms:created>
  <dcterms:modified xsi:type="dcterms:W3CDTF">2016-04-08T15:31:28Z</dcterms:modified>
</cp:coreProperties>
</file>