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92" yWindow="828" windowWidth="14508" windowHeight="7212" tabRatio="824" activeTab="2"/>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'3btab'!$B$1:$AL$52</definedName>
    <definedName name="_xlnm.Print_Area" localSheetId="6">'3ctab'!$B$1:$AL$35</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'9atab'!$B$1:$AL$58</definedName>
    <definedName name="_xlnm.Print_Area" localSheetId="21">'9btab'!$B$1:$AL$55</definedName>
    <definedName name="_xlnm.Print_Area" localSheetId="22">'9ctab'!$B$1:$AL$48</definedName>
    <definedName name="_xlnm.Print_Area" localSheetId="1">Contents!$A$3:$B$29</definedName>
  </definedNames>
  <calcPr calcId="125725"/>
</workbook>
</file>

<file path=xl/calcChain.xml><?xml version="1.0" encoding="utf-8"?>
<calcChain xmlns="http://schemas.openxmlformats.org/spreadsheetml/2006/main">
  <c r="D5" i="33"/>
  <c r="C11" s="1"/>
  <c r="C3" i="45"/>
  <c r="O3" s="1"/>
  <c r="AA3" s="1"/>
  <c r="AM3" s="1"/>
  <c r="AY3" s="1"/>
  <c r="BK3" s="1"/>
  <c r="B2"/>
  <c r="C3" i="44"/>
  <c r="O3" s="1"/>
  <c r="AA3" s="1"/>
  <c r="AM3" s="1"/>
  <c r="AY3" s="1"/>
  <c r="BK3" s="1"/>
  <c r="B2"/>
  <c r="C3" i="43"/>
  <c r="O3" s="1"/>
  <c r="AA3" s="1"/>
  <c r="AM3" s="1"/>
  <c r="AY3" s="1"/>
  <c r="BK3" s="1"/>
  <c r="B2"/>
  <c r="B2" i="19"/>
  <c r="B2" i="37"/>
  <c r="B2" i="31"/>
  <c r="B2" i="17"/>
  <c r="B2" i="24"/>
  <c r="B2" i="25"/>
  <c r="B2" i="18"/>
  <c r="B2" i="20"/>
  <c r="B2" i="26"/>
  <c r="B2" i="15"/>
  <c r="B2" i="30"/>
  <c r="B2" i="35"/>
  <c r="B2" i="13"/>
  <c r="B2" i="42"/>
  <c r="B2" i="40"/>
  <c r="B2" i="38"/>
  <c r="B2" i="14"/>
  <c r="B2" i="39"/>
  <c r="C3" i="42"/>
  <c r="O3" s="1"/>
  <c r="AA3" s="1"/>
  <c r="AM3" s="1"/>
  <c r="AY3" s="1"/>
  <c r="BK3" s="1"/>
  <c r="C3" i="19"/>
  <c r="O3" s="1"/>
  <c r="AA3" s="1"/>
  <c r="AM3" s="1"/>
  <c r="AY3" s="1"/>
  <c r="BK3" s="1"/>
  <c r="C3" i="14"/>
  <c r="O3" s="1"/>
  <c r="AA3" s="1"/>
  <c r="AM3" s="1"/>
  <c r="AY3" s="1"/>
  <c r="BK3" s="1"/>
  <c r="C3" i="39"/>
  <c r="O3" s="1"/>
  <c r="AA3" s="1"/>
  <c r="AM3" s="1"/>
  <c r="AY3" s="1"/>
  <c r="BK3" s="1"/>
  <c r="C3" i="38"/>
  <c r="O3"/>
  <c r="AA3" s="1"/>
  <c r="AM3" s="1"/>
  <c r="AY3" s="1"/>
  <c r="BK3" s="1"/>
  <c r="C3" i="40"/>
  <c r="O3" s="1"/>
  <c r="AA3" s="1"/>
  <c r="AM3" s="1"/>
  <c r="AY3" s="1"/>
  <c r="BK3" s="1"/>
  <c r="C3" i="13"/>
  <c r="O3" s="1"/>
  <c r="AA3" s="1"/>
  <c r="AM3" s="1"/>
  <c r="AY3" s="1"/>
  <c r="BK3" s="1"/>
  <c r="C3" i="35"/>
  <c r="O3" s="1"/>
  <c r="AA3" s="1"/>
  <c r="AM3" s="1"/>
  <c r="AY3" s="1"/>
  <c r="BK3" s="1"/>
  <c r="C3" i="30"/>
  <c r="O3"/>
  <c r="AA3" s="1"/>
  <c r="AM3" s="1"/>
  <c r="AY3" s="1"/>
  <c r="BK3" s="1"/>
  <c r="C3" i="15"/>
  <c r="O3" s="1"/>
  <c r="AA3" s="1"/>
  <c r="AM3" s="1"/>
  <c r="AY3" s="1"/>
  <c r="BK3" s="1"/>
  <c r="C3" i="26"/>
  <c r="O3" s="1"/>
  <c r="AA3" s="1"/>
  <c r="AM3" s="1"/>
  <c r="AY3" s="1"/>
  <c r="BK3" s="1"/>
  <c r="C3" i="20"/>
  <c r="O3" s="1"/>
  <c r="AA3" s="1"/>
  <c r="AM3" s="1"/>
  <c r="AY3" s="1"/>
  <c r="BK3" s="1"/>
  <c r="C3" i="18"/>
  <c r="O3"/>
  <c r="AA3" s="1"/>
  <c r="AM3" s="1"/>
  <c r="AY3" s="1"/>
  <c r="BK3" s="1"/>
  <c r="C3" i="25"/>
  <c r="O3" s="1"/>
  <c r="AA3" s="1"/>
  <c r="AM3" s="1"/>
  <c r="AY3" s="1"/>
  <c r="BK3" s="1"/>
  <c r="C3" i="24"/>
  <c r="O3" s="1"/>
  <c r="AA3" s="1"/>
  <c r="AM3" s="1"/>
  <c r="AY3" s="1"/>
  <c r="BK3" s="1"/>
  <c r="C3" i="17"/>
  <c r="O3" s="1"/>
  <c r="AA3" s="1"/>
  <c r="AM3" s="1"/>
  <c r="AY3" s="1"/>
  <c r="BK3" s="1"/>
  <c r="C3" i="31"/>
  <c r="O3"/>
  <c r="AA3" s="1"/>
  <c r="AM3" s="1"/>
  <c r="AY3" s="1"/>
  <c r="BK3" s="1"/>
  <c r="C3" i="37"/>
  <c r="O3" s="1"/>
  <c r="AA3" s="1"/>
  <c r="AM3" s="1"/>
  <c r="AY3" s="1"/>
  <c r="BK3" s="1"/>
  <c r="B6" i="41"/>
  <c r="D11" i="33" l="1"/>
  <c r="O11"/>
  <c r="E11" l="1"/>
  <c r="P11"/>
  <c r="AA11"/>
  <c r="F11" l="1"/>
  <c r="AM11"/>
  <c r="AB11"/>
  <c r="Q11"/>
  <c r="R11" l="1"/>
  <c r="AC11"/>
  <c r="G11"/>
  <c r="AY11"/>
  <c r="AN11"/>
  <c r="AO11" l="1"/>
  <c r="AD11"/>
  <c r="AZ11"/>
  <c r="BK11"/>
  <c r="H11"/>
  <c r="S11"/>
  <c r="T11" l="1"/>
  <c r="BA11"/>
  <c r="AP11"/>
  <c r="I11"/>
  <c r="BL11"/>
  <c r="AE11"/>
  <c r="BM11" l="1"/>
  <c r="AQ11"/>
  <c r="U11"/>
  <c r="AF11"/>
  <c r="J11"/>
  <c r="BB11"/>
  <c r="BC11" l="1"/>
  <c r="K11"/>
  <c r="AG11"/>
  <c r="V11"/>
  <c r="AR11"/>
  <c r="BN11"/>
  <c r="AH11" l="1"/>
  <c r="L11"/>
  <c r="BO11"/>
  <c r="AS11"/>
  <c r="W11"/>
  <c r="BD11"/>
  <c r="BE11" l="1"/>
  <c r="BP11"/>
  <c r="M11"/>
  <c r="AI11"/>
  <c r="X11"/>
  <c r="AT11"/>
  <c r="AU11" l="1"/>
  <c r="Y11"/>
  <c r="BQ11"/>
  <c r="AJ11"/>
  <c r="N11"/>
  <c r="BF11"/>
  <c r="AK11" l="1"/>
  <c r="Z11"/>
  <c r="AV11"/>
  <c r="BG11"/>
  <c r="BR11"/>
  <c r="BS11" l="1"/>
  <c r="BH11"/>
  <c r="AL11"/>
  <c r="AW11"/>
  <c r="AX11" l="1"/>
  <c r="BT11"/>
  <c r="BI11"/>
  <c r="BJ11" l="1"/>
  <c r="BU11"/>
  <c r="BV11" l="1"/>
</calcChain>
</file>

<file path=xl/sharedStrings.xml><?xml version="1.0" encoding="utf-8"?>
<sst xmlns="http://schemas.openxmlformats.org/spreadsheetml/2006/main" count="3478" uniqueCount="1260">
  <si>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</si>
  <si>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</si>
  <si>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</si>
  <si>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</si>
  <si>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Projections:</t>
    </r>
    <r>
      <rPr>
        <sz val="8"/>
        <rFont val="Arial"/>
        <family val="2"/>
      </rPr>
      <t xml:space="preserve"> Macroeconomic projections are based on the Global Insight Model of the U.S. Economy and Regional Economic Information and simulation of the EIA Regional Short-Term Energy Model.</t>
    </r>
  </si>
  <si>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</si>
  <si>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</si>
  <si>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</si>
  <si>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</si>
  <si>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</si>
  <si>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</si>
  <si>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</si>
  <si>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</si>
  <si>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</si>
  <si>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</si>
  <si>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</si>
  <si>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</si>
  <si>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</si>
  <si>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</si>
  <si>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</si>
  <si>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</si>
  <si>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</si>
  <si>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</si>
  <si>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</si>
  <si>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</si>
  <si>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</si>
  <si>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</si>
  <si>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</si>
  <si>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</si>
  <si>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</si>
  <si>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</si>
  <si>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</si>
  <si>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</si>
  <si>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</si>
  <si>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</si>
  <si>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</si>
  <si>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</si>
  <si>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</si>
  <si>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</si>
  <si>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</si>
  <si>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</si>
  <si>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</si>
  <si>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</si>
  <si>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</si>
  <si>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</si>
  <si>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</si>
  <si>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</si>
  <si>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</si>
  <si>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</si>
  <si>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</si>
  <si>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</si>
  <si>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</si>
  <si>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</si>
  <si>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</si>
  <si>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</si>
  <si>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</si>
  <si>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</si>
  <si>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</si>
  <si>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</si>
  <si>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</si>
  <si>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</si>
  <si>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</si>
  <si>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</si>
  <si>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</si>
  <si>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</si>
  <si>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</si>
  <si>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</si>
  <si>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</si>
  <si>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</si>
  <si>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</si>
  <si>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</si>
  <si>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</si>
  <si>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</si>
  <si>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</si>
  <si>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</si>
  <si>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</si>
  <si>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</si>
  <si>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</si>
  <si>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</si>
  <si>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</si>
  <si>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</si>
  <si>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</si>
  <si>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</si>
  <si>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</si>
  <si>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</si>
  <si>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</si>
  <si>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</si>
  <si>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</si>
  <si>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</si>
  <si>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</si>
  <si>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</si>
  <si>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</si>
  <si>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</si>
  <si>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</si>
  <si>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</si>
  <si>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</si>
  <si>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</si>
  <si>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</si>
  <si>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</si>
  <si>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</si>
  <si>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</si>
  <si>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</si>
  <si>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</si>
  <si>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</si>
  <si>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</si>
  <si>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</si>
  <si>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</si>
  <si>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</si>
  <si>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</si>
  <si>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</si>
  <si>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</si>
  <si>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</si>
  <si>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</si>
  <si>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</si>
  <si>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</si>
  <si>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</si>
  <si>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</si>
  <si>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</si>
  <si>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</si>
  <si>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</si>
  <si>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</si>
  <si>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</si>
  <si>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</si>
  <si>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</si>
  <si>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</si>
  <si>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</si>
  <si>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</si>
  <si>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Other Oils (a)</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</si>
  <si>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</si>
  <si>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</si>
  <si>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</si>
  <si>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</si>
  <si>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</si>
  <si>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</si>
  <si>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</si>
  <si>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</si>
  <si>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</si>
  <si>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</si>
  <si>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</si>
  <si>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Other Oils (f)</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</si>
  <si>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</si>
  <si>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</si>
  <si>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</si>
  <si>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</si>
  <si>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</si>
  <si>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</si>
  <si>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</si>
  <si>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</si>
  <si>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</si>
  <si>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</si>
  <si>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</si>
  <si>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</si>
  <si>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</si>
  <si>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</si>
  <si>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</si>
  <si>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</si>
  <si>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</si>
  <si>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</si>
  <si>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</si>
  <si>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</si>
  <si>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</si>
  <si>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</si>
  <si>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</si>
  <si>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</si>
  <si>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</si>
  <si>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</si>
  <si>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</si>
  <si>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</si>
  <si>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</si>
  <si>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</si>
  <si>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</si>
  <si>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</si>
  <si>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</si>
  <si>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</si>
  <si>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</si>
  <si>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</si>
  <si>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</si>
  <si>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</si>
  <si>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</si>
  <si>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</si>
  <si>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</si>
  <si>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</si>
  <si>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</si>
  <si>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</si>
  <si>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</si>
  <si>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</si>
  <si>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</si>
  <si>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</si>
  <si>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</si>
  <si>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</si>
  <si>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</si>
  <si>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</si>
  <si>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</si>
  <si>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</si>
  <si>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</si>
  <si>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</si>
  <si>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</si>
  <si>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</si>
  <si>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</si>
  <si>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</si>
  <si>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</si>
  <si>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</si>
  <si>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</si>
  <si>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 xml:space="preserve">         Liquefied Petroleum Gas</t>
  </si>
  <si>
    <t>PPNIPUS</t>
  </si>
  <si>
    <t xml:space="preserve">         Pentanes Plus</t>
  </si>
  <si>
    <t>Natural gas Henry Hub spot price from Reuter's News Service (http://www.reuters.com).</t>
  </si>
  <si>
    <t xml:space="preserve">         Other HC/Oxygenates</t>
  </si>
  <si>
    <t>OHNIPUS</t>
  </si>
  <si>
    <t>PSNIPUS</t>
  </si>
  <si>
    <t xml:space="preserve">         Other Oils (f)</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</si>
  <si>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</si>
  <si>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</si>
  <si>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</si>
  <si>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</si>
  <si>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</si>
  <si>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</si>
  <si>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</si>
  <si>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</si>
  <si>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</si>
  <si>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</si>
  <si>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</si>
  <si>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</si>
  <si>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</si>
  <si>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</si>
  <si>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</si>
  <si>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</si>
  <si>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</si>
  <si>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</si>
  <si>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</si>
  <si>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</si>
  <si>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</si>
  <si>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</si>
  <si>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</si>
  <si>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</si>
  <si>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</si>
  <si>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</si>
  <si>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</si>
  <si>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</si>
  <si>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</si>
  <si>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</si>
  <si>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</si>
  <si>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</si>
  <si>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</si>
  <si>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</si>
  <si>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</si>
  <si>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</si>
  <si>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</si>
  <si>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</si>
  <si>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</si>
  <si>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</si>
  <si>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</si>
  <si>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</si>
  <si>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</si>
  <si>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</si>
  <si>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</si>
  <si>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</si>
  <si>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ZO20IUS</t>
  </si>
  <si>
    <t>ZO26IUS</t>
  </si>
  <si>
    <t>ZO28IUS</t>
  </si>
  <si>
    <t>ZO32IUS</t>
  </si>
  <si>
    <t>ZO33IUS</t>
  </si>
  <si>
    <t>QSIC</t>
  </si>
  <si>
    <t>Manufacturing</t>
  </si>
  <si>
    <t xml:space="preserve">Food </t>
  </si>
  <si>
    <t xml:space="preserve">Paper </t>
  </si>
  <si>
    <t>Chemicals</t>
  </si>
  <si>
    <t xml:space="preserve">Stone, Clay, Glass </t>
  </si>
  <si>
    <t>Primary Metals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</si>
  <si>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</si>
  <si>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</si>
  <si>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</si>
  <si>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</si>
  <si>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</si>
  <si>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</si>
  <si>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</si>
  <si>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</si>
  <si>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</si>
  <si>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</si>
  <si>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</si>
  <si>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</si>
  <si>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</si>
  <si>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</si>
  <si>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</si>
  <si>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</si>
  <si>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</si>
  <si>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</si>
  <si>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</si>
  <si>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</si>
  <si>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</si>
  <si>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</si>
  <si>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</si>
  <si>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</si>
  <si>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</si>
  <si>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</si>
  <si>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</si>
  <si>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</si>
  <si>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</si>
  <si>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</si>
  <si>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</si>
  <si>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</si>
  <si>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</si>
  <si>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</si>
  <si>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</si>
  <si>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</si>
  <si>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</si>
  <si>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</si>
  <si>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</si>
  <si>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</si>
  <si>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</si>
  <si>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</si>
  <si>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</si>
  <si>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</si>
  <si>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</si>
  <si>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</si>
  <si>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</si>
  <si>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</si>
  <si>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</si>
  <si>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</si>
  <si>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</si>
  <si>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</si>
  <si>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</si>
  <si>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</si>
  <si>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</si>
  <si>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</si>
  <si>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</si>
  <si>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</si>
  <si>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</si>
  <si>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</si>
  <si>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</si>
  <si>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</si>
  <si>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</si>
  <si>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</si>
  <si>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</si>
  <si>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</si>
  <si>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</si>
  <si>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</si>
  <si>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</si>
  <si>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</si>
  <si>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</si>
  <si>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</si>
  <si>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</si>
  <si>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</si>
  <si>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</si>
  <si>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</si>
  <si>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</si>
  <si>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</si>
  <si>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</si>
  <si>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</si>
  <si>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</si>
  <si>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</si>
  <si>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</si>
  <si>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</si>
  <si>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</si>
  <si>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</si>
  <si>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</si>
  <si>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</si>
  <si>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</si>
  <si>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</si>
  <si>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</si>
  <si>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</si>
  <si>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</si>
  <si>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</si>
  <si>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</si>
  <si>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</si>
  <si>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</si>
  <si>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</si>
  <si>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</si>
  <si>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</si>
  <si>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</si>
  <si>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</si>
  <si>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</si>
  <si>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</si>
  <si>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</si>
  <si>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</si>
  <si>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</si>
  <si>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</si>
  <si>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</si>
  <si>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</si>
  <si>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</si>
  <si>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</si>
  <si>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</si>
  <si>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</si>
  <si>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</si>
  <si>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</si>
  <si>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</si>
  <si>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</si>
  <si>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</si>
  <si>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</si>
  <si>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</si>
  <si>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</si>
  <si>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</si>
  <si>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</si>
  <si>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</si>
  <si>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</si>
  <si>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</si>
  <si>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</si>
  <si>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</si>
  <si>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</si>
  <si>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</si>
  <si>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</si>
  <si>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</si>
  <si>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</si>
  <si>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</si>
  <si>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</si>
  <si>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</si>
  <si>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</si>
  <si>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</si>
  <si>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</si>
  <si>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</si>
  <si>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</si>
  <si>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</si>
  <si>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</si>
  <si>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</si>
  <si>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</si>
  <si>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</si>
  <si>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</si>
  <si>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</si>
  <si>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</si>
  <si>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</si>
  <si>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</si>
  <si>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</si>
  <si>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</si>
  <si>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</si>
  <si>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</si>
  <si>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</si>
  <si>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</si>
  <si>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</si>
  <si>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</si>
  <si>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</si>
  <si>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</si>
  <si>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</si>
  <si>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</si>
  <si>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</si>
  <si>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</si>
  <si>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</si>
  <si>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</si>
  <si>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</si>
  <si>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</si>
  <si>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</si>
  <si>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</si>
  <si>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</si>
  <si>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</si>
  <si>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</si>
  <si>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</si>
  <si>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</si>
  <si>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</si>
  <si>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</si>
  <si>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</si>
  <si>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</si>
  <si>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</si>
  <si>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</si>
  <si>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</si>
  <si>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</si>
  <si>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</si>
  <si>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</si>
  <si>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</si>
  <si>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</si>
  <si>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</si>
  <si>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</si>
  <si>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</si>
  <si>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</si>
  <si>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</si>
  <si>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</si>
  <si>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</si>
  <si>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</si>
  <si>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</si>
  <si>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</si>
  <si>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</si>
  <si>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</si>
  <si>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</si>
  <si>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</si>
  <si>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</si>
  <si>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</si>
  <si>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</si>
  <si>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</si>
  <si>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</si>
  <si>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</si>
  <si>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</si>
  <si>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</si>
  <si>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</si>
  <si>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</si>
  <si>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</si>
  <si>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</si>
  <si>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</si>
  <si>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</si>
  <si>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</si>
  <si>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</si>
  <si>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</si>
  <si>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</si>
  <si>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</si>
  <si>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r>
      <t xml:space="preserve">(a) Natural gas share weights of individual sector indices based on EIA </t>
    </r>
    <r>
      <rPr>
        <i/>
        <sz val="8"/>
        <rFont val="Arial"/>
        <family val="2"/>
      </rPr>
      <t>Manufacturing Energy Consumption Survey</t>
    </r>
    <r>
      <rPr>
        <sz val="8"/>
        <rFont val="Arial"/>
        <family val="2"/>
      </rPr>
      <t>.</t>
    </r>
  </si>
  <si>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</si>
  <si>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</si>
  <si>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</si>
  <si>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</si>
  <si>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</si>
  <si>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</si>
  <si>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</si>
  <si>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</si>
  <si>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</si>
  <si>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</si>
  <si>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</si>
  <si>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</si>
  <si>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</si>
  <si>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</si>
  <si>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</si>
  <si>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</si>
  <si>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</si>
  <si>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</si>
  <si>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</si>
  <si>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</si>
  <si>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</si>
  <si>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</si>
  <si>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</si>
  <si>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</si>
  <si>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</si>
  <si>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</si>
  <si>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</si>
  <si>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</si>
  <si>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</si>
  <si>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</si>
  <si>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</si>
  <si>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</si>
  <si>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</si>
  <si>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</si>
  <si>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</si>
  <si>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</si>
  <si>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</si>
  <si>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</si>
  <si>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</si>
  <si>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</si>
  <si>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</si>
  <si>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</si>
  <si>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</si>
  <si>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</si>
  <si>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</si>
  <si>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</si>
  <si>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</si>
  <si>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</si>
  <si>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</si>
  <si>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</si>
  <si>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</si>
  <si>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</si>
  <si>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</si>
  <si>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</si>
  <si>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</si>
  <si>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</si>
  <si>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</si>
  <si>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</si>
  <si>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</si>
  <si>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</si>
  <si>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</si>
  <si>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</si>
  <si>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</si>
  <si>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</si>
  <si>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</si>
  <si>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</si>
  <si>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</si>
  <si>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</si>
  <si>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</si>
  <si>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</si>
  <si>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</si>
  <si>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</si>
  <si>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</si>
  <si>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</si>
  <si>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</si>
  <si>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</si>
  <si>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</si>
  <si>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</si>
  <si>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</si>
  <si>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</si>
  <si>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</si>
  <si>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</si>
  <si>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</si>
  <si>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</si>
  <si>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</si>
  <si>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</si>
  <si>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</si>
  <si>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</si>
  <si>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</si>
  <si>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</si>
  <si>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</si>
  <si>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</si>
  <si>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</si>
  <si>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</si>
  <si>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</si>
  <si>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</si>
  <si>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Natural Gas Liquids Production</t>
  </si>
  <si>
    <t xml:space="preserve">   Total Supply</t>
  </si>
  <si>
    <t xml:space="preserve">      Pentanes Plus</t>
  </si>
  <si>
    <t xml:space="preserve">      Liquefied Petroleum Gas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</si>
  <si>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</si>
  <si>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</si>
  <si>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</si>
  <si>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</si>
  <si>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</si>
  <si>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</si>
  <si>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</si>
  <si>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</si>
  <si>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</si>
  <si>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Heating Oil Reserve</t>
  </si>
  <si>
    <t xml:space="preserve">   Crude OIl</t>
  </si>
  <si>
    <t xml:space="preserve">   Pentanes Plus</t>
  </si>
  <si>
    <t xml:space="preserve">   Liquefied Petroleum Gas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</si>
  <si>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</si>
  <si>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</si>
  <si>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</si>
  <si>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</si>
  <si>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</si>
  <si>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</si>
  <si>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</si>
  <si>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</si>
  <si>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</si>
  <si>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</si>
  <si>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</si>
  <si>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</si>
  <si>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</si>
  <si>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</si>
  <si>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</si>
  <si>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</si>
  <si>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</si>
  <si>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</si>
  <si>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</si>
  <si>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</si>
  <si>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</si>
  <si>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</si>
  <si>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</si>
  <si>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</si>
  <si>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</si>
  <si>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</si>
  <si>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</si>
  <si>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</si>
  <si>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</si>
  <si>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</si>
  <si>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</si>
  <si>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</si>
  <si>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</si>
  <si>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</si>
  <si>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</si>
  <si>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</si>
  <si>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</si>
  <si>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</si>
  <si>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</si>
  <si>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</si>
  <si>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</si>
  <si>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</si>
  <si>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</si>
  <si>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</si>
  <si>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</si>
  <si>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</si>
  <si>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</si>
  <si>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</si>
  <si>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</si>
  <si>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</si>
  <si>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</si>
  <si>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</si>
  <si>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</si>
  <si>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</si>
  <si>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</si>
  <si>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</si>
  <si>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</si>
  <si>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</si>
  <si>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</si>
  <si>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</si>
  <si>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</si>
  <si>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</si>
  <si>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</si>
  <si>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</si>
  <si>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(index, 2000=100)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</si>
  <si>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</si>
  <si>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</si>
  <si>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</si>
  <si>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</si>
  <si>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</si>
  <si>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</si>
  <si>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</si>
  <si>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</si>
  <si>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</si>
  <si>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</si>
  <si>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</si>
  <si>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</si>
  <si>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</si>
  <si>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</si>
  <si>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</si>
  <si>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</si>
  <si>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</si>
  <si>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</si>
  <si>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</si>
  <si>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</si>
  <si>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</si>
  <si>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</si>
  <si>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</si>
  <si>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</si>
  <si>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</si>
  <si>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</si>
  <si>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</si>
  <si>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</si>
  <si>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</si>
  <si>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</si>
  <si>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</si>
  <si>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</si>
  <si>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</si>
  <si>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</si>
  <si>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</si>
  <si>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</si>
  <si>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</si>
  <si>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</si>
  <si>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</si>
  <si>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</si>
  <si>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</si>
  <si>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</si>
  <si>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</si>
  <si>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</si>
  <si>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</si>
  <si>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</si>
  <si>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</si>
  <si>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</si>
  <si>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</si>
  <si>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</si>
  <si>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</si>
  <si>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</si>
  <si>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</si>
  <si>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</si>
  <si>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</si>
  <si>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</si>
  <si>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</si>
  <si>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DFSQPUS</t>
  </si>
  <si>
    <t>RAIMUUS</t>
  </si>
  <si>
    <t>WTIPUUS</t>
  </si>
  <si>
    <t>MGEIAUS</t>
  </si>
  <si>
    <t>DSRTUUS</t>
  </si>
  <si>
    <t>D2WHUUS</t>
  </si>
  <si>
    <t>RFTCUUS</t>
  </si>
  <si>
    <t>CLEUDUS</t>
  </si>
  <si>
    <t>RFEUDUS</t>
  </si>
  <si>
    <t>NGEUDUS</t>
  </si>
  <si>
    <t>NGRCUUS</t>
  </si>
  <si>
    <t>ESRCUUS</t>
  </si>
  <si>
    <t>NGPRPUS</t>
  </si>
  <si>
    <t>Former Soviet Union (FSU)</t>
  </si>
  <si>
    <t>Other FSU</t>
  </si>
  <si>
    <t>NGIMPUS</t>
  </si>
  <si>
    <t>Table 3b. Non-OPEC Crude Oil and Liquid Fuels Supply</t>
  </si>
  <si>
    <t>Table 3d. World Liquid Fuels Consumption</t>
  </si>
  <si>
    <t>Table 4a.  U.S. Crude Oil and Liquid Fuels Supply, Consumption, and Inventories</t>
  </si>
  <si>
    <t>Liquid Fuels</t>
  </si>
  <si>
    <r>
      <t xml:space="preserve">Liquid Fuels </t>
    </r>
    <r>
      <rPr>
        <sz val="8"/>
        <color indexed="8"/>
        <rFont val="Arial"/>
        <family val="2"/>
      </rPr>
      <t>(cents per gallon)</t>
    </r>
  </si>
  <si>
    <t>Table 3b. Non-OPEC Crude Oil and Liquid Fuels Supply  (million barrels per day)</t>
  </si>
  <si>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</si>
  <si>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</si>
  <si>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</si>
  <si>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</si>
  <si>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</si>
  <si>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</si>
  <si>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</si>
  <si>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</si>
  <si>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</si>
  <si>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</si>
  <si>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</si>
  <si>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</si>
  <si>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</si>
  <si>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</si>
  <si>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</si>
  <si>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</si>
  <si>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</si>
  <si>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</si>
  <si>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</si>
  <si>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</si>
  <si>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</si>
  <si>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</si>
  <si>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</si>
  <si>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</si>
  <si>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</si>
  <si>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</si>
  <si>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</si>
  <si>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</si>
  <si>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</si>
  <si>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</si>
  <si>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</si>
  <si>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</si>
  <si>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</si>
  <si>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</si>
  <si>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</si>
  <si>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</si>
  <si>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</si>
  <si>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</si>
  <si>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</si>
  <si>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</si>
  <si>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</si>
  <si>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</si>
  <si>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</si>
  <si>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</si>
  <si>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</si>
  <si>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</si>
  <si>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</si>
  <si>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</si>
  <si>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</si>
  <si>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</si>
  <si>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</si>
  <si>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</si>
  <si>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</si>
  <si>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</si>
  <si>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</si>
  <si>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</si>
  <si>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</si>
  <si>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</si>
  <si>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</si>
  <si>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</si>
  <si>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</si>
  <si>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</si>
  <si>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</si>
  <si>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</si>
  <si>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Commercial Employment</t>
  </si>
  <si>
    <t>EMCMPUS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</si>
  <si>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</si>
  <si>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</si>
  <si>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</si>
  <si>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</si>
  <si>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</si>
  <si>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</si>
  <si>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</si>
  <si>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</si>
  <si>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</si>
  <si>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</si>
  <si>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</si>
  <si>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</si>
  <si>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</si>
  <si>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</si>
  <si>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</si>
  <si>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</si>
  <si>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</si>
  <si>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</si>
  <si>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</si>
  <si>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</si>
  <si>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</si>
  <si>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</si>
  <si>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</si>
  <si>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</si>
  <si>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</si>
  <si>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</si>
  <si>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</si>
  <si>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</si>
  <si>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</si>
  <si>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</si>
  <si>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</si>
  <si>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</si>
  <si>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</si>
  <si>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</si>
  <si>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</si>
  <si>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</si>
  <si>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</si>
  <si>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</si>
  <si>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</si>
  <si>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</si>
  <si>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</si>
  <si>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</si>
  <si>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</si>
  <si>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</si>
  <si>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</si>
  <si>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</si>
  <si>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</si>
  <si>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</si>
  <si>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</si>
  <si>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</si>
  <si>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</si>
  <si>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</si>
  <si>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</si>
  <si>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</si>
  <si>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</si>
  <si>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</si>
  <si>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</si>
  <si>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</si>
  <si>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</si>
  <si>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</si>
  <si>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</si>
  <si>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</si>
  <si>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</si>
  <si>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</si>
  <si>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</si>
  <si>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</si>
  <si>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</si>
  <si>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</si>
  <si>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</si>
  <si>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</si>
  <si>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</si>
  <si>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</si>
  <si>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</si>
  <si>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</si>
  <si>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</si>
  <si>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</si>
  <si>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</si>
  <si>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</si>
  <si>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</si>
  <si>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</si>
  <si>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</si>
  <si>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</si>
  <si>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</si>
  <si>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</si>
  <si>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</si>
  <si>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</si>
  <si>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</si>
  <si>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</si>
  <si>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</si>
  <si>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</si>
  <si>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</si>
  <si>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</si>
  <si>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</si>
  <si>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</si>
  <si>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</si>
  <si>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</si>
  <si>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</si>
  <si>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</si>
  <si>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</si>
  <si>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</si>
  <si>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</si>
  <si>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</si>
  <si>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</si>
  <si>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</si>
  <si>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</si>
  <si>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</si>
  <si>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</si>
  <si>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</si>
  <si>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</si>
  <si>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</si>
  <si>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</si>
  <si>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</si>
  <si>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</si>
  <si>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</si>
  <si>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</si>
  <si>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</si>
  <si>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</si>
  <si>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</si>
  <si>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</si>
  <si>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</si>
  <si>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</si>
  <si>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</si>
  <si>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</si>
  <si>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</si>
  <si>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</si>
  <si>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</si>
  <si>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</si>
  <si>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</si>
  <si>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</si>
  <si>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</si>
  <si>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</si>
  <si>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</si>
  <si>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</si>
  <si>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</si>
  <si>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</si>
  <si>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</si>
  <si>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</si>
  <si>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</si>
  <si>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</si>
  <si>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</si>
  <si>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</si>
  <si>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</si>
  <si>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</si>
  <si>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</si>
  <si>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</si>
  <si>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</si>
  <si>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</si>
  <si>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</si>
  <si>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</si>
  <si>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</si>
  <si>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</si>
  <si>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</si>
  <si>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</si>
  <si>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</si>
  <si>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</si>
  <si>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</si>
  <si>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</si>
  <si>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</si>
  <si>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</si>
  <si>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</si>
  <si>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</si>
  <si>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</si>
  <si>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</si>
  <si>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</si>
  <si>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</si>
  <si>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</si>
  <si>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</si>
  <si>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</si>
  <si>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</si>
  <si>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</si>
  <si>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</si>
  <si>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</si>
  <si>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</si>
  <si>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</si>
  <si>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</si>
  <si>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</si>
  <si>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</si>
  <si>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</si>
  <si>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</si>
  <si>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</si>
  <si>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</si>
  <si>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</si>
  <si>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</si>
  <si>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</si>
  <si>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</si>
  <si>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</si>
  <si>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</si>
  <si>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</si>
  <si>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</si>
  <si>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</si>
  <si>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</si>
  <si>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</si>
  <si>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</si>
  <si>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</si>
  <si>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</si>
  <si>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</si>
  <si>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</si>
  <si>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</si>
  <si>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</si>
  <si>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</si>
  <si>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</si>
  <si>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</si>
  <si>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</si>
  <si>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</si>
  <si>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</si>
  <si>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</si>
  <si>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</si>
  <si>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</si>
  <si>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</si>
  <si>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</si>
  <si>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</si>
  <si>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</si>
  <si>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</si>
  <si>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</si>
  <si>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</si>
  <si>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</si>
  <si>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</si>
  <si>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</si>
  <si>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</si>
  <si>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</si>
  <si>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</si>
  <si>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</si>
  <si>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</si>
  <si>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</si>
  <si>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</si>
  <si>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 xml:space="preserve">   Natural Gas Liquids and Other Liquids</t>
  </si>
  <si>
    <t>(billion chained 2005 dollars - SAAR)</t>
  </si>
  <si>
    <t>(Index, 2005=100)</t>
  </si>
  <si>
    <t xml:space="preserve">   (billion chained 2005 dollars - SAAR)</t>
  </si>
  <si>
    <t xml:space="preserve">   (billion chained 2005 Dollars - SAAR)</t>
  </si>
  <si>
    <t xml:space="preserve">   (billion chained 2005 dollars-SAAR)</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</si>
  <si>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</si>
  <si>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</si>
  <si>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</si>
  <si>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</si>
  <si>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</si>
  <si>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</si>
  <si>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</si>
  <si>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</si>
  <si>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</si>
  <si>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</si>
  <si>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</si>
  <si>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</si>
  <si>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</si>
  <si>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</si>
  <si>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</si>
  <si>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</si>
  <si>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</si>
  <si>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</si>
  <si>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</si>
  <si>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</si>
  <si>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</si>
  <si>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</si>
  <si>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</si>
  <si>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</si>
  <si>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</si>
  <si>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</si>
  <si>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</si>
  <si>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</si>
  <si>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</si>
  <si>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</si>
  <si>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</si>
  <si>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</si>
  <si>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</si>
  <si>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</si>
  <si>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</si>
  <si>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</si>
  <si>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</si>
  <si>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</si>
  <si>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</si>
  <si>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</si>
  <si>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</si>
  <si>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</si>
  <si>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</si>
  <si>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</si>
  <si>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</si>
  <si>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</si>
  <si>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</si>
  <si>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</si>
  <si>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</si>
  <si>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</si>
  <si>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</si>
  <si>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 xml:space="preserve">Table 1.  U.S Energy Markets Summary </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</si>
  <si>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</si>
  <si>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</si>
  <si>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</si>
  <si>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</si>
  <si>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</si>
  <si>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</si>
  <si>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</si>
  <si>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</si>
  <si>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</si>
  <si>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</si>
  <si>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</si>
  <si>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</si>
  <si>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</si>
  <si>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</si>
  <si>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</si>
  <si>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</si>
  <si>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</si>
  <si>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</si>
  <si>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</si>
  <si>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</si>
  <si>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ZO29IUS</t>
  </si>
  <si>
    <t>ZO52IUS</t>
  </si>
  <si>
    <t>Resins and Synthetic Products</t>
  </si>
  <si>
    <t>ZO53IUS</t>
  </si>
  <si>
    <t>Agricultural Chemicals</t>
  </si>
  <si>
    <t>Natural Gas-weighted (a)</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</si>
  <si>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</si>
  <si>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</si>
  <si>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</si>
  <si>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</si>
  <si>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</si>
  <si>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</si>
  <si>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</si>
  <si>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</si>
  <si>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</si>
  <si>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</si>
  <si>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</si>
  <si>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</si>
  <si>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</si>
  <si>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</si>
  <si>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</si>
  <si>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</si>
  <si>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</si>
  <si>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</si>
  <si>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</si>
  <si>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</si>
  <si>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</si>
  <si>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</si>
  <si>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</si>
  <si>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</si>
  <si>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</si>
  <si>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</si>
  <si>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</si>
  <si>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</si>
  <si>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</si>
  <si>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</si>
  <si>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</si>
  <si>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</si>
  <si>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</si>
  <si>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</si>
  <si>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</si>
  <si>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</si>
  <si>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</si>
  <si>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</si>
  <si>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</si>
  <si>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</si>
  <si>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</si>
  <si>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</si>
  <si>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</si>
  <si>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</si>
  <si>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</si>
  <si>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</si>
  <si>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</si>
  <si>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</si>
  <si>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</si>
  <si>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OECD Index, 2007 Q1 = 100</t>
  </si>
  <si>
    <t>rgdpq_oecd_pct</t>
  </si>
  <si>
    <t>rgdpq_nonoecd</t>
  </si>
  <si>
    <t>Non-OECD Index, 2007 Q1 = 100</t>
  </si>
  <si>
    <t>rgdpq_nonoecd_pct</t>
  </si>
  <si>
    <t>World Index, 2007 Q1 = 100</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</si>
  <si>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</si>
  <si>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</si>
  <si>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</si>
  <si>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</si>
  <si>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</si>
  <si>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</si>
  <si>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</si>
  <si>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</si>
  <si>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</si>
  <si>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</si>
  <si>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</si>
  <si>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</si>
  <si>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</si>
  <si>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</si>
  <si>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</si>
  <si>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</si>
  <si>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</si>
  <si>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</si>
  <si>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</si>
  <si>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</si>
  <si>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</si>
  <si>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</si>
  <si>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</si>
  <si>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</si>
  <si>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t>(a) "Other Oils" includes aviation gasoline blend components, finished aviation gasoline, kerosene, petrochemical feedstocks, special naphthas, lubricants, waxes, petroleum coke, asphalt and road oil, still gas, and miscellaneous products.</t>
  </si>
  <si>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</si>
  <si>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</si>
  <si>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</si>
  <si>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</si>
  <si>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</si>
  <si>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</si>
  <si>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</si>
  <si>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</si>
  <si>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</si>
  <si>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</si>
  <si>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Index, January 2007 = 100</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</si>
  <si>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</si>
  <si>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</si>
  <si>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</si>
  <si>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</si>
  <si>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</si>
  <si>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</si>
  <si>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</si>
  <si>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</si>
  <si>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</si>
  <si>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</si>
  <si>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</si>
  <si>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</si>
  <si>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</si>
  <si>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</si>
  <si>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</si>
  <si>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</si>
  <si>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</si>
  <si>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</si>
  <si>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</si>
  <si>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</si>
  <si>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</si>
  <si>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</si>
  <si>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</si>
  <si>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</si>
  <si>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</si>
  <si>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</si>
  <si>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</si>
  <si>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</si>
  <si>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</si>
  <si>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(g) "Other Oils" inludes aviation gasoline blend components, finished aviation gasoline, kerosene, petrochemical feedstocks, special naphthas, lubricants, waxes, petroleum coke, asphalt and road oil, still gas, and miscellaneous products.</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</si>
  <si>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</si>
  <si>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</si>
  <si>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</si>
  <si>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</si>
  <si>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</si>
  <si>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</si>
  <si>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</si>
  <si>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</si>
  <si>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</si>
  <si>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</si>
  <si>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</si>
  <si>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Table 3a. International Crude Oil and Liquid Fuels Production, Consumption, and Inventories</t>
  </si>
  <si>
    <t>August 2013</t>
  </si>
  <si>
    <t>Forecasts are not published for individual OPEC countries.</t>
  </si>
  <si>
    <t/>
  </si>
</sst>
</file>

<file path=xl/styles.xml><?xml version="1.0" encoding="utf-8"?>
<styleSheet xmlns="http://schemas.openxmlformats.org/spreadsheetml/2006/main">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9">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sz val="8"/>
      <name val="Helvetica"/>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17">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69"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0" fontId="10" fillId="2" borderId="0" xfId="10" applyFont="1" applyFill="1"/>
    <xf numFmtId="171" fontId="34" fillId="3" borderId="0" xfId="10" applyNumberFormat="1" applyFont="1" applyFill="1" applyAlignment="1">
      <alignment vertical="center"/>
    </xf>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7" fillId="0" borderId="0" xfId="17" applyFont="1"/>
    <xf numFmtId="3" fontId="23"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7"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69"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7"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7"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7"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3"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3" fillId="0" borderId="0" xfId="23" applyFont="1" applyFill="1" applyAlignment="1" applyProtection="1">
      <alignment horizontal="right"/>
    </xf>
    <xf numFmtId="0" fontId="37" fillId="0" borderId="0" xfId="23" applyFont="1"/>
    <xf numFmtId="166" fontId="23" fillId="4" borderId="0" xfId="23" applyNumberFormat="1" applyFont="1" applyFill="1" applyBorder="1" applyAlignment="1" applyProtection="1">
      <alignment horizontal="right"/>
    </xf>
    <xf numFmtId="0" fontId="44" fillId="4" borderId="0" xfId="0" applyFont="1" applyFill="1" applyBorder="1" applyAlignment="1">
      <alignment horizontal="right"/>
    </xf>
    <xf numFmtId="166" fontId="23" fillId="4" borderId="3" xfId="23" applyNumberFormat="1" applyFont="1" applyFill="1" applyBorder="1" applyAlignment="1" applyProtection="1">
      <alignment horizontal="right"/>
    </xf>
    <xf numFmtId="0" fontId="44" fillId="4" borderId="0" xfId="0" applyFont="1" applyFill="1" applyBorder="1"/>
    <xf numFmtId="0" fontId="23"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3"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5"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171" fontId="10" fillId="4" borderId="0" xfId="0" applyNumberFormat="1" applyFont="1" applyFill="1" applyBorder="1"/>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7" fillId="4" borderId="0" xfId="0" applyFont="1" applyFill="1" applyBorder="1"/>
    <xf numFmtId="164" fontId="2"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0" fontId="38" fillId="4" borderId="0" xfId="9" applyFont="1" applyFill="1" applyBorder="1" applyAlignment="1">
      <alignment horizontal="right"/>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3"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7"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49" fontId="1" fillId="0" borderId="0" xfId="0" applyNumberFormat="1" applyFont="1" applyBorder="1" applyAlignment="1"/>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7"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1" fillId="4" borderId="0" xfId="0" applyFont="1" applyFill="1" applyAlignment="1">
      <alignment vertical="top" wrapText="1"/>
    </xf>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0" fillId="0" borderId="0" xfId="19" applyFont="1" applyFill="1" applyAlignment="1" applyProtection="1">
      <alignment wrapText="1"/>
    </xf>
    <xf numFmtId="0" fontId="0" fillId="0" borderId="0" xfId="0" applyAlignment="1">
      <alignment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BV13"/>
  <sheetViews>
    <sheetView workbookViewId="0">
      <selection activeCell="G4" sqref="G4"/>
    </sheetView>
  </sheetViews>
  <sheetFormatPr defaultRowHeight="13.2"/>
  <cols>
    <col min="1" max="1" width="6.33203125" customWidth="1"/>
    <col min="2" max="2" width="14" customWidth="1"/>
  </cols>
  <sheetData>
    <row r="1" spans="1:74">
      <c r="A1" s="272" t="s">
        <v>255</v>
      </c>
      <c r="B1" s="273"/>
      <c r="C1" s="273"/>
      <c r="D1" s="645" t="s">
        <v>1257</v>
      </c>
      <c r="E1" s="273"/>
      <c r="F1" s="273"/>
      <c r="G1" s="273"/>
      <c r="H1" s="273"/>
      <c r="I1" s="273"/>
      <c r="J1" s="273"/>
      <c r="K1" s="273"/>
      <c r="L1" s="273"/>
      <c r="M1" s="273"/>
      <c r="N1" s="273"/>
      <c r="O1" s="273"/>
      <c r="P1" s="273"/>
    </row>
    <row r="3" spans="1:74">
      <c r="A3" t="s">
        <v>116</v>
      </c>
      <c r="D3" s="270">
        <v>2009</v>
      </c>
    </row>
    <row r="4" spans="1:74">
      <c r="D4" s="270"/>
    </row>
    <row r="5" spans="1:74">
      <c r="A5" t="s">
        <v>117</v>
      </c>
      <c r="D5" s="270">
        <f>+D3*100+1</f>
        <v>200901</v>
      </c>
    </row>
    <row r="10" spans="1:74" s="301" customFormat="1">
      <c r="A10" s="301" t="s">
        <v>256</v>
      </c>
    </row>
    <row r="11" spans="1:74" s="12" customFormat="1" ht="10.199999999999999">
      <c r="A11" s="43"/>
      <c r="B11" s="44" t="s">
        <v>1063</v>
      </c>
      <c r="C11" s="302">
        <f>+D5</f>
        <v>200901</v>
      </c>
      <c r="D11" s="45">
        <f>C11+1</f>
        <v>200902</v>
      </c>
      <c r="E11" s="45">
        <f>D11+1</f>
        <v>200903</v>
      </c>
      <c r="F11" s="46">
        <f>E11+1</f>
        <v>200904</v>
      </c>
      <c r="G11" s="46">
        <f t="shared" ref="G11:BR11" si="0">F11+1</f>
        <v>200905</v>
      </c>
      <c r="H11" s="46">
        <f t="shared" si="0"/>
        <v>200906</v>
      </c>
      <c r="I11" s="46">
        <f t="shared" si="0"/>
        <v>200907</v>
      </c>
      <c r="J11" s="46">
        <f t="shared" si="0"/>
        <v>200908</v>
      </c>
      <c r="K11" s="46">
        <f t="shared" si="0"/>
        <v>200909</v>
      </c>
      <c r="L11" s="46">
        <f t="shared" si="0"/>
        <v>200910</v>
      </c>
      <c r="M11" s="46">
        <f t="shared" si="0"/>
        <v>200911</v>
      </c>
      <c r="N11" s="46">
        <f t="shared" si="0"/>
        <v>200912</v>
      </c>
      <c r="O11" s="46">
        <f>+C11+100</f>
        <v>201001</v>
      </c>
      <c r="P11" s="46">
        <f t="shared" si="0"/>
        <v>201002</v>
      </c>
      <c r="Q11" s="46">
        <f t="shared" si="0"/>
        <v>201003</v>
      </c>
      <c r="R11" s="46">
        <f t="shared" si="0"/>
        <v>201004</v>
      </c>
      <c r="S11" s="46">
        <f t="shared" si="0"/>
        <v>201005</v>
      </c>
      <c r="T11" s="46">
        <f t="shared" si="0"/>
        <v>201006</v>
      </c>
      <c r="U11" s="46">
        <f t="shared" si="0"/>
        <v>201007</v>
      </c>
      <c r="V11" s="46">
        <f t="shared" si="0"/>
        <v>201008</v>
      </c>
      <c r="W11" s="46">
        <f t="shared" si="0"/>
        <v>201009</v>
      </c>
      <c r="X11" s="46">
        <f t="shared" si="0"/>
        <v>201010</v>
      </c>
      <c r="Y11" s="46">
        <f t="shared" si="0"/>
        <v>201011</v>
      </c>
      <c r="Z11" s="46">
        <f t="shared" si="0"/>
        <v>201012</v>
      </c>
      <c r="AA11" s="46">
        <f>+O11+100</f>
        <v>201101</v>
      </c>
      <c r="AB11" s="46">
        <f t="shared" si="0"/>
        <v>201102</v>
      </c>
      <c r="AC11" s="46">
        <f t="shared" si="0"/>
        <v>201103</v>
      </c>
      <c r="AD11" s="46">
        <f t="shared" si="0"/>
        <v>201104</v>
      </c>
      <c r="AE11" s="46">
        <f t="shared" si="0"/>
        <v>201105</v>
      </c>
      <c r="AF11" s="46">
        <f t="shared" si="0"/>
        <v>201106</v>
      </c>
      <c r="AG11" s="46">
        <f t="shared" si="0"/>
        <v>201107</v>
      </c>
      <c r="AH11" s="46">
        <f t="shared" si="0"/>
        <v>201108</v>
      </c>
      <c r="AI11" s="46">
        <f t="shared" si="0"/>
        <v>201109</v>
      </c>
      <c r="AJ11" s="46">
        <f t="shared" si="0"/>
        <v>201110</v>
      </c>
      <c r="AK11" s="46">
        <f t="shared" si="0"/>
        <v>201111</v>
      </c>
      <c r="AL11" s="46">
        <f t="shared" si="0"/>
        <v>201112</v>
      </c>
      <c r="AM11" s="46">
        <f>+AA11+100</f>
        <v>201201</v>
      </c>
      <c r="AN11" s="46">
        <f t="shared" si="0"/>
        <v>201202</v>
      </c>
      <c r="AO11" s="46">
        <f t="shared" si="0"/>
        <v>201203</v>
      </c>
      <c r="AP11" s="46">
        <f t="shared" si="0"/>
        <v>201204</v>
      </c>
      <c r="AQ11" s="46">
        <f t="shared" si="0"/>
        <v>201205</v>
      </c>
      <c r="AR11" s="46">
        <f t="shared" si="0"/>
        <v>201206</v>
      </c>
      <c r="AS11" s="46">
        <f t="shared" si="0"/>
        <v>201207</v>
      </c>
      <c r="AT11" s="46">
        <f t="shared" si="0"/>
        <v>201208</v>
      </c>
      <c r="AU11" s="46">
        <f t="shared" si="0"/>
        <v>201209</v>
      </c>
      <c r="AV11" s="46">
        <f t="shared" si="0"/>
        <v>201210</v>
      </c>
      <c r="AW11" s="46">
        <f t="shared" si="0"/>
        <v>201211</v>
      </c>
      <c r="AX11" s="46">
        <f t="shared" si="0"/>
        <v>201212</v>
      </c>
      <c r="AY11" s="46">
        <f>+AM11+100</f>
        <v>201301</v>
      </c>
      <c r="AZ11" s="46">
        <f t="shared" si="0"/>
        <v>201302</v>
      </c>
      <c r="BA11" s="46">
        <f t="shared" si="0"/>
        <v>201303</v>
      </c>
      <c r="BB11" s="46">
        <f t="shared" si="0"/>
        <v>201304</v>
      </c>
      <c r="BC11" s="46">
        <f t="shared" si="0"/>
        <v>201305</v>
      </c>
      <c r="BD11" s="46">
        <f t="shared" si="0"/>
        <v>201306</v>
      </c>
      <c r="BE11" s="46">
        <f t="shared" si="0"/>
        <v>201307</v>
      </c>
      <c r="BF11" s="46">
        <f t="shared" si="0"/>
        <v>201308</v>
      </c>
      <c r="BG11" s="46">
        <f t="shared" si="0"/>
        <v>201309</v>
      </c>
      <c r="BH11" s="46">
        <f t="shared" si="0"/>
        <v>201310</v>
      </c>
      <c r="BI11" s="46">
        <f t="shared" si="0"/>
        <v>201311</v>
      </c>
      <c r="BJ11" s="46">
        <f t="shared" si="0"/>
        <v>201312</v>
      </c>
      <c r="BK11" s="46">
        <f>+AY11+100</f>
        <v>201401</v>
      </c>
      <c r="BL11" s="46">
        <f t="shared" si="0"/>
        <v>201402</v>
      </c>
      <c r="BM11" s="46">
        <f t="shared" si="0"/>
        <v>201403</v>
      </c>
      <c r="BN11" s="46">
        <f t="shared" si="0"/>
        <v>201404</v>
      </c>
      <c r="BO11" s="46">
        <f t="shared" si="0"/>
        <v>201405</v>
      </c>
      <c r="BP11" s="46">
        <f t="shared" si="0"/>
        <v>201406</v>
      </c>
      <c r="BQ11" s="46">
        <f t="shared" si="0"/>
        <v>201407</v>
      </c>
      <c r="BR11" s="46">
        <f t="shared" si="0"/>
        <v>201408</v>
      </c>
      <c r="BS11" s="46">
        <f>BR11+1</f>
        <v>201409</v>
      </c>
      <c r="BT11" s="46">
        <f>BS11+1</f>
        <v>201410</v>
      </c>
      <c r="BU11" s="46">
        <f>BT11+1</f>
        <v>201411</v>
      </c>
      <c r="BV11" s="46">
        <f>BU11+1</f>
        <v>201412</v>
      </c>
    </row>
    <row r="12" spans="1:74" s="12" customFormat="1" ht="10.199999999999999">
      <c r="A12" s="43"/>
      <c r="B12" s="47" t="s">
        <v>276</v>
      </c>
      <c r="C12" s="48">
        <v>181</v>
      </c>
      <c r="D12" s="48">
        <v>182</v>
      </c>
      <c r="E12" s="48">
        <v>183</v>
      </c>
      <c r="F12" s="48">
        <v>184</v>
      </c>
      <c r="G12" s="48">
        <v>185</v>
      </c>
      <c r="H12" s="48">
        <v>186</v>
      </c>
      <c r="I12" s="48">
        <v>187</v>
      </c>
      <c r="J12" s="48">
        <v>188</v>
      </c>
      <c r="K12" s="48">
        <v>189</v>
      </c>
      <c r="L12" s="48">
        <v>190</v>
      </c>
      <c r="M12" s="48">
        <v>191</v>
      </c>
      <c r="N12" s="48">
        <v>192</v>
      </c>
      <c r="O12" s="48">
        <v>193</v>
      </c>
      <c r="P12" s="48">
        <v>194</v>
      </c>
      <c r="Q12" s="48">
        <v>195</v>
      </c>
      <c r="R12" s="48">
        <v>196</v>
      </c>
      <c r="S12" s="48">
        <v>197</v>
      </c>
      <c r="T12" s="48">
        <v>198</v>
      </c>
      <c r="U12" s="48">
        <v>199</v>
      </c>
      <c r="V12" s="48">
        <v>200</v>
      </c>
      <c r="W12" s="48">
        <v>201</v>
      </c>
      <c r="X12" s="48">
        <v>202</v>
      </c>
      <c r="Y12" s="48">
        <v>203</v>
      </c>
      <c r="Z12" s="48">
        <v>204</v>
      </c>
      <c r="AA12" s="48">
        <v>205</v>
      </c>
      <c r="AB12" s="48">
        <v>206</v>
      </c>
      <c r="AC12" s="48">
        <v>207</v>
      </c>
      <c r="AD12" s="48">
        <v>208</v>
      </c>
      <c r="AE12" s="48">
        <v>209</v>
      </c>
      <c r="AF12" s="48">
        <v>210</v>
      </c>
      <c r="AG12" s="48">
        <v>211</v>
      </c>
      <c r="AH12" s="48">
        <v>212</v>
      </c>
      <c r="AI12" s="48">
        <v>213</v>
      </c>
      <c r="AJ12" s="48">
        <v>214</v>
      </c>
      <c r="AK12" s="48">
        <v>215</v>
      </c>
      <c r="AL12" s="48">
        <v>216</v>
      </c>
      <c r="AM12" s="48">
        <v>217</v>
      </c>
      <c r="AN12" s="48">
        <v>218</v>
      </c>
      <c r="AO12" s="48">
        <v>219</v>
      </c>
      <c r="AP12" s="48">
        <v>220</v>
      </c>
      <c r="AQ12" s="48">
        <v>221</v>
      </c>
      <c r="AR12" s="48">
        <v>222</v>
      </c>
      <c r="AS12" s="48">
        <v>223</v>
      </c>
      <c r="AT12" s="48">
        <v>224</v>
      </c>
      <c r="AU12" s="48">
        <v>225</v>
      </c>
      <c r="AV12" s="48">
        <v>226</v>
      </c>
      <c r="AW12" s="48">
        <v>227</v>
      </c>
      <c r="AX12" s="48">
        <v>228</v>
      </c>
      <c r="AY12" s="48">
        <v>229</v>
      </c>
      <c r="AZ12" s="48">
        <v>230</v>
      </c>
      <c r="BA12" s="48">
        <v>231</v>
      </c>
      <c r="BB12" s="48">
        <v>232</v>
      </c>
      <c r="BC12" s="48">
        <v>233</v>
      </c>
      <c r="BD12" s="48">
        <v>234</v>
      </c>
      <c r="BE12" s="48">
        <v>235</v>
      </c>
      <c r="BF12" s="48">
        <v>236</v>
      </c>
      <c r="BG12" s="48">
        <v>237</v>
      </c>
      <c r="BH12" s="48">
        <v>238</v>
      </c>
      <c r="BI12" s="48">
        <v>239</v>
      </c>
      <c r="BJ12" s="48">
        <v>240</v>
      </c>
      <c r="BK12" s="48">
        <v>241</v>
      </c>
      <c r="BL12" s="48">
        <v>242</v>
      </c>
      <c r="BM12" s="48">
        <v>243</v>
      </c>
      <c r="BN12" s="48">
        <v>244</v>
      </c>
      <c r="BO12" s="48">
        <v>245</v>
      </c>
      <c r="BP12" s="48">
        <v>246</v>
      </c>
      <c r="BQ12" s="48">
        <v>247</v>
      </c>
      <c r="BR12" s="48">
        <v>248</v>
      </c>
      <c r="BS12" s="48">
        <v>249</v>
      </c>
      <c r="BT12" s="48">
        <v>250</v>
      </c>
      <c r="BU12" s="48">
        <v>251</v>
      </c>
      <c r="BV12" s="48">
        <v>252</v>
      </c>
    </row>
    <row r="13" spans="1:74" s="301" customFormat="1"/>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sheetPr codeName="Sheet23">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AY1" sqref="AY1"/>
    </sheetView>
  </sheetViews>
  <sheetFormatPr defaultColWidth="9.88671875" defaultRowHeight="10.199999999999999"/>
  <cols>
    <col min="1" max="1" width="12" style="154" customWidth="1"/>
    <col min="2" max="2" width="32.109375" style="154" customWidth="1"/>
    <col min="3" max="3" width="7.6640625" style="154" customWidth="1"/>
    <col min="4" max="50" width="6.6640625" style="154" customWidth="1"/>
    <col min="51" max="62" width="6.6640625" style="413" customWidth="1"/>
    <col min="63" max="74" width="6.6640625" style="154" customWidth="1"/>
    <col min="75" max="16384" width="9.88671875" style="154"/>
  </cols>
  <sheetData>
    <row r="1" spans="1:74" ht="13.2" customHeight="1">
      <c r="A1" s="657" t="s">
        <v>1117</v>
      </c>
      <c r="B1" s="689" t="s">
        <v>1135</v>
      </c>
      <c r="C1" s="690"/>
      <c r="D1" s="690"/>
      <c r="E1" s="690"/>
      <c r="F1" s="690"/>
      <c r="G1" s="690"/>
      <c r="H1" s="690"/>
      <c r="I1" s="690"/>
      <c r="J1" s="690"/>
      <c r="K1" s="690"/>
      <c r="L1" s="690"/>
      <c r="M1" s="690"/>
      <c r="N1" s="690"/>
      <c r="O1" s="690"/>
      <c r="P1" s="690"/>
      <c r="Q1" s="690"/>
      <c r="R1" s="690"/>
      <c r="S1" s="690"/>
      <c r="T1" s="690"/>
      <c r="U1" s="690"/>
      <c r="V1" s="690"/>
      <c r="W1" s="690"/>
      <c r="X1" s="690"/>
      <c r="Y1" s="690"/>
      <c r="Z1" s="690"/>
      <c r="AA1" s="690"/>
      <c r="AB1" s="690"/>
      <c r="AC1" s="690"/>
      <c r="AD1" s="690"/>
      <c r="AE1" s="690"/>
      <c r="AF1" s="690"/>
      <c r="AG1" s="690"/>
      <c r="AH1" s="690"/>
      <c r="AI1" s="690"/>
      <c r="AJ1" s="690"/>
      <c r="AK1" s="690"/>
      <c r="AL1" s="690"/>
      <c r="AM1" s="311"/>
    </row>
    <row r="2" spans="1:74" ht="13.2">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11"/>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57"/>
      <c r="B5" s="156" t="s">
        <v>802</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6"/>
      <c r="AZ5" s="436"/>
      <c r="BA5" s="436"/>
      <c r="BB5" s="436"/>
      <c r="BC5" s="436"/>
      <c r="BD5" s="436"/>
      <c r="BE5" s="436"/>
      <c r="BF5" s="436"/>
      <c r="BG5" s="436"/>
      <c r="BH5" s="155"/>
      <c r="BI5" s="436"/>
      <c r="BJ5" s="436"/>
      <c r="BK5" s="436"/>
      <c r="BL5" s="436"/>
      <c r="BM5" s="436"/>
      <c r="BN5" s="436"/>
      <c r="BO5" s="436"/>
      <c r="BP5" s="436"/>
      <c r="BQ5" s="436"/>
      <c r="BR5" s="436"/>
      <c r="BS5" s="436"/>
      <c r="BT5" s="436"/>
      <c r="BU5" s="436"/>
      <c r="BV5" s="436"/>
    </row>
    <row r="6" spans="1:74" ht="11.1" customHeight="1">
      <c r="A6" s="61" t="s">
        <v>713</v>
      </c>
      <c r="B6" s="180" t="s">
        <v>602</v>
      </c>
      <c r="C6" s="217">
        <v>14.146160999999999</v>
      </c>
      <c r="D6" s="217">
        <v>14.133749999999999</v>
      </c>
      <c r="E6" s="217">
        <v>14.118451</v>
      </c>
      <c r="F6" s="217">
        <v>14.382300000000001</v>
      </c>
      <c r="G6" s="217">
        <v>14.482612</v>
      </c>
      <c r="H6" s="217">
        <v>14.850232999999999</v>
      </c>
      <c r="I6" s="217">
        <v>14.636354000000001</v>
      </c>
      <c r="J6" s="217">
        <v>14.592644999999999</v>
      </c>
      <c r="K6" s="217">
        <v>14.710133000000001</v>
      </c>
      <c r="L6" s="217">
        <v>14.09529</v>
      </c>
      <c r="M6" s="217">
        <v>13.897600000000001</v>
      </c>
      <c r="N6" s="217">
        <v>13.983419</v>
      </c>
      <c r="O6" s="217">
        <v>13.666482999999999</v>
      </c>
      <c r="P6" s="217">
        <v>13.94975</v>
      </c>
      <c r="Q6" s="217">
        <v>14.313677</v>
      </c>
      <c r="R6" s="217">
        <v>15.130833000000001</v>
      </c>
      <c r="S6" s="217">
        <v>15.215096000000001</v>
      </c>
      <c r="T6" s="217">
        <v>15.3818</v>
      </c>
      <c r="U6" s="217">
        <v>15.518935000000001</v>
      </c>
      <c r="V6" s="217">
        <v>15.109935</v>
      </c>
      <c r="W6" s="217">
        <v>14.740133</v>
      </c>
      <c r="X6" s="217">
        <v>14.000031999999999</v>
      </c>
      <c r="Y6" s="217">
        <v>14.637</v>
      </c>
      <c r="Z6" s="217">
        <v>14.976096</v>
      </c>
      <c r="AA6" s="217">
        <v>14.422806</v>
      </c>
      <c r="AB6" s="217">
        <v>13.676035000000001</v>
      </c>
      <c r="AC6" s="217">
        <v>14.451225000000001</v>
      </c>
      <c r="AD6" s="217">
        <v>14.230566</v>
      </c>
      <c r="AE6" s="217">
        <v>14.717806</v>
      </c>
      <c r="AF6" s="217">
        <v>15.294166000000001</v>
      </c>
      <c r="AG6" s="217">
        <v>15.589387</v>
      </c>
      <c r="AH6" s="217">
        <v>15.556096</v>
      </c>
      <c r="AI6" s="217">
        <v>15.274933000000001</v>
      </c>
      <c r="AJ6" s="217">
        <v>14.569645</v>
      </c>
      <c r="AK6" s="217">
        <v>14.960065999999999</v>
      </c>
      <c r="AL6" s="217">
        <v>14.842257999999999</v>
      </c>
      <c r="AM6" s="217">
        <v>14.415129</v>
      </c>
      <c r="AN6" s="217">
        <v>14.65931</v>
      </c>
      <c r="AO6" s="217">
        <v>14.545128999999999</v>
      </c>
      <c r="AP6" s="217">
        <v>14.6143</v>
      </c>
      <c r="AQ6" s="217">
        <v>15.176548</v>
      </c>
      <c r="AR6" s="217">
        <v>15.632332999999999</v>
      </c>
      <c r="AS6" s="217">
        <v>15.656483</v>
      </c>
      <c r="AT6" s="217">
        <v>15.258516</v>
      </c>
      <c r="AU6" s="217">
        <v>14.863365999999999</v>
      </c>
      <c r="AV6" s="217">
        <v>14.853838</v>
      </c>
      <c r="AW6" s="217">
        <v>15.053832999999999</v>
      </c>
      <c r="AX6" s="217">
        <v>15.319838000000001</v>
      </c>
      <c r="AY6" s="217">
        <v>14.569258</v>
      </c>
      <c r="AZ6" s="217">
        <v>14.245749999999999</v>
      </c>
      <c r="BA6" s="217">
        <v>14.702612</v>
      </c>
      <c r="BB6" s="217">
        <v>14.864566</v>
      </c>
      <c r="BC6" s="217">
        <v>15.299871</v>
      </c>
      <c r="BD6" s="217">
        <v>15.7417</v>
      </c>
      <c r="BE6" s="217">
        <v>16.016103225999998</v>
      </c>
      <c r="BF6" s="361">
        <v>15.82738</v>
      </c>
      <c r="BG6" s="361">
        <v>15.253030000000001</v>
      </c>
      <c r="BH6" s="361">
        <v>14.829459999999999</v>
      </c>
      <c r="BI6" s="361">
        <v>15.00015</v>
      </c>
      <c r="BJ6" s="361">
        <v>14.958170000000001</v>
      </c>
      <c r="BK6" s="361">
        <v>14.50407</v>
      </c>
      <c r="BL6" s="361">
        <v>14.45796</v>
      </c>
      <c r="BM6" s="361">
        <v>14.444089999999999</v>
      </c>
      <c r="BN6" s="361">
        <v>14.79928</v>
      </c>
      <c r="BO6" s="361">
        <v>15.376099999999999</v>
      </c>
      <c r="BP6" s="361">
        <v>15.72106</v>
      </c>
      <c r="BQ6" s="361">
        <v>15.84268</v>
      </c>
      <c r="BR6" s="361">
        <v>15.62176</v>
      </c>
      <c r="BS6" s="361">
        <v>15.15658</v>
      </c>
      <c r="BT6" s="361">
        <v>14.84605</v>
      </c>
      <c r="BU6" s="361">
        <v>15.03998</v>
      </c>
      <c r="BV6" s="361">
        <v>15.02965</v>
      </c>
    </row>
    <row r="7" spans="1:74" ht="11.1" customHeight="1">
      <c r="A7" s="61" t="s">
        <v>1066</v>
      </c>
      <c r="B7" s="180" t="s">
        <v>603</v>
      </c>
      <c r="C7" s="217">
        <v>0.15257999999999999</v>
      </c>
      <c r="D7" s="217">
        <v>0.163464</v>
      </c>
      <c r="E7" s="217">
        <v>0.149032</v>
      </c>
      <c r="F7" s="217">
        <v>0.14360000000000001</v>
      </c>
      <c r="G7" s="217">
        <v>0.161387</v>
      </c>
      <c r="H7" s="217">
        <v>0.15026600000000001</v>
      </c>
      <c r="I7" s="217">
        <v>0.17890300000000001</v>
      </c>
      <c r="J7" s="217">
        <v>0.14919299999999999</v>
      </c>
      <c r="K7" s="217">
        <v>0.174266</v>
      </c>
      <c r="L7" s="217">
        <v>0.17974100000000001</v>
      </c>
      <c r="M7" s="217">
        <v>0.1774</v>
      </c>
      <c r="N7" s="217">
        <v>0.16325799999999999</v>
      </c>
      <c r="O7" s="217">
        <v>0.13741900000000001</v>
      </c>
      <c r="P7" s="217">
        <v>0.119357</v>
      </c>
      <c r="Q7" s="217">
        <v>0.14938699999999999</v>
      </c>
      <c r="R7" s="217">
        <v>0.132133</v>
      </c>
      <c r="S7" s="217">
        <v>0.15851599999999999</v>
      </c>
      <c r="T7" s="217">
        <v>0.16953299999999999</v>
      </c>
      <c r="U7" s="217">
        <v>0.15648300000000001</v>
      </c>
      <c r="V7" s="217">
        <v>0.158967</v>
      </c>
      <c r="W7" s="217">
        <v>0.17949999999999999</v>
      </c>
      <c r="X7" s="217">
        <v>0.17732200000000001</v>
      </c>
      <c r="Y7" s="217">
        <v>0.1595</v>
      </c>
      <c r="Z7" s="217">
        <v>0.16267699999999999</v>
      </c>
      <c r="AA7" s="217">
        <v>0.16709599999999999</v>
      </c>
      <c r="AB7" s="217">
        <v>0.159357</v>
      </c>
      <c r="AC7" s="217">
        <v>0.169354</v>
      </c>
      <c r="AD7" s="217">
        <v>0.18143300000000001</v>
      </c>
      <c r="AE7" s="217">
        <v>0.18057999999999999</v>
      </c>
      <c r="AF7" s="217">
        <v>0.18543299999999999</v>
      </c>
      <c r="AG7" s="217">
        <v>0.16400000000000001</v>
      </c>
      <c r="AH7" s="217">
        <v>0.17454800000000001</v>
      </c>
      <c r="AI7" s="217">
        <v>0.1857</v>
      </c>
      <c r="AJ7" s="217">
        <v>0.17593500000000001</v>
      </c>
      <c r="AK7" s="217">
        <v>0.168266</v>
      </c>
      <c r="AL7" s="217">
        <v>0.17164499999999999</v>
      </c>
      <c r="AM7" s="217">
        <v>0.15874099999999999</v>
      </c>
      <c r="AN7" s="217">
        <v>0.18427499999999999</v>
      </c>
      <c r="AO7" s="217">
        <v>0.165161</v>
      </c>
      <c r="AP7" s="217">
        <v>0.164133</v>
      </c>
      <c r="AQ7" s="217">
        <v>0.166903</v>
      </c>
      <c r="AR7" s="217">
        <v>0.14829999999999999</v>
      </c>
      <c r="AS7" s="217">
        <v>0.15009600000000001</v>
      </c>
      <c r="AT7" s="217">
        <v>0.16070899999999999</v>
      </c>
      <c r="AU7" s="217">
        <v>0.19856599999999999</v>
      </c>
      <c r="AV7" s="217">
        <v>0.19725799999999999</v>
      </c>
      <c r="AW7" s="217">
        <v>0.18166599999999999</v>
      </c>
      <c r="AX7" s="217">
        <v>0.19764499999999999</v>
      </c>
      <c r="AY7" s="217">
        <v>0.17061200000000001</v>
      </c>
      <c r="AZ7" s="217">
        <v>0.17935699999999999</v>
      </c>
      <c r="BA7" s="217">
        <v>0.18335399999999999</v>
      </c>
      <c r="BB7" s="217">
        <v>0.164966</v>
      </c>
      <c r="BC7" s="217">
        <v>0.14003199999999999</v>
      </c>
      <c r="BD7" s="217">
        <v>0.17327329999999999</v>
      </c>
      <c r="BE7" s="217">
        <v>0.1702938</v>
      </c>
      <c r="BF7" s="361">
        <v>0.16585810000000001</v>
      </c>
      <c r="BG7" s="361">
        <v>0.17444370000000001</v>
      </c>
      <c r="BH7" s="361">
        <v>0.17646619999999999</v>
      </c>
      <c r="BI7" s="361">
        <v>0.1775485</v>
      </c>
      <c r="BJ7" s="361">
        <v>0.17400460000000001</v>
      </c>
      <c r="BK7" s="361">
        <v>0.15584239999999999</v>
      </c>
      <c r="BL7" s="361">
        <v>0.16310820000000001</v>
      </c>
      <c r="BM7" s="361">
        <v>0.16132250000000001</v>
      </c>
      <c r="BN7" s="361">
        <v>0.16298109999999999</v>
      </c>
      <c r="BO7" s="361">
        <v>0.16798669999999999</v>
      </c>
      <c r="BP7" s="361">
        <v>0.17217460000000001</v>
      </c>
      <c r="BQ7" s="361">
        <v>0.16953660000000001</v>
      </c>
      <c r="BR7" s="361">
        <v>0.16544629999999999</v>
      </c>
      <c r="BS7" s="361">
        <v>0.1741645</v>
      </c>
      <c r="BT7" s="361">
        <v>0.17603959999999999</v>
      </c>
      <c r="BU7" s="361">
        <v>0.1771182</v>
      </c>
      <c r="BV7" s="361">
        <v>0.17389640000000001</v>
      </c>
    </row>
    <row r="8" spans="1:74" ht="11.1" customHeight="1">
      <c r="A8" s="61" t="s">
        <v>1067</v>
      </c>
      <c r="B8" s="180" t="s">
        <v>604</v>
      </c>
      <c r="C8" s="217">
        <v>0.39990300000000001</v>
      </c>
      <c r="D8" s="217">
        <v>0.32939200000000002</v>
      </c>
      <c r="E8" s="217">
        <v>0.29774099999999998</v>
      </c>
      <c r="F8" s="217">
        <v>0.27213300000000001</v>
      </c>
      <c r="G8" s="217">
        <v>0.27083800000000002</v>
      </c>
      <c r="H8" s="217">
        <v>0.27889999999999998</v>
      </c>
      <c r="I8" s="217">
        <v>0.257741</v>
      </c>
      <c r="J8" s="217">
        <v>0.254612</v>
      </c>
      <c r="K8" s="217">
        <v>0.30813299999999999</v>
      </c>
      <c r="L8" s="217">
        <v>0.36522500000000002</v>
      </c>
      <c r="M8" s="217">
        <v>0.43183300000000002</v>
      </c>
      <c r="N8" s="217">
        <v>0.41654799999999997</v>
      </c>
      <c r="O8" s="217">
        <v>0.365645</v>
      </c>
      <c r="P8" s="217">
        <v>0.28221400000000002</v>
      </c>
      <c r="Q8" s="217">
        <v>0.263741</v>
      </c>
      <c r="R8" s="217">
        <v>0.24163299999999999</v>
      </c>
      <c r="S8" s="217">
        <v>0.24096699999999999</v>
      </c>
      <c r="T8" s="217">
        <v>0.2273</v>
      </c>
      <c r="U8" s="217">
        <v>0.227935</v>
      </c>
      <c r="V8" s="217">
        <v>0.23125799999999999</v>
      </c>
      <c r="W8" s="217">
        <v>0.26350000000000001</v>
      </c>
      <c r="X8" s="217">
        <v>0.327129</v>
      </c>
      <c r="Y8" s="217">
        <v>0.37196600000000002</v>
      </c>
      <c r="Z8" s="217">
        <v>0.40006399999999998</v>
      </c>
      <c r="AA8" s="217">
        <v>0.381967</v>
      </c>
      <c r="AB8" s="217">
        <v>0.35610700000000001</v>
      </c>
      <c r="AC8" s="217">
        <v>0.29038700000000001</v>
      </c>
      <c r="AD8" s="217">
        <v>0.26666600000000001</v>
      </c>
      <c r="AE8" s="217">
        <v>0.251</v>
      </c>
      <c r="AF8" s="217">
        <v>0.25853300000000001</v>
      </c>
      <c r="AG8" s="217">
        <v>0.25283800000000001</v>
      </c>
      <c r="AH8" s="217">
        <v>0.26200000000000001</v>
      </c>
      <c r="AI8" s="217">
        <v>0.30869999999999997</v>
      </c>
      <c r="AJ8" s="217">
        <v>0.34819299999999997</v>
      </c>
      <c r="AK8" s="217">
        <v>0.43066599999999999</v>
      </c>
      <c r="AL8" s="217">
        <v>0.39396700000000001</v>
      </c>
      <c r="AM8" s="217">
        <v>0.35438700000000001</v>
      </c>
      <c r="AN8" s="217">
        <v>0.346862</v>
      </c>
      <c r="AO8" s="217">
        <v>0.279806</v>
      </c>
      <c r="AP8" s="217">
        <v>0.27876600000000001</v>
      </c>
      <c r="AQ8" s="217">
        <v>0.26216099999999998</v>
      </c>
      <c r="AR8" s="217">
        <v>0.29380000000000001</v>
      </c>
      <c r="AS8" s="217">
        <v>0.28525800000000001</v>
      </c>
      <c r="AT8" s="217">
        <v>0.27454800000000001</v>
      </c>
      <c r="AU8" s="217">
        <v>0.32316600000000001</v>
      </c>
      <c r="AV8" s="217">
        <v>0.42293500000000001</v>
      </c>
      <c r="AW8" s="217">
        <v>0.44219999999999998</v>
      </c>
      <c r="AX8" s="217">
        <v>0.44409599999999999</v>
      </c>
      <c r="AY8" s="217">
        <v>0.37077399999999999</v>
      </c>
      <c r="AZ8" s="217">
        <v>0.32200000000000001</v>
      </c>
      <c r="BA8" s="217">
        <v>0.30425799999999997</v>
      </c>
      <c r="BB8" s="217">
        <v>0.26186599999999999</v>
      </c>
      <c r="BC8" s="217">
        <v>0.23929</v>
      </c>
      <c r="BD8" s="217">
        <v>0.246</v>
      </c>
      <c r="BE8" s="217">
        <v>0.25164720000000002</v>
      </c>
      <c r="BF8" s="361">
        <v>0.2663642</v>
      </c>
      <c r="BG8" s="361">
        <v>0.32131910000000002</v>
      </c>
      <c r="BH8" s="361">
        <v>0.36989949999999999</v>
      </c>
      <c r="BI8" s="361">
        <v>0.4508762</v>
      </c>
      <c r="BJ8" s="361">
        <v>0.44084909999999999</v>
      </c>
      <c r="BK8" s="361">
        <v>0.37889679999999998</v>
      </c>
      <c r="BL8" s="361">
        <v>0.33002939999999997</v>
      </c>
      <c r="BM8" s="361">
        <v>0.31617289999999998</v>
      </c>
      <c r="BN8" s="361">
        <v>0.26719100000000001</v>
      </c>
      <c r="BO8" s="361">
        <v>0.26444430000000002</v>
      </c>
      <c r="BP8" s="361">
        <v>0.26897929999999998</v>
      </c>
      <c r="BQ8" s="361">
        <v>0.27806779999999998</v>
      </c>
      <c r="BR8" s="361">
        <v>0.27006150000000001</v>
      </c>
      <c r="BS8" s="361">
        <v>0.31917139999999999</v>
      </c>
      <c r="BT8" s="361">
        <v>0.36568349999999999</v>
      </c>
      <c r="BU8" s="361">
        <v>0.4561752</v>
      </c>
      <c r="BV8" s="361">
        <v>0.4417469</v>
      </c>
    </row>
    <row r="9" spans="1:74" ht="11.1" customHeight="1">
      <c r="A9" s="61" t="s">
        <v>1245</v>
      </c>
      <c r="B9" s="180" t="s">
        <v>605</v>
      </c>
      <c r="C9" s="217">
        <v>0.98</v>
      </c>
      <c r="D9" s="217">
        <v>0.74714199999999997</v>
      </c>
      <c r="E9" s="217">
        <v>0.75670899999999996</v>
      </c>
      <c r="F9" s="217">
        <v>0.78776599999999997</v>
      </c>
      <c r="G9" s="217">
        <v>0.78741899999999998</v>
      </c>
      <c r="H9" s="217">
        <v>0.81526600000000005</v>
      </c>
      <c r="I9" s="217">
        <v>0.82025800000000004</v>
      </c>
      <c r="J9" s="217">
        <v>0.82341900000000001</v>
      </c>
      <c r="K9" s="217">
        <v>0.82343299999999997</v>
      </c>
      <c r="L9" s="217">
        <v>0.85322500000000001</v>
      </c>
      <c r="M9" s="217">
        <v>0.8478</v>
      </c>
      <c r="N9" s="217">
        <v>0.86858000000000002</v>
      </c>
      <c r="O9" s="217">
        <v>0.84674099999999997</v>
      </c>
      <c r="P9" s="217">
        <v>0.88560700000000003</v>
      </c>
      <c r="Q9" s="217">
        <v>0.91890300000000003</v>
      </c>
      <c r="R9" s="217">
        <v>0.9546</v>
      </c>
      <c r="S9" s="217">
        <v>0.96487100000000003</v>
      </c>
      <c r="T9" s="217">
        <v>0.97716599999999998</v>
      </c>
      <c r="U9" s="217">
        <v>0.99409599999999998</v>
      </c>
      <c r="V9" s="217">
        <v>0.97770900000000005</v>
      </c>
      <c r="W9" s="217">
        <v>0.96683300000000005</v>
      </c>
      <c r="X9" s="217">
        <v>0.98470899999999995</v>
      </c>
      <c r="Y9" s="217">
        <v>0.99129999999999996</v>
      </c>
      <c r="Z9" s="217">
        <v>1.0037739999999999</v>
      </c>
      <c r="AA9" s="217">
        <v>0.94432199999999999</v>
      </c>
      <c r="AB9" s="217">
        <v>0.96692800000000001</v>
      </c>
      <c r="AC9" s="217">
        <v>0.99574099999999999</v>
      </c>
      <c r="AD9" s="217">
        <v>1.0056659999999999</v>
      </c>
      <c r="AE9" s="217">
        <v>1.011838</v>
      </c>
      <c r="AF9" s="217">
        <v>1.0362659999999999</v>
      </c>
      <c r="AG9" s="217">
        <v>1.0260320000000001</v>
      </c>
      <c r="AH9" s="217">
        <v>1.0584830000000001</v>
      </c>
      <c r="AI9" s="217">
        <v>1.0331999999999999</v>
      </c>
      <c r="AJ9" s="217">
        <v>1.0286770000000001</v>
      </c>
      <c r="AK9" s="217">
        <v>1.0332330000000001</v>
      </c>
      <c r="AL9" s="217">
        <v>1.0455479999999999</v>
      </c>
      <c r="AM9" s="217">
        <v>0.96570900000000004</v>
      </c>
      <c r="AN9" s="217">
        <v>1.0180340000000001</v>
      </c>
      <c r="AO9" s="217">
        <v>1.0203869999999999</v>
      </c>
      <c r="AP9" s="217">
        <v>1.0308999999999999</v>
      </c>
      <c r="AQ9" s="217">
        <v>1.054322</v>
      </c>
      <c r="AR9" s="217">
        <v>1.091933</v>
      </c>
      <c r="AS9" s="217">
        <v>1.065774</v>
      </c>
      <c r="AT9" s="217">
        <v>1.080741</v>
      </c>
      <c r="AU9" s="217">
        <v>1.0449329999999999</v>
      </c>
      <c r="AV9" s="217">
        <v>1.064838</v>
      </c>
      <c r="AW9" s="217">
        <v>1.0532330000000001</v>
      </c>
      <c r="AX9" s="217">
        <v>1.0373870000000001</v>
      </c>
      <c r="AY9" s="217">
        <v>0.99738700000000002</v>
      </c>
      <c r="AZ9" s="217">
        <v>1.0315000000000001</v>
      </c>
      <c r="BA9" s="217">
        <v>1.07229</v>
      </c>
      <c r="BB9" s="217">
        <v>1.0889</v>
      </c>
      <c r="BC9" s="217">
        <v>1.1182259999999999</v>
      </c>
      <c r="BD9" s="217">
        <v>1.1113098667000001</v>
      </c>
      <c r="BE9" s="217">
        <v>1.1003141676999999</v>
      </c>
      <c r="BF9" s="361">
        <v>1.1187720000000001</v>
      </c>
      <c r="BG9" s="361">
        <v>1.121054</v>
      </c>
      <c r="BH9" s="361">
        <v>1.1312180000000001</v>
      </c>
      <c r="BI9" s="361">
        <v>1.1072200000000001</v>
      </c>
      <c r="BJ9" s="361">
        <v>1.1095139999999999</v>
      </c>
      <c r="BK9" s="361">
        <v>1.0715269999999999</v>
      </c>
      <c r="BL9" s="361">
        <v>1.0879859999999999</v>
      </c>
      <c r="BM9" s="361">
        <v>1.1029949999999999</v>
      </c>
      <c r="BN9" s="361">
        <v>1.1424909999999999</v>
      </c>
      <c r="BO9" s="361">
        <v>1.142943</v>
      </c>
      <c r="BP9" s="361">
        <v>1.148306</v>
      </c>
      <c r="BQ9" s="361">
        <v>1.145467</v>
      </c>
      <c r="BR9" s="361">
        <v>1.146998</v>
      </c>
      <c r="BS9" s="361">
        <v>1.1068480000000001</v>
      </c>
      <c r="BT9" s="361">
        <v>1.129823</v>
      </c>
      <c r="BU9" s="361">
        <v>1.120795</v>
      </c>
      <c r="BV9" s="361">
        <v>1.110765</v>
      </c>
    </row>
    <row r="10" spans="1:74" ht="11.1" customHeight="1">
      <c r="A10" s="61" t="s">
        <v>1068</v>
      </c>
      <c r="B10" s="180" t="s">
        <v>606</v>
      </c>
      <c r="C10" s="217">
        <v>0.46457999999999999</v>
      </c>
      <c r="D10" s="217">
        <v>0.55292799999999998</v>
      </c>
      <c r="E10" s="217">
        <v>0.58548299999999998</v>
      </c>
      <c r="F10" s="217">
        <v>0.69926600000000005</v>
      </c>
      <c r="G10" s="217">
        <v>0.81964499999999996</v>
      </c>
      <c r="H10" s="217">
        <v>1.080533</v>
      </c>
      <c r="I10" s="217">
        <v>0.961225</v>
      </c>
      <c r="J10" s="217">
        <v>0.82803199999999999</v>
      </c>
      <c r="K10" s="217">
        <v>0.63053300000000001</v>
      </c>
      <c r="L10" s="217">
        <v>0.54590300000000003</v>
      </c>
      <c r="M10" s="217">
        <v>0.83160000000000001</v>
      </c>
      <c r="N10" s="217">
        <v>0.67657999999999996</v>
      </c>
      <c r="O10" s="217">
        <v>0.42203200000000002</v>
      </c>
      <c r="P10" s="217">
        <v>0.32774999999999999</v>
      </c>
      <c r="Q10" s="217">
        <v>0.46816099999999999</v>
      </c>
      <c r="R10" s="217">
        <v>0.42076599999999997</v>
      </c>
      <c r="S10" s="217">
        <v>0.62848300000000001</v>
      </c>
      <c r="T10" s="217">
        <v>0.68936600000000003</v>
      </c>
      <c r="U10" s="217">
        <v>0.75187099999999996</v>
      </c>
      <c r="V10" s="217">
        <v>0.66790300000000002</v>
      </c>
      <c r="W10" s="217">
        <v>0.55820000000000003</v>
      </c>
      <c r="X10" s="217">
        <v>0.61735399999999996</v>
      </c>
      <c r="Y10" s="217">
        <v>0.70183300000000004</v>
      </c>
      <c r="Z10" s="217">
        <v>0.812774</v>
      </c>
      <c r="AA10" s="217">
        <v>0.64229000000000003</v>
      </c>
      <c r="AB10" s="217">
        <v>0.57142800000000005</v>
      </c>
      <c r="AC10" s="217">
        <v>0.464225</v>
      </c>
      <c r="AD10" s="217">
        <v>0.5887</v>
      </c>
      <c r="AE10" s="217">
        <v>0.79480600000000001</v>
      </c>
      <c r="AF10" s="217">
        <v>0.71316599999999997</v>
      </c>
      <c r="AG10" s="217">
        <v>0.72935399999999995</v>
      </c>
      <c r="AH10" s="217">
        <v>0.61532200000000004</v>
      </c>
      <c r="AI10" s="217">
        <v>0.70199999999999996</v>
      </c>
      <c r="AJ10" s="217">
        <v>0.55900000000000005</v>
      </c>
      <c r="AK10" s="217">
        <v>0.76190000000000002</v>
      </c>
      <c r="AL10" s="217">
        <v>0.83854799999999996</v>
      </c>
      <c r="AM10" s="217">
        <v>0.363064</v>
      </c>
      <c r="AN10" s="217">
        <v>0.22917199999999999</v>
      </c>
      <c r="AO10" s="217">
        <v>0.32151600000000002</v>
      </c>
      <c r="AP10" s="217">
        <v>0.628</v>
      </c>
      <c r="AQ10" s="217">
        <v>0.67454800000000004</v>
      </c>
      <c r="AR10" s="217">
        <v>0.69140000000000001</v>
      </c>
      <c r="AS10" s="217">
        <v>0.59625799999999995</v>
      </c>
      <c r="AT10" s="217">
        <v>0.57754799999999995</v>
      </c>
      <c r="AU10" s="217">
        <v>0.51783299999999999</v>
      </c>
      <c r="AV10" s="217">
        <v>0.54400000000000004</v>
      </c>
      <c r="AW10" s="217">
        <v>0.50843300000000002</v>
      </c>
      <c r="AX10" s="217">
        <v>0.57725800000000005</v>
      </c>
      <c r="AY10" s="217">
        <v>0.36722500000000002</v>
      </c>
      <c r="AZ10" s="217">
        <v>0.49382100000000001</v>
      </c>
      <c r="BA10" s="217">
        <v>0.461032</v>
      </c>
      <c r="BB10" s="217">
        <v>0.52610000000000001</v>
      </c>
      <c r="BC10" s="217">
        <v>0.78474200000000005</v>
      </c>
      <c r="BD10" s="217">
        <v>0.63036213809999997</v>
      </c>
      <c r="BE10" s="217">
        <v>0.64818148764000005</v>
      </c>
      <c r="BF10" s="361">
        <v>0.59516559999999996</v>
      </c>
      <c r="BG10" s="361">
        <v>0.56311120000000003</v>
      </c>
      <c r="BH10" s="361">
        <v>0.5096908</v>
      </c>
      <c r="BI10" s="361">
        <v>0.50618810000000003</v>
      </c>
      <c r="BJ10" s="361">
        <v>0.54669780000000001</v>
      </c>
      <c r="BK10" s="361">
        <v>0.35617729999999997</v>
      </c>
      <c r="BL10" s="361">
        <v>0.36842859999999999</v>
      </c>
      <c r="BM10" s="361">
        <v>0.43789869999999997</v>
      </c>
      <c r="BN10" s="361">
        <v>0.50749469999999997</v>
      </c>
      <c r="BO10" s="361">
        <v>0.64858780000000005</v>
      </c>
      <c r="BP10" s="361">
        <v>0.68267929999999999</v>
      </c>
      <c r="BQ10" s="361">
        <v>0.58115220000000001</v>
      </c>
      <c r="BR10" s="361">
        <v>0.6124716</v>
      </c>
      <c r="BS10" s="361">
        <v>0.58323930000000002</v>
      </c>
      <c r="BT10" s="361">
        <v>0.5115847</v>
      </c>
      <c r="BU10" s="361">
        <v>0.50322</v>
      </c>
      <c r="BV10" s="361">
        <v>0.54216949999999997</v>
      </c>
    </row>
    <row r="11" spans="1:74" ht="11.1" customHeight="1">
      <c r="A11" s="61" t="s">
        <v>1069</v>
      </c>
      <c r="B11" s="180" t="s">
        <v>1136</v>
      </c>
      <c r="C11" s="217">
        <v>0.58677400000000002</v>
      </c>
      <c r="D11" s="217">
        <v>0.58060699999999998</v>
      </c>
      <c r="E11" s="217">
        <v>0.74658000000000002</v>
      </c>
      <c r="F11" s="217">
        <v>0.77953300000000003</v>
      </c>
      <c r="G11" s="217">
        <v>0.65709600000000001</v>
      </c>
      <c r="H11" s="217">
        <v>0.42476599999999998</v>
      </c>
      <c r="I11" s="217">
        <v>0.49751600000000001</v>
      </c>
      <c r="J11" s="217">
        <v>0.56683799999999995</v>
      </c>
      <c r="K11" s="217">
        <v>0.37159999999999999</v>
      </c>
      <c r="L11" s="217">
        <v>0.53109600000000001</v>
      </c>
      <c r="M11" s="217">
        <v>0.37140000000000001</v>
      </c>
      <c r="N11" s="217">
        <v>0.521096</v>
      </c>
      <c r="O11" s="217">
        <v>0.23061200000000001</v>
      </c>
      <c r="P11" s="217">
        <v>0.43846400000000002</v>
      </c>
      <c r="Q11" s="217">
        <v>0.77877399999999997</v>
      </c>
      <c r="R11" s="217">
        <v>0.76006600000000002</v>
      </c>
      <c r="S11" s="217">
        <v>0.75622500000000004</v>
      </c>
      <c r="T11" s="217">
        <v>0.68183300000000002</v>
      </c>
      <c r="U11" s="217">
        <v>0.84909599999999996</v>
      </c>
      <c r="V11" s="217">
        <v>0.96099999999999997</v>
      </c>
      <c r="W11" s="217">
        <v>0.76943300000000003</v>
      </c>
      <c r="X11" s="217">
        <v>0.91445100000000001</v>
      </c>
      <c r="Y11" s="217">
        <v>0.52969999999999995</v>
      </c>
      <c r="Z11" s="217">
        <v>0.36851600000000001</v>
      </c>
      <c r="AA11" s="217">
        <v>0.24929000000000001</v>
      </c>
      <c r="AB11" s="217">
        <v>0.84942799999999996</v>
      </c>
      <c r="AC11" s="217">
        <v>0.88906399999999997</v>
      </c>
      <c r="AD11" s="217">
        <v>1.0121</v>
      </c>
      <c r="AE11" s="217">
        <v>0.72861200000000004</v>
      </c>
      <c r="AF11" s="217">
        <v>0.77256599999999997</v>
      </c>
      <c r="AG11" s="217">
        <v>0.53212899999999996</v>
      </c>
      <c r="AH11" s="217">
        <v>0.72190299999999996</v>
      </c>
      <c r="AI11" s="217">
        <v>0.36513299999999999</v>
      </c>
      <c r="AJ11" s="217">
        <v>0.61706399999999995</v>
      </c>
      <c r="AK11" s="217">
        <v>0.3226</v>
      </c>
      <c r="AL11" s="217">
        <v>0.38651600000000003</v>
      </c>
      <c r="AM11" s="217">
        <v>0.30416100000000001</v>
      </c>
      <c r="AN11" s="217">
        <v>0.36996499999999999</v>
      </c>
      <c r="AO11" s="217">
        <v>0.68054800000000004</v>
      </c>
      <c r="AP11" s="217">
        <v>0.55596599999999996</v>
      </c>
      <c r="AQ11" s="217">
        <v>0.49858000000000002</v>
      </c>
      <c r="AR11" s="217">
        <v>0.43873299999999998</v>
      </c>
      <c r="AS11" s="217">
        <v>0.28190300000000001</v>
      </c>
      <c r="AT11" s="217">
        <v>0.58070900000000003</v>
      </c>
      <c r="AU11" s="217">
        <v>0.23069999999999999</v>
      </c>
      <c r="AV11" s="217">
        <v>0.23664499999999999</v>
      </c>
      <c r="AW11" s="217">
        <v>2.9266E-2</v>
      </c>
      <c r="AX11" s="217">
        <v>-0.10058</v>
      </c>
      <c r="AY11" s="217">
        <v>0.21435399999999999</v>
      </c>
      <c r="AZ11" s="217">
        <v>0.56885699999999995</v>
      </c>
      <c r="BA11" s="217">
        <v>0.50196700000000005</v>
      </c>
      <c r="BB11" s="217">
        <v>0.65886599999999995</v>
      </c>
      <c r="BC11" s="217">
        <v>0.70296800000000004</v>
      </c>
      <c r="BD11" s="217">
        <v>0.53823333333000001</v>
      </c>
      <c r="BE11" s="217">
        <v>0.40034316774000001</v>
      </c>
      <c r="BF11" s="361">
        <v>0.56290370000000001</v>
      </c>
      <c r="BG11" s="361">
        <v>0.36978299999999997</v>
      </c>
      <c r="BH11" s="361">
        <v>0.48578589999999999</v>
      </c>
      <c r="BI11" s="361">
        <v>0.2085089</v>
      </c>
      <c r="BJ11" s="361">
        <v>0.26864270000000001</v>
      </c>
      <c r="BK11" s="361">
        <v>0.37680200000000003</v>
      </c>
      <c r="BL11" s="361">
        <v>0.50510929999999998</v>
      </c>
      <c r="BM11" s="361">
        <v>0.66327139999999996</v>
      </c>
      <c r="BN11" s="361">
        <v>0.68340190000000001</v>
      </c>
      <c r="BO11" s="361">
        <v>0.59497999999999995</v>
      </c>
      <c r="BP11" s="361">
        <v>0.52941649999999996</v>
      </c>
      <c r="BQ11" s="361">
        <v>0.47221279999999999</v>
      </c>
      <c r="BR11" s="361">
        <v>0.59494789999999997</v>
      </c>
      <c r="BS11" s="361">
        <v>0.3943391</v>
      </c>
      <c r="BT11" s="361">
        <v>0.497527</v>
      </c>
      <c r="BU11" s="361">
        <v>0.2184045</v>
      </c>
      <c r="BV11" s="361">
        <v>0.27204660000000003</v>
      </c>
    </row>
    <row r="12" spans="1:74" ht="11.1" customHeight="1">
      <c r="A12" s="61" t="s">
        <v>1070</v>
      </c>
      <c r="B12" s="180" t="s">
        <v>1137</v>
      </c>
      <c r="C12" s="217">
        <v>0</v>
      </c>
      <c r="D12" s="217">
        <v>1.892E-3</v>
      </c>
      <c r="E12" s="217">
        <v>0</v>
      </c>
      <c r="F12" s="217">
        <v>-2.8999999999999998E-3</v>
      </c>
      <c r="G12" s="217">
        <v>2E-3</v>
      </c>
      <c r="H12" s="217">
        <v>2.333E-3</v>
      </c>
      <c r="I12" s="217">
        <v>-1.2899999999999999E-4</v>
      </c>
      <c r="J12" s="217">
        <v>-5.8E-4</v>
      </c>
      <c r="K12" s="217">
        <v>-2.33E-4</v>
      </c>
      <c r="L12" s="217">
        <v>2.6120000000000002E-3</v>
      </c>
      <c r="M12" s="217">
        <v>-6.6000000000000005E-5</v>
      </c>
      <c r="N12" s="217">
        <v>-2.2499999999999999E-4</v>
      </c>
      <c r="O12" s="217">
        <v>1.193E-3</v>
      </c>
      <c r="P12" s="217">
        <v>2.0349999999999999E-3</v>
      </c>
      <c r="Q12" s="217">
        <v>3.8699999999999997E-4</v>
      </c>
      <c r="R12" s="217">
        <v>-6.6000000000000005E-5</v>
      </c>
      <c r="S12" s="217">
        <v>-1.645E-3</v>
      </c>
      <c r="T12" s="217">
        <v>2.0000000000000001E-4</v>
      </c>
      <c r="U12" s="217">
        <v>-3.1999999999999999E-5</v>
      </c>
      <c r="V12" s="217">
        <v>9.6000000000000002E-5</v>
      </c>
      <c r="W12" s="217">
        <v>-1.3300000000000001E-4</v>
      </c>
      <c r="X12" s="217">
        <v>9.6000000000000002E-5</v>
      </c>
      <c r="Y12" s="217">
        <v>-3.3300000000000002E-4</v>
      </c>
      <c r="Z12" s="217">
        <v>1.6100000000000001E-4</v>
      </c>
      <c r="AA12" s="217">
        <v>-6.4499999999999996E-4</v>
      </c>
      <c r="AB12" s="217">
        <v>-1.4200000000000001E-4</v>
      </c>
      <c r="AC12" s="217">
        <v>7.4100000000000001E-4</v>
      </c>
      <c r="AD12" s="217">
        <v>-1E-4</v>
      </c>
      <c r="AE12" s="217">
        <v>6.3999999999999997E-5</v>
      </c>
      <c r="AF12" s="217">
        <v>0</v>
      </c>
      <c r="AG12" s="217">
        <v>9.6000000000000002E-5</v>
      </c>
      <c r="AH12" s="217">
        <v>3.1999999999999999E-5</v>
      </c>
      <c r="AI12" s="217">
        <v>-3.3000000000000003E-5</v>
      </c>
      <c r="AJ12" s="217">
        <v>-1.6100000000000001E-4</v>
      </c>
      <c r="AK12" s="217">
        <v>1E-4</v>
      </c>
      <c r="AL12" s="217">
        <v>-5.1599999999999997E-4</v>
      </c>
      <c r="AM12" s="217">
        <v>-4.1899999999999999E-4</v>
      </c>
      <c r="AN12" s="217">
        <v>8.9599999999999999E-4</v>
      </c>
      <c r="AO12" s="217">
        <v>-7.4100000000000001E-4</v>
      </c>
      <c r="AP12" s="217">
        <v>3.6600000000000001E-4</v>
      </c>
      <c r="AQ12" s="217">
        <v>2.2499999999999999E-4</v>
      </c>
      <c r="AR12" s="217">
        <v>1E-4</v>
      </c>
      <c r="AS12" s="217">
        <v>6.3999999999999997E-5</v>
      </c>
      <c r="AT12" s="217">
        <v>-4.8299999999999998E-4</v>
      </c>
      <c r="AU12" s="217">
        <v>5.0000000000000001E-4</v>
      </c>
      <c r="AV12" s="217">
        <v>4.8299999999999998E-4</v>
      </c>
      <c r="AW12" s="217">
        <v>-6.6000000000000005E-5</v>
      </c>
      <c r="AX12" s="217">
        <v>-6.7699999999999998E-4</v>
      </c>
      <c r="AY12" s="217">
        <v>7.0899999999999999E-4</v>
      </c>
      <c r="AZ12" s="217">
        <v>-2.5000000000000001E-4</v>
      </c>
      <c r="BA12" s="217">
        <v>0</v>
      </c>
      <c r="BB12" s="217">
        <v>1.266E-3</v>
      </c>
      <c r="BC12" s="217">
        <v>3.8699999999999997E-4</v>
      </c>
      <c r="BD12" s="217">
        <v>-1.9698200000000001E-4</v>
      </c>
      <c r="BE12" s="217">
        <v>-1.41934E-4</v>
      </c>
      <c r="BF12" s="361">
        <v>-7.3895399999999997E-5</v>
      </c>
      <c r="BG12" s="361">
        <v>1.23857E-4</v>
      </c>
      <c r="BH12" s="361">
        <v>-1.7133400000000001E-4</v>
      </c>
      <c r="BI12" s="361">
        <v>1.8563299999999999E-4</v>
      </c>
      <c r="BJ12" s="361">
        <v>-3.1319699999999998E-4</v>
      </c>
      <c r="BK12" s="361">
        <v>-2.9862E-5</v>
      </c>
      <c r="BL12" s="361">
        <v>1.5866999999999999E-3</v>
      </c>
      <c r="BM12" s="361">
        <v>1.6194700000000001E-4</v>
      </c>
      <c r="BN12" s="361">
        <v>3.3227199999999999E-5</v>
      </c>
      <c r="BO12" s="361">
        <v>6.1756599999999998E-5</v>
      </c>
      <c r="BP12" s="361">
        <v>-1.9669800000000001E-4</v>
      </c>
      <c r="BQ12" s="361">
        <v>-1.4193100000000001E-4</v>
      </c>
      <c r="BR12" s="361">
        <v>-7.3895399999999997E-5</v>
      </c>
      <c r="BS12" s="361">
        <v>1.23857E-4</v>
      </c>
      <c r="BT12" s="361">
        <v>-1.7133400000000001E-4</v>
      </c>
      <c r="BU12" s="361">
        <v>1.8563299999999999E-4</v>
      </c>
      <c r="BV12" s="361">
        <v>-3.1319699999999998E-4</v>
      </c>
    </row>
    <row r="13" spans="1:74" s="158" customFormat="1" ht="11.1" customHeight="1">
      <c r="A13" s="61" t="s">
        <v>1071</v>
      </c>
      <c r="B13" s="180" t="s">
        <v>803</v>
      </c>
      <c r="C13" s="217">
        <v>16.475739000000001</v>
      </c>
      <c r="D13" s="217">
        <v>16.509174999999999</v>
      </c>
      <c r="E13" s="217">
        <v>16.653995999999999</v>
      </c>
      <c r="F13" s="217">
        <v>17.061698</v>
      </c>
      <c r="G13" s="217">
        <v>17.180997000000001</v>
      </c>
      <c r="H13" s="217">
        <v>17.602297</v>
      </c>
      <c r="I13" s="217">
        <v>17.351868</v>
      </c>
      <c r="J13" s="217">
        <v>17.214158999999999</v>
      </c>
      <c r="K13" s="217">
        <v>17.017865</v>
      </c>
      <c r="L13" s="217">
        <v>16.573091999999999</v>
      </c>
      <c r="M13" s="217">
        <v>16.557566999999999</v>
      </c>
      <c r="N13" s="217">
        <v>16.629256000000002</v>
      </c>
      <c r="O13" s="217">
        <v>15.670125000000001</v>
      </c>
      <c r="P13" s="217">
        <v>16.005177</v>
      </c>
      <c r="Q13" s="217">
        <v>16.89303</v>
      </c>
      <c r="R13" s="217">
        <v>17.639965</v>
      </c>
      <c r="S13" s="217">
        <v>17.962513000000001</v>
      </c>
      <c r="T13" s="217">
        <v>18.127198</v>
      </c>
      <c r="U13" s="217">
        <v>18.498384000000001</v>
      </c>
      <c r="V13" s="217">
        <v>18.106867999999999</v>
      </c>
      <c r="W13" s="217">
        <v>17.477466</v>
      </c>
      <c r="X13" s="217">
        <v>17.021093</v>
      </c>
      <c r="Y13" s="217">
        <v>17.390965999999999</v>
      </c>
      <c r="Z13" s="217">
        <v>17.724062</v>
      </c>
      <c r="AA13" s="217">
        <v>16.807126</v>
      </c>
      <c r="AB13" s="217">
        <v>16.579141</v>
      </c>
      <c r="AC13" s="217">
        <v>17.260736999999999</v>
      </c>
      <c r="AD13" s="217">
        <v>17.285031</v>
      </c>
      <c r="AE13" s="217">
        <v>17.684705999999998</v>
      </c>
      <c r="AF13" s="217">
        <v>18.26013</v>
      </c>
      <c r="AG13" s="217">
        <v>18.293835999999999</v>
      </c>
      <c r="AH13" s="217">
        <v>18.388383999999999</v>
      </c>
      <c r="AI13" s="217">
        <v>17.869633</v>
      </c>
      <c r="AJ13" s="217">
        <v>17.298352999999999</v>
      </c>
      <c r="AK13" s="217">
        <v>17.676831</v>
      </c>
      <c r="AL13" s="217">
        <v>17.677966000000001</v>
      </c>
      <c r="AM13" s="217">
        <v>16.560772</v>
      </c>
      <c r="AN13" s="217">
        <v>16.808513999999999</v>
      </c>
      <c r="AO13" s="217">
        <v>17.011806</v>
      </c>
      <c r="AP13" s="217">
        <v>17.272431000000001</v>
      </c>
      <c r="AQ13" s="217">
        <v>17.833286999999999</v>
      </c>
      <c r="AR13" s="217">
        <v>18.296599000000001</v>
      </c>
      <c r="AS13" s="217">
        <v>18.035836</v>
      </c>
      <c r="AT13" s="217">
        <v>17.932288</v>
      </c>
      <c r="AU13" s="217">
        <v>17.179064</v>
      </c>
      <c r="AV13" s="217">
        <v>17.319997000000001</v>
      </c>
      <c r="AW13" s="217">
        <v>17.268564999999999</v>
      </c>
      <c r="AX13" s="217">
        <v>17.474966999999999</v>
      </c>
      <c r="AY13" s="217">
        <v>16.690318999999999</v>
      </c>
      <c r="AZ13" s="217">
        <v>16.841035000000002</v>
      </c>
      <c r="BA13" s="217">
        <v>17.225512999999999</v>
      </c>
      <c r="BB13" s="217">
        <v>17.56653</v>
      </c>
      <c r="BC13" s="217">
        <v>18.285516000000001</v>
      </c>
      <c r="BD13" s="217">
        <v>18.440681655999999</v>
      </c>
      <c r="BE13" s="217">
        <v>18.586741114999999</v>
      </c>
      <c r="BF13" s="361">
        <v>18.536370000000002</v>
      </c>
      <c r="BG13" s="361">
        <v>17.802859999999999</v>
      </c>
      <c r="BH13" s="361">
        <v>17.50235</v>
      </c>
      <c r="BI13" s="361">
        <v>17.450679999999998</v>
      </c>
      <c r="BJ13" s="361">
        <v>17.49756</v>
      </c>
      <c r="BK13" s="361">
        <v>16.84328</v>
      </c>
      <c r="BL13" s="361">
        <v>16.914210000000001</v>
      </c>
      <c r="BM13" s="361">
        <v>17.125910000000001</v>
      </c>
      <c r="BN13" s="361">
        <v>17.56287</v>
      </c>
      <c r="BO13" s="361">
        <v>18.1951</v>
      </c>
      <c r="BP13" s="361">
        <v>18.52242</v>
      </c>
      <c r="BQ13" s="361">
        <v>18.488980000000002</v>
      </c>
      <c r="BR13" s="361">
        <v>18.41161</v>
      </c>
      <c r="BS13" s="361">
        <v>17.734470000000002</v>
      </c>
      <c r="BT13" s="361">
        <v>17.526540000000001</v>
      </c>
      <c r="BU13" s="361">
        <v>17.515879999999999</v>
      </c>
      <c r="BV13" s="361">
        <v>17.569959999999998</v>
      </c>
    </row>
    <row r="14" spans="1:74" s="158" customFormat="1" ht="11.1" customHeight="1">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361"/>
      <c r="BG14" s="361"/>
      <c r="BH14" s="361"/>
      <c r="BI14" s="361"/>
      <c r="BJ14" s="361"/>
      <c r="BK14" s="361"/>
      <c r="BL14" s="361"/>
      <c r="BM14" s="361"/>
      <c r="BN14" s="361"/>
      <c r="BO14" s="361"/>
      <c r="BP14" s="361"/>
      <c r="BQ14" s="361"/>
      <c r="BR14" s="361"/>
      <c r="BS14" s="361"/>
      <c r="BT14" s="361"/>
      <c r="BU14" s="361"/>
      <c r="BV14" s="361"/>
    </row>
    <row r="15" spans="1:74" ht="11.1" customHeight="1">
      <c r="A15" s="61" t="s">
        <v>715</v>
      </c>
      <c r="B15" s="181" t="s">
        <v>607</v>
      </c>
      <c r="C15" s="217">
        <v>0.95025400000000004</v>
      </c>
      <c r="D15" s="217">
        <v>0.93085300000000004</v>
      </c>
      <c r="E15" s="217">
        <v>0.91202799999999995</v>
      </c>
      <c r="F15" s="217">
        <v>0.98229699999999998</v>
      </c>
      <c r="G15" s="217">
        <v>0.97409299999999999</v>
      </c>
      <c r="H15" s="217">
        <v>1.0383979999999999</v>
      </c>
      <c r="I15" s="217">
        <v>0.98551299999999997</v>
      </c>
      <c r="J15" s="217">
        <v>1.0033510000000001</v>
      </c>
      <c r="K15" s="217">
        <v>1.0271950000000001</v>
      </c>
      <c r="L15" s="217">
        <v>0.96148199999999995</v>
      </c>
      <c r="M15" s="217">
        <v>0.94479599999999997</v>
      </c>
      <c r="N15" s="217">
        <v>1.0303819999999999</v>
      </c>
      <c r="O15" s="217">
        <v>0.96070599999999995</v>
      </c>
      <c r="P15" s="217">
        <v>1.060068</v>
      </c>
      <c r="Q15" s="217">
        <v>1.0636730000000001</v>
      </c>
      <c r="R15" s="217">
        <v>1.02763</v>
      </c>
      <c r="S15" s="217">
        <v>1.068964</v>
      </c>
      <c r="T15" s="217">
        <v>1.084662</v>
      </c>
      <c r="U15" s="217">
        <v>1.108609</v>
      </c>
      <c r="V15" s="217">
        <v>1.1234459999999999</v>
      </c>
      <c r="W15" s="217">
        <v>1.06193</v>
      </c>
      <c r="X15" s="217">
        <v>1.012127</v>
      </c>
      <c r="Y15" s="217">
        <v>1.0512280000000001</v>
      </c>
      <c r="Z15" s="217">
        <v>1.1866080000000001</v>
      </c>
      <c r="AA15" s="217">
        <v>1.019223</v>
      </c>
      <c r="AB15" s="217">
        <v>0.95410099999999998</v>
      </c>
      <c r="AC15" s="217">
        <v>1.019449</v>
      </c>
      <c r="AD15" s="217">
        <v>1.0132969999999999</v>
      </c>
      <c r="AE15" s="217">
        <v>1.084803</v>
      </c>
      <c r="AF15" s="217">
        <v>1.1059969999999999</v>
      </c>
      <c r="AG15" s="217">
        <v>1.122384</v>
      </c>
      <c r="AH15" s="217">
        <v>1.133157</v>
      </c>
      <c r="AI15" s="217">
        <v>1.1228940000000001</v>
      </c>
      <c r="AJ15" s="217">
        <v>1.0838650000000001</v>
      </c>
      <c r="AK15" s="217">
        <v>1.1130660000000001</v>
      </c>
      <c r="AL15" s="217">
        <v>1.134091</v>
      </c>
      <c r="AM15" s="217">
        <v>1.052705</v>
      </c>
      <c r="AN15" s="217">
        <v>1.06779</v>
      </c>
      <c r="AO15" s="217">
        <v>1.023091</v>
      </c>
      <c r="AP15" s="217">
        <v>1.046999</v>
      </c>
      <c r="AQ15" s="217">
        <v>1.088706</v>
      </c>
      <c r="AR15" s="217">
        <v>1.099396</v>
      </c>
      <c r="AS15" s="217">
        <v>1.0603180000000001</v>
      </c>
      <c r="AT15" s="217">
        <v>1.10206</v>
      </c>
      <c r="AU15" s="217">
        <v>1.0469299999999999</v>
      </c>
      <c r="AV15" s="217">
        <v>0.99783500000000003</v>
      </c>
      <c r="AW15" s="217">
        <v>1.11843</v>
      </c>
      <c r="AX15" s="217">
        <v>1.187316</v>
      </c>
      <c r="AY15" s="217">
        <v>1.119416</v>
      </c>
      <c r="AZ15" s="217">
        <v>0.99806600000000001</v>
      </c>
      <c r="BA15" s="217">
        <v>1.034705</v>
      </c>
      <c r="BB15" s="217">
        <v>1.088098</v>
      </c>
      <c r="BC15" s="217">
        <v>1.057806</v>
      </c>
      <c r="BD15" s="217">
        <v>1.079</v>
      </c>
      <c r="BE15" s="217">
        <v>1.062514</v>
      </c>
      <c r="BF15" s="361">
        <v>1.088185</v>
      </c>
      <c r="BG15" s="361">
        <v>1.0574330000000001</v>
      </c>
      <c r="BH15" s="361">
        <v>1.0330189999999999</v>
      </c>
      <c r="BI15" s="361">
        <v>1.0484560000000001</v>
      </c>
      <c r="BJ15" s="361">
        <v>1.081394</v>
      </c>
      <c r="BK15" s="361">
        <v>1.0332429999999999</v>
      </c>
      <c r="BL15" s="361">
        <v>1.0138910000000001</v>
      </c>
      <c r="BM15" s="361">
        <v>1.014038</v>
      </c>
      <c r="BN15" s="361">
        <v>1.0404979999999999</v>
      </c>
      <c r="BO15" s="361">
        <v>1.0667660000000001</v>
      </c>
      <c r="BP15" s="361">
        <v>1.0853470000000001</v>
      </c>
      <c r="BQ15" s="361">
        <v>1.0864659999999999</v>
      </c>
      <c r="BR15" s="361">
        <v>1.083491</v>
      </c>
      <c r="BS15" s="361">
        <v>1.058335</v>
      </c>
      <c r="BT15" s="361">
        <v>1.029137</v>
      </c>
      <c r="BU15" s="361">
        <v>1.0450189999999999</v>
      </c>
      <c r="BV15" s="361">
        <v>1.077836</v>
      </c>
    </row>
    <row r="16" spans="1:74" ht="11.1" customHeight="1">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361"/>
      <c r="BG16" s="361"/>
      <c r="BH16" s="361"/>
      <c r="BI16" s="361"/>
      <c r="BJ16" s="361"/>
      <c r="BK16" s="361"/>
      <c r="BL16" s="361"/>
      <c r="BM16" s="361"/>
      <c r="BN16" s="361"/>
      <c r="BO16" s="361"/>
      <c r="BP16" s="361"/>
      <c r="BQ16" s="361"/>
      <c r="BR16" s="361"/>
      <c r="BS16" s="361"/>
      <c r="BT16" s="361"/>
      <c r="BU16" s="361"/>
      <c r="BV16" s="361"/>
    </row>
    <row r="17" spans="1:74" ht="11.1" customHeight="1">
      <c r="A17" s="57"/>
      <c r="B17" s="156" t="s">
        <v>804</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361"/>
      <c r="BG17" s="361"/>
      <c r="BH17" s="361"/>
      <c r="BI17" s="361"/>
      <c r="BJ17" s="361"/>
      <c r="BK17" s="361"/>
      <c r="BL17" s="361"/>
      <c r="BM17" s="361"/>
      <c r="BN17" s="361"/>
      <c r="BO17" s="361"/>
      <c r="BP17" s="361"/>
      <c r="BQ17" s="361"/>
      <c r="BR17" s="361"/>
      <c r="BS17" s="361"/>
      <c r="BT17" s="361"/>
      <c r="BU17" s="361"/>
      <c r="BV17" s="361"/>
    </row>
    <row r="18" spans="1:74" ht="11.1" customHeight="1">
      <c r="A18" s="61" t="s">
        <v>1072</v>
      </c>
      <c r="B18" s="180" t="s">
        <v>604</v>
      </c>
      <c r="C18" s="217">
        <v>0.38303199999999998</v>
      </c>
      <c r="D18" s="217">
        <v>0.471107</v>
      </c>
      <c r="E18" s="217">
        <v>0.61777400000000005</v>
      </c>
      <c r="F18" s="217">
        <v>0.78203299999999998</v>
      </c>
      <c r="G18" s="217">
        <v>0.79832199999999998</v>
      </c>
      <c r="H18" s="217">
        <v>0.84656600000000004</v>
      </c>
      <c r="I18" s="217">
        <v>0.80932199999999999</v>
      </c>
      <c r="J18" s="217">
        <v>0.83835400000000004</v>
      </c>
      <c r="K18" s="217">
        <v>0.62376600000000004</v>
      </c>
      <c r="L18" s="217">
        <v>0.476387</v>
      </c>
      <c r="M18" s="217">
        <v>0.37926599999999999</v>
      </c>
      <c r="N18" s="217">
        <v>0.44229000000000002</v>
      </c>
      <c r="O18" s="217">
        <v>0.47967700000000002</v>
      </c>
      <c r="P18" s="217">
        <v>0.53971400000000003</v>
      </c>
      <c r="Q18" s="217">
        <v>0.72558</v>
      </c>
      <c r="R18" s="217">
        <v>0.85013300000000003</v>
      </c>
      <c r="S18" s="217">
        <v>0.85741900000000004</v>
      </c>
      <c r="T18" s="217">
        <v>0.86993299999999996</v>
      </c>
      <c r="U18" s="217">
        <v>0.86032200000000003</v>
      </c>
      <c r="V18" s="217">
        <v>0.778451</v>
      </c>
      <c r="W18" s="217">
        <v>0.61376600000000003</v>
      </c>
      <c r="X18" s="217">
        <v>0.50112900000000005</v>
      </c>
      <c r="Y18" s="217">
        <v>0.39006600000000002</v>
      </c>
      <c r="Z18" s="217">
        <v>0.430483</v>
      </c>
      <c r="AA18" s="217">
        <v>0.43054799999999999</v>
      </c>
      <c r="AB18" s="217">
        <v>0.47189199999999998</v>
      </c>
      <c r="AC18" s="217">
        <v>0.635548</v>
      </c>
      <c r="AD18" s="217">
        <v>0.78123299999999996</v>
      </c>
      <c r="AE18" s="217">
        <v>0.81506400000000001</v>
      </c>
      <c r="AF18" s="217">
        <v>0.84686600000000001</v>
      </c>
      <c r="AG18" s="217">
        <v>0.82028999999999996</v>
      </c>
      <c r="AH18" s="217">
        <v>0.79109600000000002</v>
      </c>
      <c r="AI18" s="217">
        <v>0.60256600000000005</v>
      </c>
      <c r="AJ18" s="217">
        <v>0.47954799999999997</v>
      </c>
      <c r="AK18" s="217">
        <v>0.37673299999999998</v>
      </c>
      <c r="AL18" s="217">
        <v>0.36845099999999997</v>
      </c>
      <c r="AM18" s="217">
        <v>0.41412900000000002</v>
      </c>
      <c r="AN18" s="217">
        <v>0.49182700000000001</v>
      </c>
      <c r="AO18" s="217">
        <v>0.68454800000000005</v>
      </c>
      <c r="AP18" s="217">
        <v>0.832866</v>
      </c>
      <c r="AQ18" s="217">
        <v>0.85564499999999999</v>
      </c>
      <c r="AR18" s="217">
        <v>0.84093300000000004</v>
      </c>
      <c r="AS18" s="217">
        <v>0.84051600000000004</v>
      </c>
      <c r="AT18" s="217">
        <v>0.77696699999999996</v>
      </c>
      <c r="AU18" s="217">
        <v>0.55249999999999999</v>
      </c>
      <c r="AV18" s="217">
        <v>0.47561199999999998</v>
      </c>
      <c r="AW18" s="217">
        <v>0.36566599999999999</v>
      </c>
      <c r="AX18" s="217">
        <v>0.383967</v>
      </c>
      <c r="AY18" s="217">
        <v>0.41728999999999999</v>
      </c>
      <c r="AZ18" s="217">
        <v>0.48539199999999999</v>
      </c>
      <c r="BA18" s="217">
        <v>0.652451</v>
      </c>
      <c r="BB18" s="217">
        <v>0.81996599999999997</v>
      </c>
      <c r="BC18" s="217">
        <v>0.868645</v>
      </c>
      <c r="BD18" s="217">
        <v>0.86129389999999995</v>
      </c>
      <c r="BE18" s="217">
        <v>0.84549819999999998</v>
      </c>
      <c r="BF18" s="361">
        <v>0.81302580000000002</v>
      </c>
      <c r="BG18" s="361">
        <v>0.59433340000000001</v>
      </c>
      <c r="BH18" s="361">
        <v>0.48499219999999998</v>
      </c>
      <c r="BI18" s="361">
        <v>0.36857899999999999</v>
      </c>
      <c r="BJ18" s="361">
        <v>0.38654690000000003</v>
      </c>
      <c r="BK18" s="361">
        <v>0.43006800000000001</v>
      </c>
      <c r="BL18" s="361">
        <v>0.50204439999999995</v>
      </c>
      <c r="BM18" s="361">
        <v>0.66800760000000003</v>
      </c>
      <c r="BN18" s="361">
        <v>0.81266300000000002</v>
      </c>
      <c r="BO18" s="361">
        <v>0.87391799999999997</v>
      </c>
      <c r="BP18" s="361">
        <v>0.87047620000000003</v>
      </c>
      <c r="BQ18" s="361">
        <v>0.86147629999999997</v>
      </c>
      <c r="BR18" s="361">
        <v>0.81034830000000002</v>
      </c>
      <c r="BS18" s="361">
        <v>0.59280759999999999</v>
      </c>
      <c r="BT18" s="361">
        <v>0.48655540000000003</v>
      </c>
      <c r="BU18" s="361">
        <v>0.38031989999999999</v>
      </c>
      <c r="BV18" s="361">
        <v>0.39793319999999999</v>
      </c>
    </row>
    <row r="19" spans="1:74" ht="11.1" customHeight="1">
      <c r="A19" s="61" t="s">
        <v>1073</v>
      </c>
      <c r="B19" s="180" t="s">
        <v>608</v>
      </c>
      <c r="C19" s="217">
        <v>8.4448380000000007</v>
      </c>
      <c r="D19" s="217">
        <v>8.4075710000000008</v>
      </c>
      <c r="E19" s="217">
        <v>8.646096</v>
      </c>
      <c r="F19" s="217">
        <v>8.7241660000000003</v>
      </c>
      <c r="G19" s="217">
        <v>8.7929349999999999</v>
      </c>
      <c r="H19" s="217">
        <v>9.0681999999999992</v>
      </c>
      <c r="I19" s="217">
        <v>8.9518380000000004</v>
      </c>
      <c r="J19" s="217">
        <v>8.8564190000000007</v>
      </c>
      <c r="K19" s="217">
        <v>8.8285330000000002</v>
      </c>
      <c r="L19" s="217">
        <v>8.7702899999999993</v>
      </c>
      <c r="M19" s="217">
        <v>8.9054000000000002</v>
      </c>
      <c r="N19" s="217">
        <v>9.0061289999999996</v>
      </c>
      <c r="O19" s="217">
        <v>8.3480000000000008</v>
      </c>
      <c r="P19" s="217">
        <v>8.5101779999999998</v>
      </c>
      <c r="Q19" s="217">
        <v>8.9132250000000006</v>
      </c>
      <c r="R19" s="217">
        <v>9.0618999999999996</v>
      </c>
      <c r="S19" s="217">
        <v>9.1125159999999994</v>
      </c>
      <c r="T19" s="217">
        <v>9.2111000000000001</v>
      </c>
      <c r="U19" s="217">
        <v>9.5001929999999994</v>
      </c>
      <c r="V19" s="217">
        <v>9.4260640000000002</v>
      </c>
      <c r="W19" s="217">
        <v>9.1428999999999991</v>
      </c>
      <c r="X19" s="217">
        <v>9.0487409999999997</v>
      </c>
      <c r="Y19" s="217">
        <v>9.1341330000000003</v>
      </c>
      <c r="Z19" s="217">
        <v>9.251709</v>
      </c>
      <c r="AA19" s="217">
        <v>8.7144510000000004</v>
      </c>
      <c r="AB19" s="217">
        <v>8.8658920000000006</v>
      </c>
      <c r="AC19" s="217">
        <v>8.9081930000000007</v>
      </c>
      <c r="AD19" s="217">
        <v>8.9783329999999992</v>
      </c>
      <c r="AE19" s="217">
        <v>9.157451</v>
      </c>
      <c r="AF19" s="217">
        <v>9.2889999999999997</v>
      </c>
      <c r="AG19" s="217">
        <v>9.1663219999999992</v>
      </c>
      <c r="AH19" s="217">
        <v>9.2635799999999993</v>
      </c>
      <c r="AI19" s="217">
        <v>9.1395</v>
      </c>
      <c r="AJ19" s="217">
        <v>8.9315479999999994</v>
      </c>
      <c r="AK19" s="217">
        <v>9.1405999999999992</v>
      </c>
      <c r="AL19" s="217">
        <v>9.1281289999999995</v>
      </c>
      <c r="AM19" s="217">
        <v>8.4265480000000004</v>
      </c>
      <c r="AN19" s="217">
        <v>8.6453439999999997</v>
      </c>
      <c r="AO19" s="217">
        <v>8.7528059999999996</v>
      </c>
      <c r="AP19" s="217">
        <v>8.7626000000000008</v>
      </c>
      <c r="AQ19" s="217">
        <v>8.9515159999999998</v>
      </c>
      <c r="AR19" s="217">
        <v>9.1931659999999997</v>
      </c>
      <c r="AS19" s="217">
        <v>8.9207739999999998</v>
      </c>
      <c r="AT19" s="217">
        <v>9.0787089999999999</v>
      </c>
      <c r="AU19" s="217">
        <v>8.7698660000000004</v>
      </c>
      <c r="AV19" s="217">
        <v>9.0263220000000004</v>
      </c>
      <c r="AW19" s="217">
        <v>9.0156659999999995</v>
      </c>
      <c r="AX19" s="217">
        <v>8.9933540000000001</v>
      </c>
      <c r="AY19" s="217">
        <v>8.6238709999999994</v>
      </c>
      <c r="AZ19" s="217">
        <v>8.7941420000000008</v>
      </c>
      <c r="BA19" s="217">
        <v>8.9079350000000002</v>
      </c>
      <c r="BB19" s="217">
        <v>8.9629659999999998</v>
      </c>
      <c r="BC19" s="217">
        <v>9.2412899999999993</v>
      </c>
      <c r="BD19" s="217">
        <v>9.3115333332999999</v>
      </c>
      <c r="BE19" s="217">
        <v>9.2196199355000008</v>
      </c>
      <c r="BF19" s="361">
        <v>9.3790879999999994</v>
      </c>
      <c r="BG19" s="361">
        <v>9.055301</v>
      </c>
      <c r="BH19" s="361">
        <v>8.9743689999999994</v>
      </c>
      <c r="BI19" s="361">
        <v>8.9470050000000008</v>
      </c>
      <c r="BJ19" s="361">
        <v>9.0402729999999991</v>
      </c>
      <c r="BK19" s="361">
        <v>8.6301780000000008</v>
      </c>
      <c r="BL19" s="361">
        <v>8.7534960000000002</v>
      </c>
      <c r="BM19" s="361">
        <v>8.829148</v>
      </c>
      <c r="BN19" s="361">
        <v>8.9839210000000005</v>
      </c>
      <c r="BO19" s="361">
        <v>9.1783839999999994</v>
      </c>
      <c r="BP19" s="361">
        <v>9.2900880000000008</v>
      </c>
      <c r="BQ19" s="361">
        <v>9.2585499999999996</v>
      </c>
      <c r="BR19" s="361">
        <v>9.3339470000000002</v>
      </c>
      <c r="BS19" s="361">
        <v>9.0450029999999995</v>
      </c>
      <c r="BT19" s="361">
        <v>9.0288109999999993</v>
      </c>
      <c r="BU19" s="361">
        <v>9.0133670000000006</v>
      </c>
      <c r="BV19" s="361">
        <v>9.0638159999999992</v>
      </c>
    </row>
    <row r="20" spans="1:74" ht="11.1" customHeight="1">
      <c r="A20" s="61" t="s">
        <v>1074</v>
      </c>
      <c r="B20" s="180" t="s">
        <v>609</v>
      </c>
      <c r="C20" s="217">
        <v>1.408741</v>
      </c>
      <c r="D20" s="217">
        <v>1.3914280000000001</v>
      </c>
      <c r="E20" s="217">
        <v>1.3734189999999999</v>
      </c>
      <c r="F20" s="217">
        <v>1.4316</v>
      </c>
      <c r="G20" s="217">
        <v>1.378225</v>
      </c>
      <c r="H20" s="217">
        <v>1.4037999999999999</v>
      </c>
      <c r="I20" s="217">
        <v>1.5151289999999999</v>
      </c>
      <c r="J20" s="217">
        <v>1.389419</v>
      </c>
      <c r="K20" s="217">
        <v>1.396066</v>
      </c>
      <c r="L20" s="217">
        <v>1.2914829999999999</v>
      </c>
      <c r="M20" s="217">
        <v>1.3108329999999999</v>
      </c>
      <c r="N20" s="217">
        <v>1.464709</v>
      </c>
      <c r="O20" s="217">
        <v>1.3378380000000001</v>
      </c>
      <c r="P20" s="217">
        <v>1.3401069999999999</v>
      </c>
      <c r="Q20" s="217">
        <v>1.379032</v>
      </c>
      <c r="R20" s="217">
        <v>1.4702660000000001</v>
      </c>
      <c r="S20" s="217">
        <v>1.4494830000000001</v>
      </c>
      <c r="T20" s="217">
        <v>1.4945660000000001</v>
      </c>
      <c r="U20" s="217">
        <v>1.542451</v>
      </c>
      <c r="V20" s="217">
        <v>1.4629030000000001</v>
      </c>
      <c r="W20" s="217">
        <v>1.4036329999999999</v>
      </c>
      <c r="X20" s="217">
        <v>1.317032</v>
      </c>
      <c r="Y20" s="217">
        <v>1.394066</v>
      </c>
      <c r="Z20" s="217">
        <v>1.4169350000000001</v>
      </c>
      <c r="AA20" s="217">
        <v>1.3618710000000001</v>
      </c>
      <c r="AB20" s="217">
        <v>1.298071</v>
      </c>
      <c r="AC20" s="217">
        <v>1.430709</v>
      </c>
      <c r="AD20" s="217">
        <v>1.4216</v>
      </c>
      <c r="AE20" s="217">
        <v>1.4793540000000001</v>
      </c>
      <c r="AF20" s="217">
        <v>1.5681</v>
      </c>
      <c r="AG20" s="217">
        <v>1.549903</v>
      </c>
      <c r="AH20" s="217">
        <v>1.5429999999999999</v>
      </c>
      <c r="AI20" s="217">
        <v>1.553366</v>
      </c>
      <c r="AJ20" s="217">
        <v>1.3776120000000001</v>
      </c>
      <c r="AK20" s="217">
        <v>1.3413660000000001</v>
      </c>
      <c r="AL20" s="217">
        <v>1.4489030000000001</v>
      </c>
      <c r="AM20" s="217">
        <v>1.4371929999999999</v>
      </c>
      <c r="AN20" s="217">
        <v>1.4013789999999999</v>
      </c>
      <c r="AO20" s="217">
        <v>1.4117740000000001</v>
      </c>
      <c r="AP20" s="217">
        <v>1.433033</v>
      </c>
      <c r="AQ20" s="217">
        <v>1.467741</v>
      </c>
      <c r="AR20" s="217">
        <v>1.6088</v>
      </c>
      <c r="AS20" s="217">
        <v>1.611483</v>
      </c>
      <c r="AT20" s="217">
        <v>1.5593539999999999</v>
      </c>
      <c r="AU20" s="217">
        <v>1.4495659999999999</v>
      </c>
      <c r="AV20" s="217">
        <v>1.418129</v>
      </c>
      <c r="AW20" s="217">
        <v>1.3784000000000001</v>
      </c>
      <c r="AX20" s="217">
        <v>1.462645</v>
      </c>
      <c r="AY20" s="217">
        <v>1.420903</v>
      </c>
      <c r="AZ20" s="217">
        <v>1.403</v>
      </c>
      <c r="BA20" s="217">
        <v>1.463419</v>
      </c>
      <c r="BB20" s="217">
        <v>1.525633</v>
      </c>
      <c r="BC20" s="217">
        <v>1.450839</v>
      </c>
      <c r="BD20" s="217">
        <v>1.5337000000000001</v>
      </c>
      <c r="BE20" s="217">
        <v>1.5681789677</v>
      </c>
      <c r="BF20" s="361">
        <v>1.5111650000000001</v>
      </c>
      <c r="BG20" s="361">
        <v>1.468064</v>
      </c>
      <c r="BH20" s="361">
        <v>1.44695</v>
      </c>
      <c r="BI20" s="361">
        <v>1.4451590000000001</v>
      </c>
      <c r="BJ20" s="361">
        <v>1.459004</v>
      </c>
      <c r="BK20" s="361">
        <v>1.4557549999999999</v>
      </c>
      <c r="BL20" s="361">
        <v>1.4103889999999999</v>
      </c>
      <c r="BM20" s="361">
        <v>1.441824</v>
      </c>
      <c r="BN20" s="361">
        <v>1.47899</v>
      </c>
      <c r="BO20" s="361">
        <v>1.5175719999999999</v>
      </c>
      <c r="BP20" s="361">
        <v>1.5905370000000001</v>
      </c>
      <c r="BQ20" s="361">
        <v>1.594924</v>
      </c>
      <c r="BR20" s="361">
        <v>1.515897</v>
      </c>
      <c r="BS20" s="361">
        <v>1.459695</v>
      </c>
      <c r="BT20" s="361">
        <v>1.4302520000000001</v>
      </c>
      <c r="BU20" s="361">
        <v>1.4387920000000001</v>
      </c>
      <c r="BV20" s="361">
        <v>1.4593739999999999</v>
      </c>
    </row>
    <row r="21" spans="1:74" ht="11.1" customHeight="1">
      <c r="A21" s="61" t="s">
        <v>1075</v>
      </c>
      <c r="B21" s="180" t="s">
        <v>610</v>
      </c>
      <c r="C21" s="217">
        <v>4.2835159999999997</v>
      </c>
      <c r="D21" s="217">
        <v>4.2313210000000003</v>
      </c>
      <c r="E21" s="217">
        <v>3.9387089999999998</v>
      </c>
      <c r="F21" s="217">
        <v>4.1318000000000001</v>
      </c>
      <c r="G21" s="217">
        <v>4.0929029999999997</v>
      </c>
      <c r="H21" s="217">
        <v>4.047466</v>
      </c>
      <c r="I21" s="217">
        <v>3.928871</v>
      </c>
      <c r="J21" s="217">
        <v>3.9648379999999999</v>
      </c>
      <c r="K21" s="217">
        <v>4.0987999999999998</v>
      </c>
      <c r="L21" s="217">
        <v>3.9836450000000001</v>
      </c>
      <c r="M21" s="217">
        <v>4.0184660000000001</v>
      </c>
      <c r="N21" s="217">
        <v>3.8772250000000001</v>
      </c>
      <c r="O21" s="217">
        <v>3.5513219999999999</v>
      </c>
      <c r="P21" s="217">
        <v>3.6581070000000002</v>
      </c>
      <c r="Q21" s="217">
        <v>3.835032</v>
      </c>
      <c r="R21" s="217">
        <v>4.156466</v>
      </c>
      <c r="S21" s="217">
        <v>4.3748379999999996</v>
      </c>
      <c r="T21" s="217">
        <v>4.4077999999999999</v>
      </c>
      <c r="U21" s="217">
        <v>4.424677</v>
      </c>
      <c r="V21" s="217">
        <v>4.4039349999999997</v>
      </c>
      <c r="W21" s="217">
        <v>4.3414000000000001</v>
      </c>
      <c r="X21" s="217">
        <v>4.3153220000000001</v>
      </c>
      <c r="Y21" s="217">
        <v>4.5029000000000003</v>
      </c>
      <c r="Z21" s="217">
        <v>4.6696770000000001</v>
      </c>
      <c r="AA21" s="217">
        <v>4.3033219999999996</v>
      </c>
      <c r="AB21" s="217">
        <v>4.0331780000000004</v>
      </c>
      <c r="AC21" s="217">
        <v>4.3260319999999997</v>
      </c>
      <c r="AD21" s="217">
        <v>4.1887660000000002</v>
      </c>
      <c r="AE21" s="217">
        <v>4.2833220000000001</v>
      </c>
      <c r="AF21" s="217">
        <v>4.4707660000000002</v>
      </c>
      <c r="AG21" s="217">
        <v>4.6563869999999996</v>
      </c>
      <c r="AH21" s="217">
        <v>4.6677410000000004</v>
      </c>
      <c r="AI21" s="217">
        <v>4.5764659999999999</v>
      </c>
      <c r="AJ21" s="217">
        <v>4.5387089999999999</v>
      </c>
      <c r="AK21" s="217">
        <v>4.9024000000000001</v>
      </c>
      <c r="AL21" s="217">
        <v>4.918838</v>
      </c>
      <c r="AM21" s="217">
        <v>4.4976450000000003</v>
      </c>
      <c r="AN21" s="217">
        <v>4.4156890000000004</v>
      </c>
      <c r="AO21" s="217">
        <v>4.2620959999999997</v>
      </c>
      <c r="AP21" s="217">
        <v>4.3296659999999996</v>
      </c>
      <c r="AQ21" s="217">
        <v>4.5366119999999999</v>
      </c>
      <c r="AR21" s="217">
        <v>4.6323660000000002</v>
      </c>
      <c r="AS21" s="217">
        <v>4.6593220000000004</v>
      </c>
      <c r="AT21" s="217">
        <v>4.5992249999999997</v>
      </c>
      <c r="AU21" s="217">
        <v>4.5842000000000001</v>
      </c>
      <c r="AV21" s="217">
        <v>4.50929</v>
      </c>
      <c r="AW21" s="217">
        <v>4.7016330000000002</v>
      </c>
      <c r="AX21" s="217">
        <v>4.8904829999999997</v>
      </c>
      <c r="AY21" s="217">
        <v>4.4764189999999999</v>
      </c>
      <c r="AZ21" s="217">
        <v>4.2666069999999996</v>
      </c>
      <c r="BA21" s="217">
        <v>4.2852579999999998</v>
      </c>
      <c r="BB21" s="217">
        <v>4.4145329999999996</v>
      </c>
      <c r="BC21" s="217">
        <v>4.7674190000000003</v>
      </c>
      <c r="BD21" s="217">
        <v>4.7961333333000002</v>
      </c>
      <c r="BE21" s="217">
        <v>4.9245480644999997</v>
      </c>
      <c r="BF21" s="361">
        <v>4.8348620000000002</v>
      </c>
      <c r="BG21" s="361">
        <v>4.7118289999999998</v>
      </c>
      <c r="BH21" s="361">
        <v>4.6684830000000002</v>
      </c>
      <c r="BI21" s="361">
        <v>4.7839650000000002</v>
      </c>
      <c r="BJ21" s="361">
        <v>4.7778729999999996</v>
      </c>
      <c r="BK21" s="361">
        <v>4.4697300000000002</v>
      </c>
      <c r="BL21" s="361">
        <v>4.342625</v>
      </c>
      <c r="BM21" s="361">
        <v>4.2661480000000003</v>
      </c>
      <c r="BN21" s="361">
        <v>4.3832180000000003</v>
      </c>
      <c r="BO21" s="361">
        <v>4.6291589999999996</v>
      </c>
      <c r="BP21" s="361">
        <v>4.7623230000000003</v>
      </c>
      <c r="BQ21" s="361">
        <v>4.7507599999999996</v>
      </c>
      <c r="BR21" s="361">
        <v>4.7352090000000002</v>
      </c>
      <c r="BS21" s="361">
        <v>4.6707749999999999</v>
      </c>
      <c r="BT21" s="361">
        <v>4.673419</v>
      </c>
      <c r="BU21" s="361">
        <v>4.7723250000000004</v>
      </c>
      <c r="BV21" s="361">
        <v>4.7989280000000001</v>
      </c>
    </row>
    <row r="22" spans="1:74" ht="11.1" customHeight="1">
      <c r="A22" s="61" t="s">
        <v>1076</v>
      </c>
      <c r="B22" s="180" t="s">
        <v>611</v>
      </c>
      <c r="C22" s="217">
        <v>0.58457999999999999</v>
      </c>
      <c r="D22" s="217">
        <v>0.57132099999999997</v>
      </c>
      <c r="E22" s="217">
        <v>0.58309599999999995</v>
      </c>
      <c r="F22" s="217">
        <v>0.47493299999999999</v>
      </c>
      <c r="G22" s="217">
        <v>0.604935</v>
      </c>
      <c r="H22" s="217">
        <v>0.613066</v>
      </c>
      <c r="I22" s="217">
        <v>0.58596700000000002</v>
      </c>
      <c r="J22" s="217">
        <v>0.63112900000000005</v>
      </c>
      <c r="K22" s="217">
        <v>0.60446599999999995</v>
      </c>
      <c r="L22" s="217">
        <v>0.67157999999999995</v>
      </c>
      <c r="M22" s="217">
        <v>0.62439999999999996</v>
      </c>
      <c r="N22" s="217">
        <v>0.62374099999999999</v>
      </c>
      <c r="O22" s="217">
        <v>0.63309599999999999</v>
      </c>
      <c r="P22" s="217">
        <v>0.63175000000000003</v>
      </c>
      <c r="Q22" s="217">
        <v>0.58128999999999997</v>
      </c>
      <c r="R22" s="217">
        <v>0.59750000000000003</v>
      </c>
      <c r="S22" s="217">
        <v>0.61496700000000004</v>
      </c>
      <c r="T22" s="217">
        <v>0.55886599999999997</v>
      </c>
      <c r="U22" s="217">
        <v>0.57580600000000004</v>
      </c>
      <c r="V22" s="217">
        <v>0.55357999999999996</v>
      </c>
      <c r="W22" s="217">
        <v>0.58833299999999999</v>
      </c>
      <c r="X22" s="217">
        <v>0.52841899999999997</v>
      </c>
      <c r="Y22" s="217">
        <v>0.56369999999999998</v>
      </c>
      <c r="Z22" s="217">
        <v>0.59516100000000005</v>
      </c>
      <c r="AA22" s="217">
        <v>0.55248299999999995</v>
      </c>
      <c r="AB22" s="217">
        <v>0.52939199999999997</v>
      </c>
      <c r="AC22" s="217">
        <v>0.52570899999999998</v>
      </c>
      <c r="AD22" s="217">
        <v>0.53426600000000002</v>
      </c>
      <c r="AE22" s="217">
        <v>0.538161</v>
      </c>
      <c r="AF22" s="217">
        <v>0.55346600000000001</v>
      </c>
      <c r="AG22" s="217">
        <v>0.56264499999999995</v>
      </c>
      <c r="AH22" s="217">
        <v>0.60399999999999998</v>
      </c>
      <c r="AI22" s="217">
        <v>0.51606600000000002</v>
      </c>
      <c r="AJ22" s="217">
        <v>0.529806</v>
      </c>
      <c r="AK22" s="217">
        <v>0.51570000000000005</v>
      </c>
      <c r="AL22" s="217">
        <v>0.48590299999999997</v>
      </c>
      <c r="AM22" s="217">
        <v>0.494838</v>
      </c>
      <c r="AN22" s="217">
        <v>0.54703400000000002</v>
      </c>
      <c r="AO22" s="217">
        <v>0.57654799999999995</v>
      </c>
      <c r="AP22" s="217">
        <v>0.52480000000000004</v>
      </c>
      <c r="AQ22" s="217">
        <v>0.50916099999999997</v>
      </c>
      <c r="AR22" s="217">
        <v>0.53839999999999999</v>
      </c>
      <c r="AS22" s="217">
        <v>0.42009600000000002</v>
      </c>
      <c r="AT22" s="217">
        <v>0.44325799999999999</v>
      </c>
      <c r="AU22" s="217">
        <v>0.42003299999999999</v>
      </c>
      <c r="AV22" s="217">
        <v>0.46706399999999998</v>
      </c>
      <c r="AW22" s="217">
        <v>0.44546599999999997</v>
      </c>
      <c r="AX22" s="217">
        <v>0.36422500000000002</v>
      </c>
      <c r="AY22" s="217">
        <v>0.39919300000000002</v>
      </c>
      <c r="AZ22" s="217">
        <v>0.50828499999999999</v>
      </c>
      <c r="BA22" s="217">
        <v>0.570967</v>
      </c>
      <c r="BB22" s="217">
        <v>0.50919999999999999</v>
      </c>
      <c r="BC22" s="217">
        <v>0.48299999999999998</v>
      </c>
      <c r="BD22" s="217">
        <v>0.46970000000000001</v>
      </c>
      <c r="BE22" s="217">
        <v>0.48052897419000001</v>
      </c>
      <c r="BF22" s="361">
        <v>0.47865619999999998</v>
      </c>
      <c r="BG22" s="361">
        <v>0.48913240000000002</v>
      </c>
      <c r="BH22" s="361">
        <v>0.49196649999999997</v>
      </c>
      <c r="BI22" s="361">
        <v>0.49125469999999999</v>
      </c>
      <c r="BJ22" s="361">
        <v>0.47421950000000002</v>
      </c>
      <c r="BK22" s="361">
        <v>0.51391509999999996</v>
      </c>
      <c r="BL22" s="361">
        <v>0.5295588</v>
      </c>
      <c r="BM22" s="361">
        <v>0.51456559999999996</v>
      </c>
      <c r="BN22" s="361">
        <v>0.49117660000000002</v>
      </c>
      <c r="BO22" s="361">
        <v>0.49399359999999998</v>
      </c>
      <c r="BP22" s="361">
        <v>0.4752479</v>
      </c>
      <c r="BQ22" s="361">
        <v>0.46941149999999998</v>
      </c>
      <c r="BR22" s="361">
        <v>0.46893190000000001</v>
      </c>
      <c r="BS22" s="361">
        <v>0.48066930000000002</v>
      </c>
      <c r="BT22" s="361">
        <v>0.47485240000000001</v>
      </c>
      <c r="BU22" s="361">
        <v>0.47447489999999998</v>
      </c>
      <c r="BV22" s="361">
        <v>0.4579107</v>
      </c>
    </row>
    <row r="23" spans="1:74" ht="11.1" customHeight="1">
      <c r="A23" s="61" t="s">
        <v>1077</v>
      </c>
      <c r="B23" s="180" t="s">
        <v>127</v>
      </c>
      <c r="C23" s="217">
        <v>2.3212860000000002</v>
      </c>
      <c r="D23" s="217">
        <v>2.3672800000000001</v>
      </c>
      <c r="E23" s="217">
        <v>2.40693</v>
      </c>
      <c r="F23" s="217">
        <v>2.499463</v>
      </c>
      <c r="G23" s="217">
        <v>2.4877699999999998</v>
      </c>
      <c r="H23" s="217">
        <v>2.661597</v>
      </c>
      <c r="I23" s="217">
        <v>2.5462539999999998</v>
      </c>
      <c r="J23" s="217">
        <v>2.5373510000000001</v>
      </c>
      <c r="K23" s="217">
        <v>2.4934289999999999</v>
      </c>
      <c r="L23" s="217">
        <v>2.341189</v>
      </c>
      <c r="M23" s="217">
        <v>2.263998</v>
      </c>
      <c r="N23" s="217">
        <v>2.2455440000000002</v>
      </c>
      <c r="O23" s="217">
        <v>2.2808980000000001</v>
      </c>
      <c r="P23" s="217">
        <v>2.385389</v>
      </c>
      <c r="Q23" s="217">
        <v>2.5225439999999999</v>
      </c>
      <c r="R23" s="217">
        <v>2.5313300000000001</v>
      </c>
      <c r="S23" s="217">
        <v>2.6222539999999999</v>
      </c>
      <c r="T23" s="217">
        <v>2.6695950000000002</v>
      </c>
      <c r="U23" s="217">
        <v>2.7035439999999999</v>
      </c>
      <c r="V23" s="217">
        <v>2.6053809999999999</v>
      </c>
      <c r="W23" s="217">
        <v>2.4493640000000001</v>
      </c>
      <c r="X23" s="217">
        <v>2.3225769999999999</v>
      </c>
      <c r="Y23" s="217">
        <v>2.4573290000000001</v>
      </c>
      <c r="Z23" s="217">
        <v>2.5467050000000002</v>
      </c>
      <c r="AA23" s="217">
        <v>2.4636740000000001</v>
      </c>
      <c r="AB23" s="217">
        <v>2.3348170000000001</v>
      </c>
      <c r="AC23" s="217">
        <v>2.4539949999999999</v>
      </c>
      <c r="AD23" s="217">
        <v>2.3941300000000001</v>
      </c>
      <c r="AE23" s="217">
        <v>2.4961570000000002</v>
      </c>
      <c r="AF23" s="217">
        <v>2.6379290000000002</v>
      </c>
      <c r="AG23" s="217">
        <v>2.6606730000000001</v>
      </c>
      <c r="AH23" s="217">
        <v>2.6521240000000001</v>
      </c>
      <c r="AI23" s="217">
        <v>2.6045630000000002</v>
      </c>
      <c r="AJ23" s="217">
        <v>2.5249950000000001</v>
      </c>
      <c r="AK23" s="217">
        <v>2.5130979999999998</v>
      </c>
      <c r="AL23" s="217">
        <v>2.4618329999999999</v>
      </c>
      <c r="AM23" s="217">
        <v>2.343124</v>
      </c>
      <c r="AN23" s="217">
        <v>2.3750309999999999</v>
      </c>
      <c r="AO23" s="217">
        <v>2.3471250000000001</v>
      </c>
      <c r="AP23" s="217">
        <v>2.4364650000000001</v>
      </c>
      <c r="AQ23" s="217">
        <v>2.601318</v>
      </c>
      <c r="AR23" s="217">
        <v>2.5823299999999998</v>
      </c>
      <c r="AS23" s="217">
        <v>2.6439629999999998</v>
      </c>
      <c r="AT23" s="217">
        <v>2.576835</v>
      </c>
      <c r="AU23" s="217">
        <v>2.4498289999999998</v>
      </c>
      <c r="AV23" s="217">
        <v>2.4214150000000001</v>
      </c>
      <c r="AW23" s="217">
        <v>2.4801639999999998</v>
      </c>
      <c r="AX23" s="217">
        <v>2.567609</v>
      </c>
      <c r="AY23" s="217">
        <v>2.4720589999999998</v>
      </c>
      <c r="AZ23" s="217">
        <v>2.381675</v>
      </c>
      <c r="BA23" s="217">
        <v>2.380188</v>
      </c>
      <c r="BB23" s="217">
        <v>2.4223300000000001</v>
      </c>
      <c r="BC23" s="217">
        <v>2.5321289999999999</v>
      </c>
      <c r="BD23" s="217">
        <v>2.5473210894</v>
      </c>
      <c r="BE23" s="217">
        <v>2.610880973</v>
      </c>
      <c r="BF23" s="361">
        <v>2.6077569999999999</v>
      </c>
      <c r="BG23" s="361">
        <v>2.5416349999999999</v>
      </c>
      <c r="BH23" s="361">
        <v>2.46861</v>
      </c>
      <c r="BI23" s="361">
        <v>2.4631720000000001</v>
      </c>
      <c r="BJ23" s="361">
        <v>2.4410400000000001</v>
      </c>
      <c r="BK23" s="361">
        <v>2.376881</v>
      </c>
      <c r="BL23" s="361">
        <v>2.3899840000000001</v>
      </c>
      <c r="BM23" s="361">
        <v>2.420255</v>
      </c>
      <c r="BN23" s="361">
        <v>2.4534029999999998</v>
      </c>
      <c r="BO23" s="361">
        <v>2.5688399999999998</v>
      </c>
      <c r="BP23" s="361">
        <v>2.6190910000000001</v>
      </c>
      <c r="BQ23" s="361">
        <v>2.640323</v>
      </c>
      <c r="BR23" s="361">
        <v>2.6307670000000001</v>
      </c>
      <c r="BS23" s="361">
        <v>2.5438559999999999</v>
      </c>
      <c r="BT23" s="361">
        <v>2.4617840000000002</v>
      </c>
      <c r="BU23" s="361">
        <v>2.4816199999999999</v>
      </c>
      <c r="BV23" s="361">
        <v>2.4698380000000002</v>
      </c>
    </row>
    <row r="24" spans="1:74" ht="11.1" customHeight="1">
      <c r="A24" s="61" t="s">
        <v>1078</v>
      </c>
      <c r="B24" s="180" t="s">
        <v>805</v>
      </c>
      <c r="C24" s="217">
        <v>17.425992999999998</v>
      </c>
      <c r="D24" s="217">
        <v>17.440028000000002</v>
      </c>
      <c r="E24" s="217">
        <v>17.566023999999999</v>
      </c>
      <c r="F24" s="217">
        <v>18.043994999999999</v>
      </c>
      <c r="G24" s="217">
        <v>18.155090000000001</v>
      </c>
      <c r="H24" s="217">
        <v>18.640695000000001</v>
      </c>
      <c r="I24" s="217">
        <v>18.337381000000001</v>
      </c>
      <c r="J24" s="217">
        <v>18.217510000000001</v>
      </c>
      <c r="K24" s="217">
        <v>18.045059999999999</v>
      </c>
      <c r="L24" s="217">
        <v>17.534573999999999</v>
      </c>
      <c r="M24" s="217">
        <v>17.502362999999999</v>
      </c>
      <c r="N24" s="217">
        <v>17.659638000000001</v>
      </c>
      <c r="O24" s="217">
        <v>16.630831000000001</v>
      </c>
      <c r="P24" s="217">
        <v>17.065245000000001</v>
      </c>
      <c r="Q24" s="217">
        <v>17.956703000000001</v>
      </c>
      <c r="R24" s="217">
        <v>18.667594999999999</v>
      </c>
      <c r="S24" s="217">
        <v>19.031476999999999</v>
      </c>
      <c r="T24" s="217">
        <v>19.211860000000001</v>
      </c>
      <c r="U24" s="217">
        <v>19.606992999999999</v>
      </c>
      <c r="V24" s="217">
        <v>19.230314</v>
      </c>
      <c r="W24" s="217">
        <v>18.539396</v>
      </c>
      <c r="X24" s="217">
        <v>18.03322</v>
      </c>
      <c r="Y24" s="217">
        <v>18.442194000000001</v>
      </c>
      <c r="Z24" s="217">
        <v>18.91067</v>
      </c>
      <c r="AA24" s="217">
        <v>17.826349</v>
      </c>
      <c r="AB24" s="217">
        <v>17.533242000000001</v>
      </c>
      <c r="AC24" s="217">
        <v>18.280186</v>
      </c>
      <c r="AD24" s="217">
        <v>18.298328000000001</v>
      </c>
      <c r="AE24" s="217">
        <v>18.769508999999999</v>
      </c>
      <c r="AF24" s="217">
        <v>19.366126999999999</v>
      </c>
      <c r="AG24" s="217">
        <v>19.416219999999999</v>
      </c>
      <c r="AH24" s="217">
        <v>19.521540999999999</v>
      </c>
      <c r="AI24" s="217">
        <v>18.992526999999999</v>
      </c>
      <c r="AJ24" s="217">
        <v>18.382218000000002</v>
      </c>
      <c r="AK24" s="217">
        <v>18.789897</v>
      </c>
      <c r="AL24" s="217">
        <v>18.812056999999999</v>
      </c>
      <c r="AM24" s="217">
        <v>17.613477</v>
      </c>
      <c r="AN24" s="217">
        <v>17.876304000000001</v>
      </c>
      <c r="AO24" s="217">
        <v>18.034897000000001</v>
      </c>
      <c r="AP24" s="217">
        <v>18.319430000000001</v>
      </c>
      <c r="AQ24" s="217">
        <v>18.921993000000001</v>
      </c>
      <c r="AR24" s="217">
        <v>19.395994999999999</v>
      </c>
      <c r="AS24" s="217">
        <v>19.096153999999999</v>
      </c>
      <c r="AT24" s="217">
        <v>19.034348000000001</v>
      </c>
      <c r="AU24" s="217">
        <v>18.225994</v>
      </c>
      <c r="AV24" s="217">
        <v>18.317831999999999</v>
      </c>
      <c r="AW24" s="217">
        <v>18.386994999999999</v>
      </c>
      <c r="AX24" s="217">
        <v>18.662282999999999</v>
      </c>
      <c r="AY24" s="217">
        <v>17.809735</v>
      </c>
      <c r="AZ24" s="217">
        <v>17.839100999999999</v>
      </c>
      <c r="BA24" s="217">
        <v>18.260217999999998</v>
      </c>
      <c r="BB24" s="217">
        <v>18.654627999999999</v>
      </c>
      <c r="BC24" s="217">
        <v>19.343322000000001</v>
      </c>
      <c r="BD24" s="217">
        <v>19.519681655999999</v>
      </c>
      <c r="BE24" s="217">
        <v>19.649255114999999</v>
      </c>
      <c r="BF24" s="361">
        <v>19.624549999999999</v>
      </c>
      <c r="BG24" s="361">
        <v>18.860289999999999</v>
      </c>
      <c r="BH24" s="361">
        <v>18.53537</v>
      </c>
      <c r="BI24" s="361">
        <v>18.499130000000001</v>
      </c>
      <c r="BJ24" s="361">
        <v>18.578959999999999</v>
      </c>
      <c r="BK24" s="361">
        <v>17.876529999999999</v>
      </c>
      <c r="BL24" s="361">
        <v>17.928100000000001</v>
      </c>
      <c r="BM24" s="361">
        <v>18.139949999999999</v>
      </c>
      <c r="BN24" s="361">
        <v>18.603370000000002</v>
      </c>
      <c r="BO24" s="361">
        <v>19.261869999999998</v>
      </c>
      <c r="BP24" s="361">
        <v>19.607759999999999</v>
      </c>
      <c r="BQ24" s="361">
        <v>19.57544</v>
      </c>
      <c r="BR24" s="361">
        <v>19.495100000000001</v>
      </c>
      <c r="BS24" s="361">
        <v>18.792809999999999</v>
      </c>
      <c r="BT24" s="361">
        <v>18.555669999999999</v>
      </c>
      <c r="BU24" s="361">
        <v>18.5609</v>
      </c>
      <c r="BV24" s="361">
        <v>18.6478</v>
      </c>
    </row>
    <row r="25" spans="1:74" ht="11.1" customHeight="1">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7"/>
      <c r="BF25" s="361"/>
      <c r="BG25" s="361"/>
      <c r="BH25" s="361"/>
      <c r="BI25" s="361"/>
      <c r="BJ25" s="361"/>
      <c r="BK25" s="361"/>
      <c r="BL25" s="361"/>
      <c r="BM25" s="361"/>
      <c r="BN25" s="361"/>
      <c r="BO25" s="361"/>
      <c r="BP25" s="361"/>
      <c r="BQ25" s="361"/>
      <c r="BR25" s="361"/>
      <c r="BS25" s="361"/>
      <c r="BT25" s="361"/>
      <c r="BU25" s="361"/>
      <c r="BV25" s="361"/>
    </row>
    <row r="26" spans="1:74" ht="11.1" customHeight="1">
      <c r="A26" s="61" t="s">
        <v>1081</v>
      </c>
      <c r="B26" s="181" t="s">
        <v>613</v>
      </c>
      <c r="C26" s="217">
        <v>14.537644999999999</v>
      </c>
      <c r="D26" s="217">
        <v>14.40875</v>
      </c>
      <c r="E26" s="217">
        <v>14.399290000000001</v>
      </c>
      <c r="F26" s="217">
        <v>14.6104</v>
      </c>
      <c r="G26" s="217">
        <v>14.837999999999999</v>
      </c>
      <c r="H26" s="217">
        <v>15.193866</v>
      </c>
      <c r="I26" s="217">
        <v>14.890708999999999</v>
      </c>
      <c r="J26" s="217">
        <v>14.869967000000001</v>
      </c>
      <c r="K26" s="217">
        <v>15.016666000000001</v>
      </c>
      <c r="L26" s="217">
        <v>14.418547999999999</v>
      </c>
      <c r="M26" s="217">
        <v>14.338200000000001</v>
      </c>
      <c r="N26" s="217">
        <v>14.373709</v>
      </c>
      <c r="O26" s="217">
        <v>14.064902999999999</v>
      </c>
      <c r="P26" s="217">
        <v>14.267357000000001</v>
      </c>
      <c r="Q26" s="217">
        <v>14.630483</v>
      </c>
      <c r="R26" s="217">
        <v>15.592133</v>
      </c>
      <c r="S26" s="217">
        <v>15.510483000000001</v>
      </c>
      <c r="T26" s="217">
        <v>15.892766</v>
      </c>
      <c r="U26" s="217">
        <v>16.039677000000001</v>
      </c>
      <c r="V26" s="217">
        <v>15.681258</v>
      </c>
      <c r="W26" s="217">
        <v>15.212766</v>
      </c>
      <c r="X26" s="217">
        <v>14.465579999999999</v>
      </c>
      <c r="Y26" s="217">
        <v>15.166033000000001</v>
      </c>
      <c r="Z26" s="217">
        <v>15.555129000000001</v>
      </c>
      <c r="AA26" s="217">
        <v>15.035</v>
      </c>
      <c r="AB26" s="217">
        <v>14.195178</v>
      </c>
      <c r="AC26" s="217">
        <v>14.963483</v>
      </c>
      <c r="AD26" s="217">
        <v>14.709533</v>
      </c>
      <c r="AE26" s="217">
        <v>15.129161</v>
      </c>
      <c r="AF26" s="217">
        <v>15.777933000000001</v>
      </c>
      <c r="AG26" s="217">
        <v>16.001387000000001</v>
      </c>
      <c r="AH26" s="217">
        <v>16.008903</v>
      </c>
      <c r="AI26" s="217">
        <v>15.735033</v>
      </c>
      <c r="AJ26" s="217">
        <v>15.049548</v>
      </c>
      <c r="AK26" s="217">
        <v>15.426399999999999</v>
      </c>
      <c r="AL26" s="217">
        <v>15.341161</v>
      </c>
      <c r="AM26" s="217">
        <v>14.885935</v>
      </c>
      <c r="AN26" s="217">
        <v>14.978413</v>
      </c>
      <c r="AO26" s="217">
        <v>14.802353999999999</v>
      </c>
      <c r="AP26" s="217">
        <v>14.9252</v>
      </c>
      <c r="AQ26" s="217">
        <v>15.663418999999999</v>
      </c>
      <c r="AR26" s="217">
        <v>15.983566</v>
      </c>
      <c r="AS26" s="217">
        <v>15.982419</v>
      </c>
      <c r="AT26" s="217">
        <v>15.615225000000001</v>
      </c>
      <c r="AU26" s="217">
        <v>15.2201</v>
      </c>
      <c r="AV26" s="217">
        <v>15.147677</v>
      </c>
      <c r="AW26" s="217">
        <v>15.404766</v>
      </c>
      <c r="AX26" s="217">
        <v>15.707064000000001</v>
      </c>
      <c r="AY26" s="217">
        <v>14.929482999999999</v>
      </c>
      <c r="AZ26" s="217">
        <v>14.544357</v>
      </c>
      <c r="BA26" s="217">
        <v>14.960677</v>
      </c>
      <c r="BB26" s="217">
        <v>15.282500000000001</v>
      </c>
      <c r="BC26" s="217">
        <v>15.708677</v>
      </c>
      <c r="BD26" s="217">
        <v>16.052266667000001</v>
      </c>
      <c r="BE26" s="217">
        <v>16.345557418999999</v>
      </c>
      <c r="BF26" s="361">
        <v>16.159089999999999</v>
      </c>
      <c r="BG26" s="361">
        <v>15.609249999999999</v>
      </c>
      <c r="BH26" s="361">
        <v>15.171139999999999</v>
      </c>
      <c r="BI26" s="361">
        <v>15.365449999999999</v>
      </c>
      <c r="BJ26" s="361">
        <v>15.312659999999999</v>
      </c>
      <c r="BK26" s="361">
        <v>14.839700000000001</v>
      </c>
      <c r="BL26" s="361">
        <v>14.761979999999999</v>
      </c>
      <c r="BM26" s="361">
        <v>14.72608</v>
      </c>
      <c r="BN26" s="361">
        <v>15.10901</v>
      </c>
      <c r="BO26" s="361">
        <v>15.65742</v>
      </c>
      <c r="BP26" s="361">
        <v>16.024809999999999</v>
      </c>
      <c r="BQ26" s="361">
        <v>16.14612</v>
      </c>
      <c r="BR26" s="361">
        <v>15.940009999999999</v>
      </c>
      <c r="BS26" s="361">
        <v>15.50732</v>
      </c>
      <c r="BT26" s="361">
        <v>15.18608</v>
      </c>
      <c r="BU26" s="361">
        <v>15.405200000000001</v>
      </c>
      <c r="BV26" s="361">
        <v>15.385260000000001</v>
      </c>
    </row>
    <row r="27" spans="1:74" ht="11.1" customHeight="1">
      <c r="A27" s="61" t="s">
        <v>1079</v>
      </c>
      <c r="B27" s="181" t="s">
        <v>612</v>
      </c>
      <c r="C27" s="217">
        <v>17.67155</v>
      </c>
      <c r="D27" s="217">
        <v>17.67155</v>
      </c>
      <c r="E27" s="217">
        <v>17.67155</v>
      </c>
      <c r="F27" s="217">
        <v>17.67155</v>
      </c>
      <c r="G27" s="217">
        <v>17.67155</v>
      </c>
      <c r="H27" s="217">
        <v>17.67155</v>
      </c>
      <c r="I27" s="217">
        <v>17.681049999999999</v>
      </c>
      <c r="J27" s="217">
        <v>17.681049999999999</v>
      </c>
      <c r="K27" s="217">
        <v>17.681049999999999</v>
      </c>
      <c r="L27" s="217">
        <v>17.68805</v>
      </c>
      <c r="M27" s="217">
        <v>17.68805</v>
      </c>
      <c r="N27" s="217">
        <v>17.68805</v>
      </c>
      <c r="O27" s="217">
        <v>17.597290000000001</v>
      </c>
      <c r="P27" s="217">
        <v>17.58379</v>
      </c>
      <c r="Q27" s="217">
        <v>17.58379</v>
      </c>
      <c r="R27" s="217">
        <v>17.588789999999999</v>
      </c>
      <c r="S27" s="217">
        <v>17.588789999999999</v>
      </c>
      <c r="T27" s="217">
        <v>17.522790000000001</v>
      </c>
      <c r="U27" s="217">
        <v>17.593789999999998</v>
      </c>
      <c r="V27" s="217">
        <v>17.593789999999998</v>
      </c>
      <c r="W27" s="217">
        <v>17.593789999999998</v>
      </c>
      <c r="X27" s="217">
        <v>17.52779</v>
      </c>
      <c r="Y27" s="217">
        <v>17.52779</v>
      </c>
      <c r="Z27" s="217">
        <v>17.593789999999998</v>
      </c>
      <c r="AA27" s="217">
        <v>17.70487</v>
      </c>
      <c r="AB27" s="217">
        <v>17.70487</v>
      </c>
      <c r="AC27" s="217">
        <v>17.736370000000001</v>
      </c>
      <c r="AD27" s="217">
        <v>17.70487</v>
      </c>
      <c r="AE27" s="217">
        <v>17.70487</v>
      </c>
      <c r="AF27" s="217">
        <v>17.736370000000001</v>
      </c>
      <c r="AG27" s="217">
        <v>17.736370000000001</v>
      </c>
      <c r="AH27" s="217">
        <v>17.736370000000001</v>
      </c>
      <c r="AI27" s="217">
        <v>17.736370000000001</v>
      </c>
      <c r="AJ27" s="217">
        <v>17.736370000000001</v>
      </c>
      <c r="AK27" s="217">
        <v>17.730464000000001</v>
      </c>
      <c r="AL27" s="217">
        <v>17.740053</v>
      </c>
      <c r="AM27" s="217">
        <v>17.315178</v>
      </c>
      <c r="AN27" s="217">
        <v>17.312377999999999</v>
      </c>
      <c r="AO27" s="217">
        <v>17.23048</v>
      </c>
      <c r="AP27" s="217">
        <v>17.23048</v>
      </c>
      <c r="AQ27" s="217">
        <v>17.23048</v>
      </c>
      <c r="AR27" s="217">
        <v>17.23048</v>
      </c>
      <c r="AS27" s="217">
        <v>17.23048</v>
      </c>
      <c r="AT27" s="217">
        <v>17.19548</v>
      </c>
      <c r="AU27" s="217">
        <v>17.394645000000001</v>
      </c>
      <c r="AV27" s="217">
        <v>17.399526999999999</v>
      </c>
      <c r="AW27" s="217">
        <v>17.404952000000002</v>
      </c>
      <c r="AX27" s="217">
        <v>17.388152000000002</v>
      </c>
      <c r="AY27" s="217">
        <v>17.818909000000001</v>
      </c>
      <c r="AZ27" s="217">
        <v>17.809712999999999</v>
      </c>
      <c r="BA27" s="217">
        <v>17.809712999999999</v>
      </c>
      <c r="BB27" s="217">
        <v>17.814463</v>
      </c>
      <c r="BC27" s="217">
        <v>17.815463000000001</v>
      </c>
      <c r="BD27" s="217">
        <v>17.809999999999999</v>
      </c>
      <c r="BE27" s="217">
        <v>17.8127</v>
      </c>
      <c r="BF27" s="361">
        <v>17.8127</v>
      </c>
      <c r="BG27" s="361">
        <v>17.8127</v>
      </c>
      <c r="BH27" s="361">
        <v>17.8127</v>
      </c>
      <c r="BI27" s="361">
        <v>17.8127</v>
      </c>
      <c r="BJ27" s="361">
        <v>17.8127</v>
      </c>
      <c r="BK27" s="361">
        <v>17.8127</v>
      </c>
      <c r="BL27" s="361">
        <v>17.8127</v>
      </c>
      <c r="BM27" s="361">
        <v>17.8127</v>
      </c>
      <c r="BN27" s="361">
        <v>17.8127</v>
      </c>
      <c r="BO27" s="361">
        <v>17.8127</v>
      </c>
      <c r="BP27" s="361">
        <v>17.8127</v>
      </c>
      <c r="BQ27" s="361">
        <v>17.8127</v>
      </c>
      <c r="BR27" s="361">
        <v>17.8127</v>
      </c>
      <c r="BS27" s="361">
        <v>17.8127</v>
      </c>
      <c r="BT27" s="361">
        <v>17.8127</v>
      </c>
      <c r="BU27" s="361">
        <v>17.8127</v>
      </c>
      <c r="BV27" s="361">
        <v>17.8127</v>
      </c>
    </row>
    <row r="28" spans="1:74" ht="11.1" customHeight="1">
      <c r="A28" s="61" t="s">
        <v>1080</v>
      </c>
      <c r="B28" s="182" t="s">
        <v>973</v>
      </c>
      <c r="C28" s="218">
        <v>0.82265817090000004</v>
      </c>
      <c r="D28" s="218">
        <v>0.81536424366000004</v>
      </c>
      <c r="E28" s="218">
        <v>0.81482891992999995</v>
      </c>
      <c r="F28" s="218">
        <v>0.82677524042999995</v>
      </c>
      <c r="G28" s="218">
        <v>0.83965469922000002</v>
      </c>
      <c r="H28" s="218">
        <v>0.85979249132000002</v>
      </c>
      <c r="I28" s="218">
        <v>0.84218465531999998</v>
      </c>
      <c r="J28" s="218">
        <v>0.84101153495000003</v>
      </c>
      <c r="K28" s="218">
        <v>0.84930849694999999</v>
      </c>
      <c r="L28" s="218">
        <v>0.81515757814000001</v>
      </c>
      <c r="M28" s="218">
        <v>0.81061507627999996</v>
      </c>
      <c r="N28" s="218">
        <v>0.81262258983000002</v>
      </c>
      <c r="O28" s="218">
        <v>0.79926528460000001</v>
      </c>
      <c r="P28" s="218">
        <v>0.81139259510999995</v>
      </c>
      <c r="Q28" s="218">
        <v>0.83204377440999999</v>
      </c>
      <c r="R28" s="218">
        <v>0.88648127586000003</v>
      </c>
      <c r="S28" s="218">
        <v>0.88183911456999997</v>
      </c>
      <c r="T28" s="218">
        <v>0.90697691406000003</v>
      </c>
      <c r="U28" s="218">
        <v>0.91166695749000004</v>
      </c>
      <c r="V28" s="218">
        <v>0.89129505354000005</v>
      </c>
      <c r="W28" s="218">
        <v>0.86466679436000005</v>
      </c>
      <c r="X28" s="218">
        <v>0.82529400455000002</v>
      </c>
      <c r="Y28" s="218">
        <v>0.86525642992999996</v>
      </c>
      <c r="Z28" s="218">
        <v>0.88412610358999999</v>
      </c>
      <c r="AA28" s="218">
        <v>0.84920137792999995</v>
      </c>
      <c r="AB28" s="218">
        <v>0.80176685849999996</v>
      </c>
      <c r="AC28" s="218">
        <v>0.84366096331999996</v>
      </c>
      <c r="AD28" s="218">
        <v>0.83081846971999995</v>
      </c>
      <c r="AE28" s="218">
        <v>0.85451974512999995</v>
      </c>
      <c r="AF28" s="218">
        <v>0.88958073156999995</v>
      </c>
      <c r="AG28" s="218">
        <v>0.90217936364999995</v>
      </c>
      <c r="AH28" s="218">
        <v>0.90260312567000001</v>
      </c>
      <c r="AI28" s="218">
        <v>0.88716197282999998</v>
      </c>
      <c r="AJ28" s="218">
        <v>0.84851342186000001</v>
      </c>
      <c r="AK28" s="218">
        <v>0.87005055253999997</v>
      </c>
      <c r="AL28" s="218">
        <v>0.86477537580999997</v>
      </c>
      <c r="AM28" s="218">
        <v>0.85970441654999996</v>
      </c>
      <c r="AN28" s="218">
        <v>0.86518518715000003</v>
      </c>
      <c r="AO28" s="218">
        <v>0.85907960776000003</v>
      </c>
      <c r="AP28" s="218">
        <v>0.86620918280000003</v>
      </c>
      <c r="AQ28" s="218">
        <v>0.90905296891999998</v>
      </c>
      <c r="AR28" s="218">
        <v>0.92763324062999997</v>
      </c>
      <c r="AS28" s="218">
        <v>0.92756667255000003</v>
      </c>
      <c r="AT28" s="218">
        <v>0.90810055897999997</v>
      </c>
      <c r="AU28" s="218">
        <v>0.87498767580000003</v>
      </c>
      <c r="AV28" s="218">
        <v>0.87057981519000005</v>
      </c>
      <c r="AW28" s="218">
        <v>0.88507948772</v>
      </c>
      <c r="AX28" s="218">
        <v>0.90331991577000004</v>
      </c>
      <c r="AY28" s="218">
        <v>0.83784495447999996</v>
      </c>
      <c r="AZ28" s="218">
        <v>0.81665308138000003</v>
      </c>
      <c r="BA28" s="218">
        <v>0.84002908974000001</v>
      </c>
      <c r="BB28" s="218">
        <v>0.85787037196000004</v>
      </c>
      <c r="BC28" s="218">
        <v>0.88174396590000004</v>
      </c>
      <c r="BD28" s="218">
        <v>0.90130638218000003</v>
      </c>
      <c r="BE28" s="218">
        <v>0.91763502553999998</v>
      </c>
      <c r="BF28" s="393">
        <v>0.90716680000000005</v>
      </c>
      <c r="BG28" s="393">
        <v>0.8762991</v>
      </c>
      <c r="BH28" s="393">
        <v>0.85170380000000001</v>
      </c>
      <c r="BI28" s="393">
        <v>0.86261220000000005</v>
      </c>
      <c r="BJ28" s="393">
        <v>0.85964870000000004</v>
      </c>
      <c r="BK28" s="393">
        <v>0.83309659999999996</v>
      </c>
      <c r="BL28" s="393">
        <v>0.82873339999999995</v>
      </c>
      <c r="BM28" s="393">
        <v>0.82671830000000002</v>
      </c>
      <c r="BN28" s="393">
        <v>0.84821539999999995</v>
      </c>
      <c r="BO28" s="393">
        <v>0.87900330000000004</v>
      </c>
      <c r="BP28" s="393">
        <v>0.89962850000000005</v>
      </c>
      <c r="BQ28" s="393">
        <v>0.90643839999999998</v>
      </c>
      <c r="BR28" s="393">
        <v>0.894868</v>
      </c>
      <c r="BS28" s="393">
        <v>0.87057649999999998</v>
      </c>
      <c r="BT28" s="393">
        <v>0.85254229999999998</v>
      </c>
      <c r="BU28" s="393">
        <v>0.86484360000000005</v>
      </c>
      <c r="BV28" s="393">
        <v>0.8637243</v>
      </c>
    </row>
    <row r="29" spans="1:74" ht="10.95" customHeight="1">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11"/>
      <c r="AZ29" s="411"/>
      <c r="BA29" s="411"/>
      <c r="BB29" s="411"/>
      <c r="BC29" s="411"/>
      <c r="BD29" s="411"/>
      <c r="BE29" s="411"/>
      <c r="BF29" s="411"/>
      <c r="BG29" s="411"/>
      <c r="BH29" s="411"/>
      <c r="BI29" s="411"/>
      <c r="BJ29" s="411"/>
      <c r="BK29" s="411"/>
      <c r="BL29" s="411"/>
      <c r="BM29" s="411"/>
      <c r="BN29" s="411"/>
      <c r="BO29" s="411"/>
      <c r="BP29" s="411"/>
      <c r="BQ29" s="411"/>
      <c r="BR29" s="411"/>
      <c r="BS29" s="411"/>
      <c r="BT29" s="411"/>
      <c r="BU29" s="411"/>
      <c r="BV29" s="411"/>
    </row>
    <row r="30" spans="1:74" ht="12" customHeight="1">
      <c r="A30" s="61"/>
      <c r="B30" s="668" t="s">
        <v>1150</v>
      </c>
      <c r="C30" s="665"/>
      <c r="D30" s="665"/>
      <c r="E30" s="665"/>
      <c r="F30" s="665"/>
      <c r="G30" s="665"/>
      <c r="H30" s="665"/>
      <c r="I30" s="665"/>
      <c r="J30" s="665"/>
      <c r="K30" s="665"/>
      <c r="L30" s="665"/>
      <c r="M30" s="665"/>
      <c r="N30" s="665"/>
      <c r="O30" s="665"/>
      <c r="P30" s="665"/>
      <c r="Q30" s="665"/>
    </row>
    <row r="31" spans="1:74" s="452" customFormat="1" ht="22.2" customHeight="1">
      <c r="A31" s="451"/>
      <c r="B31" s="686" t="s">
        <v>1203</v>
      </c>
      <c r="C31" s="655"/>
      <c r="D31" s="655"/>
      <c r="E31" s="655"/>
      <c r="F31" s="655"/>
      <c r="G31" s="655"/>
      <c r="H31" s="655"/>
      <c r="I31" s="655"/>
      <c r="J31" s="655"/>
      <c r="K31" s="655"/>
      <c r="L31" s="655"/>
      <c r="M31" s="655"/>
      <c r="N31" s="655"/>
      <c r="O31" s="655"/>
      <c r="P31" s="655"/>
      <c r="Q31" s="651"/>
      <c r="AY31" s="545"/>
      <c r="AZ31" s="545"/>
      <c r="BA31" s="545"/>
      <c r="BB31" s="545"/>
      <c r="BC31" s="545"/>
      <c r="BD31" s="545"/>
      <c r="BE31" s="545"/>
      <c r="BF31" s="545"/>
      <c r="BG31" s="545"/>
      <c r="BH31" s="545"/>
      <c r="BI31" s="545"/>
      <c r="BJ31" s="545"/>
    </row>
    <row r="32" spans="1:74" s="452" customFormat="1" ht="12" customHeight="1">
      <c r="A32" s="451"/>
      <c r="B32" s="654" t="s">
        <v>1180</v>
      </c>
      <c r="C32" s="655"/>
      <c r="D32" s="655"/>
      <c r="E32" s="655"/>
      <c r="F32" s="655"/>
      <c r="G32" s="655"/>
      <c r="H32" s="655"/>
      <c r="I32" s="655"/>
      <c r="J32" s="655"/>
      <c r="K32" s="655"/>
      <c r="L32" s="655"/>
      <c r="M32" s="655"/>
      <c r="N32" s="655"/>
      <c r="O32" s="655"/>
      <c r="P32" s="655"/>
      <c r="Q32" s="651"/>
      <c r="AY32" s="545"/>
      <c r="AZ32" s="545"/>
      <c r="BA32" s="545"/>
      <c r="BB32" s="545"/>
      <c r="BC32" s="545"/>
      <c r="BD32" s="545"/>
      <c r="BE32" s="545"/>
      <c r="BF32" s="545"/>
      <c r="BG32" s="545"/>
      <c r="BH32" s="545"/>
      <c r="BI32" s="545"/>
      <c r="BJ32" s="545"/>
    </row>
    <row r="33" spans="1:74" s="452" customFormat="1" ht="12" customHeight="1">
      <c r="A33" s="451"/>
      <c r="B33" s="654" t="s">
        <v>1201</v>
      </c>
      <c r="C33" s="655"/>
      <c r="D33" s="655"/>
      <c r="E33" s="655"/>
      <c r="F33" s="655"/>
      <c r="G33" s="655"/>
      <c r="H33" s="655"/>
      <c r="I33" s="655"/>
      <c r="J33" s="655"/>
      <c r="K33" s="655"/>
      <c r="L33" s="655"/>
      <c r="M33" s="655"/>
      <c r="N33" s="655"/>
      <c r="O33" s="655"/>
      <c r="P33" s="655"/>
      <c r="Q33" s="651"/>
      <c r="AY33" s="545"/>
      <c r="AZ33" s="545"/>
      <c r="BA33" s="545"/>
      <c r="BB33" s="545"/>
      <c r="BC33" s="545"/>
      <c r="BD33" s="545"/>
      <c r="BE33" s="545"/>
      <c r="BF33" s="545"/>
      <c r="BG33" s="545"/>
      <c r="BH33" s="545"/>
      <c r="BI33" s="545"/>
      <c r="BJ33" s="545"/>
    </row>
    <row r="34" spans="1:74" s="452" customFormat="1" ht="12" customHeight="1">
      <c r="A34" s="451"/>
      <c r="B34" s="656" t="s">
        <v>1204</v>
      </c>
      <c r="C34" s="650"/>
      <c r="D34" s="650"/>
      <c r="E34" s="650"/>
      <c r="F34" s="650"/>
      <c r="G34" s="650"/>
      <c r="H34" s="650"/>
      <c r="I34" s="650"/>
      <c r="J34" s="650"/>
      <c r="K34" s="650"/>
      <c r="L34" s="650"/>
      <c r="M34" s="650"/>
      <c r="N34" s="650"/>
      <c r="O34" s="650"/>
      <c r="P34" s="650"/>
      <c r="Q34" s="651"/>
      <c r="AY34" s="545"/>
      <c r="AZ34" s="545"/>
      <c r="BA34" s="545"/>
      <c r="BB34" s="545"/>
      <c r="BC34" s="545"/>
      <c r="BD34" s="545"/>
      <c r="BE34" s="545"/>
      <c r="BF34" s="545"/>
      <c r="BG34" s="545"/>
      <c r="BH34" s="545"/>
      <c r="BI34" s="545"/>
      <c r="BJ34" s="545"/>
    </row>
    <row r="35" spans="1:74" s="452" customFormat="1" ht="12" customHeight="1">
      <c r="A35" s="451"/>
      <c r="B35" s="649" t="s">
        <v>1185</v>
      </c>
      <c r="C35" s="650"/>
      <c r="D35" s="650"/>
      <c r="E35" s="650"/>
      <c r="F35" s="650"/>
      <c r="G35" s="650"/>
      <c r="H35" s="650"/>
      <c r="I35" s="650"/>
      <c r="J35" s="650"/>
      <c r="K35" s="650"/>
      <c r="L35" s="650"/>
      <c r="M35" s="650"/>
      <c r="N35" s="650"/>
      <c r="O35" s="650"/>
      <c r="P35" s="650"/>
      <c r="Q35" s="651"/>
      <c r="AY35" s="545"/>
      <c r="AZ35" s="545"/>
      <c r="BA35" s="545"/>
      <c r="BB35" s="545"/>
      <c r="BC35" s="545"/>
      <c r="BD35" s="545"/>
      <c r="BE35" s="545"/>
      <c r="BF35" s="545"/>
      <c r="BG35" s="545"/>
      <c r="BH35" s="545"/>
      <c r="BI35" s="545"/>
      <c r="BJ35" s="545"/>
    </row>
    <row r="36" spans="1:74" s="452" customFormat="1" ht="12" customHeight="1">
      <c r="A36" s="445"/>
      <c r="B36" s="671" t="s">
        <v>1193</v>
      </c>
      <c r="C36" s="651"/>
      <c r="D36" s="651"/>
      <c r="E36" s="651"/>
      <c r="F36" s="651"/>
      <c r="G36" s="651"/>
      <c r="H36" s="651"/>
      <c r="I36" s="651"/>
      <c r="J36" s="651"/>
      <c r="K36" s="651"/>
      <c r="L36" s="651"/>
      <c r="M36" s="651"/>
      <c r="N36" s="651"/>
      <c r="O36" s="651"/>
      <c r="P36" s="651"/>
      <c r="Q36" s="651"/>
      <c r="AY36" s="545"/>
      <c r="AZ36" s="545"/>
      <c r="BA36" s="545"/>
      <c r="BB36" s="545"/>
      <c r="BC36" s="545"/>
      <c r="BD36" s="545"/>
      <c r="BE36" s="545"/>
      <c r="BF36" s="545"/>
      <c r="BG36" s="545"/>
      <c r="BH36" s="545"/>
      <c r="BI36" s="545"/>
      <c r="BJ36" s="545"/>
    </row>
    <row r="37" spans="1:74">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412"/>
      <c r="AZ37" s="412"/>
      <c r="BA37" s="412"/>
      <c r="BB37" s="412"/>
      <c r="BC37" s="412"/>
      <c r="BD37" s="412"/>
      <c r="BE37" s="412"/>
      <c r="BF37" s="412"/>
      <c r="BG37" s="412"/>
      <c r="BH37" s="412"/>
      <c r="BI37" s="412"/>
      <c r="BJ37" s="412"/>
      <c r="BK37" s="412"/>
      <c r="BL37" s="412"/>
      <c r="BM37" s="412"/>
      <c r="BN37" s="412"/>
      <c r="BO37" s="412"/>
      <c r="BP37" s="412"/>
      <c r="BQ37" s="412"/>
      <c r="BR37" s="412"/>
      <c r="BS37" s="412"/>
      <c r="BT37" s="412"/>
      <c r="BU37" s="412"/>
      <c r="BV37" s="412"/>
    </row>
    <row r="38" spans="1:74">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12"/>
      <c r="AZ38" s="412"/>
      <c r="BA38" s="412"/>
      <c r="BB38" s="412"/>
      <c r="BC38" s="412"/>
      <c r="BD38" s="412"/>
      <c r="BE38" s="412"/>
      <c r="BF38" s="412"/>
      <c r="BG38" s="412"/>
      <c r="BH38" s="412"/>
      <c r="BI38" s="412"/>
      <c r="BJ38" s="412"/>
      <c r="BK38" s="412"/>
      <c r="BL38" s="412"/>
      <c r="BM38" s="412"/>
      <c r="BN38" s="412"/>
      <c r="BO38" s="412"/>
      <c r="BP38" s="412"/>
      <c r="BQ38" s="412"/>
      <c r="BR38" s="412"/>
      <c r="BS38" s="412"/>
      <c r="BT38" s="412"/>
      <c r="BU38" s="412"/>
      <c r="BV38" s="412"/>
    </row>
    <row r="39" spans="1:74">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12"/>
      <c r="AZ39" s="412"/>
      <c r="BA39" s="412"/>
      <c r="BB39" s="412"/>
      <c r="BC39" s="412"/>
      <c r="BD39" s="412"/>
      <c r="BE39" s="412"/>
      <c r="BF39" s="412"/>
      <c r="BG39" s="412"/>
      <c r="BH39" s="412"/>
      <c r="BI39" s="412"/>
      <c r="BJ39" s="412"/>
      <c r="BK39" s="412"/>
      <c r="BL39" s="412"/>
      <c r="BM39" s="412"/>
      <c r="BN39" s="412"/>
      <c r="BO39" s="412"/>
      <c r="BP39" s="412"/>
      <c r="BQ39" s="412"/>
      <c r="BR39" s="412"/>
      <c r="BS39" s="412"/>
      <c r="BT39" s="412"/>
      <c r="BU39" s="412"/>
      <c r="BV39" s="412"/>
    </row>
    <row r="40" spans="1:74">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12"/>
      <c r="AZ40" s="412"/>
      <c r="BA40" s="412"/>
      <c r="BB40" s="412"/>
      <c r="BC40" s="412"/>
      <c r="BD40" s="412"/>
      <c r="BE40" s="412"/>
      <c r="BF40" s="412"/>
      <c r="BG40" s="412"/>
      <c r="BH40" s="412"/>
      <c r="BI40" s="412"/>
      <c r="BJ40" s="412"/>
      <c r="BK40" s="412"/>
      <c r="BL40" s="412"/>
      <c r="BM40" s="412"/>
      <c r="BN40" s="412"/>
      <c r="BO40" s="412"/>
      <c r="BP40" s="412"/>
      <c r="BQ40" s="412"/>
      <c r="BR40" s="412"/>
      <c r="BS40" s="412"/>
      <c r="BT40" s="412"/>
      <c r="BU40" s="412"/>
      <c r="BV40" s="412"/>
    </row>
    <row r="41" spans="1:74">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12"/>
      <c r="AZ41" s="412"/>
      <c r="BA41" s="412"/>
      <c r="BB41" s="412"/>
      <c r="BC41" s="412"/>
      <c r="BD41" s="412"/>
      <c r="BE41" s="412"/>
      <c r="BF41" s="412"/>
      <c r="BG41" s="412"/>
      <c r="BH41" s="412"/>
      <c r="BI41" s="412"/>
      <c r="BJ41" s="412"/>
      <c r="BK41" s="412"/>
      <c r="BL41" s="412"/>
      <c r="BM41" s="412"/>
      <c r="BN41" s="412"/>
      <c r="BO41" s="412"/>
      <c r="BP41" s="412"/>
      <c r="BQ41" s="412"/>
      <c r="BR41" s="412"/>
      <c r="BS41" s="412"/>
      <c r="BT41" s="412"/>
      <c r="BU41" s="412"/>
      <c r="BV41" s="412"/>
    </row>
    <row r="42" spans="1:74">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12"/>
      <c r="AZ42" s="412"/>
      <c r="BA42" s="412"/>
      <c r="BB42" s="412"/>
      <c r="BC42" s="412"/>
      <c r="BD42" s="412"/>
      <c r="BE42" s="412"/>
      <c r="BF42" s="412"/>
      <c r="BG42" s="412"/>
      <c r="BH42" s="412"/>
      <c r="BI42" s="412"/>
      <c r="BJ42" s="412"/>
      <c r="BK42" s="412"/>
      <c r="BL42" s="412"/>
      <c r="BM42" s="412"/>
      <c r="BN42" s="412"/>
      <c r="BO42" s="412"/>
      <c r="BP42" s="412"/>
      <c r="BQ42" s="412"/>
      <c r="BR42" s="412"/>
      <c r="BS42" s="412"/>
      <c r="BT42" s="412"/>
      <c r="BU42" s="412"/>
      <c r="BV42" s="412"/>
    </row>
    <row r="43" spans="1:74">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12"/>
      <c r="AZ43" s="412"/>
      <c r="BA43" s="412"/>
      <c r="BB43" s="412"/>
      <c r="BC43" s="412"/>
      <c r="BD43" s="412"/>
      <c r="BE43" s="412"/>
      <c r="BF43" s="412"/>
      <c r="BG43" s="412"/>
      <c r="BH43" s="412"/>
      <c r="BI43" s="412"/>
      <c r="BJ43" s="412"/>
      <c r="BK43" s="412"/>
      <c r="BL43" s="412"/>
      <c r="BM43" s="412"/>
      <c r="BN43" s="412"/>
      <c r="BO43" s="412"/>
      <c r="BP43" s="412"/>
      <c r="BQ43" s="412"/>
      <c r="BR43" s="412"/>
      <c r="BS43" s="412"/>
      <c r="BT43" s="412"/>
      <c r="BU43" s="412"/>
      <c r="BV43" s="412"/>
    </row>
    <row r="44" spans="1:74">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12"/>
      <c r="AZ44" s="412"/>
      <c r="BA44" s="412"/>
      <c r="BB44" s="412"/>
      <c r="BC44" s="412"/>
      <c r="BD44" s="412"/>
      <c r="BE44" s="412"/>
      <c r="BF44" s="412"/>
      <c r="BG44" s="412"/>
      <c r="BH44" s="412"/>
      <c r="BI44" s="412"/>
      <c r="BJ44" s="412"/>
      <c r="BK44" s="412"/>
      <c r="BL44" s="412"/>
      <c r="BM44" s="412"/>
      <c r="BN44" s="412"/>
      <c r="BO44" s="412"/>
      <c r="BP44" s="412"/>
      <c r="BQ44" s="412"/>
      <c r="BR44" s="412"/>
      <c r="BS44" s="412"/>
      <c r="BT44" s="412"/>
      <c r="BU44" s="412"/>
      <c r="BV44" s="412"/>
    </row>
    <row r="45" spans="1:74">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12"/>
      <c r="AZ45" s="412"/>
      <c r="BA45" s="412"/>
      <c r="BB45" s="412"/>
      <c r="BC45" s="412"/>
      <c r="BD45" s="412"/>
      <c r="BE45" s="412"/>
      <c r="BF45" s="412"/>
      <c r="BG45" s="412"/>
      <c r="BH45" s="412"/>
      <c r="BI45" s="412"/>
      <c r="BJ45" s="412"/>
      <c r="BK45" s="412"/>
      <c r="BL45" s="412"/>
      <c r="BM45" s="412"/>
      <c r="BN45" s="412"/>
      <c r="BO45" s="412"/>
      <c r="BP45" s="412"/>
      <c r="BQ45" s="412"/>
      <c r="BR45" s="412"/>
      <c r="BS45" s="412"/>
      <c r="BT45" s="412"/>
      <c r="BU45" s="412"/>
      <c r="BV45" s="412"/>
    </row>
    <row r="46" spans="1:74">
      <c r="BK46" s="413"/>
      <c r="BL46" s="413"/>
      <c r="BM46" s="413"/>
      <c r="BN46" s="413"/>
      <c r="BO46" s="413"/>
      <c r="BP46" s="413"/>
      <c r="BQ46" s="413"/>
      <c r="BR46" s="413"/>
      <c r="BS46" s="413"/>
      <c r="BT46" s="413"/>
      <c r="BU46" s="413"/>
      <c r="BV46" s="413"/>
    </row>
    <row r="47" spans="1:74">
      <c r="BK47" s="413"/>
      <c r="BL47" s="413"/>
      <c r="BM47" s="413"/>
      <c r="BN47" s="413"/>
      <c r="BO47" s="413"/>
      <c r="BP47" s="413"/>
      <c r="BQ47" s="413"/>
      <c r="BR47" s="413"/>
      <c r="BS47" s="413"/>
      <c r="BT47" s="413"/>
      <c r="BU47" s="413"/>
      <c r="BV47" s="413"/>
    </row>
    <row r="48" spans="1:74">
      <c r="BK48" s="413"/>
      <c r="BL48" s="413"/>
      <c r="BM48" s="413"/>
      <c r="BN48" s="413"/>
      <c r="BO48" s="413"/>
      <c r="BP48" s="413"/>
      <c r="BQ48" s="413"/>
      <c r="BR48" s="413"/>
      <c r="BS48" s="413"/>
      <c r="BT48" s="413"/>
      <c r="BU48" s="413"/>
      <c r="BV48" s="413"/>
    </row>
    <row r="49" spans="63:74">
      <c r="BK49" s="413"/>
      <c r="BL49" s="413"/>
      <c r="BM49" s="413"/>
      <c r="BN49" s="413"/>
      <c r="BO49" s="413"/>
      <c r="BP49" s="413"/>
      <c r="BQ49" s="413"/>
      <c r="BR49" s="413"/>
      <c r="BS49" s="413"/>
      <c r="BT49" s="413"/>
      <c r="BU49" s="413"/>
      <c r="BV49" s="413"/>
    </row>
    <row r="50" spans="63:74">
      <c r="BK50" s="413"/>
      <c r="BL50" s="413"/>
      <c r="BM50" s="413"/>
      <c r="BN50" s="413"/>
      <c r="BO50" s="413"/>
      <c r="BP50" s="413"/>
      <c r="BQ50" s="413"/>
      <c r="BR50" s="413"/>
      <c r="BS50" s="413"/>
      <c r="BT50" s="413"/>
      <c r="BU50" s="413"/>
      <c r="BV50" s="413"/>
    </row>
    <row r="51" spans="63:74">
      <c r="BK51" s="413"/>
      <c r="BL51" s="413"/>
      <c r="BM51" s="413"/>
      <c r="BN51" s="413"/>
      <c r="BO51" s="413"/>
      <c r="BP51" s="413"/>
      <c r="BQ51" s="413"/>
      <c r="BR51" s="413"/>
      <c r="BS51" s="413"/>
      <c r="BT51" s="413"/>
      <c r="BU51" s="413"/>
      <c r="BV51" s="413"/>
    </row>
    <row r="52" spans="63:74">
      <c r="BK52" s="413"/>
      <c r="BL52" s="413"/>
      <c r="BM52" s="413"/>
      <c r="BN52" s="413"/>
      <c r="BO52" s="413"/>
      <c r="BP52" s="413"/>
      <c r="BQ52" s="413"/>
      <c r="BR52" s="413"/>
      <c r="BS52" s="413"/>
      <c r="BT52" s="413"/>
      <c r="BU52" s="413"/>
      <c r="BV52" s="413"/>
    </row>
    <row r="53" spans="63:74">
      <c r="BK53" s="413"/>
      <c r="BL53" s="413"/>
      <c r="BM53" s="413"/>
      <c r="BN53" s="413"/>
      <c r="BO53" s="413"/>
      <c r="BP53" s="413"/>
      <c r="BQ53" s="413"/>
      <c r="BR53" s="413"/>
      <c r="BS53" s="413"/>
      <c r="BT53" s="413"/>
      <c r="BU53" s="413"/>
      <c r="BV53" s="413"/>
    </row>
    <row r="54" spans="63:74">
      <c r="BK54" s="413"/>
      <c r="BL54" s="413"/>
      <c r="BM54" s="413"/>
      <c r="BN54" s="413"/>
      <c r="BO54" s="413"/>
      <c r="BP54" s="413"/>
      <c r="BQ54" s="413"/>
      <c r="BR54" s="413"/>
      <c r="BS54" s="413"/>
      <c r="BT54" s="413"/>
      <c r="BU54" s="413"/>
      <c r="BV54" s="413"/>
    </row>
    <row r="55" spans="63:74">
      <c r="BK55" s="413"/>
      <c r="BL55" s="413"/>
      <c r="BM55" s="413"/>
      <c r="BN55" s="413"/>
      <c r="BO55" s="413"/>
      <c r="BP55" s="413"/>
      <c r="BQ55" s="413"/>
      <c r="BR55" s="413"/>
      <c r="BS55" s="413"/>
      <c r="BT55" s="413"/>
      <c r="BU55" s="413"/>
      <c r="BV55" s="413"/>
    </row>
    <row r="56" spans="63:74">
      <c r="BK56" s="413"/>
      <c r="BL56" s="413"/>
      <c r="BM56" s="413"/>
      <c r="BN56" s="413"/>
      <c r="BO56" s="413"/>
      <c r="BP56" s="413"/>
      <c r="BQ56" s="413"/>
      <c r="BR56" s="413"/>
      <c r="BS56" s="413"/>
      <c r="BT56" s="413"/>
      <c r="BU56" s="413"/>
      <c r="BV56" s="413"/>
    </row>
    <row r="57" spans="63:74">
      <c r="BK57" s="413"/>
      <c r="BL57" s="413"/>
      <c r="BM57" s="413"/>
      <c r="BN57" s="413"/>
      <c r="BO57" s="413"/>
      <c r="BP57" s="413"/>
      <c r="BQ57" s="413"/>
      <c r="BR57" s="413"/>
      <c r="BS57" s="413"/>
      <c r="BT57" s="413"/>
      <c r="BU57" s="413"/>
      <c r="BV57" s="413"/>
    </row>
    <row r="58" spans="63:74">
      <c r="BK58" s="413"/>
      <c r="BL58" s="413"/>
      <c r="BM58" s="413"/>
      <c r="BN58" s="413"/>
      <c r="BO58" s="413"/>
      <c r="BP58" s="413"/>
      <c r="BQ58" s="413"/>
      <c r="BR58" s="413"/>
      <c r="BS58" s="413"/>
      <c r="BT58" s="413"/>
      <c r="BU58" s="413"/>
      <c r="BV58" s="413"/>
    </row>
    <row r="59" spans="63:74">
      <c r="BK59" s="413"/>
      <c r="BL59" s="413"/>
      <c r="BM59" s="413"/>
      <c r="BN59" s="413"/>
      <c r="BO59" s="413"/>
      <c r="BP59" s="413"/>
      <c r="BQ59" s="413"/>
      <c r="BR59" s="413"/>
      <c r="BS59" s="413"/>
      <c r="BT59" s="413"/>
      <c r="BU59" s="413"/>
      <c r="BV59" s="413"/>
    </row>
    <row r="60" spans="63:74">
      <c r="BK60" s="413"/>
      <c r="BL60" s="413"/>
      <c r="BM60" s="413"/>
      <c r="BN60" s="413"/>
      <c r="BO60" s="413"/>
      <c r="BP60" s="413"/>
      <c r="BQ60" s="413"/>
      <c r="BR60" s="413"/>
      <c r="BS60" s="413"/>
      <c r="BT60" s="413"/>
      <c r="BU60" s="413"/>
      <c r="BV60" s="413"/>
    </row>
    <row r="61" spans="63:74">
      <c r="BK61" s="413"/>
      <c r="BL61" s="413"/>
      <c r="BM61" s="413"/>
      <c r="BN61" s="413"/>
      <c r="BO61" s="413"/>
      <c r="BP61" s="413"/>
      <c r="BQ61" s="413"/>
      <c r="BR61" s="413"/>
      <c r="BS61" s="413"/>
      <c r="BT61" s="413"/>
      <c r="BU61" s="413"/>
      <c r="BV61" s="413"/>
    </row>
    <row r="62" spans="63:74">
      <c r="BK62" s="413"/>
      <c r="BL62" s="413"/>
      <c r="BM62" s="413"/>
      <c r="BN62" s="413"/>
      <c r="BO62" s="413"/>
      <c r="BP62" s="413"/>
      <c r="BQ62" s="413"/>
      <c r="BR62" s="413"/>
      <c r="BS62" s="413"/>
      <c r="BT62" s="413"/>
      <c r="BU62" s="413"/>
      <c r="BV62" s="413"/>
    </row>
    <row r="63" spans="63:74">
      <c r="BK63" s="413"/>
      <c r="BL63" s="413"/>
      <c r="BM63" s="413"/>
      <c r="BN63" s="413"/>
      <c r="BO63" s="413"/>
      <c r="BP63" s="413"/>
      <c r="BQ63" s="413"/>
      <c r="BR63" s="413"/>
      <c r="BS63" s="413"/>
      <c r="BT63" s="413"/>
      <c r="BU63" s="413"/>
      <c r="BV63" s="413"/>
    </row>
    <row r="64" spans="63:74">
      <c r="BK64" s="413"/>
      <c r="BL64" s="413"/>
      <c r="BM64" s="413"/>
      <c r="BN64" s="413"/>
      <c r="BO64" s="413"/>
      <c r="BP64" s="413"/>
      <c r="BQ64" s="413"/>
      <c r="BR64" s="413"/>
      <c r="BS64" s="413"/>
      <c r="BT64" s="413"/>
      <c r="BU64" s="413"/>
      <c r="BV64" s="413"/>
    </row>
    <row r="65" spans="63:74">
      <c r="BK65" s="413"/>
      <c r="BL65" s="413"/>
      <c r="BM65" s="413"/>
      <c r="BN65" s="413"/>
      <c r="BO65" s="413"/>
      <c r="BP65" s="413"/>
      <c r="BQ65" s="413"/>
      <c r="BR65" s="413"/>
      <c r="BS65" s="413"/>
      <c r="BT65" s="413"/>
      <c r="BU65" s="413"/>
      <c r="BV65" s="413"/>
    </row>
    <row r="66" spans="63:74">
      <c r="BK66" s="413"/>
      <c r="BL66" s="413"/>
      <c r="BM66" s="413"/>
      <c r="BN66" s="413"/>
      <c r="BO66" s="413"/>
      <c r="BP66" s="413"/>
      <c r="BQ66" s="413"/>
      <c r="BR66" s="413"/>
      <c r="BS66" s="413"/>
      <c r="BT66" s="413"/>
      <c r="BU66" s="413"/>
      <c r="BV66" s="413"/>
    </row>
    <row r="67" spans="63:74">
      <c r="BK67" s="413"/>
      <c r="BL67" s="413"/>
      <c r="BM67" s="413"/>
      <c r="BN67" s="413"/>
      <c r="BO67" s="413"/>
      <c r="BP67" s="413"/>
      <c r="BQ67" s="413"/>
      <c r="BR67" s="413"/>
      <c r="BS67" s="413"/>
      <c r="BT67" s="413"/>
      <c r="BU67" s="413"/>
      <c r="BV67" s="413"/>
    </row>
    <row r="68" spans="63:74">
      <c r="BK68" s="413"/>
      <c r="BL68" s="413"/>
      <c r="BM68" s="413"/>
      <c r="BN68" s="413"/>
      <c r="BO68" s="413"/>
      <c r="BP68" s="413"/>
      <c r="BQ68" s="413"/>
      <c r="BR68" s="413"/>
      <c r="BS68" s="413"/>
      <c r="BT68" s="413"/>
      <c r="BU68" s="413"/>
      <c r="BV68" s="413"/>
    </row>
    <row r="69" spans="63:74">
      <c r="BK69" s="413"/>
      <c r="BL69" s="413"/>
      <c r="BM69" s="413"/>
      <c r="BN69" s="413"/>
      <c r="BO69" s="413"/>
      <c r="BP69" s="413"/>
      <c r="BQ69" s="413"/>
      <c r="BR69" s="413"/>
      <c r="BS69" s="413"/>
      <c r="BT69" s="413"/>
      <c r="BU69" s="413"/>
      <c r="BV69" s="413"/>
    </row>
    <row r="70" spans="63:74">
      <c r="BK70" s="413"/>
      <c r="BL70" s="413"/>
      <c r="BM70" s="413"/>
      <c r="BN70" s="413"/>
      <c r="BO70" s="413"/>
      <c r="BP70" s="413"/>
      <c r="BQ70" s="413"/>
      <c r="BR70" s="413"/>
      <c r="BS70" s="413"/>
      <c r="BT70" s="413"/>
      <c r="BU70" s="413"/>
      <c r="BV70" s="413"/>
    </row>
    <row r="71" spans="63:74">
      <c r="BK71" s="413"/>
      <c r="BL71" s="413"/>
      <c r="BM71" s="413"/>
      <c r="BN71" s="413"/>
      <c r="BO71" s="413"/>
      <c r="BP71" s="413"/>
      <c r="BQ71" s="413"/>
      <c r="BR71" s="413"/>
      <c r="BS71" s="413"/>
      <c r="BT71" s="413"/>
      <c r="BU71" s="413"/>
      <c r="BV71" s="413"/>
    </row>
    <row r="72" spans="63:74">
      <c r="BK72" s="413"/>
      <c r="BL72" s="413"/>
      <c r="BM72" s="413"/>
      <c r="BN72" s="413"/>
      <c r="BO72" s="413"/>
      <c r="BP72" s="413"/>
      <c r="BQ72" s="413"/>
      <c r="BR72" s="413"/>
      <c r="BS72" s="413"/>
      <c r="BT72" s="413"/>
      <c r="BU72" s="413"/>
      <c r="BV72" s="413"/>
    </row>
    <row r="73" spans="63:74">
      <c r="BK73" s="413"/>
      <c r="BL73" s="413"/>
      <c r="BM73" s="413"/>
      <c r="BN73" s="413"/>
      <c r="BO73" s="413"/>
      <c r="BP73" s="413"/>
      <c r="BQ73" s="413"/>
      <c r="BR73" s="413"/>
      <c r="BS73" s="413"/>
      <c r="BT73" s="413"/>
      <c r="BU73" s="413"/>
      <c r="BV73" s="413"/>
    </row>
    <row r="74" spans="63:74">
      <c r="BK74" s="413"/>
      <c r="BL74" s="413"/>
      <c r="BM74" s="413"/>
      <c r="BN74" s="413"/>
      <c r="BO74" s="413"/>
      <c r="BP74" s="413"/>
      <c r="BQ74" s="413"/>
      <c r="BR74" s="413"/>
      <c r="BS74" s="413"/>
      <c r="BT74" s="413"/>
      <c r="BU74" s="413"/>
      <c r="BV74" s="413"/>
    </row>
    <row r="75" spans="63:74">
      <c r="BK75" s="413"/>
      <c r="BL75" s="413"/>
      <c r="BM75" s="413"/>
      <c r="BN75" s="413"/>
      <c r="BO75" s="413"/>
      <c r="BP75" s="413"/>
      <c r="BQ75" s="413"/>
      <c r="BR75" s="413"/>
      <c r="BS75" s="413"/>
      <c r="BT75" s="413"/>
      <c r="BU75" s="413"/>
      <c r="BV75" s="413"/>
    </row>
    <row r="76" spans="63:74">
      <c r="BK76" s="413"/>
      <c r="BL76" s="413"/>
      <c r="BM76" s="413"/>
      <c r="BN76" s="413"/>
      <c r="BO76" s="413"/>
      <c r="BP76" s="413"/>
      <c r="BQ76" s="413"/>
      <c r="BR76" s="413"/>
      <c r="BS76" s="413"/>
      <c r="BT76" s="413"/>
      <c r="BU76" s="413"/>
      <c r="BV76" s="413"/>
    </row>
    <row r="77" spans="63:74">
      <c r="BK77" s="413"/>
      <c r="BL77" s="413"/>
      <c r="BM77" s="413"/>
      <c r="BN77" s="413"/>
      <c r="BO77" s="413"/>
      <c r="BP77" s="413"/>
      <c r="BQ77" s="413"/>
      <c r="BR77" s="413"/>
      <c r="BS77" s="413"/>
      <c r="BT77" s="413"/>
      <c r="BU77" s="413"/>
      <c r="BV77" s="413"/>
    </row>
    <row r="78" spans="63:74">
      <c r="BK78" s="413"/>
      <c r="BL78" s="413"/>
      <c r="BM78" s="413"/>
      <c r="BN78" s="413"/>
      <c r="BO78" s="413"/>
      <c r="BP78" s="413"/>
      <c r="BQ78" s="413"/>
      <c r="BR78" s="413"/>
      <c r="BS78" s="413"/>
      <c r="BT78" s="413"/>
      <c r="BU78" s="413"/>
      <c r="BV78" s="413"/>
    </row>
    <row r="79" spans="63:74">
      <c r="BK79" s="413"/>
      <c r="BL79" s="413"/>
      <c r="BM79" s="413"/>
      <c r="BN79" s="413"/>
      <c r="BO79" s="413"/>
      <c r="BP79" s="413"/>
      <c r="BQ79" s="413"/>
      <c r="BR79" s="413"/>
      <c r="BS79" s="413"/>
      <c r="BT79" s="413"/>
      <c r="BU79" s="413"/>
      <c r="BV79" s="413"/>
    </row>
    <row r="80" spans="63:74">
      <c r="BK80" s="413"/>
      <c r="BL80" s="413"/>
      <c r="BM80" s="413"/>
      <c r="BN80" s="413"/>
      <c r="BO80" s="413"/>
      <c r="BP80" s="413"/>
      <c r="BQ80" s="413"/>
      <c r="BR80" s="413"/>
      <c r="BS80" s="413"/>
      <c r="BT80" s="413"/>
      <c r="BU80" s="413"/>
      <c r="BV80" s="413"/>
    </row>
    <row r="81" spans="63:74">
      <c r="BK81" s="413"/>
      <c r="BL81" s="413"/>
      <c r="BM81" s="413"/>
      <c r="BN81" s="413"/>
      <c r="BO81" s="413"/>
      <c r="BP81" s="413"/>
      <c r="BQ81" s="413"/>
      <c r="BR81" s="413"/>
      <c r="BS81" s="413"/>
      <c r="BT81" s="413"/>
      <c r="BU81" s="413"/>
      <c r="BV81" s="413"/>
    </row>
    <row r="82" spans="63:74">
      <c r="BK82" s="413"/>
      <c r="BL82" s="413"/>
      <c r="BM82" s="413"/>
      <c r="BN82" s="413"/>
      <c r="BO82" s="413"/>
      <c r="BP82" s="413"/>
      <c r="BQ82" s="413"/>
      <c r="BR82" s="413"/>
      <c r="BS82" s="413"/>
      <c r="BT82" s="413"/>
      <c r="BU82" s="413"/>
      <c r="BV82" s="413"/>
    </row>
    <row r="83" spans="63:74">
      <c r="BK83" s="413"/>
      <c r="BL83" s="413"/>
      <c r="BM83" s="413"/>
      <c r="BN83" s="413"/>
      <c r="BO83" s="413"/>
      <c r="BP83" s="413"/>
      <c r="BQ83" s="413"/>
      <c r="BR83" s="413"/>
      <c r="BS83" s="413"/>
      <c r="BT83" s="413"/>
      <c r="BU83" s="413"/>
      <c r="BV83" s="413"/>
    </row>
    <row r="84" spans="63:74">
      <c r="BK84" s="413"/>
      <c r="BL84" s="413"/>
      <c r="BM84" s="413"/>
      <c r="BN84" s="413"/>
      <c r="BO84" s="413"/>
      <c r="BP84" s="413"/>
      <c r="BQ84" s="413"/>
      <c r="BR84" s="413"/>
      <c r="BS84" s="413"/>
      <c r="BT84" s="413"/>
      <c r="BU84" s="413"/>
      <c r="BV84" s="413"/>
    </row>
    <row r="85" spans="63:74">
      <c r="BK85" s="413"/>
      <c r="BL85" s="413"/>
      <c r="BM85" s="413"/>
      <c r="BN85" s="413"/>
      <c r="BO85" s="413"/>
      <c r="BP85" s="413"/>
      <c r="BQ85" s="413"/>
      <c r="BR85" s="413"/>
      <c r="BS85" s="413"/>
      <c r="BT85" s="413"/>
      <c r="BU85" s="413"/>
      <c r="BV85" s="413"/>
    </row>
    <row r="86" spans="63:74">
      <c r="BK86" s="413"/>
      <c r="BL86" s="413"/>
      <c r="BM86" s="413"/>
      <c r="BN86" s="413"/>
      <c r="BO86" s="413"/>
      <c r="BP86" s="413"/>
      <c r="BQ86" s="413"/>
      <c r="BR86" s="413"/>
      <c r="BS86" s="413"/>
      <c r="BT86" s="413"/>
      <c r="BU86" s="413"/>
      <c r="BV86" s="413"/>
    </row>
    <row r="87" spans="63:74">
      <c r="BK87" s="413"/>
      <c r="BL87" s="413"/>
      <c r="BM87" s="413"/>
      <c r="BN87" s="413"/>
      <c r="BO87" s="413"/>
      <c r="BP87" s="413"/>
      <c r="BQ87" s="413"/>
      <c r="BR87" s="413"/>
      <c r="BS87" s="413"/>
      <c r="BT87" s="413"/>
      <c r="BU87" s="413"/>
      <c r="BV87" s="413"/>
    </row>
    <row r="88" spans="63:74">
      <c r="BK88" s="413"/>
      <c r="BL88" s="413"/>
      <c r="BM88" s="413"/>
      <c r="BN88" s="413"/>
      <c r="BO88" s="413"/>
      <c r="BP88" s="413"/>
      <c r="BQ88" s="413"/>
      <c r="BR88" s="413"/>
      <c r="BS88" s="413"/>
      <c r="BT88" s="413"/>
      <c r="BU88" s="413"/>
      <c r="BV88" s="413"/>
    </row>
    <row r="89" spans="63:74">
      <c r="BK89" s="413"/>
      <c r="BL89" s="413"/>
      <c r="BM89" s="413"/>
      <c r="BN89" s="413"/>
      <c r="BO89" s="413"/>
      <c r="BP89" s="413"/>
      <c r="BQ89" s="413"/>
      <c r="BR89" s="413"/>
      <c r="BS89" s="413"/>
      <c r="BT89" s="413"/>
      <c r="BU89" s="413"/>
      <c r="BV89" s="413"/>
    </row>
    <row r="90" spans="63:74">
      <c r="BK90" s="413"/>
      <c r="BL90" s="413"/>
      <c r="BM90" s="413"/>
      <c r="BN90" s="413"/>
      <c r="BO90" s="413"/>
      <c r="BP90" s="413"/>
      <c r="BQ90" s="413"/>
      <c r="BR90" s="413"/>
      <c r="BS90" s="413"/>
      <c r="BT90" s="413"/>
      <c r="BU90" s="413"/>
      <c r="BV90" s="413"/>
    </row>
    <row r="91" spans="63:74">
      <c r="BK91" s="413"/>
      <c r="BL91" s="413"/>
      <c r="BM91" s="413"/>
      <c r="BN91" s="413"/>
      <c r="BO91" s="413"/>
      <c r="BP91" s="413"/>
      <c r="BQ91" s="413"/>
      <c r="BR91" s="413"/>
      <c r="BS91" s="413"/>
      <c r="BT91" s="413"/>
      <c r="BU91" s="413"/>
      <c r="BV91" s="413"/>
    </row>
    <row r="92" spans="63:74">
      <c r="BK92" s="413"/>
      <c r="BL92" s="413"/>
      <c r="BM92" s="413"/>
      <c r="BN92" s="413"/>
      <c r="BO92" s="413"/>
      <c r="BP92" s="413"/>
      <c r="BQ92" s="413"/>
      <c r="BR92" s="413"/>
      <c r="BS92" s="413"/>
      <c r="BT92" s="413"/>
      <c r="BU92" s="413"/>
      <c r="BV92" s="413"/>
    </row>
    <row r="93" spans="63:74">
      <c r="BK93" s="413"/>
      <c r="BL93" s="413"/>
      <c r="BM93" s="413"/>
      <c r="BN93" s="413"/>
      <c r="BO93" s="413"/>
      <c r="BP93" s="413"/>
      <c r="BQ93" s="413"/>
      <c r="BR93" s="413"/>
      <c r="BS93" s="413"/>
      <c r="BT93" s="413"/>
      <c r="BU93" s="413"/>
      <c r="BV93" s="413"/>
    </row>
    <row r="94" spans="63:74">
      <c r="BK94" s="413"/>
      <c r="BL94" s="413"/>
      <c r="BM94" s="413"/>
      <c r="BN94" s="413"/>
      <c r="BO94" s="413"/>
      <c r="BP94" s="413"/>
      <c r="BQ94" s="413"/>
      <c r="BR94" s="413"/>
      <c r="BS94" s="413"/>
      <c r="BT94" s="413"/>
      <c r="BU94" s="413"/>
      <c r="BV94" s="413"/>
    </row>
    <row r="95" spans="63:74">
      <c r="BK95" s="413"/>
      <c r="BL95" s="413"/>
      <c r="BM95" s="413"/>
      <c r="BN95" s="413"/>
      <c r="BO95" s="413"/>
      <c r="BP95" s="413"/>
      <c r="BQ95" s="413"/>
      <c r="BR95" s="413"/>
      <c r="BS95" s="413"/>
      <c r="BT95" s="413"/>
      <c r="BU95" s="413"/>
      <c r="BV95" s="413"/>
    </row>
    <row r="96" spans="63:74">
      <c r="BK96" s="413"/>
      <c r="BL96" s="413"/>
      <c r="BM96" s="413"/>
      <c r="BN96" s="413"/>
      <c r="BO96" s="413"/>
      <c r="BP96" s="413"/>
      <c r="BQ96" s="413"/>
      <c r="BR96" s="413"/>
      <c r="BS96" s="413"/>
      <c r="BT96" s="413"/>
      <c r="BU96" s="413"/>
      <c r="BV96" s="413"/>
    </row>
    <row r="97" spans="63:74">
      <c r="BK97" s="413"/>
      <c r="BL97" s="413"/>
      <c r="BM97" s="413"/>
      <c r="BN97" s="413"/>
      <c r="BO97" s="413"/>
      <c r="BP97" s="413"/>
      <c r="BQ97" s="413"/>
      <c r="BR97" s="413"/>
      <c r="BS97" s="413"/>
      <c r="BT97" s="413"/>
      <c r="BU97" s="413"/>
      <c r="BV97" s="413"/>
    </row>
    <row r="98" spans="63:74">
      <c r="BK98" s="413"/>
      <c r="BL98" s="413"/>
      <c r="BM98" s="413"/>
      <c r="BN98" s="413"/>
      <c r="BO98" s="413"/>
      <c r="BP98" s="413"/>
      <c r="BQ98" s="413"/>
      <c r="BR98" s="413"/>
      <c r="BS98" s="413"/>
      <c r="BT98" s="413"/>
      <c r="BU98" s="413"/>
      <c r="BV98" s="413"/>
    </row>
    <row r="99" spans="63:74">
      <c r="BK99" s="413"/>
      <c r="BL99" s="413"/>
      <c r="BM99" s="413"/>
      <c r="BN99" s="413"/>
      <c r="BO99" s="413"/>
      <c r="BP99" s="413"/>
      <c r="BQ99" s="413"/>
      <c r="BR99" s="413"/>
      <c r="BS99" s="413"/>
      <c r="BT99" s="413"/>
      <c r="BU99" s="413"/>
      <c r="BV99" s="413"/>
    </row>
    <row r="100" spans="63:74">
      <c r="BK100" s="413"/>
      <c r="BL100" s="413"/>
      <c r="BM100" s="413"/>
      <c r="BN100" s="413"/>
      <c r="BO100" s="413"/>
      <c r="BP100" s="413"/>
      <c r="BQ100" s="413"/>
      <c r="BR100" s="413"/>
      <c r="BS100" s="413"/>
      <c r="BT100" s="413"/>
      <c r="BU100" s="413"/>
      <c r="BV100" s="413"/>
    </row>
    <row r="101" spans="63:74">
      <c r="BK101" s="413"/>
      <c r="BL101" s="413"/>
      <c r="BM101" s="413"/>
      <c r="BN101" s="413"/>
      <c r="BO101" s="413"/>
      <c r="BP101" s="413"/>
      <c r="BQ101" s="413"/>
      <c r="BR101" s="413"/>
      <c r="BS101" s="413"/>
      <c r="BT101" s="413"/>
      <c r="BU101" s="413"/>
      <c r="BV101" s="413"/>
    </row>
    <row r="102" spans="63:74">
      <c r="BK102" s="413"/>
      <c r="BL102" s="413"/>
      <c r="BM102" s="413"/>
      <c r="BN102" s="413"/>
      <c r="BO102" s="413"/>
      <c r="BP102" s="413"/>
      <c r="BQ102" s="413"/>
      <c r="BR102" s="413"/>
      <c r="BS102" s="413"/>
      <c r="BT102" s="413"/>
      <c r="BU102" s="413"/>
      <c r="BV102" s="413"/>
    </row>
    <row r="103" spans="63:74">
      <c r="BK103" s="413"/>
      <c r="BL103" s="413"/>
      <c r="BM103" s="413"/>
      <c r="BN103" s="413"/>
      <c r="BO103" s="413"/>
      <c r="BP103" s="413"/>
      <c r="BQ103" s="413"/>
      <c r="BR103" s="413"/>
      <c r="BS103" s="413"/>
      <c r="BT103" s="413"/>
      <c r="BU103" s="413"/>
      <c r="BV103" s="413"/>
    </row>
    <row r="104" spans="63:74">
      <c r="BK104" s="413"/>
      <c r="BL104" s="413"/>
      <c r="BM104" s="413"/>
      <c r="BN104" s="413"/>
      <c r="BO104" s="413"/>
      <c r="BP104" s="413"/>
      <c r="BQ104" s="413"/>
      <c r="BR104" s="413"/>
      <c r="BS104" s="413"/>
      <c r="BT104" s="413"/>
      <c r="BU104" s="413"/>
      <c r="BV104" s="413"/>
    </row>
    <row r="105" spans="63:74">
      <c r="BK105" s="413"/>
      <c r="BL105" s="413"/>
      <c r="BM105" s="413"/>
      <c r="BN105" s="413"/>
      <c r="BO105" s="413"/>
      <c r="BP105" s="413"/>
      <c r="BQ105" s="413"/>
      <c r="BR105" s="413"/>
      <c r="BS105" s="413"/>
      <c r="BT105" s="413"/>
      <c r="BU105" s="413"/>
      <c r="BV105" s="413"/>
    </row>
    <row r="106" spans="63:74">
      <c r="BK106" s="413"/>
      <c r="BL106" s="413"/>
      <c r="BM106" s="413"/>
      <c r="BN106" s="413"/>
      <c r="BO106" s="413"/>
      <c r="BP106" s="413"/>
      <c r="BQ106" s="413"/>
      <c r="BR106" s="413"/>
      <c r="BS106" s="413"/>
      <c r="BT106" s="413"/>
      <c r="BU106" s="413"/>
      <c r="BV106" s="413"/>
    </row>
    <row r="107" spans="63:74">
      <c r="BK107" s="413"/>
      <c r="BL107" s="413"/>
      <c r="BM107" s="413"/>
      <c r="BN107" s="413"/>
      <c r="BO107" s="413"/>
      <c r="BP107" s="413"/>
      <c r="BQ107" s="413"/>
      <c r="BR107" s="413"/>
      <c r="BS107" s="413"/>
      <c r="BT107" s="413"/>
      <c r="BU107" s="413"/>
      <c r="BV107" s="413"/>
    </row>
    <row r="108" spans="63:74">
      <c r="BK108" s="413"/>
      <c r="BL108" s="413"/>
      <c r="BM108" s="413"/>
      <c r="BN108" s="413"/>
      <c r="BO108" s="413"/>
      <c r="BP108" s="413"/>
      <c r="BQ108" s="413"/>
      <c r="BR108" s="413"/>
      <c r="BS108" s="413"/>
      <c r="BT108" s="413"/>
      <c r="BU108" s="413"/>
      <c r="BV108" s="413"/>
    </row>
    <row r="109" spans="63:74">
      <c r="BK109" s="413"/>
      <c r="BL109" s="413"/>
      <c r="BM109" s="413"/>
      <c r="BN109" s="413"/>
      <c r="BO109" s="413"/>
      <c r="BP109" s="413"/>
      <c r="BQ109" s="413"/>
      <c r="BR109" s="413"/>
      <c r="BS109" s="413"/>
      <c r="BT109" s="413"/>
      <c r="BU109" s="413"/>
      <c r="BV109" s="413"/>
    </row>
    <row r="110" spans="63:74">
      <c r="BK110" s="413"/>
      <c r="BL110" s="413"/>
      <c r="BM110" s="413"/>
      <c r="BN110" s="413"/>
      <c r="BO110" s="413"/>
      <c r="BP110" s="413"/>
      <c r="BQ110" s="413"/>
      <c r="BR110" s="413"/>
      <c r="BS110" s="413"/>
      <c r="BT110" s="413"/>
      <c r="BU110" s="413"/>
      <c r="BV110" s="413"/>
    </row>
    <row r="111" spans="63:74">
      <c r="BK111" s="413"/>
      <c r="BL111" s="413"/>
      <c r="BM111" s="413"/>
      <c r="BN111" s="413"/>
      <c r="BO111" s="413"/>
      <c r="BP111" s="413"/>
      <c r="BQ111" s="413"/>
      <c r="BR111" s="413"/>
      <c r="BS111" s="413"/>
      <c r="BT111" s="413"/>
      <c r="BU111" s="413"/>
      <c r="BV111" s="413"/>
    </row>
    <row r="112" spans="63:74">
      <c r="BK112" s="413"/>
      <c r="BL112" s="413"/>
      <c r="BM112" s="413"/>
      <c r="BN112" s="413"/>
      <c r="BO112" s="413"/>
      <c r="BP112" s="413"/>
      <c r="BQ112" s="413"/>
      <c r="BR112" s="413"/>
      <c r="BS112" s="413"/>
      <c r="BT112" s="413"/>
      <c r="BU112" s="413"/>
      <c r="BV112" s="413"/>
    </row>
    <row r="113" spans="63:74">
      <c r="BK113" s="413"/>
      <c r="BL113" s="413"/>
      <c r="BM113" s="413"/>
      <c r="BN113" s="413"/>
      <c r="BO113" s="413"/>
      <c r="BP113" s="413"/>
      <c r="BQ113" s="413"/>
      <c r="BR113" s="413"/>
      <c r="BS113" s="413"/>
      <c r="BT113" s="413"/>
      <c r="BU113" s="413"/>
      <c r="BV113" s="413"/>
    </row>
    <row r="114" spans="63:74">
      <c r="BK114" s="413"/>
      <c r="BL114" s="413"/>
      <c r="BM114" s="413"/>
      <c r="BN114" s="413"/>
      <c r="BO114" s="413"/>
      <c r="BP114" s="413"/>
      <c r="BQ114" s="413"/>
      <c r="BR114" s="413"/>
      <c r="BS114" s="413"/>
      <c r="BT114" s="413"/>
      <c r="BU114" s="413"/>
      <c r="BV114" s="413"/>
    </row>
    <row r="115" spans="63:74">
      <c r="BK115" s="413"/>
      <c r="BL115" s="413"/>
      <c r="BM115" s="413"/>
      <c r="BN115" s="413"/>
      <c r="BO115" s="413"/>
      <c r="BP115" s="413"/>
      <c r="BQ115" s="413"/>
      <c r="BR115" s="413"/>
      <c r="BS115" s="413"/>
      <c r="BT115" s="413"/>
      <c r="BU115" s="413"/>
      <c r="BV115" s="413"/>
    </row>
    <row r="116" spans="63:74">
      <c r="BK116" s="413"/>
      <c r="BL116" s="413"/>
      <c r="BM116" s="413"/>
      <c r="BN116" s="413"/>
      <c r="BO116" s="413"/>
      <c r="BP116" s="413"/>
      <c r="BQ116" s="413"/>
      <c r="BR116" s="413"/>
      <c r="BS116" s="413"/>
      <c r="BT116" s="413"/>
      <c r="BU116" s="413"/>
      <c r="BV116" s="413"/>
    </row>
    <row r="117" spans="63:74">
      <c r="BK117" s="413"/>
      <c r="BL117" s="413"/>
      <c r="BM117" s="413"/>
      <c r="BN117" s="413"/>
      <c r="BO117" s="413"/>
      <c r="BP117" s="413"/>
      <c r="BQ117" s="413"/>
      <c r="BR117" s="413"/>
      <c r="BS117" s="413"/>
      <c r="BT117" s="413"/>
      <c r="BU117" s="413"/>
      <c r="BV117" s="413"/>
    </row>
    <row r="118" spans="63:74">
      <c r="BK118" s="413"/>
      <c r="BL118" s="413"/>
      <c r="BM118" s="413"/>
      <c r="BN118" s="413"/>
      <c r="BO118" s="413"/>
      <c r="BP118" s="413"/>
      <c r="BQ118" s="413"/>
      <c r="BR118" s="413"/>
      <c r="BS118" s="413"/>
      <c r="BT118" s="413"/>
      <c r="BU118" s="413"/>
      <c r="BV118" s="413"/>
    </row>
    <row r="119" spans="63:74">
      <c r="BK119" s="413"/>
      <c r="BL119" s="413"/>
      <c r="BM119" s="413"/>
      <c r="BN119" s="413"/>
      <c r="BO119" s="413"/>
      <c r="BP119" s="413"/>
      <c r="BQ119" s="413"/>
      <c r="BR119" s="413"/>
      <c r="BS119" s="413"/>
      <c r="BT119" s="413"/>
      <c r="BU119" s="413"/>
      <c r="BV119" s="413"/>
    </row>
    <row r="120" spans="63:74">
      <c r="BK120" s="413"/>
      <c r="BL120" s="413"/>
      <c r="BM120" s="413"/>
      <c r="BN120" s="413"/>
      <c r="BO120" s="413"/>
      <c r="BP120" s="413"/>
      <c r="BQ120" s="413"/>
      <c r="BR120" s="413"/>
      <c r="BS120" s="413"/>
      <c r="BT120" s="413"/>
      <c r="BU120" s="413"/>
      <c r="BV120" s="413"/>
    </row>
    <row r="121" spans="63:74">
      <c r="BK121" s="413"/>
      <c r="BL121" s="413"/>
      <c r="BM121" s="413"/>
      <c r="BN121" s="413"/>
      <c r="BO121" s="413"/>
      <c r="BP121" s="413"/>
      <c r="BQ121" s="413"/>
      <c r="BR121" s="413"/>
      <c r="BS121" s="413"/>
      <c r="BT121" s="413"/>
      <c r="BU121" s="413"/>
      <c r="BV121" s="413"/>
    </row>
    <row r="122" spans="63:74">
      <c r="BK122" s="413"/>
      <c r="BL122" s="413"/>
      <c r="BM122" s="413"/>
      <c r="BN122" s="413"/>
      <c r="BO122" s="413"/>
      <c r="BP122" s="413"/>
      <c r="BQ122" s="413"/>
      <c r="BR122" s="413"/>
      <c r="BS122" s="413"/>
      <c r="BT122" s="413"/>
      <c r="BU122" s="413"/>
      <c r="BV122" s="413"/>
    </row>
    <row r="123" spans="63:74">
      <c r="BK123" s="413"/>
      <c r="BL123" s="413"/>
      <c r="BM123" s="413"/>
      <c r="BN123" s="413"/>
      <c r="BO123" s="413"/>
      <c r="BP123" s="413"/>
      <c r="BQ123" s="413"/>
      <c r="BR123" s="413"/>
      <c r="BS123" s="413"/>
      <c r="BT123" s="413"/>
      <c r="BU123" s="413"/>
      <c r="BV123" s="413"/>
    </row>
    <row r="124" spans="63:74">
      <c r="BK124" s="413"/>
      <c r="BL124" s="413"/>
      <c r="BM124" s="413"/>
      <c r="BN124" s="413"/>
      <c r="BO124" s="413"/>
      <c r="BP124" s="413"/>
      <c r="BQ124" s="413"/>
      <c r="BR124" s="413"/>
      <c r="BS124" s="413"/>
      <c r="BT124" s="413"/>
      <c r="BU124" s="413"/>
      <c r="BV124" s="413"/>
    </row>
    <row r="125" spans="63:74">
      <c r="BK125" s="413"/>
      <c r="BL125" s="413"/>
      <c r="BM125" s="413"/>
      <c r="BN125" s="413"/>
      <c r="BO125" s="413"/>
      <c r="BP125" s="413"/>
      <c r="BQ125" s="413"/>
      <c r="BR125" s="413"/>
      <c r="BS125" s="413"/>
      <c r="BT125" s="413"/>
      <c r="BU125" s="413"/>
      <c r="BV125" s="413"/>
    </row>
    <row r="126" spans="63:74">
      <c r="BK126" s="413"/>
      <c r="BL126" s="413"/>
      <c r="BM126" s="413"/>
      <c r="BN126" s="413"/>
      <c r="BO126" s="413"/>
      <c r="BP126" s="413"/>
      <c r="BQ126" s="413"/>
      <c r="BR126" s="413"/>
      <c r="BS126" s="413"/>
      <c r="BT126" s="413"/>
      <c r="BU126" s="413"/>
      <c r="BV126" s="413"/>
    </row>
    <row r="127" spans="63:74">
      <c r="BK127" s="413"/>
      <c r="BL127" s="413"/>
      <c r="BM127" s="413"/>
      <c r="BN127" s="413"/>
      <c r="BO127" s="413"/>
      <c r="BP127" s="413"/>
      <c r="BQ127" s="413"/>
      <c r="BR127" s="413"/>
      <c r="BS127" s="413"/>
      <c r="BT127" s="413"/>
      <c r="BU127" s="413"/>
      <c r="BV127" s="413"/>
    </row>
    <row r="128" spans="63:74">
      <c r="BK128" s="413"/>
      <c r="BL128" s="413"/>
      <c r="BM128" s="413"/>
      <c r="BN128" s="413"/>
      <c r="BO128" s="413"/>
      <c r="BP128" s="413"/>
      <c r="BQ128" s="413"/>
      <c r="BR128" s="413"/>
      <c r="BS128" s="413"/>
      <c r="BT128" s="413"/>
      <c r="BU128" s="413"/>
      <c r="BV128" s="413"/>
    </row>
    <row r="129" spans="63:74">
      <c r="BK129" s="413"/>
      <c r="BL129" s="413"/>
      <c r="BM129" s="413"/>
      <c r="BN129" s="413"/>
      <c r="BO129" s="413"/>
      <c r="BP129" s="413"/>
      <c r="BQ129" s="413"/>
      <c r="BR129" s="413"/>
      <c r="BS129" s="413"/>
      <c r="BT129" s="413"/>
      <c r="BU129" s="413"/>
      <c r="BV129" s="413"/>
    </row>
    <row r="130" spans="63:74">
      <c r="BK130" s="413"/>
      <c r="BL130" s="413"/>
      <c r="BM130" s="413"/>
      <c r="BN130" s="413"/>
      <c r="BO130" s="413"/>
      <c r="BP130" s="413"/>
      <c r="BQ130" s="413"/>
      <c r="BR130" s="413"/>
      <c r="BS130" s="413"/>
      <c r="BT130" s="413"/>
      <c r="BU130" s="413"/>
      <c r="BV130" s="413"/>
    </row>
    <row r="131" spans="63:74">
      <c r="BK131" s="413"/>
      <c r="BL131" s="413"/>
      <c r="BM131" s="413"/>
      <c r="BN131" s="413"/>
      <c r="BO131" s="413"/>
      <c r="BP131" s="413"/>
      <c r="BQ131" s="413"/>
      <c r="BR131" s="413"/>
      <c r="BS131" s="413"/>
      <c r="BT131" s="413"/>
      <c r="BU131" s="413"/>
      <c r="BV131" s="413"/>
    </row>
    <row r="132" spans="63:74">
      <c r="BK132" s="413"/>
      <c r="BL132" s="413"/>
      <c r="BM132" s="413"/>
      <c r="BN132" s="413"/>
      <c r="BO132" s="413"/>
      <c r="BP132" s="413"/>
      <c r="BQ132" s="413"/>
      <c r="BR132" s="413"/>
      <c r="BS132" s="413"/>
      <c r="BT132" s="413"/>
      <c r="BU132" s="413"/>
      <c r="BV132" s="413"/>
    </row>
    <row r="133" spans="63:74">
      <c r="BK133" s="413"/>
      <c r="BL133" s="413"/>
      <c r="BM133" s="413"/>
      <c r="BN133" s="413"/>
      <c r="BO133" s="413"/>
      <c r="BP133" s="413"/>
      <c r="BQ133" s="413"/>
      <c r="BR133" s="413"/>
      <c r="BS133" s="413"/>
      <c r="BT133" s="413"/>
      <c r="BU133" s="413"/>
      <c r="BV133" s="413"/>
    </row>
    <row r="134" spans="63:74">
      <c r="BK134" s="413"/>
      <c r="BL134" s="413"/>
      <c r="BM134" s="413"/>
      <c r="BN134" s="413"/>
      <c r="BO134" s="413"/>
      <c r="BP134" s="413"/>
      <c r="BQ134" s="413"/>
      <c r="BR134" s="413"/>
      <c r="BS134" s="413"/>
      <c r="BT134" s="413"/>
      <c r="BU134" s="413"/>
      <c r="BV134" s="413"/>
    </row>
    <row r="135" spans="63:74">
      <c r="BK135" s="413"/>
      <c r="BL135" s="413"/>
      <c r="BM135" s="413"/>
      <c r="BN135" s="413"/>
      <c r="BO135" s="413"/>
      <c r="BP135" s="413"/>
      <c r="BQ135" s="413"/>
      <c r="BR135" s="413"/>
      <c r="BS135" s="413"/>
      <c r="BT135" s="413"/>
      <c r="BU135" s="413"/>
      <c r="BV135" s="413"/>
    </row>
    <row r="136" spans="63:74">
      <c r="BK136" s="413"/>
      <c r="BL136" s="413"/>
      <c r="BM136" s="413"/>
      <c r="BN136" s="413"/>
      <c r="BO136" s="413"/>
      <c r="BP136" s="413"/>
      <c r="BQ136" s="413"/>
      <c r="BR136" s="413"/>
      <c r="BS136" s="413"/>
      <c r="BT136" s="413"/>
      <c r="BU136" s="413"/>
      <c r="BV136" s="413"/>
    </row>
    <row r="137" spans="63:74">
      <c r="BK137" s="413"/>
      <c r="BL137" s="413"/>
      <c r="BM137" s="413"/>
      <c r="BN137" s="413"/>
      <c r="BO137" s="413"/>
      <c r="BP137" s="413"/>
      <c r="BQ137" s="413"/>
      <c r="BR137" s="413"/>
      <c r="BS137" s="413"/>
      <c r="BT137" s="413"/>
      <c r="BU137" s="413"/>
      <c r="BV137" s="413"/>
    </row>
    <row r="138" spans="63:74">
      <c r="BK138" s="413"/>
      <c r="BL138" s="413"/>
      <c r="BM138" s="413"/>
      <c r="BN138" s="413"/>
      <c r="BO138" s="413"/>
      <c r="BP138" s="413"/>
      <c r="BQ138" s="413"/>
      <c r="BR138" s="413"/>
      <c r="BS138" s="413"/>
      <c r="BT138" s="413"/>
      <c r="BU138" s="413"/>
      <c r="BV138" s="413"/>
    </row>
    <row r="139" spans="63:74">
      <c r="BK139" s="413"/>
      <c r="BL139" s="413"/>
      <c r="BM139" s="413"/>
      <c r="BN139" s="413"/>
      <c r="BO139" s="413"/>
      <c r="BP139" s="413"/>
      <c r="BQ139" s="413"/>
      <c r="BR139" s="413"/>
      <c r="BS139" s="413"/>
      <c r="BT139" s="413"/>
      <c r="BU139" s="413"/>
      <c r="BV139" s="413"/>
    </row>
    <row r="140" spans="63:74">
      <c r="BK140" s="413"/>
      <c r="BL140" s="413"/>
      <c r="BM140" s="413"/>
      <c r="BN140" s="413"/>
      <c r="BO140" s="413"/>
      <c r="BP140" s="413"/>
      <c r="BQ140" s="413"/>
      <c r="BR140" s="413"/>
      <c r="BS140" s="413"/>
      <c r="BT140" s="413"/>
      <c r="BU140" s="413"/>
      <c r="BV140" s="413"/>
    </row>
    <row r="141" spans="63:74">
      <c r="BK141" s="413"/>
      <c r="BL141" s="413"/>
      <c r="BM141" s="413"/>
      <c r="BN141" s="413"/>
      <c r="BO141" s="413"/>
      <c r="BP141" s="413"/>
      <c r="BQ141" s="413"/>
      <c r="BR141" s="413"/>
      <c r="BS141" s="413"/>
      <c r="BT141" s="413"/>
      <c r="BU141" s="413"/>
      <c r="BV141" s="413"/>
    </row>
    <row r="142" spans="63:74">
      <c r="BK142" s="413"/>
      <c r="BL142" s="413"/>
      <c r="BM142" s="413"/>
      <c r="BN142" s="413"/>
      <c r="BO142" s="413"/>
      <c r="BP142" s="413"/>
      <c r="BQ142" s="413"/>
      <c r="BR142" s="413"/>
      <c r="BS142" s="413"/>
      <c r="BT142" s="413"/>
      <c r="BU142" s="413"/>
      <c r="BV142" s="413"/>
    </row>
    <row r="143" spans="63:74">
      <c r="BK143" s="413"/>
      <c r="BL143" s="413"/>
      <c r="BM143" s="413"/>
      <c r="BN143" s="413"/>
      <c r="BO143" s="413"/>
      <c r="BP143" s="413"/>
      <c r="BQ143" s="413"/>
      <c r="BR143" s="413"/>
      <c r="BS143" s="413"/>
      <c r="BT143" s="413"/>
      <c r="BU143" s="413"/>
      <c r="BV143" s="413"/>
    </row>
  </sheetData>
  <mergeCells count="15">
    <mergeCell ref="A1:A2"/>
    <mergeCell ref="AM3:AX3"/>
    <mergeCell ref="AY3:BJ3"/>
    <mergeCell ref="BK3:BV3"/>
    <mergeCell ref="B1:AL1"/>
    <mergeCell ref="C3:N3"/>
    <mergeCell ref="O3:Z3"/>
    <mergeCell ref="AA3:AL3"/>
    <mergeCell ref="B34:Q34"/>
    <mergeCell ref="B35:Q35"/>
    <mergeCell ref="B36:Q36"/>
    <mergeCell ref="B30:Q30"/>
    <mergeCell ref="B31:Q31"/>
    <mergeCell ref="B32:Q32"/>
    <mergeCell ref="B33:Q33"/>
  </mergeCells>
  <phoneticPr fontId="2" type="noConversion"/>
  <conditionalFormatting sqref="C32:Q32">
    <cfRule type="cellIs" dxfId="2" priority="1" stopIfTrue="1" operator="notEqual">
      <formula>C$31</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30" sqref="BA30"/>
    </sheetView>
  </sheetViews>
  <sheetFormatPr defaultColWidth="9.88671875" defaultRowHeight="9.6"/>
  <cols>
    <col min="1" max="1" width="8.5546875" style="2" customWidth="1"/>
    <col min="2" max="2" width="45.33203125" style="2" customWidth="1"/>
    <col min="3" max="50" width="6.6640625" style="2" customWidth="1"/>
    <col min="51" max="62" width="6.6640625" style="410" customWidth="1"/>
    <col min="63" max="74" width="6.6640625" style="2" customWidth="1"/>
    <col min="75" max="16384" width="9.88671875" style="2"/>
  </cols>
  <sheetData>
    <row r="1" spans="1:74" ht="15.75" customHeight="1">
      <c r="A1" s="657" t="s">
        <v>1117</v>
      </c>
      <c r="B1" s="692" t="s">
        <v>282</v>
      </c>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c r="AM1" s="309"/>
    </row>
    <row r="2" spans="1:74" s="5" customFormat="1" ht="13.2">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10"/>
      <c r="AY2" s="541"/>
      <c r="AZ2" s="541"/>
      <c r="BA2" s="541"/>
      <c r="BB2" s="541"/>
      <c r="BC2" s="541"/>
      <c r="BD2" s="541"/>
      <c r="BE2" s="541"/>
      <c r="BF2" s="541"/>
      <c r="BG2" s="541"/>
      <c r="BH2" s="541"/>
      <c r="BI2" s="541"/>
      <c r="BJ2" s="541"/>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ht="10.199999999999999">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3"/>
      <c r="B5" s="7" t="s">
        <v>145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5"/>
      <c r="AZ5" s="435"/>
      <c r="BA5" s="435"/>
      <c r="BB5" s="435"/>
      <c r="BC5" s="435"/>
      <c r="BD5" s="435"/>
      <c r="BE5" s="435"/>
      <c r="BF5" s="435"/>
      <c r="BG5" s="435"/>
      <c r="BH5" s="435"/>
      <c r="BI5" s="435"/>
      <c r="BJ5" s="435"/>
      <c r="BK5" s="435"/>
      <c r="BL5" s="435"/>
      <c r="BM5" s="435"/>
      <c r="BN5" s="435"/>
      <c r="BO5" s="435"/>
      <c r="BP5" s="435"/>
      <c r="BQ5" s="435"/>
      <c r="BR5" s="435"/>
      <c r="BS5" s="435"/>
      <c r="BT5" s="435"/>
      <c r="BU5" s="435"/>
      <c r="BV5" s="435"/>
    </row>
    <row r="6" spans="1:74" ht="11.1" customHeight="1">
      <c r="A6" s="3" t="s">
        <v>1082</v>
      </c>
      <c r="B6" s="183" t="s">
        <v>17</v>
      </c>
      <c r="C6" s="243">
        <v>124.6</v>
      </c>
      <c r="D6" s="243">
        <v>133.30000000000001</v>
      </c>
      <c r="E6" s="243">
        <v>139.69999999999999</v>
      </c>
      <c r="F6" s="243">
        <v>148.19999999999999</v>
      </c>
      <c r="G6" s="243">
        <v>176.3</v>
      </c>
      <c r="H6" s="243">
        <v>202.2</v>
      </c>
      <c r="I6" s="243">
        <v>186.7</v>
      </c>
      <c r="J6" s="243">
        <v>202.6</v>
      </c>
      <c r="K6" s="243">
        <v>191.5</v>
      </c>
      <c r="L6" s="243">
        <v>197.5</v>
      </c>
      <c r="M6" s="243">
        <v>203.9</v>
      </c>
      <c r="N6" s="243">
        <v>199.9</v>
      </c>
      <c r="O6" s="243">
        <v>209.7</v>
      </c>
      <c r="P6" s="243">
        <v>203.3</v>
      </c>
      <c r="Q6" s="243">
        <v>219.7</v>
      </c>
      <c r="R6" s="243">
        <v>226.5</v>
      </c>
      <c r="S6" s="243">
        <v>215.2</v>
      </c>
      <c r="T6" s="243">
        <v>211.3</v>
      </c>
      <c r="U6" s="243">
        <v>211.3</v>
      </c>
      <c r="V6" s="243">
        <v>209.5</v>
      </c>
      <c r="W6" s="243">
        <v>208.8</v>
      </c>
      <c r="X6" s="243">
        <v>219.8</v>
      </c>
      <c r="Y6" s="243">
        <v>224.3</v>
      </c>
      <c r="Z6" s="243">
        <v>238.3</v>
      </c>
      <c r="AA6" s="243">
        <v>247.2</v>
      </c>
      <c r="AB6" s="243">
        <v>258.39999999999998</v>
      </c>
      <c r="AC6" s="243">
        <v>293.39999999999998</v>
      </c>
      <c r="AD6" s="243">
        <v>321.8</v>
      </c>
      <c r="AE6" s="243">
        <v>317.39999999999998</v>
      </c>
      <c r="AF6" s="243">
        <v>297</v>
      </c>
      <c r="AG6" s="243">
        <v>305.8</v>
      </c>
      <c r="AH6" s="243">
        <v>294.89999999999998</v>
      </c>
      <c r="AI6" s="243">
        <v>289.60000000000002</v>
      </c>
      <c r="AJ6" s="243">
        <v>280.5</v>
      </c>
      <c r="AK6" s="243">
        <v>270.10000000000002</v>
      </c>
      <c r="AL6" s="243">
        <v>261.39999999999998</v>
      </c>
      <c r="AM6" s="243">
        <v>274.7</v>
      </c>
      <c r="AN6" s="243">
        <v>293.60000000000002</v>
      </c>
      <c r="AO6" s="243">
        <v>320.3</v>
      </c>
      <c r="AP6" s="243">
        <v>318.89999999999998</v>
      </c>
      <c r="AQ6" s="243">
        <v>301.60000000000002</v>
      </c>
      <c r="AR6" s="243">
        <v>275.7</v>
      </c>
      <c r="AS6" s="243">
        <v>280.60000000000002</v>
      </c>
      <c r="AT6" s="243">
        <v>308.7</v>
      </c>
      <c r="AU6" s="243">
        <v>316.3</v>
      </c>
      <c r="AV6" s="243">
        <v>294.10000000000002</v>
      </c>
      <c r="AW6" s="243">
        <v>271.3</v>
      </c>
      <c r="AX6" s="243">
        <v>259</v>
      </c>
      <c r="AY6" s="243">
        <v>267.60000000000002</v>
      </c>
      <c r="AZ6" s="243">
        <v>302</v>
      </c>
      <c r="BA6" s="243">
        <v>298.7</v>
      </c>
      <c r="BB6" s="243">
        <v>285.3</v>
      </c>
      <c r="BC6" s="243">
        <v>295</v>
      </c>
      <c r="BD6" s="243">
        <v>289.16219999999998</v>
      </c>
      <c r="BE6" s="243">
        <v>300.07549999999998</v>
      </c>
      <c r="BF6" s="339">
        <v>296.36880000000002</v>
      </c>
      <c r="BG6" s="339">
        <v>279.83300000000003</v>
      </c>
      <c r="BH6" s="339">
        <v>268.5763</v>
      </c>
      <c r="BI6" s="339">
        <v>265.15010000000001</v>
      </c>
      <c r="BJ6" s="339">
        <v>259.10649999999998</v>
      </c>
      <c r="BK6" s="339">
        <v>266.0385</v>
      </c>
      <c r="BL6" s="339">
        <v>267.1721</v>
      </c>
      <c r="BM6" s="339">
        <v>275.38290000000001</v>
      </c>
      <c r="BN6" s="339">
        <v>278.74590000000001</v>
      </c>
      <c r="BO6" s="339">
        <v>281.56180000000001</v>
      </c>
      <c r="BP6" s="339">
        <v>280.68689999999998</v>
      </c>
      <c r="BQ6" s="339">
        <v>274.54399999999998</v>
      </c>
      <c r="BR6" s="339">
        <v>272.7321</v>
      </c>
      <c r="BS6" s="339">
        <v>266.0317</v>
      </c>
      <c r="BT6" s="339">
        <v>258.85989999999998</v>
      </c>
      <c r="BU6" s="339">
        <v>256.14479999999998</v>
      </c>
      <c r="BV6" s="339">
        <v>246.71950000000001</v>
      </c>
    </row>
    <row r="7" spans="1:74" ht="11.1" customHeight="1">
      <c r="A7" s="1"/>
      <c r="B7" s="7" t="s">
        <v>18</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228"/>
      <c r="BF7" s="404"/>
      <c r="BG7" s="404"/>
      <c r="BH7" s="404"/>
      <c r="BI7" s="404"/>
      <c r="BJ7" s="404"/>
      <c r="BK7" s="404"/>
      <c r="BL7" s="404"/>
      <c r="BM7" s="404"/>
      <c r="BN7" s="404"/>
      <c r="BO7" s="404"/>
      <c r="BP7" s="404"/>
      <c r="BQ7" s="404"/>
      <c r="BR7" s="404"/>
      <c r="BS7" s="404"/>
      <c r="BT7" s="404"/>
      <c r="BU7" s="404"/>
      <c r="BV7" s="404"/>
    </row>
    <row r="8" spans="1:74" ht="11.1" customHeight="1">
      <c r="A8" s="1" t="s">
        <v>701</v>
      </c>
      <c r="B8" s="184" t="s">
        <v>615</v>
      </c>
      <c r="C8" s="243">
        <v>175.45</v>
      </c>
      <c r="D8" s="243">
        <v>191.25</v>
      </c>
      <c r="E8" s="243">
        <v>194.22</v>
      </c>
      <c r="F8" s="243">
        <v>203.125</v>
      </c>
      <c r="G8" s="243">
        <v>223.8</v>
      </c>
      <c r="H8" s="243">
        <v>258.48</v>
      </c>
      <c r="I8" s="243">
        <v>251.97499999999999</v>
      </c>
      <c r="J8" s="243">
        <v>259.12</v>
      </c>
      <c r="K8" s="243">
        <v>251.85</v>
      </c>
      <c r="L8" s="243">
        <v>250.1</v>
      </c>
      <c r="M8" s="243">
        <v>264.92</v>
      </c>
      <c r="N8" s="243">
        <v>261.35000000000002</v>
      </c>
      <c r="O8" s="243">
        <v>271.8</v>
      </c>
      <c r="P8" s="243">
        <v>266</v>
      </c>
      <c r="Q8" s="243">
        <v>275.48</v>
      </c>
      <c r="R8" s="243">
        <v>281.85000000000002</v>
      </c>
      <c r="S8" s="243">
        <v>282.98</v>
      </c>
      <c r="T8" s="243">
        <v>268.35000000000002</v>
      </c>
      <c r="U8" s="243">
        <v>266.2</v>
      </c>
      <c r="V8" s="243">
        <v>266.32</v>
      </c>
      <c r="W8" s="243">
        <v>262.14999999999998</v>
      </c>
      <c r="X8" s="243">
        <v>276.52499999999998</v>
      </c>
      <c r="Y8" s="243">
        <v>285.76</v>
      </c>
      <c r="Z8" s="243">
        <v>301.64999999999998</v>
      </c>
      <c r="AA8" s="243">
        <v>310.54000000000002</v>
      </c>
      <c r="AB8" s="243">
        <v>319.95</v>
      </c>
      <c r="AC8" s="243">
        <v>353.65</v>
      </c>
      <c r="AD8" s="243">
        <v>375.45</v>
      </c>
      <c r="AE8" s="243">
        <v>389.4</v>
      </c>
      <c r="AF8" s="243">
        <v>367.05</v>
      </c>
      <c r="AG8" s="243">
        <v>366.375</v>
      </c>
      <c r="AH8" s="243">
        <v>365.96</v>
      </c>
      <c r="AI8" s="243">
        <v>359.1</v>
      </c>
      <c r="AJ8" s="243">
        <v>343.84</v>
      </c>
      <c r="AK8" s="243">
        <v>338.6</v>
      </c>
      <c r="AL8" s="243">
        <v>328.52499999999998</v>
      </c>
      <c r="AM8" s="243">
        <v>342.86</v>
      </c>
      <c r="AN8" s="243">
        <v>363.85</v>
      </c>
      <c r="AO8" s="243">
        <v>380.52499999999998</v>
      </c>
      <c r="AP8" s="243">
        <v>390.04</v>
      </c>
      <c r="AQ8" s="243">
        <v>366.65</v>
      </c>
      <c r="AR8" s="243">
        <v>342.77499999999998</v>
      </c>
      <c r="AS8" s="243">
        <v>340.78</v>
      </c>
      <c r="AT8" s="243">
        <v>368.375</v>
      </c>
      <c r="AU8" s="243">
        <v>383.625</v>
      </c>
      <c r="AV8" s="243">
        <v>373.6</v>
      </c>
      <c r="AW8" s="243">
        <v>349.7</v>
      </c>
      <c r="AX8" s="243">
        <v>339.64</v>
      </c>
      <c r="AY8" s="243">
        <v>343.875</v>
      </c>
      <c r="AZ8" s="243">
        <v>369.7</v>
      </c>
      <c r="BA8" s="243">
        <v>370.95</v>
      </c>
      <c r="BB8" s="243">
        <v>353.74</v>
      </c>
      <c r="BC8" s="243">
        <v>348.15</v>
      </c>
      <c r="BD8" s="243">
        <v>349.55</v>
      </c>
      <c r="BE8" s="243">
        <v>356.24</v>
      </c>
      <c r="BF8" s="339">
        <v>363.96469999999999</v>
      </c>
      <c r="BG8" s="339">
        <v>351.05399999999997</v>
      </c>
      <c r="BH8" s="339">
        <v>338.6617</v>
      </c>
      <c r="BI8" s="339">
        <v>333.79180000000002</v>
      </c>
      <c r="BJ8" s="339">
        <v>326.56740000000002</v>
      </c>
      <c r="BK8" s="339">
        <v>331.25310000000002</v>
      </c>
      <c r="BL8" s="339">
        <v>332.0634</v>
      </c>
      <c r="BM8" s="339">
        <v>337.46550000000002</v>
      </c>
      <c r="BN8" s="339">
        <v>342.6121</v>
      </c>
      <c r="BO8" s="339">
        <v>350.95589999999999</v>
      </c>
      <c r="BP8" s="339">
        <v>348.73180000000002</v>
      </c>
      <c r="BQ8" s="339">
        <v>340.8485</v>
      </c>
      <c r="BR8" s="339">
        <v>340.84140000000002</v>
      </c>
      <c r="BS8" s="339">
        <v>335.47199999999998</v>
      </c>
      <c r="BT8" s="339">
        <v>327.52730000000003</v>
      </c>
      <c r="BU8" s="339">
        <v>324.7645</v>
      </c>
      <c r="BV8" s="339">
        <v>315.49259999999998</v>
      </c>
    </row>
    <row r="9" spans="1:74" ht="11.1" customHeight="1">
      <c r="A9" s="1" t="s">
        <v>702</v>
      </c>
      <c r="B9" s="184" t="s">
        <v>616</v>
      </c>
      <c r="C9" s="243">
        <v>181.25</v>
      </c>
      <c r="D9" s="243">
        <v>186.2</v>
      </c>
      <c r="E9" s="243">
        <v>192.74</v>
      </c>
      <c r="F9" s="243">
        <v>199.8</v>
      </c>
      <c r="G9" s="243">
        <v>226.875</v>
      </c>
      <c r="H9" s="243">
        <v>264.22000000000003</v>
      </c>
      <c r="I9" s="243">
        <v>244.85</v>
      </c>
      <c r="J9" s="243">
        <v>254.32</v>
      </c>
      <c r="K9" s="243">
        <v>243.625</v>
      </c>
      <c r="L9" s="243">
        <v>249.875</v>
      </c>
      <c r="M9" s="243">
        <v>259.62</v>
      </c>
      <c r="N9" s="243">
        <v>254.05</v>
      </c>
      <c r="O9" s="243">
        <v>266.7</v>
      </c>
      <c r="P9" s="243">
        <v>256.125</v>
      </c>
      <c r="Q9" s="243">
        <v>272.66000000000003</v>
      </c>
      <c r="R9" s="243">
        <v>282.32499999999999</v>
      </c>
      <c r="S9" s="243">
        <v>277.64</v>
      </c>
      <c r="T9" s="243">
        <v>268.8</v>
      </c>
      <c r="U9" s="243">
        <v>269.92500000000001</v>
      </c>
      <c r="V9" s="243">
        <v>267.89999999999998</v>
      </c>
      <c r="W9" s="243">
        <v>271.875</v>
      </c>
      <c r="X9" s="243">
        <v>278.5</v>
      </c>
      <c r="Y9" s="243">
        <v>282.83999999999997</v>
      </c>
      <c r="Z9" s="243">
        <v>296</v>
      </c>
      <c r="AA9" s="243">
        <v>308.2</v>
      </c>
      <c r="AB9" s="243">
        <v>318.02499999999998</v>
      </c>
      <c r="AC9" s="243">
        <v>351.97500000000002</v>
      </c>
      <c r="AD9" s="243">
        <v>380.85</v>
      </c>
      <c r="AE9" s="243">
        <v>391.68</v>
      </c>
      <c r="AF9" s="243">
        <v>367.35</v>
      </c>
      <c r="AG9" s="243">
        <v>366.3</v>
      </c>
      <c r="AH9" s="243">
        <v>364.18</v>
      </c>
      <c r="AI9" s="243">
        <v>360.02499999999998</v>
      </c>
      <c r="AJ9" s="243">
        <v>336.36</v>
      </c>
      <c r="AK9" s="243">
        <v>329.375</v>
      </c>
      <c r="AL9" s="243">
        <v>320.45</v>
      </c>
      <c r="AM9" s="243">
        <v>332.84</v>
      </c>
      <c r="AN9" s="243">
        <v>347.625</v>
      </c>
      <c r="AO9" s="243">
        <v>382.32499999999999</v>
      </c>
      <c r="AP9" s="243">
        <v>382.84</v>
      </c>
      <c r="AQ9" s="243">
        <v>364.47500000000002</v>
      </c>
      <c r="AR9" s="243">
        <v>351.25</v>
      </c>
      <c r="AS9" s="243">
        <v>343.64</v>
      </c>
      <c r="AT9" s="243">
        <v>377.47500000000002</v>
      </c>
      <c r="AU9" s="243">
        <v>386.02499999999998</v>
      </c>
      <c r="AV9" s="243">
        <v>362.38</v>
      </c>
      <c r="AW9" s="243">
        <v>334.625</v>
      </c>
      <c r="AX9" s="243">
        <v>322.83999999999997</v>
      </c>
      <c r="AY9" s="243">
        <v>320.3</v>
      </c>
      <c r="AZ9" s="243">
        <v>364.82499999999999</v>
      </c>
      <c r="BA9" s="243">
        <v>365.72500000000002</v>
      </c>
      <c r="BB9" s="243">
        <v>354.12</v>
      </c>
      <c r="BC9" s="243">
        <v>373.27499999999998</v>
      </c>
      <c r="BD9" s="243">
        <v>374.75</v>
      </c>
      <c r="BE9" s="243">
        <v>353.54</v>
      </c>
      <c r="BF9" s="339">
        <v>360.41120000000001</v>
      </c>
      <c r="BG9" s="339">
        <v>347.63470000000001</v>
      </c>
      <c r="BH9" s="339">
        <v>331.2158</v>
      </c>
      <c r="BI9" s="339">
        <v>327.46929999999998</v>
      </c>
      <c r="BJ9" s="339">
        <v>319.27949999999998</v>
      </c>
      <c r="BK9" s="339">
        <v>327.70870000000002</v>
      </c>
      <c r="BL9" s="339">
        <v>326.64830000000001</v>
      </c>
      <c r="BM9" s="339">
        <v>333.74209999999999</v>
      </c>
      <c r="BN9" s="339">
        <v>339.03890000000001</v>
      </c>
      <c r="BO9" s="339">
        <v>346.93389999999999</v>
      </c>
      <c r="BP9" s="339">
        <v>346.79730000000001</v>
      </c>
      <c r="BQ9" s="339">
        <v>339.90809999999999</v>
      </c>
      <c r="BR9" s="339">
        <v>336.79669999999999</v>
      </c>
      <c r="BS9" s="339">
        <v>331.73820000000001</v>
      </c>
      <c r="BT9" s="339">
        <v>320.39479999999998</v>
      </c>
      <c r="BU9" s="339">
        <v>316.91239999999999</v>
      </c>
      <c r="BV9" s="339">
        <v>306.27960000000002</v>
      </c>
    </row>
    <row r="10" spans="1:74" ht="11.1" customHeight="1">
      <c r="A10" s="1" t="s">
        <v>703</v>
      </c>
      <c r="B10" s="184" t="s">
        <v>617</v>
      </c>
      <c r="C10" s="243">
        <v>166.25</v>
      </c>
      <c r="D10" s="243">
        <v>181.55</v>
      </c>
      <c r="E10" s="243">
        <v>186.02</v>
      </c>
      <c r="F10" s="243">
        <v>195.85</v>
      </c>
      <c r="G10" s="243">
        <v>215.625</v>
      </c>
      <c r="H10" s="243">
        <v>249.4</v>
      </c>
      <c r="I10" s="243">
        <v>238.32499999999999</v>
      </c>
      <c r="J10" s="243">
        <v>248.36</v>
      </c>
      <c r="K10" s="243">
        <v>236.27500000000001</v>
      </c>
      <c r="L10" s="243">
        <v>239.75</v>
      </c>
      <c r="M10" s="243">
        <v>251.86</v>
      </c>
      <c r="N10" s="243">
        <v>247.55</v>
      </c>
      <c r="O10" s="243">
        <v>258.625</v>
      </c>
      <c r="P10" s="243">
        <v>251.77500000000001</v>
      </c>
      <c r="Q10" s="243">
        <v>266.10000000000002</v>
      </c>
      <c r="R10" s="243">
        <v>273.64999999999998</v>
      </c>
      <c r="S10" s="243">
        <v>273.42</v>
      </c>
      <c r="T10" s="243">
        <v>259.95</v>
      </c>
      <c r="U10" s="243">
        <v>257.27499999999998</v>
      </c>
      <c r="V10" s="243">
        <v>258.54000000000002</v>
      </c>
      <c r="W10" s="243">
        <v>254.9</v>
      </c>
      <c r="X10" s="243">
        <v>265.05</v>
      </c>
      <c r="Y10" s="243">
        <v>268.18</v>
      </c>
      <c r="Z10" s="243">
        <v>283.875</v>
      </c>
      <c r="AA10" s="243">
        <v>294.36</v>
      </c>
      <c r="AB10" s="243">
        <v>306.32499999999999</v>
      </c>
      <c r="AC10" s="243">
        <v>343.05</v>
      </c>
      <c r="AD10" s="243">
        <v>366.55</v>
      </c>
      <c r="AE10" s="243">
        <v>375.58</v>
      </c>
      <c r="AF10" s="243">
        <v>352.27499999999998</v>
      </c>
      <c r="AG10" s="243">
        <v>351.97500000000002</v>
      </c>
      <c r="AH10" s="243">
        <v>351.68</v>
      </c>
      <c r="AI10" s="243">
        <v>342.17500000000001</v>
      </c>
      <c r="AJ10" s="243">
        <v>326.39999999999998</v>
      </c>
      <c r="AK10" s="243">
        <v>318.25</v>
      </c>
      <c r="AL10" s="243">
        <v>306.85000000000002</v>
      </c>
      <c r="AM10" s="243">
        <v>320.52</v>
      </c>
      <c r="AN10" s="243">
        <v>345.42500000000001</v>
      </c>
      <c r="AO10" s="243">
        <v>367.72500000000002</v>
      </c>
      <c r="AP10" s="243">
        <v>377.08</v>
      </c>
      <c r="AQ10" s="243">
        <v>352.27499999999998</v>
      </c>
      <c r="AR10" s="243">
        <v>328.6</v>
      </c>
      <c r="AS10" s="243">
        <v>321.8</v>
      </c>
      <c r="AT10" s="243">
        <v>350.7</v>
      </c>
      <c r="AU10" s="243">
        <v>363.52499999999998</v>
      </c>
      <c r="AV10" s="243">
        <v>348.44</v>
      </c>
      <c r="AW10" s="243">
        <v>320.375</v>
      </c>
      <c r="AX10" s="243">
        <v>309.72000000000003</v>
      </c>
      <c r="AY10" s="243">
        <v>316.2</v>
      </c>
      <c r="AZ10" s="243">
        <v>346.8</v>
      </c>
      <c r="BA10" s="243">
        <v>353.625</v>
      </c>
      <c r="BB10" s="243">
        <v>337.92</v>
      </c>
      <c r="BC10" s="243">
        <v>335.52499999999998</v>
      </c>
      <c r="BD10" s="243">
        <v>335.85</v>
      </c>
      <c r="BE10" s="243">
        <v>340.7</v>
      </c>
      <c r="BF10" s="339">
        <v>348.52289999999999</v>
      </c>
      <c r="BG10" s="339">
        <v>334.8682</v>
      </c>
      <c r="BH10" s="339">
        <v>321.01490000000001</v>
      </c>
      <c r="BI10" s="339">
        <v>315.47430000000003</v>
      </c>
      <c r="BJ10" s="339">
        <v>309.67469999999997</v>
      </c>
      <c r="BK10" s="339">
        <v>313.50990000000002</v>
      </c>
      <c r="BL10" s="339">
        <v>314.32400000000001</v>
      </c>
      <c r="BM10" s="339">
        <v>323.30680000000001</v>
      </c>
      <c r="BN10" s="339">
        <v>328.07350000000002</v>
      </c>
      <c r="BO10" s="339">
        <v>334.96289999999999</v>
      </c>
      <c r="BP10" s="339">
        <v>333.65429999999998</v>
      </c>
      <c r="BQ10" s="339">
        <v>326.96080000000001</v>
      </c>
      <c r="BR10" s="339">
        <v>325.00310000000002</v>
      </c>
      <c r="BS10" s="339">
        <v>318.0376</v>
      </c>
      <c r="BT10" s="339">
        <v>309.00490000000002</v>
      </c>
      <c r="BU10" s="339">
        <v>304.94240000000002</v>
      </c>
      <c r="BV10" s="339">
        <v>296.66609999999997</v>
      </c>
    </row>
    <row r="11" spans="1:74" ht="11.1" customHeight="1">
      <c r="A11" s="1" t="s">
        <v>704</v>
      </c>
      <c r="B11" s="184" t="s">
        <v>618</v>
      </c>
      <c r="C11" s="243">
        <v>157.72499999999999</v>
      </c>
      <c r="D11" s="243">
        <v>177.8</v>
      </c>
      <c r="E11" s="243">
        <v>184.48</v>
      </c>
      <c r="F11" s="243">
        <v>202.22499999999999</v>
      </c>
      <c r="G11" s="243">
        <v>221.97499999999999</v>
      </c>
      <c r="H11" s="243">
        <v>254.38</v>
      </c>
      <c r="I11" s="243">
        <v>254.5</v>
      </c>
      <c r="J11" s="243">
        <v>258.44</v>
      </c>
      <c r="K11" s="243">
        <v>257.47500000000002</v>
      </c>
      <c r="L11" s="243">
        <v>251.92500000000001</v>
      </c>
      <c r="M11" s="243">
        <v>259.3</v>
      </c>
      <c r="N11" s="243">
        <v>252.42500000000001</v>
      </c>
      <c r="O11" s="243">
        <v>258.14999999999998</v>
      </c>
      <c r="P11" s="243">
        <v>261.32499999999999</v>
      </c>
      <c r="Q11" s="243">
        <v>272.12</v>
      </c>
      <c r="R11" s="243">
        <v>286.55</v>
      </c>
      <c r="S11" s="243">
        <v>287.45999999999998</v>
      </c>
      <c r="T11" s="243">
        <v>277.375</v>
      </c>
      <c r="U11" s="243">
        <v>274.95</v>
      </c>
      <c r="V11" s="243">
        <v>279.44</v>
      </c>
      <c r="W11" s="243">
        <v>282</v>
      </c>
      <c r="X11" s="243">
        <v>279.67500000000001</v>
      </c>
      <c r="Y11" s="243">
        <v>278.33999999999997</v>
      </c>
      <c r="Z11" s="243">
        <v>279.82499999999999</v>
      </c>
      <c r="AA11" s="243">
        <v>289.04000000000002</v>
      </c>
      <c r="AB11" s="243">
        <v>306.27499999999998</v>
      </c>
      <c r="AC11" s="243">
        <v>337.02499999999998</v>
      </c>
      <c r="AD11" s="243">
        <v>357.9</v>
      </c>
      <c r="AE11" s="243">
        <v>372.38</v>
      </c>
      <c r="AF11" s="243">
        <v>363.52499999999998</v>
      </c>
      <c r="AG11" s="243">
        <v>352.02499999999998</v>
      </c>
      <c r="AH11" s="243">
        <v>354.06</v>
      </c>
      <c r="AI11" s="243">
        <v>358.72500000000002</v>
      </c>
      <c r="AJ11" s="243">
        <v>352.28</v>
      </c>
      <c r="AK11" s="243">
        <v>341.55</v>
      </c>
      <c r="AL11" s="243">
        <v>318.8</v>
      </c>
      <c r="AM11" s="243">
        <v>301.83999999999997</v>
      </c>
      <c r="AN11" s="243">
        <v>310.77499999999998</v>
      </c>
      <c r="AO11" s="243">
        <v>352.97500000000002</v>
      </c>
      <c r="AP11" s="243">
        <v>378.46</v>
      </c>
      <c r="AQ11" s="243">
        <v>375.5</v>
      </c>
      <c r="AR11" s="243">
        <v>369</v>
      </c>
      <c r="AS11" s="243">
        <v>351.92</v>
      </c>
      <c r="AT11" s="243">
        <v>351.82499999999999</v>
      </c>
      <c r="AU11" s="243">
        <v>372.1</v>
      </c>
      <c r="AV11" s="243">
        <v>372.04</v>
      </c>
      <c r="AW11" s="243">
        <v>353.8</v>
      </c>
      <c r="AX11" s="243">
        <v>321.12</v>
      </c>
      <c r="AY11" s="243">
        <v>291.57499999999999</v>
      </c>
      <c r="AZ11" s="243">
        <v>332.45</v>
      </c>
      <c r="BA11" s="243">
        <v>347.07499999999999</v>
      </c>
      <c r="BB11" s="243">
        <v>349.98</v>
      </c>
      <c r="BC11" s="243">
        <v>361.2</v>
      </c>
      <c r="BD11" s="243">
        <v>370.17500000000001</v>
      </c>
      <c r="BE11" s="243">
        <v>362.34</v>
      </c>
      <c r="BF11" s="339">
        <v>362.9708</v>
      </c>
      <c r="BG11" s="339">
        <v>355.01170000000002</v>
      </c>
      <c r="BH11" s="339">
        <v>341.03519999999997</v>
      </c>
      <c r="BI11" s="339">
        <v>328.98759999999999</v>
      </c>
      <c r="BJ11" s="339">
        <v>317.53730000000002</v>
      </c>
      <c r="BK11" s="339">
        <v>313.0949</v>
      </c>
      <c r="BL11" s="339">
        <v>317.09660000000002</v>
      </c>
      <c r="BM11" s="339">
        <v>325.0258</v>
      </c>
      <c r="BN11" s="339">
        <v>332.02789999999999</v>
      </c>
      <c r="BO11" s="339">
        <v>341.44209999999998</v>
      </c>
      <c r="BP11" s="339">
        <v>344.88409999999999</v>
      </c>
      <c r="BQ11" s="339">
        <v>342.0265</v>
      </c>
      <c r="BR11" s="339">
        <v>338.48750000000001</v>
      </c>
      <c r="BS11" s="339">
        <v>335.49489999999997</v>
      </c>
      <c r="BT11" s="339">
        <v>327.13209999999998</v>
      </c>
      <c r="BU11" s="339">
        <v>317.86430000000001</v>
      </c>
      <c r="BV11" s="339">
        <v>305.49509999999998</v>
      </c>
    </row>
    <row r="12" spans="1:74" ht="11.1" customHeight="1">
      <c r="A12" s="1" t="s">
        <v>705</v>
      </c>
      <c r="B12" s="184" t="s">
        <v>619</v>
      </c>
      <c r="C12" s="243">
        <v>197.15</v>
      </c>
      <c r="D12" s="243">
        <v>218.05</v>
      </c>
      <c r="E12" s="243">
        <v>216.2</v>
      </c>
      <c r="F12" s="243">
        <v>226.875</v>
      </c>
      <c r="G12" s="243">
        <v>242.32499999999999</v>
      </c>
      <c r="H12" s="243">
        <v>284.54000000000002</v>
      </c>
      <c r="I12" s="243">
        <v>281.125</v>
      </c>
      <c r="J12" s="243">
        <v>293.06</v>
      </c>
      <c r="K12" s="243">
        <v>301.5</v>
      </c>
      <c r="L12" s="243">
        <v>289.95</v>
      </c>
      <c r="M12" s="243">
        <v>289.10000000000002</v>
      </c>
      <c r="N12" s="243">
        <v>285.39999999999998</v>
      </c>
      <c r="O12" s="243">
        <v>293.97500000000002</v>
      </c>
      <c r="P12" s="243">
        <v>288.39999999999998</v>
      </c>
      <c r="Q12" s="243">
        <v>299.92</v>
      </c>
      <c r="R12" s="243">
        <v>305.35000000000002</v>
      </c>
      <c r="S12" s="243">
        <v>304.62</v>
      </c>
      <c r="T12" s="243">
        <v>302.2</v>
      </c>
      <c r="U12" s="243">
        <v>305.75</v>
      </c>
      <c r="V12" s="243">
        <v>308.04000000000002</v>
      </c>
      <c r="W12" s="243">
        <v>297.2</v>
      </c>
      <c r="X12" s="243">
        <v>303.82499999999999</v>
      </c>
      <c r="Y12" s="243">
        <v>309.48</v>
      </c>
      <c r="Z12" s="243">
        <v>318.625</v>
      </c>
      <c r="AA12" s="243">
        <v>327.5</v>
      </c>
      <c r="AB12" s="243">
        <v>345.42500000000001</v>
      </c>
      <c r="AC12" s="243">
        <v>384.52499999999998</v>
      </c>
      <c r="AD12" s="243">
        <v>404.125</v>
      </c>
      <c r="AE12" s="243">
        <v>408.44</v>
      </c>
      <c r="AF12" s="243">
        <v>386.47500000000002</v>
      </c>
      <c r="AG12" s="243">
        <v>374.42500000000001</v>
      </c>
      <c r="AH12" s="243">
        <v>372.66</v>
      </c>
      <c r="AI12" s="243">
        <v>385.375</v>
      </c>
      <c r="AJ12" s="243">
        <v>377.8</v>
      </c>
      <c r="AK12" s="243">
        <v>372.17500000000001</v>
      </c>
      <c r="AL12" s="243">
        <v>353.3</v>
      </c>
      <c r="AM12" s="243">
        <v>360.62</v>
      </c>
      <c r="AN12" s="243">
        <v>385.4</v>
      </c>
      <c r="AO12" s="243">
        <v>422.25</v>
      </c>
      <c r="AP12" s="243">
        <v>417.38</v>
      </c>
      <c r="AQ12" s="243">
        <v>421.47500000000002</v>
      </c>
      <c r="AR12" s="243">
        <v>401.625</v>
      </c>
      <c r="AS12" s="243">
        <v>369.68</v>
      </c>
      <c r="AT12" s="243">
        <v>393.7</v>
      </c>
      <c r="AU12" s="243">
        <v>407.375</v>
      </c>
      <c r="AV12" s="243">
        <v>423.42</v>
      </c>
      <c r="AW12" s="243">
        <v>376.42500000000001</v>
      </c>
      <c r="AX12" s="243">
        <v>350</v>
      </c>
      <c r="AY12" s="243">
        <v>350.67500000000001</v>
      </c>
      <c r="AZ12" s="243">
        <v>390.77499999999998</v>
      </c>
      <c r="BA12" s="243">
        <v>402.17500000000001</v>
      </c>
      <c r="BB12" s="243">
        <v>387.94</v>
      </c>
      <c r="BC12" s="243">
        <v>390.85</v>
      </c>
      <c r="BD12" s="243">
        <v>390.07499999999999</v>
      </c>
      <c r="BE12" s="243">
        <v>391.5</v>
      </c>
      <c r="BF12" s="339">
        <v>389.32749999999999</v>
      </c>
      <c r="BG12" s="339">
        <v>382.19389999999999</v>
      </c>
      <c r="BH12" s="339">
        <v>368.49919999999997</v>
      </c>
      <c r="BI12" s="339">
        <v>361.60120000000001</v>
      </c>
      <c r="BJ12" s="339">
        <v>350.82229999999998</v>
      </c>
      <c r="BK12" s="339">
        <v>352.58510000000001</v>
      </c>
      <c r="BL12" s="339">
        <v>355.79399999999998</v>
      </c>
      <c r="BM12" s="339">
        <v>365.45659999999998</v>
      </c>
      <c r="BN12" s="339">
        <v>368.89179999999999</v>
      </c>
      <c r="BO12" s="339">
        <v>376.15710000000001</v>
      </c>
      <c r="BP12" s="339">
        <v>377.45870000000002</v>
      </c>
      <c r="BQ12" s="339">
        <v>373.66219999999998</v>
      </c>
      <c r="BR12" s="339">
        <v>368.60610000000003</v>
      </c>
      <c r="BS12" s="339">
        <v>366.38150000000002</v>
      </c>
      <c r="BT12" s="339">
        <v>358.983</v>
      </c>
      <c r="BU12" s="339">
        <v>353.40600000000001</v>
      </c>
      <c r="BV12" s="339">
        <v>340.96179999999998</v>
      </c>
    </row>
    <row r="13" spans="1:74" ht="11.1" customHeight="1">
      <c r="A13" s="1" t="s">
        <v>706</v>
      </c>
      <c r="B13" s="184" t="s">
        <v>662</v>
      </c>
      <c r="C13" s="243">
        <v>178.82499999999999</v>
      </c>
      <c r="D13" s="243">
        <v>192.27500000000001</v>
      </c>
      <c r="E13" s="243">
        <v>195.86</v>
      </c>
      <c r="F13" s="243">
        <v>204.9</v>
      </c>
      <c r="G13" s="243">
        <v>226.55</v>
      </c>
      <c r="H13" s="243">
        <v>263.06</v>
      </c>
      <c r="I13" s="243">
        <v>252.65</v>
      </c>
      <c r="J13" s="243">
        <v>261.64</v>
      </c>
      <c r="K13" s="243">
        <v>255.4</v>
      </c>
      <c r="L13" s="243">
        <v>255.125</v>
      </c>
      <c r="M13" s="243">
        <v>265.14</v>
      </c>
      <c r="N13" s="243">
        <v>260.72500000000002</v>
      </c>
      <c r="O13" s="243">
        <v>271.5</v>
      </c>
      <c r="P13" s="243">
        <v>264.39999999999998</v>
      </c>
      <c r="Q13" s="243">
        <v>277.16000000000003</v>
      </c>
      <c r="R13" s="243">
        <v>284.82499999999999</v>
      </c>
      <c r="S13" s="243">
        <v>283.62</v>
      </c>
      <c r="T13" s="243">
        <v>273.14999999999998</v>
      </c>
      <c r="U13" s="243">
        <v>272.875</v>
      </c>
      <c r="V13" s="243">
        <v>272.98</v>
      </c>
      <c r="W13" s="243">
        <v>270.5</v>
      </c>
      <c r="X13" s="243">
        <v>280.05</v>
      </c>
      <c r="Y13" s="243">
        <v>285.89999999999998</v>
      </c>
      <c r="Z13" s="243">
        <v>299.3</v>
      </c>
      <c r="AA13" s="243">
        <v>309.48</v>
      </c>
      <c r="AB13" s="243">
        <v>321.10000000000002</v>
      </c>
      <c r="AC13" s="243">
        <v>356.125</v>
      </c>
      <c r="AD13" s="243">
        <v>379.95</v>
      </c>
      <c r="AE13" s="243">
        <v>390.62</v>
      </c>
      <c r="AF13" s="243">
        <v>368</v>
      </c>
      <c r="AG13" s="243">
        <v>365.02499999999998</v>
      </c>
      <c r="AH13" s="243">
        <v>363.94</v>
      </c>
      <c r="AI13" s="243">
        <v>361.125</v>
      </c>
      <c r="AJ13" s="243">
        <v>344.8</v>
      </c>
      <c r="AK13" s="243">
        <v>338.375</v>
      </c>
      <c r="AL13" s="243">
        <v>326.57499999999999</v>
      </c>
      <c r="AM13" s="243">
        <v>338</v>
      </c>
      <c r="AN13" s="243">
        <v>357.92500000000001</v>
      </c>
      <c r="AO13" s="243">
        <v>385.17500000000001</v>
      </c>
      <c r="AP13" s="243">
        <v>390.04</v>
      </c>
      <c r="AQ13" s="243">
        <v>373.22500000000002</v>
      </c>
      <c r="AR13" s="243">
        <v>353.875</v>
      </c>
      <c r="AS13" s="243">
        <v>343.92</v>
      </c>
      <c r="AT13" s="243">
        <v>372.15</v>
      </c>
      <c r="AU13" s="243">
        <v>384.85</v>
      </c>
      <c r="AV13" s="243">
        <v>374.56</v>
      </c>
      <c r="AW13" s="243">
        <v>345.17500000000001</v>
      </c>
      <c r="AX13" s="243">
        <v>331.04</v>
      </c>
      <c r="AY13" s="243">
        <v>331.85</v>
      </c>
      <c r="AZ13" s="243">
        <v>367</v>
      </c>
      <c r="BA13" s="243">
        <v>371.125</v>
      </c>
      <c r="BB13" s="243">
        <v>357.02</v>
      </c>
      <c r="BC13" s="243">
        <v>361.47500000000002</v>
      </c>
      <c r="BD13" s="243">
        <v>362.6</v>
      </c>
      <c r="BE13" s="243">
        <v>359.1</v>
      </c>
      <c r="BF13" s="339">
        <v>364.94029999999998</v>
      </c>
      <c r="BG13" s="339">
        <v>353.20479999999998</v>
      </c>
      <c r="BH13" s="339">
        <v>338.94729999999998</v>
      </c>
      <c r="BI13" s="339">
        <v>333.71339999999998</v>
      </c>
      <c r="BJ13" s="339">
        <v>325.65640000000002</v>
      </c>
      <c r="BK13" s="339">
        <v>330.5729</v>
      </c>
      <c r="BL13" s="339">
        <v>331.41500000000002</v>
      </c>
      <c r="BM13" s="339">
        <v>338.71910000000003</v>
      </c>
      <c r="BN13" s="339">
        <v>343.51240000000001</v>
      </c>
      <c r="BO13" s="339">
        <v>351.40429999999998</v>
      </c>
      <c r="BP13" s="339">
        <v>350.77710000000002</v>
      </c>
      <c r="BQ13" s="339">
        <v>344.18990000000002</v>
      </c>
      <c r="BR13" s="339">
        <v>341.98410000000001</v>
      </c>
      <c r="BS13" s="339">
        <v>337.17529999999999</v>
      </c>
      <c r="BT13" s="339">
        <v>327.95119999999997</v>
      </c>
      <c r="BU13" s="339">
        <v>324.0899</v>
      </c>
      <c r="BV13" s="339">
        <v>313.90170000000001</v>
      </c>
    </row>
    <row r="14" spans="1:74" ht="11.1" customHeight="1">
      <c r="A14" s="1" t="s">
        <v>730</v>
      </c>
      <c r="B14" s="10" t="s">
        <v>19</v>
      </c>
      <c r="C14" s="243">
        <v>184</v>
      </c>
      <c r="D14" s="243">
        <v>197.52500000000001</v>
      </c>
      <c r="E14" s="243">
        <v>201.12</v>
      </c>
      <c r="F14" s="243">
        <v>210.2</v>
      </c>
      <c r="G14" s="243">
        <v>231.6</v>
      </c>
      <c r="H14" s="243">
        <v>268.10000000000002</v>
      </c>
      <c r="I14" s="243">
        <v>258.14999999999998</v>
      </c>
      <c r="J14" s="243">
        <v>267</v>
      </c>
      <c r="K14" s="243">
        <v>260.875</v>
      </c>
      <c r="L14" s="243">
        <v>260.47500000000002</v>
      </c>
      <c r="M14" s="243">
        <v>270.56</v>
      </c>
      <c r="N14" s="243">
        <v>266.27499999999998</v>
      </c>
      <c r="O14" s="243">
        <v>276.875</v>
      </c>
      <c r="P14" s="243">
        <v>269.92500000000001</v>
      </c>
      <c r="Q14" s="243">
        <v>282.44</v>
      </c>
      <c r="R14" s="243">
        <v>289.95</v>
      </c>
      <c r="S14" s="243">
        <v>289.04000000000002</v>
      </c>
      <c r="T14" s="243">
        <v>278.5</v>
      </c>
      <c r="U14" s="243">
        <v>278.14999999999998</v>
      </c>
      <c r="V14" s="243">
        <v>278.32</v>
      </c>
      <c r="W14" s="243">
        <v>275.72500000000002</v>
      </c>
      <c r="X14" s="243">
        <v>285.3</v>
      </c>
      <c r="Y14" s="243">
        <v>291.3</v>
      </c>
      <c r="Z14" s="243">
        <v>304.77499999999998</v>
      </c>
      <c r="AA14" s="243">
        <v>314.83999999999997</v>
      </c>
      <c r="AB14" s="243">
        <v>326.39999999999998</v>
      </c>
      <c r="AC14" s="243">
        <v>361.5</v>
      </c>
      <c r="AD14" s="243">
        <v>385.2</v>
      </c>
      <c r="AE14" s="243">
        <v>395.96</v>
      </c>
      <c r="AF14" s="243">
        <v>373.47500000000002</v>
      </c>
      <c r="AG14" s="243">
        <v>370.47500000000002</v>
      </c>
      <c r="AH14" s="243">
        <v>369.56</v>
      </c>
      <c r="AI14" s="243">
        <v>366.67500000000001</v>
      </c>
      <c r="AJ14" s="243">
        <v>350.64</v>
      </c>
      <c r="AK14" s="243">
        <v>344.3</v>
      </c>
      <c r="AL14" s="243">
        <v>332.57499999999999</v>
      </c>
      <c r="AM14" s="243">
        <v>344</v>
      </c>
      <c r="AN14" s="243">
        <v>363.95</v>
      </c>
      <c r="AO14" s="243">
        <v>390.72500000000002</v>
      </c>
      <c r="AP14" s="243">
        <v>395.82</v>
      </c>
      <c r="AQ14" s="243">
        <v>379.1</v>
      </c>
      <c r="AR14" s="243">
        <v>359.57499999999999</v>
      </c>
      <c r="AS14" s="243">
        <v>349.82</v>
      </c>
      <c r="AT14" s="243">
        <v>378.02499999999998</v>
      </c>
      <c r="AU14" s="243">
        <v>390.95</v>
      </c>
      <c r="AV14" s="243">
        <v>381.2</v>
      </c>
      <c r="AW14" s="243">
        <v>352.07499999999999</v>
      </c>
      <c r="AX14" s="243">
        <v>338.06</v>
      </c>
      <c r="AY14" s="243">
        <v>339.07499999999999</v>
      </c>
      <c r="AZ14" s="243">
        <v>373.6</v>
      </c>
      <c r="BA14" s="243">
        <v>377.875</v>
      </c>
      <c r="BB14" s="243">
        <v>363.82</v>
      </c>
      <c r="BC14" s="243">
        <v>367.5</v>
      </c>
      <c r="BD14" s="243">
        <v>368.85</v>
      </c>
      <c r="BE14" s="243">
        <v>366.06</v>
      </c>
      <c r="BF14" s="339">
        <v>371.24880000000002</v>
      </c>
      <c r="BG14" s="339">
        <v>359.26389999999998</v>
      </c>
      <c r="BH14" s="339">
        <v>344.94009999999997</v>
      </c>
      <c r="BI14" s="339">
        <v>339.74299999999999</v>
      </c>
      <c r="BJ14" s="339">
        <v>331.71429999999998</v>
      </c>
      <c r="BK14" s="339">
        <v>336.54199999999997</v>
      </c>
      <c r="BL14" s="339">
        <v>337.29360000000003</v>
      </c>
      <c r="BM14" s="339">
        <v>344.62380000000002</v>
      </c>
      <c r="BN14" s="339">
        <v>349.42919999999998</v>
      </c>
      <c r="BO14" s="339">
        <v>357.21449999999999</v>
      </c>
      <c r="BP14" s="339">
        <v>356.64580000000001</v>
      </c>
      <c r="BQ14" s="339">
        <v>350.1773</v>
      </c>
      <c r="BR14" s="339">
        <v>347.98689999999999</v>
      </c>
      <c r="BS14" s="339">
        <v>343.20260000000002</v>
      </c>
      <c r="BT14" s="339">
        <v>334.0247</v>
      </c>
      <c r="BU14" s="339">
        <v>330.24630000000002</v>
      </c>
      <c r="BV14" s="339">
        <v>320.10539999999997</v>
      </c>
    </row>
    <row r="15" spans="1:74" ht="11.1" customHeight="1">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227"/>
      <c r="BF15" s="405"/>
      <c r="BG15" s="405"/>
      <c r="BH15" s="405"/>
      <c r="BI15" s="405"/>
      <c r="BJ15" s="405"/>
      <c r="BK15" s="405"/>
      <c r="BL15" s="405"/>
      <c r="BM15" s="405"/>
      <c r="BN15" s="405"/>
      <c r="BO15" s="405"/>
      <c r="BP15" s="405"/>
      <c r="BQ15" s="405"/>
      <c r="BR15" s="405"/>
      <c r="BS15" s="405"/>
      <c r="BT15" s="405"/>
      <c r="BU15" s="405"/>
      <c r="BV15" s="405"/>
    </row>
    <row r="16" spans="1:74" ht="11.1" customHeight="1">
      <c r="A16" s="1"/>
      <c r="B16" s="7" t="s">
        <v>1057</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406"/>
      <c r="BG16" s="406"/>
      <c r="BH16" s="406"/>
      <c r="BI16" s="406"/>
      <c r="BJ16" s="406"/>
      <c r="BK16" s="406"/>
      <c r="BL16" s="406"/>
      <c r="BM16" s="406"/>
      <c r="BN16" s="406"/>
      <c r="BO16" s="406"/>
      <c r="BP16" s="406"/>
      <c r="BQ16" s="406"/>
      <c r="BR16" s="406"/>
      <c r="BS16" s="406"/>
      <c r="BT16" s="406"/>
      <c r="BU16" s="406"/>
      <c r="BV16" s="406"/>
    </row>
    <row r="17" spans="1:74" ht="11.1" customHeight="1">
      <c r="A17" s="1"/>
      <c r="B17" s="7" t="s">
        <v>129</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230"/>
      <c r="BF17" s="407"/>
      <c r="BG17" s="407"/>
      <c r="BH17" s="407"/>
      <c r="BI17" s="407"/>
      <c r="BJ17" s="407"/>
      <c r="BK17" s="407"/>
      <c r="BL17" s="407"/>
      <c r="BM17" s="407"/>
      <c r="BN17" s="407"/>
      <c r="BO17" s="407"/>
      <c r="BP17" s="407"/>
      <c r="BQ17" s="407"/>
      <c r="BR17" s="407"/>
      <c r="BS17" s="407"/>
      <c r="BT17" s="407"/>
      <c r="BU17" s="407"/>
      <c r="BV17" s="407"/>
    </row>
    <row r="18" spans="1:74" ht="11.1" customHeight="1">
      <c r="A18" s="1" t="s">
        <v>691</v>
      </c>
      <c r="B18" s="184" t="s">
        <v>615</v>
      </c>
      <c r="C18" s="68">
        <v>61.942999999999998</v>
      </c>
      <c r="D18" s="68">
        <v>56.716000000000001</v>
      </c>
      <c r="E18" s="68">
        <v>58.069000000000003</v>
      </c>
      <c r="F18" s="68">
        <v>56.545000000000002</v>
      </c>
      <c r="G18" s="68">
        <v>55.841999999999999</v>
      </c>
      <c r="H18" s="68">
        <v>57.15</v>
      </c>
      <c r="I18" s="68">
        <v>57.511000000000003</v>
      </c>
      <c r="J18" s="68">
        <v>55.927999999999997</v>
      </c>
      <c r="K18" s="68">
        <v>59.524000000000001</v>
      </c>
      <c r="L18" s="68">
        <v>58.115000000000002</v>
      </c>
      <c r="M18" s="68">
        <v>60.051000000000002</v>
      </c>
      <c r="N18" s="68">
        <v>61.680999999999997</v>
      </c>
      <c r="O18" s="68">
        <v>60.743000000000002</v>
      </c>
      <c r="P18" s="68">
        <v>62.534999999999997</v>
      </c>
      <c r="Q18" s="68">
        <v>56.808</v>
      </c>
      <c r="R18" s="68">
        <v>58.418999999999997</v>
      </c>
      <c r="S18" s="68">
        <v>61.325000000000003</v>
      </c>
      <c r="T18" s="68">
        <v>60.097000000000001</v>
      </c>
      <c r="U18" s="68">
        <v>61.156999999999996</v>
      </c>
      <c r="V18" s="68">
        <v>63.140999999999998</v>
      </c>
      <c r="W18" s="68">
        <v>55.261000000000003</v>
      </c>
      <c r="X18" s="68">
        <v>52.281999999999996</v>
      </c>
      <c r="Y18" s="68">
        <v>52.856000000000002</v>
      </c>
      <c r="Z18" s="68">
        <v>52.735999999999997</v>
      </c>
      <c r="AA18" s="68">
        <v>60.646000000000001</v>
      </c>
      <c r="AB18" s="68">
        <v>63.43</v>
      </c>
      <c r="AC18" s="68">
        <v>54.966000000000001</v>
      </c>
      <c r="AD18" s="68">
        <v>50.47</v>
      </c>
      <c r="AE18" s="68">
        <v>54.231000000000002</v>
      </c>
      <c r="AF18" s="68">
        <v>55.158999999999999</v>
      </c>
      <c r="AG18" s="68">
        <v>54.363999999999997</v>
      </c>
      <c r="AH18" s="68">
        <v>55.177999999999997</v>
      </c>
      <c r="AI18" s="68">
        <v>56.325000000000003</v>
      </c>
      <c r="AJ18" s="68">
        <v>51.981000000000002</v>
      </c>
      <c r="AK18" s="68">
        <v>58.115000000000002</v>
      </c>
      <c r="AL18" s="68">
        <v>59.204999999999998</v>
      </c>
      <c r="AM18" s="68">
        <v>64.006</v>
      </c>
      <c r="AN18" s="68">
        <v>61.374000000000002</v>
      </c>
      <c r="AO18" s="68">
        <v>57.063000000000002</v>
      </c>
      <c r="AP18" s="68">
        <v>53.88</v>
      </c>
      <c r="AQ18" s="68">
        <v>52.898000000000003</v>
      </c>
      <c r="AR18" s="68">
        <v>51.220999999999997</v>
      </c>
      <c r="AS18" s="68">
        <v>51.756</v>
      </c>
      <c r="AT18" s="68">
        <v>50.915999999999997</v>
      </c>
      <c r="AU18" s="68">
        <v>47.970999999999997</v>
      </c>
      <c r="AV18" s="68">
        <v>47.393000000000001</v>
      </c>
      <c r="AW18" s="68">
        <v>48.598999999999997</v>
      </c>
      <c r="AX18" s="68">
        <v>54.104999999999997</v>
      </c>
      <c r="AY18" s="68">
        <v>58.113999999999997</v>
      </c>
      <c r="AZ18" s="68">
        <v>59.832999999999998</v>
      </c>
      <c r="BA18" s="68">
        <v>59.460999999999999</v>
      </c>
      <c r="BB18" s="68">
        <v>63.735999999999997</v>
      </c>
      <c r="BC18" s="68">
        <v>62.661000000000001</v>
      </c>
      <c r="BD18" s="68">
        <v>62.840142856999996</v>
      </c>
      <c r="BE18" s="68">
        <v>59.776907737999998</v>
      </c>
      <c r="BF18" s="335">
        <v>57.32761</v>
      </c>
      <c r="BG18" s="335">
        <v>53.476219999999998</v>
      </c>
      <c r="BH18" s="335">
        <v>52.606299999999997</v>
      </c>
      <c r="BI18" s="335">
        <v>55.61139</v>
      </c>
      <c r="BJ18" s="335">
        <v>58.490960000000001</v>
      </c>
      <c r="BK18" s="335">
        <v>60.615020000000001</v>
      </c>
      <c r="BL18" s="335">
        <v>60.571849999999998</v>
      </c>
      <c r="BM18" s="335">
        <v>56.425220000000003</v>
      </c>
      <c r="BN18" s="335">
        <v>54.950209999999998</v>
      </c>
      <c r="BO18" s="335">
        <v>55.499310000000001</v>
      </c>
      <c r="BP18" s="335">
        <v>56.742600000000003</v>
      </c>
      <c r="BQ18" s="335">
        <v>56.805320000000002</v>
      </c>
      <c r="BR18" s="335">
        <v>55.845399999999998</v>
      </c>
      <c r="BS18" s="335">
        <v>54.803879999999999</v>
      </c>
      <c r="BT18" s="335">
        <v>52.69697</v>
      </c>
      <c r="BU18" s="335">
        <v>55.412059999999997</v>
      </c>
      <c r="BV18" s="335">
        <v>58.711379999999998</v>
      </c>
    </row>
    <row r="19" spans="1:74" ht="11.1" customHeight="1">
      <c r="A19" s="1" t="s">
        <v>692</v>
      </c>
      <c r="B19" s="184" t="s">
        <v>616</v>
      </c>
      <c r="C19" s="68">
        <v>52.673000000000002</v>
      </c>
      <c r="D19" s="68">
        <v>53.470999999999997</v>
      </c>
      <c r="E19" s="68">
        <v>51.082999999999998</v>
      </c>
      <c r="F19" s="68">
        <v>48.988999999999997</v>
      </c>
      <c r="G19" s="68">
        <v>46.999000000000002</v>
      </c>
      <c r="H19" s="68">
        <v>50.994999999999997</v>
      </c>
      <c r="I19" s="68">
        <v>52.274999999999999</v>
      </c>
      <c r="J19" s="68">
        <v>50.314</v>
      </c>
      <c r="K19" s="68">
        <v>51.454000000000001</v>
      </c>
      <c r="L19" s="68">
        <v>50.15</v>
      </c>
      <c r="M19" s="68">
        <v>51.331000000000003</v>
      </c>
      <c r="N19" s="68">
        <v>52.512999999999998</v>
      </c>
      <c r="O19" s="68">
        <v>58.576999999999998</v>
      </c>
      <c r="P19" s="68">
        <v>58.317999999999998</v>
      </c>
      <c r="Q19" s="68">
        <v>55.232999999999997</v>
      </c>
      <c r="R19" s="68">
        <v>51.744999999999997</v>
      </c>
      <c r="S19" s="68">
        <v>50.430999999999997</v>
      </c>
      <c r="T19" s="68">
        <v>49.259</v>
      </c>
      <c r="U19" s="68">
        <v>50.015999999999998</v>
      </c>
      <c r="V19" s="68">
        <v>50.173999999999999</v>
      </c>
      <c r="W19" s="68">
        <v>52.539000000000001</v>
      </c>
      <c r="X19" s="68">
        <v>50.679000000000002</v>
      </c>
      <c r="Y19" s="68">
        <v>49.219000000000001</v>
      </c>
      <c r="Z19" s="68">
        <v>49.103999999999999</v>
      </c>
      <c r="AA19" s="68">
        <v>53.911000000000001</v>
      </c>
      <c r="AB19" s="68">
        <v>54.27</v>
      </c>
      <c r="AC19" s="68">
        <v>50.526000000000003</v>
      </c>
      <c r="AD19" s="68">
        <v>48.067</v>
      </c>
      <c r="AE19" s="68">
        <v>48.692999999999998</v>
      </c>
      <c r="AF19" s="68">
        <v>49.851999999999997</v>
      </c>
      <c r="AG19" s="68">
        <v>49.771000000000001</v>
      </c>
      <c r="AH19" s="68">
        <v>47.030999999999999</v>
      </c>
      <c r="AI19" s="68">
        <v>49.896999999999998</v>
      </c>
      <c r="AJ19" s="68">
        <v>47.673999999999999</v>
      </c>
      <c r="AK19" s="68">
        <v>49.219000000000001</v>
      </c>
      <c r="AL19" s="68">
        <v>52.215000000000003</v>
      </c>
      <c r="AM19" s="68">
        <v>56.66</v>
      </c>
      <c r="AN19" s="68">
        <v>55.7</v>
      </c>
      <c r="AO19" s="68">
        <v>52.548999999999999</v>
      </c>
      <c r="AP19" s="68">
        <v>50.762</v>
      </c>
      <c r="AQ19" s="68">
        <v>48.252000000000002</v>
      </c>
      <c r="AR19" s="68">
        <v>49.347999999999999</v>
      </c>
      <c r="AS19" s="68">
        <v>50.179000000000002</v>
      </c>
      <c r="AT19" s="68">
        <v>49.478999999999999</v>
      </c>
      <c r="AU19" s="68">
        <v>48.639000000000003</v>
      </c>
      <c r="AV19" s="68">
        <v>45.466000000000001</v>
      </c>
      <c r="AW19" s="68">
        <v>47.298000000000002</v>
      </c>
      <c r="AX19" s="68">
        <v>53.887</v>
      </c>
      <c r="AY19" s="68">
        <v>53.667999999999999</v>
      </c>
      <c r="AZ19" s="68">
        <v>55.107999999999997</v>
      </c>
      <c r="BA19" s="68">
        <v>53.795999999999999</v>
      </c>
      <c r="BB19" s="68">
        <v>50.145000000000003</v>
      </c>
      <c r="BC19" s="68">
        <v>48.524999999999999</v>
      </c>
      <c r="BD19" s="68">
        <v>48.127142857000003</v>
      </c>
      <c r="BE19" s="68">
        <v>48.451864221000001</v>
      </c>
      <c r="BF19" s="335">
        <v>48.365169999999999</v>
      </c>
      <c r="BG19" s="335">
        <v>49.474330000000002</v>
      </c>
      <c r="BH19" s="335">
        <v>47.639220000000002</v>
      </c>
      <c r="BI19" s="335">
        <v>48.844859999999997</v>
      </c>
      <c r="BJ19" s="335">
        <v>50.413150000000002</v>
      </c>
      <c r="BK19" s="335">
        <v>55.156950000000002</v>
      </c>
      <c r="BL19" s="335">
        <v>55.554169999999999</v>
      </c>
      <c r="BM19" s="335">
        <v>51.998730000000002</v>
      </c>
      <c r="BN19" s="335">
        <v>49.878450000000001</v>
      </c>
      <c r="BO19" s="335">
        <v>49.155659999999997</v>
      </c>
      <c r="BP19" s="335">
        <v>50.287019999999998</v>
      </c>
      <c r="BQ19" s="335">
        <v>50.123280000000001</v>
      </c>
      <c r="BR19" s="335">
        <v>49.049340000000001</v>
      </c>
      <c r="BS19" s="335">
        <v>49.262239999999998</v>
      </c>
      <c r="BT19" s="335">
        <v>47.20731</v>
      </c>
      <c r="BU19" s="335">
        <v>48.232300000000002</v>
      </c>
      <c r="BV19" s="335">
        <v>49.494410000000002</v>
      </c>
    </row>
    <row r="20" spans="1:74" ht="11.1" customHeight="1">
      <c r="A20" s="1" t="s">
        <v>693</v>
      </c>
      <c r="B20" s="184" t="s">
        <v>617</v>
      </c>
      <c r="C20" s="68">
        <v>69.861000000000004</v>
      </c>
      <c r="D20" s="68">
        <v>69.763000000000005</v>
      </c>
      <c r="E20" s="68">
        <v>72.590999999999994</v>
      </c>
      <c r="F20" s="68">
        <v>71.679000000000002</v>
      </c>
      <c r="G20" s="68">
        <v>67.798000000000002</v>
      </c>
      <c r="H20" s="68">
        <v>70.427000000000007</v>
      </c>
      <c r="I20" s="68">
        <v>70.040999999999997</v>
      </c>
      <c r="J20" s="68">
        <v>69.091999999999999</v>
      </c>
      <c r="K20" s="68">
        <v>68.662000000000006</v>
      </c>
      <c r="L20" s="68">
        <v>68.138000000000005</v>
      </c>
      <c r="M20" s="68">
        <v>72.191999999999993</v>
      </c>
      <c r="N20" s="68">
        <v>71.686999999999998</v>
      </c>
      <c r="O20" s="68">
        <v>73.259</v>
      </c>
      <c r="P20" s="68">
        <v>72.174000000000007</v>
      </c>
      <c r="Q20" s="68">
        <v>74.858000000000004</v>
      </c>
      <c r="R20" s="68">
        <v>73.141000000000005</v>
      </c>
      <c r="S20" s="68">
        <v>72.387</v>
      </c>
      <c r="T20" s="68">
        <v>72.515000000000001</v>
      </c>
      <c r="U20" s="68">
        <v>75.816000000000003</v>
      </c>
      <c r="V20" s="68">
        <v>71.497</v>
      </c>
      <c r="W20" s="68">
        <v>73.876000000000005</v>
      </c>
      <c r="X20" s="68">
        <v>72.477999999999994</v>
      </c>
      <c r="Y20" s="68">
        <v>74.495999999999995</v>
      </c>
      <c r="Z20" s="68">
        <v>78.349999999999994</v>
      </c>
      <c r="AA20" s="68">
        <v>80.605999999999995</v>
      </c>
      <c r="AB20" s="68">
        <v>73.766999999999996</v>
      </c>
      <c r="AC20" s="68">
        <v>70.350999999999999</v>
      </c>
      <c r="AD20" s="68">
        <v>68.438000000000002</v>
      </c>
      <c r="AE20" s="68">
        <v>73.734999999999999</v>
      </c>
      <c r="AF20" s="68">
        <v>72.863</v>
      </c>
      <c r="AG20" s="68">
        <v>73.713999999999999</v>
      </c>
      <c r="AH20" s="68">
        <v>74.444999999999993</v>
      </c>
      <c r="AI20" s="68">
        <v>73.751000000000005</v>
      </c>
      <c r="AJ20" s="68">
        <v>72.364999999999995</v>
      </c>
      <c r="AK20" s="68">
        <v>75.528999999999996</v>
      </c>
      <c r="AL20" s="68">
        <v>74.534000000000006</v>
      </c>
      <c r="AM20" s="68">
        <v>74.977000000000004</v>
      </c>
      <c r="AN20" s="68">
        <v>75.242999999999995</v>
      </c>
      <c r="AO20" s="68">
        <v>71.364000000000004</v>
      </c>
      <c r="AP20" s="68">
        <v>72.754999999999995</v>
      </c>
      <c r="AQ20" s="68">
        <v>71.603999999999999</v>
      </c>
      <c r="AR20" s="68">
        <v>72.893000000000001</v>
      </c>
      <c r="AS20" s="68">
        <v>73.884</v>
      </c>
      <c r="AT20" s="68">
        <v>66.932000000000002</v>
      </c>
      <c r="AU20" s="68">
        <v>70.802999999999997</v>
      </c>
      <c r="AV20" s="68">
        <v>74.86</v>
      </c>
      <c r="AW20" s="68">
        <v>78.736000000000004</v>
      </c>
      <c r="AX20" s="68">
        <v>80.483999999999995</v>
      </c>
      <c r="AY20" s="68">
        <v>80.25</v>
      </c>
      <c r="AZ20" s="68">
        <v>72.89</v>
      </c>
      <c r="BA20" s="68">
        <v>75.822000000000003</v>
      </c>
      <c r="BB20" s="68">
        <v>73.457999999999998</v>
      </c>
      <c r="BC20" s="68">
        <v>77.245000000000005</v>
      </c>
      <c r="BD20" s="68">
        <v>77.116285714</v>
      </c>
      <c r="BE20" s="68">
        <v>78.178827851999998</v>
      </c>
      <c r="BF20" s="335">
        <v>72.848320000000001</v>
      </c>
      <c r="BG20" s="335">
        <v>74.287809999999993</v>
      </c>
      <c r="BH20" s="335">
        <v>74.677620000000005</v>
      </c>
      <c r="BI20" s="335">
        <v>76.740350000000007</v>
      </c>
      <c r="BJ20" s="335">
        <v>78.145189999999999</v>
      </c>
      <c r="BK20" s="335">
        <v>80.021699999999996</v>
      </c>
      <c r="BL20" s="335">
        <v>78.876069999999999</v>
      </c>
      <c r="BM20" s="335">
        <v>78.53098</v>
      </c>
      <c r="BN20" s="335">
        <v>77.419439999999994</v>
      </c>
      <c r="BO20" s="335">
        <v>76.553470000000004</v>
      </c>
      <c r="BP20" s="335">
        <v>77.118790000000004</v>
      </c>
      <c r="BQ20" s="335">
        <v>77.990480000000005</v>
      </c>
      <c r="BR20" s="335">
        <v>74.344070000000002</v>
      </c>
      <c r="BS20" s="335">
        <v>75.36027</v>
      </c>
      <c r="BT20" s="335">
        <v>76.000349999999997</v>
      </c>
      <c r="BU20" s="335">
        <v>78.425880000000006</v>
      </c>
      <c r="BV20" s="335">
        <v>79.943029999999993</v>
      </c>
    </row>
    <row r="21" spans="1:74" ht="11.1" customHeight="1">
      <c r="A21" s="1" t="s">
        <v>694</v>
      </c>
      <c r="B21" s="184" t="s">
        <v>618</v>
      </c>
      <c r="C21" s="68">
        <v>6.6820000000000004</v>
      </c>
      <c r="D21" s="68">
        <v>6.6189999999999998</v>
      </c>
      <c r="E21" s="68">
        <v>6.2119999999999997</v>
      </c>
      <c r="F21" s="68">
        <v>5.1849999999999996</v>
      </c>
      <c r="G21" s="68">
        <v>5.6680000000000001</v>
      </c>
      <c r="H21" s="68">
        <v>5.9489999999999998</v>
      </c>
      <c r="I21" s="68">
        <v>5.5259999999999998</v>
      </c>
      <c r="J21" s="68">
        <v>5.7110000000000003</v>
      </c>
      <c r="K21" s="68">
        <v>6.1239999999999997</v>
      </c>
      <c r="L21" s="68">
        <v>5.6130000000000004</v>
      </c>
      <c r="M21" s="68">
        <v>6.7480000000000002</v>
      </c>
      <c r="N21" s="68">
        <v>5.7670000000000003</v>
      </c>
      <c r="O21" s="68">
        <v>5.96</v>
      </c>
      <c r="P21" s="68">
        <v>6.0389999999999997</v>
      </c>
      <c r="Q21" s="68">
        <v>5.8819999999999997</v>
      </c>
      <c r="R21" s="68">
        <v>6.33</v>
      </c>
      <c r="S21" s="68">
        <v>6.2240000000000002</v>
      </c>
      <c r="T21" s="68">
        <v>6.3819999999999997</v>
      </c>
      <c r="U21" s="68">
        <v>5.7450000000000001</v>
      </c>
      <c r="V21" s="68">
        <v>5.9340000000000002</v>
      </c>
      <c r="W21" s="68">
        <v>6.5119999999999996</v>
      </c>
      <c r="X21" s="68">
        <v>6.444</v>
      </c>
      <c r="Y21" s="68">
        <v>6.8440000000000003</v>
      </c>
      <c r="Z21" s="68">
        <v>6.9640000000000004</v>
      </c>
      <c r="AA21" s="68">
        <v>6.9119999999999999</v>
      </c>
      <c r="AB21" s="68">
        <v>6.8109999999999999</v>
      </c>
      <c r="AC21" s="68">
        <v>6.4569999999999999</v>
      </c>
      <c r="AD21" s="68">
        <v>5.7389999999999999</v>
      </c>
      <c r="AE21" s="68">
        <v>6.5279999999999996</v>
      </c>
      <c r="AF21" s="68">
        <v>6.6109999999999998</v>
      </c>
      <c r="AG21" s="68">
        <v>6.2460000000000004</v>
      </c>
      <c r="AH21" s="68">
        <v>5.8680000000000003</v>
      </c>
      <c r="AI21" s="68">
        <v>5.9109999999999996</v>
      </c>
      <c r="AJ21" s="68">
        <v>6.5620000000000003</v>
      </c>
      <c r="AK21" s="68">
        <v>7.4950000000000001</v>
      </c>
      <c r="AL21" s="68">
        <v>7.5830000000000002</v>
      </c>
      <c r="AM21" s="68">
        <v>7.3019999999999996</v>
      </c>
      <c r="AN21" s="68">
        <v>6.6130000000000004</v>
      </c>
      <c r="AO21" s="68">
        <v>6.468</v>
      </c>
      <c r="AP21" s="68">
        <v>5.9829999999999997</v>
      </c>
      <c r="AQ21" s="68">
        <v>5.8</v>
      </c>
      <c r="AR21" s="68">
        <v>6.3940000000000001</v>
      </c>
      <c r="AS21" s="68">
        <v>6.3860000000000001</v>
      </c>
      <c r="AT21" s="68">
        <v>6.2619999999999996</v>
      </c>
      <c r="AU21" s="68">
        <v>6.569</v>
      </c>
      <c r="AV21" s="68">
        <v>6.3239999999999998</v>
      </c>
      <c r="AW21" s="68">
        <v>7.2080000000000002</v>
      </c>
      <c r="AX21" s="68">
        <v>7.3609999999999998</v>
      </c>
      <c r="AY21" s="68">
        <v>7.1289999999999996</v>
      </c>
      <c r="AZ21" s="68">
        <v>6.9379999999999997</v>
      </c>
      <c r="BA21" s="68">
        <v>6.7670000000000003</v>
      </c>
      <c r="BB21" s="68">
        <v>6.516</v>
      </c>
      <c r="BC21" s="68">
        <v>5.9320000000000004</v>
      </c>
      <c r="BD21" s="68">
        <v>6.1079999999999997</v>
      </c>
      <c r="BE21" s="68">
        <v>6.0378361595000003</v>
      </c>
      <c r="BF21" s="335">
        <v>5.9446089999999998</v>
      </c>
      <c r="BG21" s="335">
        <v>6.338241</v>
      </c>
      <c r="BH21" s="335">
        <v>6.3855079999999997</v>
      </c>
      <c r="BI21" s="335">
        <v>7.153613</v>
      </c>
      <c r="BJ21" s="335">
        <v>7.0779269999999999</v>
      </c>
      <c r="BK21" s="335">
        <v>7.1329200000000004</v>
      </c>
      <c r="BL21" s="335">
        <v>7.0843720000000001</v>
      </c>
      <c r="BM21" s="335">
        <v>6.7879300000000002</v>
      </c>
      <c r="BN21" s="335">
        <v>6.3012920000000001</v>
      </c>
      <c r="BO21" s="335">
        <v>6.255566</v>
      </c>
      <c r="BP21" s="335">
        <v>6.3840279999999998</v>
      </c>
      <c r="BQ21" s="335">
        <v>6.0116509999999996</v>
      </c>
      <c r="BR21" s="335">
        <v>6.0485569999999997</v>
      </c>
      <c r="BS21" s="335">
        <v>6.4332849999999997</v>
      </c>
      <c r="BT21" s="335">
        <v>6.4724430000000002</v>
      </c>
      <c r="BU21" s="335">
        <v>7.0613070000000002</v>
      </c>
      <c r="BV21" s="335">
        <v>7.0234880000000004</v>
      </c>
    </row>
    <row r="22" spans="1:74" ht="11.1" customHeight="1">
      <c r="A22" s="1" t="s">
        <v>695</v>
      </c>
      <c r="B22" s="184" t="s">
        <v>619</v>
      </c>
      <c r="C22" s="68">
        <v>28.413</v>
      </c>
      <c r="D22" s="68">
        <v>29.814</v>
      </c>
      <c r="E22" s="68">
        <v>29.106000000000002</v>
      </c>
      <c r="F22" s="68">
        <v>28.103000000000002</v>
      </c>
      <c r="G22" s="68">
        <v>27.774999999999999</v>
      </c>
      <c r="H22" s="68">
        <v>29.344999999999999</v>
      </c>
      <c r="I22" s="68">
        <v>27.143000000000001</v>
      </c>
      <c r="J22" s="68">
        <v>26.774000000000001</v>
      </c>
      <c r="K22" s="68">
        <v>28.297000000000001</v>
      </c>
      <c r="L22" s="68">
        <v>29.120999999999999</v>
      </c>
      <c r="M22" s="68">
        <v>29.417999999999999</v>
      </c>
      <c r="N22" s="68">
        <v>31.634</v>
      </c>
      <c r="O22" s="68">
        <v>33.709000000000003</v>
      </c>
      <c r="P22" s="68">
        <v>35.491999999999997</v>
      </c>
      <c r="Q22" s="68">
        <v>32.261000000000003</v>
      </c>
      <c r="R22" s="68">
        <v>30.837</v>
      </c>
      <c r="S22" s="68">
        <v>27.382000000000001</v>
      </c>
      <c r="T22" s="68">
        <v>27.324999999999999</v>
      </c>
      <c r="U22" s="68">
        <v>27.253</v>
      </c>
      <c r="V22" s="68">
        <v>30.228999999999999</v>
      </c>
      <c r="W22" s="68">
        <v>31.068000000000001</v>
      </c>
      <c r="X22" s="68">
        <v>27.864000000000001</v>
      </c>
      <c r="Y22" s="68">
        <v>29.379000000000001</v>
      </c>
      <c r="Z22" s="68">
        <v>32.280999999999999</v>
      </c>
      <c r="AA22" s="68">
        <v>33.573999999999998</v>
      </c>
      <c r="AB22" s="68">
        <v>31.437000000000001</v>
      </c>
      <c r="AC22" s="68">
        <v>32.712000000000003</v>
      </c>
      <c r="AD22" s="68">
        <v>31.541</v>
      </c>
      <c r="AE22" s="68">
        <v>30.574999999999999</v>
      </c>
      <c r="AF22" s="68">
        <v>30.524999999999999</v>
      </c>
      <c r="AG22" s="68">
        <v>31.126000000000001</v>
      </c>
      <c r="AH22" s="68">
        <v>27.858000000000001</v>
      </c>
      <c r="AI22" s="68">
        <v>28.965</v>
      </c>
      <c r="AJ22" s="68">
        <v>28.033999999999999</v>
      </c>
      <c r="AK22" s="68">
        <v>29.353000000000002</v>
      </c>
      <c r="AL22" s="68">
        <v>29.61</v>
      </c>
      <c r="AM22" s="68">
        <v>32.232999999999997</v>
      </c>
      <c r="AN22" s="68">
        <v>31.829000000000001</v>
      </c>
      <c r="AO22" s="68">
        <v>31.329000000000001</v>
      </c>
      <c r="AP22" s="68">
        <v>27.137</v>
      </c>
      <c r="AQ22" s="68">
        <v>26.696999999999999</v>
      </c>
      <c r="AR22" s="68">
        <v>27.85</v>
      </c>
      <c r="AS22" s="68">
        <v>27.297999999999998</v>
      </c>
      <c r="AT22" s="68">
        <v>27.106999999999999</v>
      </c>
      <c r="AU22" s="68">
        <v>26.795000000000002</v>
      </c>
      <c r="AV22" s="68">
        <v>29.74</v>
      </c>
      <c r="AW22" s="68">
        <v>33.009</v>
      </c>
      <c r="AX22" s="68">
        <v>35.017000000000003</v>
      </c>
      <c r="AY22" s="68">
        <v>35.326000000000001</v>
      </c>
      <c r="AZ22" s="68">
        <v>32.073</v>
      </c>
      <c r="BA22" s="68">
        <v>29.087</v>
      </c>
      <c r="BB22" s="68">
        <v>27.254999999999999</v>
      </c>
      <c r="BC22" s="68">
        <v>27.373999999999999</v>
      </c>
      <c r="BD22" s="68">
        <v>28.341142857000001</v>
      </c>
      <c r="BE22" s="68">
        <v>30.358929378999999</v>
      </c>
      <c r="BF22" s="335">
        <v>28.866790000000002</v>
      </c>
      <c r="BG22" s="335">
        <v>29.12933</v>
      </c>
      <c r="BH22" s="335">
        <v>28.351120000000002</v>
      </c>
      <c r="BI22" s="335">
        <v>29.626519999999999</v>
      </c>
      <c r="BJ22" s="335">
        <v>31.267530000000001</v>
      </c>
      <c r="BK22" s="335">
        <v>33.504339999999999</v>
      </c>
      <c r="BL22" s="335">
        <v>32.87885</v>
      </c>
      <c r="BM22" s="335">
        <v>30.91375</v>
      </c>
      <c r="BN22" s="335">
        <v>28.931229999999999</v>
      </c>
      <c r="BO22" s="335">
        <v>27.991710000000001</v>
      </c>
      <c r="BP22" s="335">
        <v>28.500450000000001</v>
      </c>
      <c r="BQ22" s="335">
        <v>28.389220000000002</v>
      </c>
      <c r="BR22" s="335">
        <v>27.818370000000002</v>
      </c>
      <c r="BS22" s="335">
        <v>28.602920000000001</v>
      </c>
      <c r="BT22" s="335">
        <v>28.068670000000001</v>
      </c>
      <c r="BU22" s="335">
        <v>29.373950000000001</v>
      </c>
      <c r="BV22" s="335">
        <v>31.11617</v>
      </c>
    </row>
    <row r="23" spans="1:74" ht="11.1" customHeight="1">
      <c r="A23" s="1" t="s">
        <v>696</v>
      </c>
      <c r="B23" s="184" t="s">
        <v>128</v>
      </c>
      <c r="C23" s="68">
        <v>219.572</v>
      </c>
      <c r="D23" s="68">
        <v>216.38300000000001</v>
      </c>
      <c r="E23" s="68">
        <v>217.06100000000001</v>
      </c>
      <c r="F23" s="68">
        <v>210.501</v>
      </c>
      <c r="G23" s="68">
        <v>204.08199999999999</v>
      </c>
      <c r="H23" s="68">
        <v>213.86600000000001</v>
      </c>
      <c r="I23" s="68">
        <v>212.49600000000001</v>
      </c>
      <c r="J23" s="68">
        <v>207.81899999999999</v>
      </c>
      <c r="K23" s="68">
        <v>214.06100000000001</v>
      </c>
      <c r="L23" s="68">
        <v>211.137</v>
      </c>
      <c r="M23" s="68">
        <v>219.74</v>
      </c>
      <c r="N23" s="68">
        <v>223.28200000000001</v>
      </c>
      <c r="O23" s="68">
        <v>232.24799999999999</v>
      </c>
      <c r="P23" s="68">
        <v>234.55799999999999</v>
      </c>
      <c r="Q23" s="68">
        <v>225.042</v>
      </c>
      <c r="R23" s="68">
        <v>220.47200000000001</v>
      </c>
      <c r="S23" s="68">
        <v>217.749</v>
      </c>
      <c r="T23" s="68">
        <v>215.578</v>
      </c>
      <c r="U23" s="68">
        <v>219.98699999999999</v>
      </c>
      <c r="V23" s="68">
        <v>220.97499999999999</v>
      </c>
      <c r="W23" s="68">
        <v>219.256</v>
      </c>
      <c r="X23" s="68">
        <v>209.74700000000001</v>
      </c>
      <c r="Y23" s="68">
        <v>212.79400000000001</v>
      </c>
      <c r="Z23" s="68">
        <v>219.435</v>
      </c>
      <c r="AA23" s="68">
        <v>235.649</v>
      </c>
      <c r="AB23" s="68">
        <v>229.715</v>
      </c>
      <c r="AC23" s="68">
        <v>215.012</v>
      </c>
      <c r="AD23" s="68">
        <v>204.255</v>
      </c>
      <c r="AE23" s="68">
        <v>213.762</v>
      </c>
      <c r="AF23" s="68">
        <v>215.01</v>
      </c>
      <c r="AG23" s="68">
        <v>215.221</v>
      </c>
      <c r="AH23" s="68">
        <v>210.38</v>
      </c>
      <c r="AI23" s="68">
        <v>214.84899999999999</v>
      </c>
      <c r="AJ23" s="68">
        <v>206.61600000000001</v>
      </c>
      <c r="AK23" s="68">
        <v>219.71100000000001</v>
      </c>
      <c r="AL23" s="68">
        <v>223.14699999999999</v>
      </c>
      <c r="AM23" s="68">
        <v>235.178</v>
      </c>
      <c r="AN23" s="68">
        <v>230.75899999999999</v>
      </c>
      <c r="AO23" s="68">
        <v>218.773</v>
      </c>
      <c r="AP23" s="68">
        <v>210.517</v>
      </c>
      <c r="AQ23" s="68">
        <v>205.251</v>
      </c>
      <c r="AR23" s="68">
        <v>207.70599999999999</v>
      </c>
      <c r="AS23" s="68">
        <v>209.50299999999999</v>
      </c>
      <c r="AT23" s="68">
        <v>200.696</v>
      </c>
      <c r="AU23" s="68">
        <v>200.77699999999999</v>
      </c>
      <c r="AV23" s="68">
        <v>203.78299999999999</v>
      </c>
      <c r="AW23" s="68">
        <v>214.85</v>
      </c>
      <c r="AX23" s="68">
        <v>230.85400000000001</v>
      </c>
      <c r="AY23" s="68">
        <v>234.48699999999999</v>
      </c>
      <c r="AZ23" s="68">
        <v>226.84200000000001</v>
      </c>
      <c r="BA23" s="68">
        <v>224.93299999999999</v>
      </c>
      <c r="BB23" s="68">
        <v>221.11</v>
      </c>
      <c r="BC23" s="68">
        <v>221.73699999999999</v>
      </c>
      <c r="BD23" s="68">
        <v>222.53271429</v>
      </c>
      <c r="BE23" s="68">
        <v>222.80436535000001</v>
      </c>
      <c r="BF23" s="335">
        <v>213.35249999999999</v>
      </c>
      <c r="BG23" s="335">
        <v>212.70590000000001</v>
      </c>
      <c r="BH23" s="335">
        <v>209.65979999999999</v>
      </c>
      <c r="BI23" s="335">
        <v>217.97669999999999</v>
      </c>
      <c r="BJ23" s="335">
        <v>225.3948</v>
      </c>
      <c r="BK23" s="335">
        <v>236.43090000000001</v>
      </c>
      <c r="BL23" s="335">
        <v>234.96530000000001</v>
      </c>
      <c r="BM23" s="335">
        <v>224.6566</v>
      </c>
      <c r="BN23" s="335">
        <v>217.48060000000001</v>
      </c>
      <c r="BO23" s="335">
        <v>215.45570000000001</v>
      </c>
      <c r="BP23" s="335">
        <v>219.03290000000001</v>
      </c>
      <c r="BQ23" s="335">
        <v>219.31989999999999</v>
      </c>
      <c r="BR23" s="335">
        <v>213.10570000000001</v>
      </c>
      <c r="BS23" s="335">
        <v>214.46260000000001</v>
      </c>
      <c r="BT23" s="335">
        <v>210.44569999999999</v>
      </c>
      <c r="BU23" s="335">
        <v>218.50550000000001</v>
      </c>
      <c r="BV23" s="335">
        <v>226.2885</v>
      </c>
    </row>
    <row r="24" spans="1:74" ht="11.1" customHeight="1">
      <c r="A24" s="1"/>
      <c r="B24" s="7" t="s">
        <v>130</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230"/>
      <c r="BE24" s="230"/>
      <c r="BF24" s="407"/>
      <c r="BG24" s="407"/>
      <c r="BH24" s="407"/>
      <c r="BI24" s="407"/>
      <c r="BJ24" s="407"/>
      <c r="BK24" s="407"/>
      <c r="BL24" s="407"/>
      <c r="BM24" s="407"/>
      <c r="BN24" s="407"/>
      <c r="BO24" s="407"/>
      <c r="BP24" s="407"/>
      <c r="BQ24" s="407"/>
      <c r="BR24" s="407"/>
      <c r="BS24" s="407"/>
      <c r="BT24" s="407"/>
      <c r="BU24" s="407"/>
      <c r="BV24" s="407"/>
    </row>
    <row r="25" spans="1:74" ht="11.1" customHeight="1">
      <c r="A25" s="1" t="s">
        <v>697</v>
      </c>
      <c r="B25" s="184" t="s">
        <v>128</v>
      </c>
      <c r="C25" s="68">
        <v>95.266000000000005</v>
      </c>
      <c r="D25" s="68">
        <v>86.906999999999996</v>
      </c>
      <c r="E25" s="68">
        <v>85.864000000000004</v>
      </c>
      <c r="F25" s="68">
        <v>86.034000000000006</v>
      </c>
      <c r="G25" s="68">
        <v>83.542000000000002</v>
      </c>
      <c r="H25" s="68">
        <v>88.643000000000001</v>
      </c>
      <c r="I25" s="68">
        <v>86.143000000000001</v>
      </c>
      <c r="J25" s="68">
        <v>86.728999999999999</v>
      </c>
      <c r="K25" s="68">
        <v>84.658000000000001</v>
      </c>
      <c r="L25" s="68">
        <v>79.382999999999996</v>
      </c>
      <c r="M25" s="68">
        <v>83.016000000000005</v>
      </c>
      <c r="N25" s="68">
        <v>84.927000000000007</v>
      </c>
      <c r="O25" s="68">
        <v>87.152000000000001</v>
      </c>
      <c r="P25" s="68">
        <v>83.617999999999995</v>
      </c>
      <c r="Q25" s="68">
        <v>81.941000000000003</v>
      </c>
      <c r="R25" s="68">
        <v>78.134</v>
      </c>
      <c r="S25" s="68">
        <v>75.188999999999993</v>
      </c>
      <c r="T25" s="68">
        <v>71.787000000000006</v>
      </c>
      <c r="U25" s="68">
        <v>71.882000000000005</v>
      </c>
      <c r="V25" s="68">
        <v>72.412000000000006</v>
      </c>
      <c r="W25" s="68">
        <v>70.206999999999994</v>
      </c>
      <c r="X25" s="68">
        <v>65.102999999999994</v>
      </c>
      <c r="Y25" s="68">
        <v>65.537000000000006</v>
      </c>
      <c r="Z25" s="68">
        <v>63.256999999999998</v>
      </c>
      <c r="AA25" s="68">
        <v>69.617000000000004</v>
      </c>
      <c r="AB25" s="68">
        <v>67.834999999999994</v>
      </c>
      <c r="AC25" s="68">
        <v>61.206000000000003</v>
      </c>
      <c r="AD25" s="68">
        <v>54.636000000000003</v>
      </c>
      <c r="AE25" s="68">
        <v>56.353000000000002</v>
      </c>
      <c r="AF25" s="68">
        <v>55.521000000000001</v>
      </c>
      <c r="AG25" s="68">
        <v>53.335000000000001</v>
      </c>
      <c r="AH25" s="68">
        <v>54.545999999999999</v>
      </c>
      <c r="AI25" s="68">
        <v>56.308</v>
      </c>
      <c r="AJ25" s="68">
        <v>55.052</v>
      </c>
      <c r="AK25" s="68">
        <v>57.573</v>
      </c>
      <c r="AL25" s="68">
        <v>60.631</v>
      </c>
      <c r="AM25" s="68">
        <v>62.850999999999999</v>
      </c>
      <c r="AN25" s="68">
        <v>59.076000000000001</v>
      </c>
      <c r="AO25" s="68">
        <v>54.420999999999999</v>
      </c>
      <c r="AP25" s="68">
        <v>51.042000000000002</v>
      </c>
      <c r="AQ25" s="68">
        <v>50.406999999999996</v>
      </c>
      <c r="AR25" s="68">
        <v>52.301000000000002</v>
      </c>
      <c r="AS25" s="68">
        <v>53.271000000000001</v>
      </c>
      <c r="AT25" s="68">
        <v>49.427999999999997</v>
      </c>
      <c r="AU25" s="68">
        <v>48.948999999999998</v>
      </c>
      <c r="AV25" s="68">
        <v>50.704999999999998</v>
      </c>
      <c r="AW25" s="68">
        <v>53.558999999999997</v>
      </c>
      <c r="AX25" s="68">
        <v>56.817</v>
      </c>
      <c r="AY25" s="68">
        <v>57.581000000000003</v>
      </c>
      <c r="AZ25" s="68">
        <v>55.152000000000001</v>
      </c>
      <c r="BA25" s="68">
        <v>48.515000000000001</v>
      </c>
      <c r="BB25" s="68">
        <v>46.243000000000002</v>
      </c>
      <c r="BC25" s="68">
        <v>47.685000000000002</v>
      </c>
      <c r="BD25" s="68">
        <v>49.365571428999999</v>
      </c>
      <c r="BE25" s="68">
        <v>50.974101015000002</v>
      </c>
      <c r="BF25" s="335">
        <v>50.07891</v>
      </c>
      <c r="BG25" s="335">
        <v>49.893599999999999</v>
      </c>
      <c r="BH25" s="335">
        <v>48.454120000000003</v>
      </c>
      <c r="BI25" s="335">
        <v>50.662480000000002</v>
      </c>
      <c r="BJ25" s="335">
        <v>52.354239999999997</v>
      </c>
      <c r="BK25" s="335">
        <v>54.565309999999997</v>
      </c>
      <c r="BL25" s="335">
        <v>53.471089999999997</v>
      </c>
      <c r="BM25" s="335">
        <v>50.165770000000002</v>
      </c>
      <c r="BN25" s="335">
        <v>48.040610000000001</v>
      </c>
      <c r="BO25" s="335">
        <v>48.842570000000002</v>
      </c>
      <c r="BP25" s="335">
        <v>50.593310000000002</v>
      </c>
      <c r="BQ25" s="335">
        <v>49.977130000000002</v>
      </c>
      <c r="BR25" s="335">
        <v>49.512430000000002</v>
      </c>
      <c r="BS25" s="335">
        <v>50.13579</v>
      </c>
      <c r="BT25" s="335">
        <v>48.7941</v>
      </c>
      <c r="BU25" s="335">
        <v>50.74568</v>
      </c>
      <c r="BV25" s="335">
        <v>52.217460000000003</v>
      </c>
    </row>
    <row r="26" spans="1:74" ht="11.1" customHeight="1">
      <c r="A26" s="1"/>
      <c r="B26" s="7" t="s">
        <v>131</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231"/>
      <c r="BF26" s="408"/>
      <c r="BG26" s="408"/>
      <c r="BH26" s="408"/>
      <c r="BI26" s="408"/>
      <c r="BJ26" s="408"/>
      <c r="BK26" s="408"/>
      <c r="BL26" s="408"/>
      <c r="BM26" s="408"/>
      <c r="BN26" s="408"/>
      <c r="BO26" s="408"/>
      <c r="BP26" s="408"/>
      <c r="BQ26" s="408"/>
      <c r="BR26" s="408"/>
      <c r="BS26" s="408"/>
      <c r="BT26" s="408"/>
      <c r="BU26" s="408"/>
      <c r="BV26" s="408"/>
    </row>
    <row r="27" spans="1:74" ht="11.1" customHeight="1">
      <c r="A27" s="1" t="s">
        <v>698</v>
      </c>
      <c r="B27" s="185" t="s">
        <v>128</v>
      </c>
      <c r="C27" s="69">
        <v>124.306</v>
      </c>
      <c r="D27" s="69">
        <v>129.476</v>
      </c>
      <c r="E27" s="69">
        <v>131.197</v>
      </c>
      <c r="F27" s="69">
        <v>124.467</v>
      </c>
      <c r="G27" s="69">
        <v>120.54</v>
      </c>
      <c r="H27" s="69">
        <v>125.223</v>
      </c>
      <c r="I27" s="69">
        <v>126.35299999999999</v>
      </c>
      <c r="J27" s="69">
        <v>121.09</v>
      </c>
      <c r="K27" s="69">
        <v>129.40299999999999</v>
      </c>
      <c r="L27" s="69">
        <v>131.75399999999999</v>
      </c>
      <c r="M27" s="69">
        <v>136.72399999999999</v>
      </c>
      <c r="N27" s="69">
        <v>138.35499999999999</v>
      </c>
      <c r="O27" s="69">
        <v>145.096</v>
      </c>
      <c r="P27" s="69">
        <v>150.94</v>
      </c>
      <c r="Q27" s="69">
        <v>143.101</v>
      </c>
      <c r="R27" s="69">
        <v>142.33799999999999</v>
      </c>
      <c r="S27" s="69">
        <v>142.56</v>
      </c>
      <c r="T27" s="69">
        <v>143.791</v>
      </c>
      <c r="U27" s="69">
        <v>148.10499999999999</v>
      </c>
      <c r="V27" s="69">
        <v>148.56299999999999</v>
      </c>
      <c r="W27" s="69">
        <v>149.04900000000001</v>
      </c>
      <c r="X27" s="69">
        <v>144.64400000000001</v>
      </c>
      <c r="Y27" s="69">
        <v>147.25700000000001</v>
      </c>
      <c r="Z27" s="69">
        <v>156.178</v>
      </c>
      <c r="AA27" s="69">
        <v>166.03200000000001</v>
      </c>
      <c r="AB27" s="69">
        <v>161.88</v>
      </c>
      <c r="AC27" s="69">
        <v>153.80600000000001</v>
      </c>
      <c r="AD27" s="69">
        <v>149.619</v>
      </c>
      <c r="AE27" s="69">
        <v>157.40899999999999</v>
      </c>
      <c r="AF27" s="69">
        <v>159.489</v>
      </c>
      <c r="AG27" s="69">
        <v>161.886</v>
      </c>
      <c r="AH27" s="69">
        <v>155.834</v>
      </c>
      <c r="AI27" s="69">
        <v>158.541</v>
      </c>
      <c r="AJ27" s="69">
        <v>151.56399999999999</v>
      </c>
      <c r="AK27" s="69">
        <v>162.13800000000001</v>
      </c>
      <c r="AL27" s="69">
        <v>162.51599999999999</v>
      </c>
      <c r="AM27" s="69">
        <v>172.327</v>
      </c>
      <c r="AN27" s="69">
        <v>171.68299999999999</v>
      </c>
      <c r="AO27" s="69">
        <v>164.352</v>
      </c>
      <c r="AP27" s="69">
        <v>159.47499999999999</v>
      </c>
      <c r="AQ27" s="69">
        <v>154.84399999999999</v>
      </c>
      <c r="AR27" s="69">
        <v>155.405</v>
      </c>
      <c r="AS27" s="69">
        <v>156.232</v>
      </c>
      <c r="AT27" s="69">
        <v>151.268</v>
      </c>
      <c r="AU27" s="69">
        <v>151.828</v>
      </c>
      <c r="AV27" s="69">
        <v>153.078</v>
      </c>
      <c r="AW27" s="69">
        <v>161.291</v>
      </c>
      <c r="AX27" s="69">
        <v>174.03700000000001</v>
      </c>
      <c r="AY27" s="69">
        <v>176.90600000000001</v>
      </c>
      <c r="AZ27" s="69">
        <v>171.69</v>
      </c>
      <c r="BA27" s="69">
        <v>176.41800000000001</v>
      </c>
      <c r="BB27" s="69">
        <v>174.86699999999999</v>
      </c>
      <c r="BC27" s="69">
        <v>174.05199999999999</v>
      </c>
      <c r="BD27" s="69">
        <v>173.16800000000001</v>
      </c>
      <c r="BE27" s="69">
        <v>171.83023438999999</v>
      </c>
      <c r="BF27" s="356">
        <v>163.27359999999999</v>
      </c>
      <c r="BG27" s="356">
        <v>162.81229999999999</v>
      </c>
      <c r="BH27" s="356">
        <v>161.20570000000001</v>
      </c>
      <c r="BI27" s="356">
        <v>167.3143</v>
      </c>
      <c r="BJ27" s="356">
        <v>173.04050000000001</v>
      </c>
      <c r="BK27" s="356">
        <v>181.8656</v>
      </c>
      <c r="BL27" s="356">
        <v>181.49420000000001</v>
      </c>
      <c r="BM27" s="356">
        <v>174.49080000000001</v>
      </c>
      <c r="BN27" s="356">
        <v>169.44</v>
      </c>
      <c r="BO27" s="356">
        <v>166.6131</v>
      </c>
      <c r="BP27" s="356">
        <v>168.43960000000001</v>
      </c>
      <c r="BQ27" s="356">
        <v>169.34280000000001</v>
      </c>
      <c r="BR27" s="356">
        <v>163.5933</v>
      </c>
      <c r="BS27" s="356">
        <v>164.32679999999999</v>
      </c>
      <c r="BT27" s="356">
        <v>161.6516</v>
      </c>
      <c r="BU27" s="356">
        <v>167.75980000000001</v>
      </c>
      <c r="BV27" s="356">
        <v>174.071</v>
      </c>
    </row>
    <row r="28" spans="1:74" s="284" customFormat="1" ht="11.1" customHeight="1">
      <c r="A28" s="1"/>
      <c r="B28" s="282"/>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409"/>
      <c r="AZ28" s="409"/>
      <c r="BA28" s="409"/>
      <c r="BB28" s="409"/>
      <c r="BC28" s="409"/>
      <c r="BD28" s="409"/>
      <c r="BE28" s="409"/>
      <c r="BF28" s="409"/>
      <c r="BG28" s="409"/>
      <c r="BH28" s="409"/>
      <c r="BI28" s="409"/>
      <c r="BJ28" s="409"/>
      <c r="BK28" s="409"/>
      <c r="BL28" s="409"/>
      <c r="BM28" s="409"/>
      <c r="BN28" s="409"/>
      <c r="BO28" s="409"/>
      <c r="BP28" s="409"/>
      <c r="BQ28" s="409"/>
      <c r="BR28" s="409"/>
      <c r="BS28" s="409"/>
      <c r="BT28" s="409"/>
      <c r="BU28" s="409"/>
      <c r="BV28" s="409"/>
    </row>
    <row r="29" spans="1:74" s="284" customFormat="1" ht="12" customHeight="1">
      <c r="A29" s="1"/>
      <c r="B29" s="668" t="s">
        <v>1150</v>
      </c>
      <c r="C29" s="665"/>
      <c r="D29" s="665"/>
      <c r="E29" s="665"/>
      <c r="F29" s="665"/>
      <c r="G29" s="665"/>
      <c r="H29" s="665"/>
      <c r="I29" s="665"/>
      <c r="J29" s="665"/>
      <c r="K29" s="665"/>
      <c r="L29" s="665"/>
      <c r="M29" s="665"/>
      <c r="N29" s="665"/>
      <c r="O29" s="665"/>
      <c r="P29" s="665"/>
      <c r="Q29" s="665"/>
      <c r="AY29" s="542"/>
      <c r="AZ29" s="542"/>
      <c r="BA29" s="542"/>
      <c r="BB29" s="542"/>
      <c r="BC29" s="542"/>
      <c r="BD29" s="542"/>
      <c r="BE29" s="542"/>
      <c r="BF29" s="542"/>
      <c r="BG29" s="542"/>
      <c r="BH29" s="542"/>
      <c r="BI29" s="542"/>
      <c r="BJ29" s="542"/>
    </row>
    <row r="30" spans="1:74" s="284" customFormat="1" ht="12" customHeight="1">
      <c r="A30" s="1"/>
      <c r="B30" s="670" t="s">
        <v>146</v>
      </c>
      <c r="C30" s="665"/>
      <c r="D30" s="665"/>
      <c r="E30" s="665"/>
      <c r="F30" s="665"/>
      <c r="G30" s="665"/>
      <c r="H30" s="665"/>
      <c r="I30" s="665"/>
      <c r="J30" s="665"/>
      <c r="K30" s="665"/>
      <c r="L30" s="665"/>
      <c r="M30" s="665"/>
      <c r="N30" s="665"/>
      <c r="O30" s="665"/>
      <c r="P30" s="665"/>
      <c r="Q30" s="665"/>
      <c r="AY30" s="542"/>
      <c r="AZ30" s="542"/>
      <c r="BA30" s="542"/>
      <c r="BB30" s="542"/>
      <c r="BC30" s="542"/>
      <c r="BD30" s="542"/>
      <c r="BE30" s="542"/>
      <c r="BF30" s="542"/>
      <c r="BG30" s="542"/>
      <c r="BH30" s="542"/>
      <c r="BI30" s="542"/>
      <c r="BJ30" s="542"/>
    </row>
    <row r="31" spans="1:74" s="455" customFormat="1" ht="12" customHeight="1">
      <c r="A31" s="454"/>
      <c r="B31" s="654" t="s">
        <v>1180</v>
      </c>
      <c r="C31" s="655"/>
      <c r="D31" s="655"/>
      <c r="E31" s="655"/>
      <c r="F31" s="655"/>
      <c r="G31" s="655"/>
      <c r="H31" s="655"/>
      <c r="I31" s="655"/>
      <c r="J31" s="655"/>
      <c r="K31" s="655"/>
      <c r="L31" s="655"/>
      <c r="M31" s="655"/>
      <c r="N31" s="655"/>
      <c r="O31" s="655"/>
      <c r="P31" s="655"/>
      <c r="Q31" s="651"/>
      <c r="AY31" s="543"/>
      <c r="AZ31" s="543"/>
      <c r="BA31" s="543"/>
      <c r="BB31" s="543"/>
      <c r="BC31" s="543"/>
      <c r="BD31" s="543"/>
      <c r="BE31" s="543"/>
      <c r="BF31" s="543"/>
      <c r="BG31" s="543"/>
      <c r="BH31" s="543"/>
      <c r="BI31" s="543"/>
      <c r="BJ31" s="543"/>
    </row>
    <row r="32" spans="1:74" s="455" customFormat="1" ht="12" customHeight="1">
      <c r="A32" s="454"/>
      <c r="B32" s="649" t="s">
        <v>1205</v>
      </c>
      <c r="C32" s="651"/>
      <c r="D32" s="651"/>
      <c r="E32" s="651"/>
      <c r="F32" s="651"/>
      <c r="G32" s="651"/>
      <c r="H32" s="651"/>
      <c r="I32" s="651"/>
      <c r="J32" s="651"/>
      <c r="K32" s="651"/>
      <c r="L32" s="651"/>
      <c r="M32" s="651"/>
      <c r="N32" s="651"/>
      <c r="O32" s="651"/>
      <c r="P32" s="651"/>
      <c r="Q32" s="651"/>
      <c r="AY32" s="543"/>
      <c r="AZ32" s="543"/>
      <c r="BA32" s="543"/>
      <c r="BB32" s="543"/>
      <c r="BC32" s="543"/>
      <c r="BD32" s="543"/>
      <c r="BE32" s="543"/>
      <c r="BF32" s="543"/>
      <c r="BG32" s="543"/>
      <c r="BH32" s="543"/>
      <c r="BI32" s="543"/>
      <c r="BJ32" s="543"/>
    </row>
    <row r="33" spans="1:74" s="455" customFormat="1" ht="12" customHeight="1">
      <c r="A33" s="454"/>
      <c r="B33" s="691" t="s">
        <v>1206</v>
      </c>
      <c r="C33" s="651"/>
      <c r="D33" s="651"/>
      <c r="E33" s="651"/>
      <c r="F33" s="651"/>
      <c r="G33" s="651"/>
      <c r="H33" s="651"/>
      <c r="I33" s="651"/>
      <c r="J33" s="651"/>
      <c r="K33" s="651"/>
      <c r="L33" s="651"/>
      <c r="M33" s="651"/>
      <c r="N33" s="651"/>
      <c r="O33" s="651"/>
      <c r="P33" s="651"/>
      <c r="Q33" s="651"/>
      <c r="AY33" s="543"/>
      <c r="AZ33" s="543"/>
      <c r="BA33" s="543"/>
      <c r="BB33" s="543"/>
      <c r="BC33" s="543"/>
      <c r="BD33" s="543"/>
      <c r="BE33" s="543"/>
      <c r="BF33" s="543"/>
      <c r="BG33" s="543"/>
      <c r="BH33" s="543"/>
      <c r="BI33" s="543"/>
      <c r="BJ33" s="543"/>
    </row>
    <row r="34" spans="1:74" s="455" customFormat="1" ht="12" customHeight="1">
      <c r="A34" s="454"/>
      <c r="B34" s="654" t="s">
        <v>1210</v>
      </c>
      <c r="C34" s="655"/>
      <c r="D34" s="655"/>
      <c r="E34" s="655"/>
      <c r="F34" s="655"/>
      <c r="G34" s="655"/>
      <c r="H34" s="655"/>
      <c r="I34" s="655"/>
      <c r="J34" s="655"/>
      <c r="K34" s="655"/>
      <c r="L34" s="655"/>
      <c r="M34" s="655"/>
      <c r="N34" s="655"/>
      <c r="O34" s="655"/>
      <c r="P34" s="655"/>
      <c r="Q34" s="651"/>
      <c r="AY34" s="543"/>
      <c r="AZ34" s="543"/>
      <c r="BA34" s="543"/>
      <c r="BB34" s="543"/>
      <c r="BC34" s="543"/>
      <c r="BD34" s="543"/>
      <c r="BE34" s="543"/>
      <c r="BF34" s="543"/>
      <c r="BG34" s="543"/>
      <c r="BH34" s="543"/>
      <c r="BI34" s="543"/>
      <c r="BJ34" s="543"/>
    </row>
    <row r="35" spans="1:74" s="455" customFormat="1" ht="12" customHeight="1">
      <c r="A35" s="454"/>
      <c r="B35" s="656" t="s">
        <v>1211</v>
      </c>
      <c r="C35" s="650"/>
      <c r="D35" s="650"/>
      <c r="E35" s="650"/>
      <c r="F35" s="650"/>
      <c r="G35" s="650"/>
      <c r="H35" s="650"/>
      <c r="I35" s="650"/>
      <c r="J35" s="650"/>
      <c r="K35" s="650"/>
      <c r="L35" s="650"/>
      <c r="M35" s="650"/>
      <c r="N35" s="650"/>
      <c r="O35" s="650"/>
      <c r="P35" s="650"/>
      <c r="Q35" s="651"/>
      <c r="AY35" s="543"/>
      <c r="AZ35" s="543"/>
      <c r="BA35" s="543"/>
      <c r="BB35" s="543"/>
      <c r="BC35" s="543"/>
      <c r="BD35" s="543"/>
      <c r="BE35" s="543"/>
      <c r="BF35" s="543"/>
      <c r="BG35" s="543"/>
      <c r="BH35" s="543"/>
      <c r="BI35" s="543"/>
      <c r="BJ35" s="543"/>
    </row>
    <row r="36" spans="1:74" s="455" customFormat="1" ht="12" customHeight="1">
      <c r="A36" s="454"/>
      <c r="B36" s="649" t="s">
        <v>1185</v>
      </c>
      <c r="C36" s="650"/>
      <c r="D36" s="650"/>
      <c r="E36" s="650"/>
      <c r="F36" s="650"/>
      <c r="G36" s="650"/>
      <c r="H36" s="650"/>
      <c r="I36" s="650"/>
      <c r="J36" s="650"/>
      <c r="K36" s="650"/>
      <c r="L36" s="650"/>
      <c r="M36" s="650"/>
      <c r="N36" s="650"/>
      <c r="O36" s="650"/>
      <c r="P36" s="650"/>
      <c r="Q36" s="651"/>
      <c r="AY36" s="543"/>
      <c r="AZ36" s="543"/>
      <c r="BA36" s="543"/>
      <c r="BB36" s="543"/>
      <c r="BC36" s="543"/>
      <c r="BD36" s="543"/>
      <c r="BE36" s="543"/>
      <c r="BF36" s="543"/>
      <c r="BG36" s="543"/>
      <c r="BH36" s="543"/>
      <c r="BI36" s="543"/>
      <c r="BJ36" s="543"/>
    </row>
    <row r="37" spans="1:74" s="456" customFormat="1" ht="12" customHeight="1">
      <c r="A37" s="445"/>
      <c r="B37" s="671" t="s">
        <v>1193</v>
      </c>
      <c r="C37" s="651"/>
      <c r="D37" s="651"/>
      <c r="E37" s="651"/>
      <c r="F37" s="651"/>
      <c r="G37" s="651"/>
      <c r="H37" s="651"/>
      <c r="I37" s="651"/>
      <c r="J37" s="651"/>
      <c r="K37" s="651"/>
      <c r="L37" s="651"/>
      <c r="M37" s="651"/>
      <c r="N37" s="651"/>
      <c r="O37" s="651"/>
      <c r="P37" s="651"/>
      <c r="Q37" s="651"/>
      <c r="AY37" s="544"/>
      <c r="AZ37" s="544"/>
      <c r="BA37" s="544"/>
      <c r="BB37" s="544"/>
      <c r="BC37" s="544"/>
      <c r="BD37" s="544"/>
      <c r="BE37" s="544"/>
      <c r="BF37" s="544"/>
      <c r="BG37" s="544"/>
      <c r="BH37" s="544"/>
      <c r="BI37" s="544"/>
      <c r="BJ37" s="544"/>
    </row>
    <row r="38" spans="1:74">
      <c r="BK38" s="410"/>
      <c r="BL38" s="410"/>
      <c r="BM38" s="410"/>
      <c r="BN38" s="410"/>
      <c r="BO38" s="410"/>
      <c r="BP38" s="410"/>
      <c r="BQ38" s="410"/>
      <c r="BR38" s="410"/>
      <c r="BS38" s="410"/>
      <c r="BT38" s="410"/>
      <c r="BU38" s="410"/>
      <c r="BV38" s="410"/>
    </row>
    <row r="39" spans="1:74">
      <c r="BK39" s="410"/>
      <c r="BL39" s="410"/>
      <c r="BM39" s="410"/>
      <c r="BN39" s="410"/>
      <c r="BO39" s="410"/>
      <c r="BP39" s="410"/>
      <c r="BQ39" s="410"/>
      <c r="BR39" s="410"/>
      <c r="BS39" s="410"/>
      <c r="BT39" s="410"/>
      <c r="BU39" s="410"/>
      <c r="BV39" s="410"/>
    </row>
    <row r="40" spans="1:74">
      <c r="BK40" s="410"/>
      <c r="BL40" s="410"/>
      <c r="BM40" s="410"/>
      <c r="BN40" s="410"/>
      <c r="BO40" s="410"/>
      <c r="BP40" s="410"/>
      <c r="BQ40" s="410"/>
      <c r="BR40" s="410"/>
      <c r="BS40" s="410"/>
      <c r="BT40" s="410"/>
      <c r="BU40" s="410"/>
      <c r="BV40" s="410"/>
    </row>
    <row r="41" spans="1:74">
      <c r="BK41" s="410"/>
      <c r="BL41" s="410"/>
      <c r="BM41" s="410"/>
      <c r="BN41" s="410"/>
      <c r="BO41" s="410"/>
      <c r="BP41" s="410"/>
      <c r="BQ41" s="410"/>
      <c r="BR41" s="410"/>
      <c r="BS41" s="410"/>
      <c r="BT41" s="410"/>
      <c r="BU41" s="410"/>
      <c r="BV41" s="410"/>
    </row>
    <row r="42" spans="1:74">
      <c r="BK42" s="410"/>
      <c r="BL42" s="410"/>
      <c r="BM42" s="410"/>
      <c r="BN42" s="410"/>
      <c r="BO42" s="410"/>
      <c r="BP42" s="410"/>
      <c r="BQ42" s="410"/>
      <c r="BR42" s="410"/>
      <c r="BS42" s="410"/>
      <c r="BT42" s="410"/>
      <c r="BU42" s="410"/>
      <c r="BV42" s="410"/>
    </row>
    <row r="43" spans="1:74">
      <c r="BK43" s="410"/>
      <c r="BL43" s="410"/>
      <c r="BM43" s="410"/>
      <c r="BN43" s="410"/>
      <c r="BO43" s="410"/>
      <c r="BP43" s="410"/>
      <c r="BQ43" s="410"/>
      <c r="BR43" s="410"/>
      <c r="BS43" s="410"/>
      <c r="BT43" s="410"/>
      <c r="BU43" s="410"/>
      <c r="BV43" s="410"/>
    </row>
    <row r="44" spans="1:74">
      <c r="BK44" s="410"/>
      <c r="BL44" s="410"/>
      <c r="BM44" s="410"/>
      <c r="BN44" s="410"/>
      <c r="BO44" s="410"/>
      <c r="BP44" s="410"/>
      <c r="BQ44" s="410"/>
      <c r="BR44" s="410"/>
      <c r="BS44" s="410"/>
      <c r="BT44" s="410"/>
      <c r="BU44" s="410"/>
      <c r="BV44" s="410"/>
    </row>
    <row r="45" spans="1:74">
      <c r="BK45" s="410"/>
      <c r="BL45" s="410"/>
      <c r="BM45" s="410"/>
      <c r="BN45" s="410"/>
      <c r="BO45" s="410"/>
      <c r="BP45" s="410"/>
      <c r="BQ45" s="410"/>
      <c r="BR45" s="410"/>
      <c r="BS45" s="410"/>
      <c r="BT45" s="410"/>
      <c r="BU45" s="410"/>
      <c r="BV45" s="410"/>
    </row>
    <row r="46" spans="1:74">
      <c r="BK46" s="410"/>
      <c r="BL46" s="410"/>
      <c r="BM46" s="410"/>
      <c r="BN46" s="410"/>
      <c r="BO46" s="410"/>
      <c r="BP46" s="410"/>
      <c r="BQ46" s="410"/>
      <c r="BR46" s="410"/>
      <c r="BS46" s="410"/>
      <c r="BT46" s="410"/>
      <c r="BU46" s="410"/>
      <c r="BV46" s="410"/>
    </row>
    <row r="47" spans="1:74">
      <c r="BK47" s="410"/>
      <c r="BL47" s="410"/>
      <c r="BM47" s="410"/>
      <c r="BN47" s="410"/>
      <c r="BO47" s="410"/>
      <c r="BP47" s="410"/>
      <c r="BQ47" s="410"/>
      <c r="BR47" s="410"/>
      <c r="BS47" s="410"/>
      <c r="BT47" s="410"/>
      <c r="BU47" s="410"/>
      <c r="BV47" s="410"/>
    </row>
    <row r="48" spans="1:74">
      <c r="BK48" s="410"/>
      <c r="BL48" s="410"/>
      <c r="BM48" s="410"/>
      <c r="BN48" s="410"/>
      <c r="BO48" s="410"/>
      <c r="BP48" s="410"/>
      <c r="BQ48" s="410"/>
      <c r="BR48" s="410"/>
      <c r="BS48" s="410"/>
      <c r="BT48" s="410"/>
      <c r="BU48" s="410"/>
      <c r="BV48" s="410"/>
    </row>
    <row r="49" spans="63:74">
      <c r="BK49" s="410"/>
      <c r="BL49" s="410"/>
      <c r="BM49" s="410"/>
      <c r="BN49" s="410"/>
      <c r="BO49" s="410"/>
      <c r="BP49" s="410"/>
      <c r="BQ49" s="410"/>
      <c r="BR49" s="410"/>
      <c r="BS49" s="410"/>
      <c r="BT49" s="410"/>
      <c r="BU49" s="410"/>
      <c r="BV49" s="410"/>
    </row>
    <row r="50" spans="63:74">
      <c r="BK50" s="410"/>
      <c r="BL50" s="410"/>
      <c r="BM50" s="410"/>
      <c r="BN50" s="410"/>
      <c r="BO50" s="410"/>
      <c r="BP50" s="410"/>
      <c r="BQ50" s="410"/>
      <c r="BR50" s="410"/>
      <c r="BS50" s="410"/>
      <c r="BT50" s="410"/>
      <c r="BU50" s="410"/>
      <c r="BV50" s="410"/>
    </row>
    <row r="51" spans="63:74">
      <c r="BK51" s="410"/>
      <c r="BL51" s="410"/>
      <c r="BM51" s="410"/>
      <c r="BN51" s="410"/>
      <c r="BO51" s="410"/>
      <c r="BP51" s="410"/>
      <c r="BQ51" s="410"/>
      <c r="BR51" s="410"/>
      <c r="BS51" s="410"/>
      <c r="BT51" s="410"/>
      <c r="BU51" s="410"/>
      <c r="BV51" s="410"/>
    </row>
    <row r="52" spans="63:74">
      <c r="BK52" s="410"/>
      <c r="BL52" s="410"/>
      <c r="BM52" s="410"/>
      <c r="BN52" s="410"/>
      <c r="BO52" s="410"/>
      <c r="BP52" s="410"/>
      <c r="BQ52" s="410"/>
      <c r="BR52" s="410"/>
      <c r="BS52" s="410"/>
      <c r="BT52" s="410"/>
      <c r="BU52" s="410"/>
      <c r="BV52" s="410"/>
    </row>
    <row r="53" spans="63:74">
      <c r="BK53" s="410"/>
      <c r="BL53" s="410"/>
      <c r="BM53" s="410"/>
      <c r="BN53" s="410"/>
      <c r="BO53" s="410"/>
      <c r="BP53" s="410"/>
      <c r="BQ53" s="410"/>
      <c r="BR53" s="410"/>
      <c r="BS53" s="410"/>
      <c r="BT53" s="410"/>
      <c r="BU53" s="410"/>
      <c r="BV53" s="410"/>
    </row>
    <row r="54" spans="63:74">
      <c r="BK54" s="410"/>
      <c r="BL54" s="410"/>
      <c r="BM54" s="410"/>
      <c r="BN54" s="410"/>
      <c r="BO54" s="410"/>
      <c r="BP54" s="410"/>
      <c r="BQ54" s="410"/>
      <c r="BR54" s="410"/>
      <c r="BS54" s="410"/>
      <c r="BT54" s="410"/>
      <c r="BU54" s="410"/>
      <c r="BV54" s="410"/>
    </row>
    <row r="55" spans="63:74">
      <c r="BK55" s="410"/>
      <c r="BL55" s="410"/>
      <c r="BM55" s="410"/>
      <c r="BN55" s="410"/>
      <c r="BO55" s="410"/>
      <c r="BP55" s="410"/>
      <c r="BQ55" s="410"/>
      <c r="BR55" s="410"/>
      <c r="BS55" s="410"/>
      <c r="BT55" s="410"/>
      <c r="BU55" s="410"/>
      <c r="BV55" s="410"/>
    </row>
    <row r="56" spans="63:74">
      <c r="BK56" s="410"/>
      <c r="BL56" s="410"/>
      <c r="BM56" s="410"/>
      <c r="BN56" s="410"/>
      <c r="BO56" s="410"/>
      <c r="BP56" s="410"/>
      <c r="BQ56" s="410"/>
      <c r="BR56" s="410"/>
      <c r="BS56" s="410"/>
      <c r="BT56" s="410"/>
      <c r="BU56" s="410"/>
      <c r="BV56" s="410"/>
    </row>
    <row r="57" spans="63:74">
      <c r="BK57" s="410"/>
      <c r="BL57" s="410"/>
      <c r="BM57" s="410"/>
      <c r="BN57" s="410"/>
      <c r="BO57" s="410"/>
      <c r="BP57" s="410"/>
      <c r="BQ57" s="410"/>
      <c r="BR57" s="410"/>
      <c r="BS57" s="410"/>
      <c r="BT57" s="410"/>
      <c r="BU57" s="410"/>
      <c r="BV57" s="410"/>
    </row>
    <row r="58" spans="63:74">
      <c r="BK58" s="410"/>
      <c r="BL58" s="410"/>
      <c r="BM58" s="410"/>
      <c r="BN58" s="410"/>
      <c r="BO58" s="410"/>
      <c r="BP58" s="410"/>
      <c r="BQ58" s="410"/>
      <c r="BR58" s="410"/>
      <c r="BS58" s="410"/>
      <c r="BT58" s="410"/>
      <c r="BU58" s="410"/>
      <c r="BV58" s="410"/>
    </row>
    <row r="59" spans="63:74">
      <c r="BK59" s="410"/>
      <c r="BL59" s="410"/>
      <c r="BM59" s="410"/>
      <c r="BN59" s="410"/>
      <c r="BO59" s="410"/>
      <c r="BP59" s="410"/>
      <c r="BQ59" s="410"/>
      <c r="BR59" s="410"/>
      <c r="BS59" s="410"/>
      <c r="BT59" s="410"/>
      <c r="BU59" s="410"/>
      <c r="BV59" s="410"/>
    </row>
    <row r="60" spans="63:74">
      <c r="BK60" s="410"/>
      <c r="BL60" s="410"/>
      <c r="BM60" s="410"/>
      <c r="BN60" s="410"/>
      <c r="BO60" s="410"/>
      <c r="BP60" s="410"/>
      <c r="BQ60" s="410"/>
      <c r="BR60" s="410"/>
      <c r="BS60" s="410"/>
      <c r="BT60" s="410"/>
      <c r="BU60" s="410"/>
      <c r="BV60" s="410"/>
    </row>
    <row r="61" spans="63:74">
      <c r="BK61" s="410"/>
      <c r="BL61" s="410"/>
      <c r="BM61" s="410"/>
      <c r="BN61" s="410"/>
      <c r="BO61" s="410"/>
      <c r="BP61" s="410"/>
      <c r="BQ61" s="410"/>
      <c r="BR61" s="410"/>
      <c r="BS61" s="410"/>
      <c r="BT61" s="410"/>
      <c r="BU61" s="410"/>
      <c r="BV61" s="410"/>
    </row>
    <row r="62" spans="63:74">
      <c r="BK62" s="410"/>
      <c r="BL62" s="410"/>
      <c r="BM62" s="410"/>
      <c r="BN62" s="410"/>
      <c r="BO62" s="410"/>
      <c r="BP62" s="410"/>
      <c r="BQ62" s="410"/>
      <c r="BR62" s="410"/>
      <c r="BS62" s="410"/>
      <c r="BT62" s="410"/>
      <c r="BU62" s="410"/>
      <c r="BV62" s="410"/>
    </row>
    <row r="63" spans="63:74">
      <c r="BK63" s="410"/>
      <c r="BL63" s="410"/>
      <c r="BM63" s="410"/>
      <c r="BN63" s="410"/>
      <c r="BO63" s="410"/>
      <c r="BP63" s="410"/>
      <c r="BQ63" s="410"/>
      <c r="BR63" s="410"/>
      <c r="BS63" s="410"/>
      <c r="BT63" s="410"/>
      <c r="BU63" s="410"/>
      <c r="BV63" s="410"/>
    </row>
    <row r="64" spans="63:74">
      <c r="BK64" s="410"/>
      <c r="BL64" s="410"/>
      <c r="BM64" s="410"/>
      <c r="BN64" s="410"/>
      <c r="BO64" s="410"/>
      <c r="BP64" s="410"/>
      <c r="BQ64" s="410"/>
      <c r="BR64" s="410"/>
      <c r="BS64" s="410"/>
      <c r="BT64" s="410"/>
      <c r="BU64" s="410"/>
      <c r="BV64" s="410"/>
    </row>
    <row r="65" spans="63:74">
      <c r="BK65" s="410"/>
      <c r="BL65" s="410"/>
      <c r="BM65" s="410"/>
      <c r="BN65" s="410"/>
      <c r="BO65" s="410"/>
      <c r="BP65" s="410"/>
      <c r="BQ65" s="410"/>
      <c r="BR65" s="410"/>
      <c r="BS65" s="410"/>
      <c r="BT65" s="410"/>
      <c r="BU65" s="410"/>
      <c r="BV65" s="410"/>
    </row>
    <row r="66" spans="63:74">
      <c r="BK66" s="410"/>
      <c r="BL66" s="410"/>
      <c r="BM66" s="410"/>
      <c r="BN66" s="410"/>
      <c r="BO66" s="410"/>
      <c r="BP66" s="410"/>
      <c r="BQ66" s="410"/>
      <c r="BR66" s="410"/>
      <c r="BS66" s="410"/>
      <c r="BT66" s="410"/>
      <c r="BU66" s="410"/>
      <c r="BV66" s="410"/>
    </row>
    <row r="67" spans="63:74">
      <c r="BK67" s="410"/>
      <c r="BL67" s="410"/>
      <c r="BM67" s="410"/>
      <c r="BN67" s="410"/>
      <c r="BO67" s="410"/>
      <c r="BP67" s="410"/>
      <c r="BQ67" s="410"/>
      <c r="BR67" s="410"/>
      <c r="BS67" s="410"/>
      <c r="BT67" s="410"/>
      <c r="BU67" s="410"/>
      <c r="BV67" s="410"/>
    </row>
    <row r="68" spans="63:74">
      <c r="BK68" s="410"/>
      <c r="BL68" s="410"/>
      <c r="BM68" s="410"/>
      <c r="BN68" s="410"/>
      <c r="BO68" s="410"/>
      <c r="BP68" s="410"/>
      <c r="BQ68" s="410"/>
      <c r="BR68" s="410"/>
      <c r="BS68" s="410"/>
      <c r="BT68" s="410"/>
      <c r="BU68" s="410"/>
      <c r="BV68" s="410"/>
    </row>
    <row r="69" spans="63:74">
      <c r="BK69" s="410"/>
      <c r="BL69" s="410"/>
      <c r="BM69" s="410"/>
      <c r="BN69" s="410"/>
      <c r="BO69" s="410"/>
      <c r="BP69" s="410"/>
      <c r="BQ69" s="410"/>
      <c r="BR69" s="410"/>
      <c r="BS69" s="410"/>
      <c r="BT69" s="410"/>
      <c r="BU69" s="410"/>
      <c r="BV69" s="410"/>
    </row>
    <row r="70" spans="63:74">
      <c r="BK70" s="410"/>
      <c r="BL70" s="410"/>
      <c r="BM70" s="410"/>
      <c r="BN70" s="410"/>
      <c r="BO70" s="410"/>
      <c r="BP70" s="410"/>
      <c r="BQ70" s="410"/>
      <c r="BR70" s="410"/>
      <c r="BS70" s="410"/>
      <c r="BT70" s="410"/>
      <c r="BU70" s="410"/>
      <c r="BV70" s="410"/>
    </row>
    <row r="71" spans="63:74">
      <c r="BK71" s="410"/>
      <c r="BL71" s="410"/>
      <c r="BM71" s="410"/>
      <c r="BN71" s="410"/>
      <c r="BO71" s="410"/>
      <c r="BP71" s="410"/>
      <c r="BQ71" s="410"/>
      <c r="BR71" s="410"/>
      <c r="BS71" s="410"/>
      <c r="BT71" s="410"/>
      <c r="BU71" s="410"/>
      <c r="BV71" s="410"/>
    </row>
    <row r="72" spans="63:74">
      <c r="BK72" s="410"/>
      <c r="BL72" s="410"/>
      <c r="BM72" s="410"/>
      <c r="BN72" s="410"/>
      <c r="BO72" s="410"/>
      <c r="BP72" s="410"/>
      <c r="BQ72" s="410"/>
      <c r="BR72" s="410"/>
      <c r="BS72" s="410"/>
      <c r="BT72" s="410"/>
      <c r="BU72" s="410"/>
      <c r="BV72" s="410"/>
    </row>
    <row r="73" spans="63:74">
      <c r="BK73" s="410"/>
      <c r="BL73" s="410"/>
      <c r="BM73" s="410"/>
      <c r="BN73" s="410"/>
      <c r="BO73" s="410"/>
      <c r="BP73" s="410"/>
      <c r="BQ73" s="410"/>
      <c r="BR73" s="410"/>
      <c r="BS73" s="410"/>
      <c r="BT73" s="410"/>
      <c r="BU73" s="410"/>
      <c r="BV73" s="410"/>
    </row>
    <row r="74" spans="63:74">
      <c r="BK74" s="410"/>
      <c r="BL74" s="410"/>
      <c r="BM74" s="410"/>
      <c r="BN74" s="410"/>
      <c r="BO74" s="410"/>
      <c r="BP74" s="410"/>
      <c r="BQ74" s="410"/>
      <c r="BR74" s="410"/>
      <c r="BS74" s="410"/>
      <c r="BT74" s="410"/>
      <c r="BU74" s="410"/>
      <c r="BV74" s="410"/>
    </row>
    <row r="75" spans="63:74">
      <c r="BK75" s="410"/>
      <c r="BL75" s="410"/>
      <c r="BM75" s="410"/>
      <c r="BN75" s="410"/>
      <c r="BO75" s="410"/>
      <c r="BP75" s="410"/>
      <c r="BQ75" s="410"/>
      <c r="BR75" s="410"/>
      <c r="BS75" s="410"/>
      <c r="BT75" s="410"/>
      <c r="BU75" s="410"/>
      <c r="BV75" s="410"/>
    </row>
    <row r="76" spans="63:74">
      <c r="BK76" s="410"/>
      <c r="BL76" s="410"/>
      <c r="BM76" s="410"/>
      <c r="BN76" s="410"/>
      <c r="BO76" s="410"/>
      <c r="BP76" s="410"/>
      <c r="BQ76" s="410"/>
      <c r="BR76" s="410"/>
      <c r="BS76" s="410"/>
      <c r="BT76" s="410"/>
      <c r="BU76" s="410"/>
      <c r="BV76" s="410"/>
    </row>
    <row r="77" spans="63:74">
      <c r="BK77" s="410"/>
      <c r="BL77" s="410"/>
      <c r="BM77" s="410"/>
      <c r="BN77" s="410"/>
      <c r="BO77" s="410"/>
      <c r="BP77" s="410"/>
      <c r="BQ77" s="410"/>
      <c r="BR77" s="410"/>
      <c r="BS77" s="410"/>
      <c r="BT77" s="410"/>
      <c r="BU77" s="410"/>
      <c r="BV77" s="410"/>
    </row>
    <row r="78" spans="63:74">
      <c r="BK78" s="410"/>
      <c r="BL78" s="410"/>
      <c r="BM78" s="410"/>
      <c r="BN78" s="410"/>
      <c r="BO78" s="410"/>
      <c r="BP78" s="410"/>
      <c r="BQ78" s="410"/>
      <c r="BR78" s="410"/>
      <c r="BS78" s="410"/>
      <c r="BT78" s="410"/>
      <c r="BU78" s="410"/>
      <c r="BV78" s="410"/>
    </row>
    <row r="79" spans="63:74">
      <c r="BK79" s="410"/>
      <c r="BL79" s="410"/>
      <c r="BM79" s="410"/>
      <c r="BN79" s="410"/>
      <c r="BO79" s="410"/>
      <c r="BP79" s="410"/>
      <c r="BQ79" s="410"/>
      <c r="BR79" s="410"/>
      <c r="BS79" s="410"/>
      <c r="BT79" s="410"/>
      <c r="BU79" s="410"/>
      <c r="BV79" s="410"/>
    </row>
    <row r="80" spans="63:74">
      <c r="BK80" s="410"/>
      <c r="BL80" s="410"/>
      <c r="BM80" s="410"/>
      <c r="BN80" s="410"/>
      <c r="BO80" s="410"/>
      <c r="BP80" s="410"/>
      <c r="BQ80" s="410"/>
      <c r="BR80" s="410"/>
      <c r="BS80" s="410"/>
      <c r="BT80" s="410"/>
      <c r="BU80" s="410"/>
      <c r="BV80" s="410"/>
    </row>
    <row r="81" spans="63:74">
      <c r="BK81" s="410"/>
      <c r="BL81" s="410"/>
      <c r="BM81" s="410"/>
      <c r="BN81" s="410"/>
      <c r="BO81" s="410"/>
      <c r="BP81" s="410"/>
      <c r="BQ81" s="410"/>
      <c r="BR81" s="410"/>
      <c r="BS81" s="410"/>
      <c r="BT81" s="410"/>
      <c r="BU81" s="410"/>
      <c r="BV81" s="410"/>
    </row>
    <row r="82" spans="63:74">
      <c r="BK82" s="410"/>
      <c r="BL82" s="410"/>
      <c r="BM82" s="410"/>
      <c r="BN82" s="410"/>
      <c r="BO82" s="410"/>
      <c r="BP82" s="410"/>
      <c r="BQ82" s="410"/>
      <c r="BR82" s="410"/>
      <c r="BS82" s="410"/>
      <c r="BT82" s="410"/>
      <c r="BU82" s="410"/>
      <c r="BV82" s="410"/>
    </row>
    <row r="83" spans="63:74">
      <c r="BK83" s="410"/>
      <c r="BL83" s="410"/>
      <c r="BM83" s="410"/>
      <c r="BN83" s="410"/>
      <c r="BO83" s="410"/>
      <c r="BP83" s="410"/>
      <c r="BQ83" s="410"/>
      <c r="BR83" s="410"/>
      <c r="BS83" s="410"/>
      <c r="BT83" s="410"/>
      <c r="BU83" s="410"/>
      <c r="BV83" s="410"/>
    </row>
    <row r="84" spans="63:74">
      <c r="BK84" s="410"/>
      <c r="BL84" s="410"/>
      <c r="BM84" s="410"/>
      <c r="BN84" s="410"/>
      <c r="BO84" s="410"/>
      <c r="BP84" s="410"/>
      <c r="BQ84" s="410"/>
      <c r="BR84" s="410"/>
      <c r="BS84" s="410"/>
      <c r="BT84" s="410"/>
      <c r="BU84" s="410"/>
      <c r="BV84" s="410"/>
    </row>
    <row r="85" spans="63:74">
      <c r="BK85" s="410"/>
      <c r="BL85" s="410"/>
      <c r="BM85" s="410"/>
      <c r="BN85" s="410"/>
      <c r="BO85" s="410"/>
      <c r="BP85" s="410"/>
      <c r="BQ85" s="410"/>
      <c r="BR85" s="410"/>
      <c r="BS85" s="410"/>
      <c r="BT85" s="410"/>
      <c r="BU85" s="410"/>
      <c r="BV85" s="410"/>
    </row>
    <row r="86" spans="63:74">
      <c r="BK86" s="410"/>
      <c r="BL86" s="410"/>
      <c r="BM86" s="410"/>
      <c r="BN86" s="410"/>
      <c r="BO86" s="410"/>
      <c r="BP86" s="410"/>
      <c r="BQ86" s="410"/>
      <c r="BR86" s="410"/>
      <c r="BS86" s="410"/>
      <c r="BT86" s="410"/>
      <c r="BU86" s="410"/>
      <c r="BV86" s="410"/>
    </row>
    <row r="87" spans="63:74">
      <c r="BK87" s="410"/>
      <c r="BL87" s="410"/>
      <c r="BM87" s="410"/>
      <c r="BN87" s="410"/>
      <c r="BO87" s="410"/>
      <c r="BP87" s="410"/>
      <c r="BQ87" s="410"/>
      <c r="BR87" s="410"/>
      <c r="BS87" s="410"/>
      <c r="BT87" s="410"/>
      <c r="BU87" s="410"/>
      <c r="BV87" s="410"/>
    </row>
    <row r="88" spans="63:74">
      <c r="BK88" s="410"/>
      <c r="BL88" s="410"/>
      <c r="BM88" s="410"/>
      <c r="BN88" s="410"/>
      <c r="BO88" s="410"/>
      <c r="BP88" s="410"/>
      <c r="BQ88" s="410"/>
      <c r="BR88" s="410"/>
      <c r="BS88" s="410"/>
      <c r="BT88" s="410"/>
      <c r="BU88" s="410"/>
      <c r="BV88" s="410"/>
    </row>
    <row r="89" spans="63:74">
      <c r="BK89" s="410"/>
      <c r="BL89" s="410"/>
      <c r="BM89" s="410"/>
      <c r="BN89" s="410"/>
      <c r="BO89" s="410"/>
      <c r="BP89" s="410"/>
      <c r="BQ89" s="410"/>
      <c r="BR89" s="410"/>
      <c r="BS89" s="410"/>
      <c r="BT89" s="410"/>
      <c r="BU89" s="410"/>
      <c r="BV89" s="410"/>
    </row>
    <row r="90" spans="63:74">
      <c r="BK90" s="410"/>
      <c r="BL90" s="410"/>
      <c r="BM90" s="410"/>
      <c r="BN90" s="410"/>
      <c r="BO90" s="410"/>
      <c r="BP90" s="410"/>
      <c r="BQ90" s="410"/>
      <c r="BR90" s="410"/>
      <c r="BS90" s="410"/>
      <c r="BT90" s="410"/>
      <c r="BU90" s="410"/>
      <c r="BV90" s="410"/>
    </row>
    <row r="91" spans="63:74">
      <c r="BK91" s="410"/>
      <c r="BL91" s="410"/>
      <c r="BM91" s="410"/>
      <c r="BN91" s="410"/>
      <c r="BO91" s="410"/>
      <c r="BP91" s="410"/>
      <c r="BQ91" s="410"/>
      <c r="BR91" s="410"/>
      <c r="BS91" s="410"/>
      <c r="BT91" s="410"/>
      <c r="BU91" s="410"/>
      <c r="BV91" s="410"/>
    </row>
    <row r="92" spans="63:74">
      <c r="BK92" s="410"/>
      <c r="BL92" s="410"/>
      <c r="BM92" s="410"/>
      <c r="BN92" s="410"/>
      <c r="BO92" s="410"/>
      <c r="BP92" s="410"/>
      <c r="BQ92" s="410"/>
      <c r="BR92" s="410"/>
      <c r="BS92" s="410"/>
      <c r="BT92" s="410"/>
      <c r="BU92" s="410"/>
      <c r="BV92" s="410"/>
    </row>
    <row r="93" spans="63:74">
      <c r="BK93" s="410"/>
      <c r="BL93" s="410"/>
      <c r="BM93" s="410"/>
      <c r="BN93" s="410"/>
      <c r="BO93" s="410"/>
      <c r="BP93" s="410"/>
      <c r="BQ93" s="410"/>
      <c r="BR93" s="410"/>
      <c r="BS93" s="410"/>
      <c r="BT93" s="410"/>
      <c r="BU93" s="410"/>
      <c r="BV93" s="410"/>
    </row>
    <row r="94" spans="63:74">
      <c r="BK94" s="410"/>
      <c r="BL94" s="410"/>
      <c r="BM94" s="410"/>
      <c r="BN94" s="410"/>
      <c r="BO94" s="410"/>
      <c r="BP94" s="410"/>
      <c r="BQ94" s="410"/>
      <c r="BR94" s="410"/>
      <c r="BS94" s="410"/>
      <c r="BT94" s="410"/>
      <c r="BU94" s="410"/>
      <c r="BV94" s="410"/>
    </row>
    <row r="95" spans="63:74">
      <c r="BK95" s="410"/>
      <c r="BL95" s="410"/>
      <c r="BM95" s="410"/>
      <c r="BN95" s="410"/>
      <c r="BO95" s="410"/>
      <c r="BP95" s="410"/>
      <c r="BQ95" s="410"/>
      <c r="BR95" s="410"/>
      <c r="BS95" s="410"/>
      <c r="BT95" s="410"/>
      <c r="BU95" s="410"/>
      <c r="BV95" s="410"/>
    </row>
    <row r="96" spans="63:74">
      <c r="BK96" s="410"/>
      <c r="BL96" s="410"/>
      <c r="BM96" s="410"/>
      <c r="BN96" s="410"/>
      <c r="BO96" s="410"/>
      <c r="BP96" s="410"/>
      <c r="BQ96" s="410"/>
      <c r="BR96" s="410"/>
      <c r="BS96" s="410"/>
      <c r="BT96" s="410"/>
      <c r="BU96" s="410"/>
      <c r="BV96" s="410"/>
    </row>
    <row r="97" spans="63:74">
      <c r="BK97" s="410"/>
      <c r="BL97" s="410"/>
      <c r="BM97" s="410"/>
      <c r="BN97" s="410"/>
      <c r="BO97" s="410"/>
      <c r="BP97" s="410"/>
      <c r="BQ97" s="410"/>
      <c r="BR97" s="410"/>
      <c r="BS97" s="410"/>
      <c r="BT97" s="410"/>
      <c r="BU97" s="410"/>
      <c r="BV97" s="410"/>
    </row>
    <row r="98" spans="63:74">
      <c r="BK98" s="410"/>
      <c r="BL98" s="410"/>
      <c r="BM98" s="410"/>
      <c r="BN98" s="410"/>
      <c r="BO98" s="410"/>
      <c r="BP98" s="410"/>
      <c r="BQ98" s="410"/>
      <c r="BR98" s="410"/>
      <c r="BS98" s="410"/>
      <c r="BT98" s="410"/>
      <c r="BU98" s="410"/>
      <c r="BV98" s="410"/>
    </row>
    <row r="99" spans="63:74">
      <c r="BK99" s="410"/>
      <c r="BL99" s="410"/>
      <c r="BM99" s="410"/>
      <c r="BN99" s="410"/>
      <c r="BO99" s="410"/>
      <c r="BP99" s="410"/>
      <c r="BQ99" s="410"/>
      <c r="BR99" s="410"/>
      <c r="BS99" s="410"/>
      <c r="BT99" s="410"/>
      <c r="BU99" s="410"/>
      <c r="BV99" s="410"/>
    </row>
    <row r="100" spans="63:74">
      <c r="BK100" s="410"/>
      <c r="BL100" s="410"/>
      <c r="BM100" s="410"/>
      <c r="BN100" s="410"/>
      <c r="BO100" s="410"/>
      <c r="BP100" s="410"/>
      <c r="BQ100" s="410"/>
      <c r="BR100" s="410"/>
      <c r="BS100" s="410"/>
      <c r="BT100" s="410"/>
      <c r="BU100" s="410"/>
      <c r="BV100" s="410"/>
    </row>
    <row r="101" spans="63:74">
      <c r="BK101" s="410"/>
      <c r="BL101" s="410"/>
      <c r="BM101" s="410"/>
      <c r="BN101" s="410"/>
      <c r="BO101" s="410"/>
      <c r="BP101" s="410"/>
      <c r="BQ101" s="410"/>
      <c r="BR101" s="410"/>
      <c r="BS101" s="410"/>
      <c r="BT101" s="410"/>
      <c r="BU101" s="410"/>
      <c r="BV101" s="410"/>
    </row>
    <row r="102" spans="63:74">
      <c r="BK102" s="410"/>
      <c r="BL102" s="410"/>
      <c r="BM102" s="410"/>
      <c r="BN102" s="410"/>
      <c r="BO102" s="410"/>
      <c r="BP102" s="410"/>
      <c r="BQ102" s="410"/>
      <c r="BR102" s="410"/>
      <c r="BS102" s="410"/>
      <c r="BT102" s="410"/>
      <c r="BU102" s="410"/>
      <c r="BV102" s="410"/>
    </row>
    <row r="103" spans="63:74">
      <c r="BK103" s="410"/>
      <c r="BL103" s="410"/>
      <c r="BM103" s="410"/>
      <c r="BN103" s="410"/>
      <c r="BO103" s="410"/>
      <c r="BP103" s="410"/>
      <c r="BQ103" s="410"/>
      <c r="BR103" s="410"/>
      <c r="BS103" s="410"/>
      <c r="BT103" s="410"/>
      <c r="BU103" s="410"/>
      <c r="BV103" s="410"/>
    </row>
    <row r="104" spans="63:74">
      <c r="BK104" s="410"/>
      <c r="BL104" s="410"/>
      <c r="BM104" s="410"/>
      <c r="BN104" s="410"/>
      <c r="BO104" s="410"/>
      <c r="BP104" s="410"/>
      <c r="BQ104" s="410"/>
      <c r="BR104" s="410"/>
      <c r="BS104" s="410"/>
      <c r="BT104" s="410"/>
      <c r="BU104" s="410"/>
      <c r="BV104" s="410"/>
    </row>
    <row r="105" spans="63:74">
      <c r="BK105" s="410"/>
      <c r="BL105" s="410"/>
      <c r="BM105" s="410"/>
      <c r="BN105" s="410"/>
      <c r="BO105" s="410"/>
      <c r="BP105" s="410"/>
      <c r="BQ105" s="410"/>
      <c r="BR105" s="410"/>
      <c r="BS105" s="410"/>
      <c r="BT105" s="410"/>
      <c r="BU105" s="410"/>
      <c r="BV105" s="410"/>
    </row>
    <row r="106" spans="63:74">
      <c r="BK106" s="410"/>
      <c r="BL106" s="410"/>
      <c r="BM106" s="410"/>
      <c r="BN106" s="410"/>
      <c r="BO106" s="410"/>
      <c r="BP106" s="410"/>
      <c r="BQ106" s="410"/>
      <c r="BR106" s="410"/>
      <c r="BS106" s="410"/>
      <c r="BT106" s="410"/>
      <c r="BU106" s="410"/>
      <c r="BV106" s="410"/>
    </row>
    <row r="107" spans="63:74">
      <c r="BK107" s="410"/>
      <c r="BL107" s="410"/>
      <c r="BM107" s="410"/>
      <c r="BN107" s="410"/>
      <c r="BO107" s="410"/>
      <c r="BP107" s="410"/>
      <c r="BQ107" s="410"/>
      <c r="BR107" s="410"/>
      <c r="BS107" s="410"/>
      <c r="BT107" s="410"/>
      <c r="BU107" s="410"/>
      <c r="BV107" s="410"/>
    </row>
    <row r="108" spans="63:74">
      <c r="BK108" s="410"/>
      <c r="BL108" s="410"/>
      <c r="BM108" s="410"/>
      <c r="BN108" s="410"/>
      <c r="BO108" s="410"/>
      <c r="BP108" s="410"/>
      <c r="BQ108" s="410"/>
      <c r="BR108" s="410"/>
      <c r="BS108" s="410"/>
      <c r="BT108" s="410"/>
      <c r="BU108" s="410"/>
      <c r="BV108" s="410"/>
    </row>
    <row r="109" spans="63:74">
      <c r="BK109" s="410"/>
      <c r="BL109" s="410"/>
      <c r="BM109" s="410"/>
      <c r="BN109" s="410"/>
      <c r="BO109" s="410"/>
      <c r="BP109" s="410"/>
      <c r="BQ109" s="410"/>
      <c r="BR109" s="410"/>
      <c r="BS109" s="410"/>
      <c r="BT109" s="410"/>
      <c r="BU109" s="410"/>
      <c r="BV109" s="410"/>
    </row>
    <row r="110" spans="63:74">
      <c r="BK110" s="410"/>
      <c r="BL110" s="410"/>
      <c r="BM110" s="410"/>
      <c r="BN110" s="410"/>
      <c r="BO110" s="410"/>
      <c r="BP110" s="410"/>
      <c r="BQ110" s="410"/>
      <c r="BR110" s="410"/>
      <c r="BS110" s="410"/>
      <c r="BT110" s="410"/>
      <c r="BU110" s="410"/>
      <c r="BV110" s="410"/>
    </row>
    <row r="111" spans="63:74">
      <c r="BK111" s="410"/>
      <c r="BL111" s="410"/>
      <c r="BM111" s="410"/>
      <c r="BN111" s="410"/>
      <c r="BO111" s="410"/>
      <c r="BP111" s="410"/>
      <c r="BQ111" s="410"/>
      <c r="BR111" s="410"/>
      <c r="BS111" s="410"/>
      <c r="BT111" s="410"/>
      <c r="BU111" s="410"/>
      <c r="BV111" s="410"/>
    </row>
    <row r="112" spans="63:74">
      <c r="BK112" s="410"/>
      <c r="BL112" s="410"/>
      <c r="BM112" s="410"/>
      <c r="BN112" s="410"/>
      <c r="BO112" s="410"/>
      <c r="BP112" s="410"/>
      <c r="BQ112" s="410"/>
      <c r="BR112" s="410"/>
      <c r="BS112" s="410"/>
      <c r="BT112" s="410"/>
      <c r="BU112" s="410"/>
      <c r="BV112" s="410"/>
    </row>
    <row r="113" spans="63:74">
      <c r="BK113" s="410"/>
      <c r="BL113" s="410"/>
      <c r="BM113" s="410"/>
      <c r="BN113" s="410"/>
      <c r="BO113" s="410"/>
      <c r="BP113" s="410"/>
      <c r="BQ113" s="410"/>
      <c r="BR113" s="410"/>
      <c r="BS113" s="410"/>
      <c r="BT113" s="410"/>
      <c r="BU113" s="410"/>
      <c r="BV113" s="410"/>
    </row>
    <row r="114" spans="63:74">
      <c r="BK114" s="410"/>
      <c r="BL114" s="410"/>
      <c r="BM114" s="410"/>
      <c r="BN114" s="410"/>
      <c r="BO114" s="410"/>
      <c r="BP114" s="410"/>
      <c r="BQ114" s="410"/>
      <c r="BR114" s="410"/>
      <c r="BS114" s="410"/>
      <c r="BT114" s="410"/>
      <c r="BU114" s="410"/>
      <c r="BV114" s="410"/>
    </row>
    <row r="115" spans="63:74">
      <c r="BK115" s="410"/>
      <c r="BL115" s="410"/>
      <c r="BM115" s="410"/>
      <c r="BN115" s="410"/>
      <c r="BO115" s="410"/>
      <c r="BP115" s="410"/>
      <c r="BQ115" s="410"/>
      <c r="BR115" s="410"/>
      <c r="BS115" s="410"/>
      <c r="BT115" s="410"/>
      <c r="BU115" s="410"/>
      <c r="BV115" s="410"/>
    </row>
    <row r="116" spans="63:74">
      <c r="BK116" s="410"/>
      <c r="BL116" s="410"/>
      <c r="BM116" s="410"/>
      <c r="BN116" s="410"/>
      <c r="BO116" s="410"/>
      <c r="BP116" s="410"/>
      <c r="BQ116" s="410"/>
      <c r="BR116" s="410"/>
      <c r="BS116" s="410"/>
      <c r="BT116" s="410"/>
      <c r="BU116" s="410"/>
      <c r="BV116" s="410"/>
    </row>
    <row r="117" spans="63:74">
      <c r="BK117" s="410"/>
      <c r="BL117" s="410"/>
      <c r="BM117" s="410"/>
      <c r="BN117" s="410"/>
      <c r="BO117" s="410"/>
      <c r="BP117" s="410"/>
      <c r="BQ117" s="410"/>
      <c r="BR117" s="410"/>
      <c r="BS117" s="410"/>
      <c r="BT117" s="410"/>
      <c r="BU117" s="410"/>
      <c r="BV117" s="410"/>
    </row>
    <row r="118" spans="63:74">
      <c r="BK118" s="410"/>
      <c r="BL118" s="410"/>
      <c r="BM118" s="410"/>
      <c r="BN118" s="410"/>
      <c r="BO118" s="410"/>
      <c r="BP118" s="410"/>
      <c r="BQ118" s="410"/>
      <c r="BR118" s="410"/>
      <c r="BS118" s="410"/>
      <c r="BT118" s="410"/>
      <c r="BU118" s="410"/>
      <c r="BV118" s="410"/>
    </row>
    <row r="119" spans="63:74">
      <c r="BK119" s="410"/>
      <c r="BL119" s="410"/>
      <c r="BM119" s="410"/>
      <c r="BN119" s="410"/>
      <c r="BO119" s="410"/>
      <c r="BP119" s="410"/>
      <c r="BQ119" s="410"/>
      <c r="BR119" s="410"/>
      <c r="BS119" s="410"/>
      <c r="BT119" s="410"/>
      <c r="BU119" s="410"/>
      <c r="BV119" s="410"/>
    </row>
    <row r="120" spans="63:74">
      <c r="BK120" s="410"/>
      <c r="BL120" s="410"/>
      <c r="BM120" s="410"/>
      <c r="BN120" s="410"/>
      <c r="BO120" s="410"/>
      <c r="BP120" s="410"/>
      <c r="BQ120" s="410"/>
      <c r="BR120" s="410"/>
      <c r="BS120" s="410"/>
      <c r="BT120" s="410"/>
      <c r="BU120" s="410"/>
      <c r="BV120" s="410"/>
    </row>
    <row r="121" spans="63:74">
      <c r="BK121" s="410"/>
      <c r="BL121" s="410"/>
      <c r="BM121" s="410"/>
      <c r="BN121" s="410"/>
      <c r="BO121" s="410"/>
      <c r="BP121" s="410"/>
      <c r="BQ121" s="410"/>
      <c r="BR121" s="410"/>
      <c r="BS121" s="410"/>
      <c r="BT121" s="410"/>
      <c r="BU121" s="410"/>
      <c r="BV121" s="410"/>
    </row>
    <row r="122" spans="63:74">
      <c r="BK122" s="410"/>
      <c r="BL122" s="410"/>
      <c r="BM122" s="410"/>
      <c r="BN122" s="410"/>
      <c r="BO122" s="410"/>
      <c r="BP122" s="410"/>
      <c r="BQ122" s="410"/>
      <c r="BR122" s="410"/>
      <c r="BS122" s="410"/>
      <c r="BT122" s="410"/>
      <c r="BU122" s="410"/>
      <c r="BV122" s="410"/>
    </row>
    <row r="123" spans="63:74">
      <c r="BK123" s="410"/>
      <c r="BL123" s="410"/>
      <c r="BM123" s="410"/>
      <c r="BN123" s="410"/>
      <c r="BO123" s="410"/>
      <c r="BP123" s="410"/>
      <c r="BQ123" s="410"/>
      <c r="BR123" s="410"/>
      <c r="BS123" s="410"/>
      <c r="BT123" s="410"/>
      <c r="BU123" s="410"/>
      <c r="BV123" s="410"/>
    </row>
    <row r="124" spans="63:74">
      <c r="BK124" s="410"/>
      <c r="BL124" s="410"/>
      <c r="BM124" s="410"/>
      <c r="BN124" s="410"/>
      <c r="BO124" s="410"/>
      <c r="BP124" s="410"/>
      <c r="BQ124" s="410"/>
      <c r="BR124" s="410"/>
      <c r="BS124" s="410"/>
      <c r="BT124" s="410"/>
      <c r="BU124" s="410"/>
      <c r="BV124" s="410"/>
    </row>
    <row r="125" spans="63:74">
      <c r="BK125" s="410"/>
      <c r="BL125" s="410"/>
      <c r="BM125" s="410"/>
      <c r="BN125" s="410"/>
      <c r="BO125" s="410"/>
      <c r="BP125" s="410"/>
      <c r="BQ125" s="410"/>
      <c r="BR125" s="410"/>
      <c r="BS125" s="410"/>
      <c r="BT125" s="410"/>
      <c r="BU125" s="410"/>
      <c r="BV125" s="410"/>
    </row>
    <row r="126" spans="63:74">
      <c r="BK126" s="410"/>
      <c r="BL126" s="410"/>
      <c r="BM126" s="410"/>
      <c r="BN126" s="410"/>
      <c r="BO126" s="410"/>
      <c r="BP126" s="410"/>
      <c r="BQ126" s="410"/>
      <c r="BR126" s="410"/>
      <c r="BS126" s="410"/>
      <c r="BT126" s="410"/>
      <c r="BU126" s="410"/>
      <c r="BV126" s="410"/>
    </row>
    <row r="127" spans="63:74">
      <c r="BK127" s="410"/>
      <c r="BL127" s="410"/>
      <c r="BM127" s="410"/>
      <c r="BN127" s="410"/>
      <c r="BO127" s="410"/>
      <c r="BP127" s="410"/>
      <c r="BQ127" s="410"/>
      <c r="BR127" s="410"/>
      <c r="BS127" s="410"/>
      <c r="BT127" s="410"/>
      <c r="BU127" s="410"/>
      <c r="BV127" s="410"/>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syncVertical="1" syncRef="AY5" transitionEvaluation="1" transitionEntry="1" codeName="Sheet11">
    <pageSetUpPr fitToPage="1"/>
  </sheetPr>
  <dimension ref="A1:BV341"/>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38" sqref="BA38"/>
    </sheetView>
  </sheetViews>
  <sheetFormatPr defaultColWidth="9.88671875" defaultRowHeight="10.199999999999999"/>
  <cols>
    <col min="1" max="1" width="14.33203125" style="72" customWidth="1"/>
    <col min="2" max="2" width="24" style="72" customWidth="1"/>
    <col min="3" max="50" width="6.6640625" style="72" customWidth="1"/>
    <col min="51" max="62" width="6.6640625" style="403" customWidth="1"/>
    <col min="63" max="74" width="6.6640625" style="72" customWidth="1"/>
    <col min="75" max="16384" width="9.88671875" style="72"/>
  </cols>
  <sheetData>
    <row r="1" spans="1:74" ht="13.2" customHeight="1">
      <c r="A1" s="657" t="s">
        <v>1117</v>
      </c>
      <c r="B1" s="695" t="s">
        <v>283</v>
      </c>
      <c r="C1" s="696"/>
      <c r="D1" s="696"/>
      <c r="E1" s="696"/>
      <c r="F1" s="696"/>
      <c r="G1" s="696"/>
      <c r="H1" s="696"/>
      <c r="I1" s="696"/>
      <c r="J1" s="696"/>
      <c r="K1" s="696"/>
      <c r="L1" s="696"/>
      <c r="M1" s="696"/>
      <c r="N1" s="696"/>
      <c r="O1" s="696"/>
      <c r="P1" s="696"/>
      <c r="Q1" s="696"/>
      <c r="R1" s="696"/>
      <c r="S1" s="696"/>
      <c r="T1" s="696"/>
      <c r="U1" s="696"/>
      <c r="V1" s="696"/>
      <c r="W1" s="696"/>
      <c r="X1" s="696"/>
      <c r="Y1" s="696"/>
      <c r="Z1" s="696"/>
      <c r="AA1" s="696"/>
      <c r="AB1" s="696"/>
      <c r="AC1" s="696"/>
      <c r="AD1" s="696"/>
      <c r="AE1" s="696"/>
      <c r="AF1" s="696"/>
      <c r="AG1" s="696"/>
      <c r="AH1" s="696"/>
      <c r="AI1" s="696"/>
      <c r="AJ1" s="696"/>
      <c r="AK1" s="696"/>
      <c r="AL1" s="696"/>
      <c r="AM1" s="308"/>
    </row>
    <row r="2" spans="1:74" ht="13.2">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8"/>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73"/>
      <c r="B5" s="74" t="s">
        <v>1095</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34"/>
      <c r="AZ5" s="434"/>
      <c r="BA5" s="434"/>
      <c r="BB5" s="434"/>
      <c r="BC5" s="434"/>
      <c r="BD5" s="434"/>
      <c r="BE5" s="434"/>
      <c r="BF5" s="434"/>
      <c r="BG5" s="434"/>
      <c r="BH5" s="434"/>
      <c r="BI5" s="434"/>
      <c r="BJ5" s="434"/>
      <c r="BK5" s="434"/>
      <c r="BL5" s="434"/>
      <c r="BM5" s="434"/>
      <c r="BN5" s="434"/>
      <c r="BO5" s="434"/>
      <c r="BP5" s="434"/>
      <c r="BQ5" s="434"/>
      <c r="BR5" s="434"/>
      <c r="BS5" s="434"/>
      <c r="BT5" s="434"/>
      <c r="BU5" s="434"/>
      <c r="BV5" s="434"/>
    </row>
    <row r="6" spans="1:74" ht="11.1" customHeight="1">
      <c r="A6" s="76" t="s">
        <v>1087</v>
      </c>
      <c r="B6" s="186" t="s">
        <v>620</v>
      </c>
      <c r="C6" s="217">
        <v>60.337585386999997</v>
      </c>
      <c r="D6" s="217">
        <v>60.889980536000003</v>
      </c>
      <c r="E6" s="217">
        <v>60.485596612999998</v>
      </c>
      <c r="F6" s="217">
        <v>59.441128966999997</v>
      </c>
      <c r="G6" s="217">
        <v>59.462172193999997</v>
      </c>
      <c r="H6" s="217">
        <v>59.733104132999998</v>
      </c>
      <c r="I6" s="217">
        <v>58.961239161000002</v>
      </c>
      <c r="J6" s="217">
        <v>59.428503806000002</v>
      </c>
      <c r="K6" s="217">
        <v>57.799321333000002</v>
      </c>
      <c r="L6" s="217">
        <v>58.545577645000002</v>
      </c>
      <c r="M6" s="217">
        <v>58.583990067000002</v>
      </c>
      <c r="N6" s="217">
        <v>58.143526323000003</v>
      </c>
      <c r="O6" s="217">
        <v>58.843326193999999</v>
      </c>
      <c r="P6" s="217">
        <v>60.102474035999997</v>
      </c>
      <c r="Q6" s="217">
        <v>60.145776581</v>
      </c>
      <c r="R6" s="217">
        <v>60.443739800000003</v>
      </c>
      <c r="S6" s="217">
        <v>60.854062613000004</v>
      </c>
      <c r="T6" s="217">
        <v>60.083054967000002</v>
      </c>
      <c r="U6" s="217">
        <v>61.163938676999997</v>
      </c>
      <c r="V6" s="217">
        <v>61.870813065</v>
      </c>
      <c r="W6" s="217">
        <v>62.034595899999999</v>
      </c>
      <c r="X6" s="217">
        <v>63.100438773999997</v>
      </c>
      <c r="Y6" s="217">
        <v>63.088613700000003</v>
      </c>
      <c r="Z6" s="217">
        <v>64.005625160999998</v>
      </c>
      <c r="AA6" s="217">
        <v>62.991348903000002</v>
      </c>
      <c r="AB6" s="217">
        <v>61.747449070999998</v>
      </c>
      <c r="AC6" s="217">
        <v>64.592218193999997</v>
      </c>
      <c r="AD6" s="217">
        <v>65.361575799999997</v>
      </c>
      <c r="AE6" s="217">
        <v>65.506304870999998</v>
      </c>
      <c r="AF6" s="217">
        <v>65.148447867000002</v>
      </c>
      <c r="AG6" s="217">
        <v>65.574023419</v>
      </c>
      <c r="AH6" s="217">
        <v>66.342472548000003</v>
      </c>
      <c r="AI6" s="217">
        <v>66.237803366999998</v>
      </c>
      <c r="AJ6" s="217">
        <v>68.346276387000003</v>
      </c>
      <c r="AK6" s="217">
        <v>69.205059266999996</v>
      </c>
      <c r="AL6" s="217">
        <v>68.867885935000004</v>
      </c>
      <c r="AM6" s="217">
        <v>69.325434290000004</v>
      </c>
      <c r="AN6" s="217">
        <v>68.593148862000007</v>
      </c>
      <c r="AO6" s="217">
        <v>68.483064483999996</v>
      </c>
      <c r="AP6" s="217">
        <v>68.846349767000007</v>
      </c>
      <c r="AQ6" s="217">
        <v>68.996757645000002</v>
      </c>
      <c r="AR6" s="217">
        <v>68.712565432999995</v>
      </c>
      <c r="AS6" s="217">
        <v>69.095927032000006</v>
      </c>
      <c r="AT6" s="217">
        <v>68.711361160999999</v>
      </c>
      <c r="AU6" s="217">
        <v>69.680382332999997</v>
      </c>
      <c r="AV6" s="217">
        <v>70.127435839</v>
      </c>
      <c r="AW6" s="217">
        <v>70.253882200000007</v>
      </c>
      <c r="AX6" s="217">
        <v>69.307137741999995</v>
      </c>
      <c r="AY6" s="217">
        <v>68.924847709999995</v>
      </c>
      <c r="AZ6" s="217">
        <v>69.696901820999997</v>
      </c>
      <c r="BA6" s="217">
        <v>69.225861902999995</v>
      </c>
      <c r="BB6" s="217">
        <v>69.836080832999997</v>
      </c>
      <c r="BC6" s="217">
        <v>69.727774710000006</v>
      </c>
      <c r="BD6" s="217">
        <v>69.827479999999994</v>
      </c>
      <c r="BE6" s="217">
        <v>70.190129999999996</v>
      </c>
      <c r="BF6" s="361">
        <v>70.061260000000004</v>
      </c>
      <c r="BG6" s="361">
        <v>69.876320000000007</v>
      </c>
      <c r="BH6" s="361">
        <v>70.064400000000006</v>
      </c>
      <c r="BI6" s="361">
        <v>70.631190000000004</v>
      </c>
      <c r="BJ6" s="361">
        <v>70.634900000000002</v>
      </c>
      <c r="BK6" s="361">
        <v>70.47287</v>
      </c>
      <c r="BL6" s="361">
        <v>70.498739999999998</v>
      </c>
      <c r="BM6" s="361">
        <v>70.721069999999997</v>
      </c>
      <c r="BN6" s="361">
        <v>70.675250000000005</v>
      </c>
      <c r="BO6" s="361">
        <v>70.511859999999999</v>
      </c>
      <c r="BP6" s="361">
        <v>70.526480000000006</v>
      </c>
      <c r="BQ6" s="361">
        <v>70.47645</v>
      </c>
      <c r="BR6" s="361">
        <v>70.111789999999999</v>
      </c>
      <c r="BS6" s="361">
        <v>69.916409999999999</v>
      </c>
      <c r="BT6" s="361">
        <v>70.479190000000003</v>
      </c>
      <c r="BU6" s="361">
        <v>70.420320000000004</v>
      </c>
      <c r="BV6" s="361">
        <v>70.651929999999993</v>
      </c>
    </row>
    <row r="7" spans="1:74" ht="11.1" customHeight="1">
      <c r="A7" s="76" t="s">
        <v>1088</v>
      </c>
      <c r="B7" s="186" t="s">
        <v>621</v>
      </c>
      <c r="C7" s="217">
        <v>1.1539882903000001</v>
      </c>
      <c r="D7" s="217">
        <v>1.1787916429</v>
      </c>
      <c r="E7" s="217">
        <v>1.2218505806</v>
      </c>
      <c r="F7" s="217">
        <v>1.0438864667000001</v>
      </c>
      <c r="G7" s="217">
        <v>0.87832361290000005</v>
      </c>
      <c r="H7" s="217">
        <v>1.0484159666999999</v>
      </c>
      <c r="I7" s="217">
        <v>0.98950512902999999</v>
      </c>
      <c r="J7" s="217">
        <v>1.023234</v>
      </c>
      <c r="K7" s="217">
        <v>1.1180173</v>
      </c>
      <c r="L7" s="217">
        <v>1.1010549355000001</v>
      </c>
      <c r="M7" s="217">
        <v>1.1260555999999999</v>
      </c>
      <c r="N7" s="217">
        <v>1.1797620645</v>
      </c>
      <c r="O7" s="217">
        <v>1.1767671934999999</v>
      </c>
      <c r="P7" s="217">
        <v>1.1493424286</v>
      </c>
      <c r="Q7" s="217">
        <v>1.1253447419</v>
      </c>
      <c r="R7" s="217">
        <v>1.0615755667</v>
      </c>
      <c r="S7" s="217">
        <v>0.97109148386999999</v>
      </c>
      <c r="T7" s="217">
        <v>0.87076089999999995</v>
      </c>
      <c r="U7" s="217">
        <v>0.83431725806000001</v>
      </c>
      <c r="V7" s="217">
        <v>0.83957048387</v>
      </c>
      <c r="W7" s="217">
        <v>0.96916643332999997</v>
      </c>
      <c r="X7" s="217">
        <v>1.0690929677000001</v>
      </c>
      <c r="Y7" s="217">
        <v>1.1082236667000001</v>
      </c>
      <c r="Z7" s="217">
        <v>1.13713</v>
      </c>
      <c r="AA7" s="217">
        <v>1.000856</v>
      </c>
      <c r="AB7" s="217">
        <v>1.1098597857000001</v>
      </c>
      <c r="AC7" s="217">
        <v>1.0899973870999999</v>
      </c>
      <c r="AD7" s="217">
        <v>1.0621808333</v>
      </c>
      <c r="AE7" s="217">
        <v>1.0000371613000001</v>
      </c>
      <c r="AF7" s="217">
        <v>0.88729703332999998</v>
      </c>
      <c r="AG7" s="217">
        <v>0.74390719355000001</v>
      </c>
      <c r="AH7" s="217">
        <v>0.83776499999999998</v>
      </c>
      <c r="AI7" s="217">
        <v>0.96723190000000003</v>
      </c>
      <c r="AJ7" s="217">
        <v>0.95270764515999995</v>
      </c>
      <c r="AK7" s="217">
        <v>1.0429454332999999</v>
      </c>
      <c r="AL7" s="217">
        <v>1.0314687096999999</v>
      </c>
      <c r="AM7" s="217">
        <v>1.0926471612999999</v>
      </c>
      <c r="AN7" s="217">
        <v>1.0617079654999999</v>
      </c>
      <c r="AO7" s="217">
        <v>1.0483055483999999</v>
      </c>
      <c r="AP7" s="217">
        <v>0.98931046667</v>
      </c>
      <c r="AQ7" s="217">
        <v>0.97055016129000005</v>
      </c>
      <c r="AR7" s="217">
        <v>0.92226373333</v>
      </c>
      <c r="AS7" s="217">
        <v>0.85009661290000005</v>
      </c>
      <c r="AT7" s="217">
        <v>0.67993661289999996</v>
      </c>
      <c r="AU7" s="217">
        <v>0.88404993333000004</v>
      </c>
      <c r="AV7" s="217">
        <v>0.96928893547999995</v>
      </c>
      <c r="AW7" s="217">
        <v>1.0110146</v>
      </c>
      <c r="AX7" s="217">
        <v>1.0486644194000001</v>
      </c>
      <c r="AY7" s="217">
        <v>1.0483546774000001</v>
      </c>
      <c r="AZ7" s="217">
        <v>1.0655907143000001</v>
      </c>
      <c r="BA7" s="217">
        <v>1.0371084516</v>
      </c>
      <c r="BB7" s="217">
        <v>0.99613083332999997</v>
      </c>
      <c r="BC7" s="217">
        <v>0.90503261290000003</v>
      </c>
      <c r="BD7" s="217">
        <v>0.84416429999999998</v>
      </c>
      <c r="BE7" s="217">
        <v>0.74279989999999996</v>
      </c>
      <c r="BF7" s="361">
        <v>0.79964659999999999</v>
      </c>
      <c r="BG7" s="361">
        <v>0.87161</v>
      </c>
      <c r="BH7" s="361">
        <v>0.92395430000000001</v>
      </c>
      <c r="BI7" s="361">
        <v>0.97755780000000003</v>
      </c>
      <c r="BJ7" s="361">
        <v>0.99044239999999995</v>
      </c>
      <c r="BK7" s="361">
        <v>0.98856840000000001</v>
      </c>
      <c r="BL7" s="361">
        <v>1.013646</v>
      </c>
      <c r="BM7" s="361">
        <v>0.99752459999999998</v>
      </c>
      <c r="BN7" s="361">
        <v>0.9161089</v>
      </c>
      <c r="BO7" s="361">
        <v>0.84597460000000002</v>
      </c>
      <c r="BP7" s="361">
        <v>0.78911719999999996</v>
      </c>
      <c r="BQ7" s="361">
        <v>0.69008020000000003</v>
      </c>
      <c r="BR7" s="361">
        <v>0.77260660000000003</v>
      </c>
      <c r="BS7" s="361">
        <v>0.84936259999999997</v>
      </c>
      <c r="BT7" s="361">
        <v>0.88575099999999996</v>
      </c>
      <c r="BU7" s="361">
        <v>0.94276700000000002</v>
      </c>
      <c r="BV7" s="361">
        <v>0.95853100000000002</v>
      </c>
    </row>
    <row r="8" spans="1:74" ht="11.1" customHeight="1">
      <c r="A8" s="76" t="s">
        <v>1093</v>
      </c>
      <c r="B8" s="186" t="s">
        <v>141</v>
      </c>
      <c r="C8" s="217">
        <v>6.3072674515999996</v>
      </c>
      <c r="D8" s="217">
        <v>6.5962797499999999</v>
      </c>
      <c r="E8" s="217">
        <v>6.6882214515999996</v>
      </c>
      <c r="F8" s="217">
        <v>6.5000034332999999</v>
      </c>
      <c r="G8" s="217">
        <v>6.5580117418999997</v>
      </c>
      <c r="H8" s="217">
        <v>7.0320386333</v>
      </c>
      <c r="I8" s="217">
        <v>7.2232364839000001</v>
      </c>
      <c r="J8" s="217">
        <v>6.8236155484000003</v>
      </c>
      <c r="K8" s="217">
        <v>6.6906955000000004</v>
      </c>
      <c r="L8" s="217">
        <v>6.6915947097000004</v>
      </c>
      <c r="M8" s="217">
        <v>6.3406622332999998</v>
      </c>
      <c r="N8" s="217">
        <v>6.3957414839000002</v>
      </c>
      <c r="O8" s="217">
        <v>6.5194071613000002</v>
      </c>
      <c r="P8" s="217">
        <v>6.7159220713999996</v>
      </c>
      <c r="Q8" s="217">
        <v>6.7539804194000004</v>
      </c>
      <c r="R8" s="217">
        <v>6.4602046</v>
      </c>
      <c r="S8" s="217">
        <v>6.2170408387</v>
      </c>
      <c r="T8" s="217">
        <v>5.9176956667000002</v>
      </c>
      <c r="U8" s="217">
        <v>5.7604202257999999</v>
      </c>
      <c r="V8" s="217">
        <v>6.1386371290000001</v>
      </c>
      <c r="W8" s="217">
        <v>5.9111354</v>
      </c>
      <c r="X8" s="217">
        <v>5.9208225161000003</v>
      </c>
      <c r="Y8" s="217">
        <v>5.7007036332999999</v>
      </c>
      <c r="Z8" s="217">
        <v>5.8291692581000003</v>
      </c>
      <c r="AA8" s="217">
        <v>5.7611967097000001</v>
      </c>
      <c r="AB8" s="217">
        <v>5.4342684642999997</v>
      </c>
      <c r="AC8" s="217">
        <v>5.4293724193999999</v>
      </c>
      <c r="AD8" s="217">
        <v>5.3588622333</v>
      </c>
      <c r="AE8" s="217">
        <v>5.2392151934999998</v>
      </c>
      <c r="AF8" s="217">
        <v>4.9769814666999999</v>
      </c>
      <c r="AG8" s="217">
        <v>4.7486360323000003</v>
      </c>
      <c r="AH8" s="217">
        <v>4.8382662258</v>
      </c>
      <c r="AI8" s="217">
        <v>4.1136612000000001</v>
      </c>
      <c r="AJ8" s="217">
        <v>4.5633688386999998</v>
      </c>
      <c r="AK8" s="217">
        <v>4.5668255667000004</v>
      </c>
      <c r="AL8" s="217">
        <v>4.5708509032000002</v>
      </c>
      <c r="AM8" s="217">
        <v>4.5808931934999997</v>
      </c>
      <c r="AN8" s="217">
        <v>4.4889236897</v>
      </c>
      <c r="AO8" s="217">
        <v>4.6401819355000002</v>
      </c>
      <c r="AP8" s="217">
        <v>4.4993404666999997</v>
      </c>
      <c r="AQ8" s="217">
        <v>4.2501343548000001</v>
      </c>
      <c r="AR8" s="217">
        <v>3.9558703999999998</v>
      </c>
      <c r="AS8" s="217">
        <v>4.1409187742000002</v>
      </c>
      <c r="AT8" s="217">
        <v>3.6087531935000001</v>
      </c>
      <c r="AU8" s="217">
        <v>3.7660952999999999</v>
      </c>
      <c r="AV8" s="217">
        <v>4.2040005483999998</v>
      </c>
      <c r="AW8" s="217">
        <v>4.3452929332999997</v>
      </c>
      <c r="AX8" s="217">
        <v>4.1359396451999997</v>
      </c>
      <c r="AY8" s="217">
        <v>4.0278312903</v>
      </c>
      <c r="AZ8" s="217">
        <v>3.9527711785999999</v>
      </c>
      <c r="BA8" s="217">
        <v>3.8149847419</v>
      </c>
      <c r="BB8" s="217">
        <v>3.8821364332999999</v>
      </c>
      <c r="BC8" s="217">
        <v>3.6443249676999998</v>
      </c>
      <c r="BD8" s="217">
        <v>3.8518520000000001</v>
      </c>
      <c r="BE8" s="217">
        <v>4.0827960000000001</v>
      </c>
      <c r="BF8" s="361">
        <v>3.962974</v>
      </c>
      <c r="BG8" s="361">
        <v>3.6545649999999998</v>
      </c>
      <c r="BH8" s="361">
        <v>4.1015110000000004</v>
      </c>
      <c r="BI8" s="361">
        <v>4.3175509999999999</v>
      </c>
      <c r="BJ8" s="361">
        <v>4.2749139999999999</v>
      </c>
      <c r="BK8" s="361">
        <v>4.1272190000000002</v>
      </c>
      <c r="BL8" s="361">
        <v>4.0257740000000002</v>
      </c>
      <c r="BM8" s="361">
        <v>4.0468000000000002</v>
      </c>
      <c r="BN8" s="361">
        <v>3.9960469999999999</v>
      </c>
      <c r="BO8" s="361">
        <v>3.8740990000000002</v>
      </c>
      <c r="BP8" s="361">
        <v>4.006678</v>
      </c>
      <c r="BQ8" s="361">
        <v>4.0247250000000001</v>
      </c>
      <c r="BR8" s="361">
        <v>3.7573460000000001</v>
      </c>
      <c r="BS8" s="361">
        <v>3.5933920000000001</v>
      </c>
      <c r="BT8" s="361">
        <v>3.8510369999999998</v>
      </c>
      <c r="BU8" s="361">
        <v>3.644501</v>
      </c>
      <c r="BV8" s="361">
        <v>3.7935409999999998</v>
      </c>
    </row>
    <row r="9" spans="1:74" ht="11.1" customHeight="1">
      <c r="A9" s="76" t="s">
        <v>1094</v>
      </c>
      <c r="B9" s="186" t="s">
        <v>132</v>
      </c>
      <c r="C9" s="217">
        <v>52.876329644999998</v>
      </c>
      <c r="D9" s="217">
        <v>53.114909142999998</v>
      </c>
      <c r="E9" s="217">
        <v>52.575524581000003</v>
      </c>
      <c r="F9" s="217">
        <v>51.897239067000001</v>
      </c>
      <c r="G9" s="217">
        <v>52.025836839</v>
      </c>
      <c r="H9" s="217">
        <v>51.652649533000002</v>
      </c>
      <c r="I9" s="217">
        <v>50.748497548000003</v>
      </c>
      <c r="J9" s="217">
        <v>51.581654258</v>
      </c>
      <c r="K9" s="217">
        <v>49.990608533</v>
      </c>
      <c r="L9" s="217">
        <v>50.752927999999997</v>
      </c>
      <c r="M9" s="217">
        <v>51.117272233000001</v>
      </c>
      <c r="N9" s="217">
        <v>50.568022773999999</v>
      </c>
      <c r="O9" s="217">
        <v>51.147151839000003</v>
      </c>
      <c r="P9" s="217">
        <v>52.237209536000002</v>
      </c>
      <c r="Q9" s="217">
        <v>52.266451418999999</v>
      </c>
      <c r="R9" s="217">
        <v>52.921959633</v>
      </c>
      <c r="S9" s="217">
        <v>53.665930289999999</v>
      </c>
      <c r="T9" s="217">
        <v>53.294598399999998</v>
      </c>
      <c r="U9" s="217">
        <v>54.569201194000001</v>
      </c>
      <c r="V9" s="217">
        <v>54.892605451999998</v>
      </c>
      <c r="W9" s="217">
        <v>55.154294067000002</v>
      </c>
      <c r="X9" s="217">
        <v>56.110523290000003</v>
      </c>
      <c r="Y9" s="217">
        <v>56.279686400000003</v>
      </c>
      <c r="Z9" s="217">
        <v>57.039325902999998</v>
      </c>
      <c r="AA9" s="217">
        <v>56.229296194</v>
      </c>
      <c r="AB9" s="217">
        <v>55.203320820999998</v>
      </c>
      <c r="AC9" s="217">
        <v>58.072848387000001</v>
      </c>
      <c r="AD9" s="217">
        <v>58.940532732999998</v>
      </c>
      <c r="AE9" s="217">
        <v>59.267052516</v>
      </c>
      <c r="AF9" s="217">
        <v>59.284169366999997</v>
      </c>
      <c r="AG9" s="217">
        <v>60.081480194000001</v>
      </c>
      <c r="AH9" s="217">
        <v>60.666441323000001</v>
      </c>
      <c r="AI9" s="217">
        <v>61.156910267000001</v>
      </c>
      <c r="AJ9" s="217">
        <v>62.830199903</v>
      </c>
      <c r="AK9" s="217">
        <v>63.595288267000001</v>
      </c>
      <c r="AL9" s="217">
        <v>63.265566323000002</v>
      </c>
      <c r="AM9" s="217">
        <v>63.651893934999997</v>
      </c>
      <c r="AN9" s="217">
        <v>63.042517207000003</v>
      </c>
      <c r="AO9" s="217">
        <v>62.794576999999997</v>
      </c>
      <c r="AP9" s="217">
        <v>63.357698833000001</v>
      </c>
      <c r="AQ9" s="217">
        <v>63.776073128999997</v>
      </c>
      <c r="AR9" s="217">
        <v>63.834431299999999</v>
      </c>
      <c r="AS9" s="217">
        <v>64.104911645000001</v>
      </c>
      <c r="AT9" s="217">
        <v>64.422671355000006</v>
      </c>
      <c r="AU9" s="217">
        <v>65.030237099999994</v>
      </c>
      <c r="AV9" s="217">
        <v>64.954146355000006</v>
      </c>
      <c r="AW9" s="217">
        <v>64.897574667000001</v>
      </c>
      <c r="AX9" s="217">
        <v>64.122533677000007</v>
      </c>
      <c r="AY9" s="217">
        <v>63.848661741999997</v>
      </c>
      <c r="AZ9" s="217">
        <v>64.678539928999996</v>
      </c>
      <c r="BA9" s="217">
        <v>64.373768709999993</v>
      </c>
      <c r="BB9" s="217">
        <v>64.957813567000002</v>
      </c>
      <c r="BC9" s="217">
        <v>65.178417128999996</v>
      </c>
      <c r="BD9" s="217">
        <v>65.131469999999993</v>
      </c>
      <c r="BE9" s="217">
        <v>65.364530000000002</v>
      </c>
      <c r="BF9" s="361">
        <v>65.298640000000006</v>
      </c>
      <c r="BG9" s="361">
        <v>65.350149999999999</v>
      </c>
      <c r="BH9" s="361">
        <v>65.038929999999993</v>
      </c>
      <c r="BI9" s="361">
        <v>65.336079999999995</v>
      </c>
      <c r="BJ9" s="361">
        <v>65.369540000000001</v>
      </c>
      <c r="BK9" s="361">
        <v>65.357089999999999</v>
      </c>
      <c r="BL9" s="361">
        <v>65.459320000000005</v>
      </c>
      <c r="BM9" s="361">
        <v>65.676749999999998</v>
      </c>
      <c r="BN9" s="361">
        <v>65.763090000000005</v>
      </c>
      <c r="BO9" s="361">
        <v>65.791790000000006</v>
      </c>
      <c r="BP9" s="361">
        <v>65.730689999999996</v>
      </c>
      <c r="BQ9" s="361">
        <v>65.761650000000003</v>
      </c>
      <c r="BR9" s="361">
        <v>65.581829999999997</v>
      </c>
      <c r="BS9" s="361">
        <v>65.473659999999995</v>
      </c>
      <c r="BT9" s="361">
        <v>65.742410000000007</v>
      </c>
      <c r="BU9" s="361">
        <v>65.83305</v>
      </c>
      <c r="BV9" s="361">
        <v>65.899860000000004</v>
      </c>
    </row>
    <row r="10" spans="1:74" ht="11.1" customHeight="1">
      <c r="A10" s="76" t="s">
        <v>739</v>
      </c>
      <c r="B10" s="186" t="s">
        <v>622</v>
      </c>
      <c r="C10" s="217">
        <v>57.483225806</v>
      </c>
      <c r="D10" s="217">
        <v>58.009500000000003</v>
      </c>
      <c r="E10" s="217">
        <v>57.624225805999998</v>
      </c>
      <c r="F10" s="217">
        <v>56.629166667</v>
      </c>
      <c r="G10" s="217">
        <v>56.649225805999997</v>
      </c>
      <c r="H10" s="217">
        <v>56.907333332999997</v>
      </c>
      <c r="I10" s="217">
        <v>56.171999999999997</v>
      </c>
      <c r="J10" s="217">
        <v>56.617161289999999</v>
      </c>
      <c r="K10" s="217">
        <v>55.065033333000002</v>
      </c>
      <c r="L10" s="217">
        <v>55.776000000000003</v>
      </c>
      <c r="M10" s="217">
        <v>55.812600000000003</v>
      </c>
      <c r="N10" s="217">
        <v>55.392967742000003</v>
      </c>
      <c r="O10" s="217">
        <v>56.039774194000003</v>
      </c>
      <c r="P10" s="217">
        <v>57.238928571000002</v>
      </c>
      <c r="Q10" s="217">
        <v>57.280161290000002</v>
      </c>
      <c r="R10" s="217">
        <v>57.563933333000001</v>
      </c>
      <c r="S10" s="217">
        <v>57.954709676999997</v>
      </c>
      <c r="T10" s="217">
        <v>57.220433333000003</v>
      </c>
      <c r="U10" s="217">
        <v>58.249806452000001</v>
      </c>
      <c r="V10" s="217">
        <v>58.923000000000002</v>
      </c>
      <c r="W10" s="217">
        <v>59.079000000000001</v>
      </c>
      <c r="X10" s="217">
        <v>60.094064516000003</v>
      </c>
      <c r="Y10" s="217">
        <v>60.082799999999999</v>
      </c>
      <c r="Z10" s="217">
        <v>60.956129032</v>
      </c>
      <c r="AA10" s="217">
        <v>60.018258064999998</v>
      </c>
      <c r="AB10" s="217">
        <v>58.833071429</v>
      </c>
      <c r="AC10" s="217">
        <v>61.543580644999999</v>
      </c>
      <c r="AD10" s="217">
        <v>62.276600000000002</v>
      </c>
      <c r="AE10" s="217">
        <v>62.414516128999999</v>
      </c>
      <c r="AF10" s="217">
        <v>62.073533333</v>
      </c>
      <c r="AG10" s="217">
        <v>62.479032257999997</v>
      </c>
      <c r="AH10" s="217">
        <v>63.211225806000002</v>
      </c>
      <c r="AI10" s="217">
        <v>63.111466667000002</v>
      </c>
      <c r="AJ10" s="217">
        <v>65.120451613</v>
      </c>
      <c r="AK10" s="217">
        <v>65.938699999999997</v>
      </c>
      <c r="AL10" s="217">
        <v>65.617419354999996</v>
      </c>
      <c r="AM10" s="217">
        <v>65.928161290000006</v>
      </c>
      <c r="AN10" s="217">
        <v>65.167965516999999</v>
      </c>
      <c r="AO10" s="217">
        <v>65.080064515999993</v>
      </c>
      <c r="AP10" s="217">
        <v>65.444299999999998</v>
      </c>
      <c r="AQ10" s="217">
        <v>65.624225805999998</v>
      </c>
      <c r="AR10" s="217">
        <v>65.384233332999997</v>
      </c>
      <c r="AS10" s="217">
        <v>65.769258065000002</v>
      </c>
      <c r="AT10" s="217">
        <v>65.347451613000004</v>
      </c>
      <c r="AU10" s="217">
        <v>66.166633332999993</v>
      </c>
      <c r="AV10" s="217">
        <v>66.545225806000005</v>
      </c>
      <c r="AW10" s="217">
        <v>66.628033333000005</v>
      </c>
      <c r="AX10" s="217">
        <v>65.844903226</v>
      </c>
      <c r="AY10" s="217">
        <v>65.534548387000001</v>
      </c>
      <c r="AZ10" s="217">
        <v>66.180964286000005</v>
      </c>
      <c r="BA10" s="217">
        <v>65.684645161000006</v>
      </c>
      <c r="BB10" s="217">
        <v>66.282300000000006</v>
      </c>
      <c r="BC10" s="217">
        <v>66.151870967999997</v>
      </c>
      <c r="BD10" s="217">
        <v>66.258700000000005</v>
      </c>
      <c r="BE10" s="217">
        <v>66.603880000000004</v>
      </c>
      <c r="BF10" s="361">
        <v>66.476789999999994</v>
      </c>
      <c r="BG10" s="361">
        <v>66.304159999999996</v>
      </c>
      <c r="BH10" s="361">
        <v>66.482320000000001</v>
      </c>
      <c r="BI10" s="361">
        <v>67.019379999999998</v>
      </c>
      <c r="BJ10" s="361">
        <v>67.023499999999999</v>
      </c>
      <c r="BK10" s="361">
        <v>66.869609999999994</v>
      </c>
      <c r="BL10" s="361">
        <v>66.894059999999996</v>
      </c>
      <c r="BM10" s="361">
        <v>67.105140000000006</v>
      </c>
      <c r="BN10" s="361">
        <v>67.061610000000002</v>
      </c>
      <c r="BO10" s="361">
        <v>66.906559999999999</v>
      </c>
      <c r="BP10" s="361">
        <v>66.920460000000006</v>
      </c>
      <c r="BQ10" s="361">
        <v>66.872979999999998</v>
      </c>
      <c r="BR10" s="361">
        <v>66.526960000000003</v>
      </c>
      <c r="BS10" s="361">
        <v>66.341579999999993</v>
      </c>
      <c r="BT10" s="361">
        <v>66.875579999999999</v>
      </c>
      <c r="BU10" s="361">
        <v>66.819720000000004</v>
      </c>
      <c r="BV10" s="361">
        <v>67.039479999999998</v>
      </c>
    </row>
    <row r="11" spans="1:74" ht="11.1" customHeight="1">
      <c r="A11" s="76" t="s">
        <v>742</v>
      </c>
      <c r="B11" s="186" t="s">
        <v>623</v>
      </c>
      <c r="C11" s="217">
        <v>11.508046031999999</v>
      </c>
      <c r="D11" s="217">
        <v>11.482923679000001</v>
      </c>
      <c r="E11" s="217">
        <v>10.489192838999999</v>
      </c>
      <c r="F11" s="217">
        <v>10.728271133</v>
      </c>
      <c r="G11" s="217">
        <v>8.5739531934999995</v>
      </c>
      <c r="H11" s="217">
        <v>9.3990125333000005</v>
      </c>
      <c r="I11" s="217">
        <v>10.216627516000001</v>
      </c>
      <c r="J11" s="217">
        <v>10.866061516</v>
      </c>
      <c r="K11" s="217">
        <v>10.234196366999999</v>
      </c>
      <c r="L11" s="217">
        <v>8.8104434839000003</v>
      </c>
      <c r="M11" s="217">
        <v>9.8305842332999998</v>
      </c>
      <c r="N11" s="217">
        <v>11.280054935000001</v>
      </c>
      <c r="O11" s="217">
        <v>12.405984612999999</v>
      </c>
      <c r="P11" s="217">
        <v>11.575841070999999</v>
      </c>
      <c r="Q11" s="217">
        <v>10.282871516</v>
      </c>
      <c r="R11" s="217">
        <v>9.9487985667000007</v>
      </c>
      <c r="S11" s="217">
        <v>9.6064706774000008</v>
      </c>
      <c r="T11" s="217">
        <v>9.4086517667000003</v>
      </c>
      <c r="U11" s="217">
        <v>10.60175871</v>
      </c>
      <c r="V11" s="217">
        <v>9.8355087096999991</v>
      </c>
      <c r="W11" s="217">
        <v>9.3839352333000008</v>
      </c>
      <c r="X11" s="217">
        <v>9.5078589677000007</v>
      </c>
      <c r="Y11" s="217">
        <v>9.1055073666999995</v>
      </c>
      <c r="Z11" s="217">
        <v>11.347510129</v>
      </c>
      <c r="AA11" s="217">
        <v>11.997386613</v>
      </c>
      <c r="AB11" s="217">
        <v>11.112638821000001</v>
      </c>
      <c r="AC11" s="217">
        <v>10.174459258000001</v>
      </c>
      <c r="AD11" s="217">
        <v>9.2645496999999999</v>
      </c>
      <c r="AE11" s="217">
        <v>8.7500502258000008</v>
      </c>
      <c r="AF11" s="217">
        <v>8.8872303332999998</v>
      </c>
      <c r="AG11" s="217">
        <v>9.4669944194000006</v>
      </c>
      <c r="AH11" s="217">
        <v>9.0414054515999993</v>
      </c>
      <c r="AI11" s="217">
        <v>8.3948780999999997</v>
      </c>
      <c r="AJ11" s="217">
        <v>9.1019063225999997</v>
      </c>
      <c r="AK11" s="217">
        <v>8.2969250999999993</v>
      </c>
      <c r="AL11" s="217">
        <v>9.6042936452000003</v>
      </c>
      <c r="AM11" s="217">
        <v>9.0687496773999996</v>
      </c>
      <c r="AN11" s="217">
        <v>9.3071166551999998</v>
      </c>
      <c r="AO11" s="217">
        <v>8.5532876774000002</v>
      </c>
      <c r="AP11" s="217">
        <v>8.1005926000000006</v>
      </c>
      <c r="AQ11" s="217">
        <v>8.3555862257999998</v>
      </c>
      <c r="AR11" s="217">
        <v>8.6577199999999994</v>
      </c>
      <c r="AS11" s="217">
        <v>9.0698710323</v>
      </c>
      <c r="AT11" s="217">
        <v>9.0758148065000004</v>
      </c>
      <c r="AU11" s="217">
        <v>8.5996714999999995</v>
      </c>
      <c r="AV11" s="217">
        <v>8.1742536452000003</v>
      </c>
      <c r="AW11" s="217">
        <v>7.7958473333000002</v>
      </c>
      <c r="AX11" s="217">
        <v>8.1311521935000002</v>
      </c>
      <c r="AY11" s="217">
        <v>8.9718729355000004</v>
      </c>
      <c r="AZ11" s="217">
        <v>8.4597633214000005</v>
      </c>
      <c r="BA11" s="217">
        <v>8.0093160000000001</v>
      </c>
      <c r="BB11" s="217">
        <v>7.3426501000000002</v>
      </c>
      <c r="BC11" s="217">
        <v>7.5696273870999997</v>
      </c>
      <c r="BD11" s="217">
        <v>8.1284379999999992</v>
      </c>
      <c r="BE11" s="217">
        <v>8.3045600000000004</v>
      </c>
      <c r="BF11" s="361">
        <v>8.4118080000000006</v>
      </c>
      <c r="BG11" s="361">
        <v>8.1849369999999997</v>
      </c>
      <c r="BH11" s="361">
        <v>8.2714569999999998</v>
      </c>
      <c r="BI11" s="361">
        <v>8.46326</v>
      </c>
      <c r="BJ11" s="361">
        <v>9.2026369999999993</v>
      </c>
      <c r="BK11" s="361">
        <v>8.9442719999999998</v>
      </c>
      <c r="BL11" s="361">
        <v>8.3843449999999997</v>
      </c>
      <c r="BM11" s="361">
        <v>8.274089</v>
      </c>
      <c r="BN11" s="361">
        <v>7.8460450000000002</v>
      </c>
      <c r="BO11" s="361">
        <v>7.8205879999999999</v>
      </c>
      <c r="BP11" s="361">
        <v>8.0624909999999996</v>
      </c>
      <c r="BQ11" s="361">
        <v>8.4229660000000006</v>
      </c>
      <c r="BR11" s="361">
        <v>8.4720019999999998</v>
      </c>
      <c r="BS11" s="361">
        <v>7.9301329999999997</v>
      </c>
      <c r="BT11" s="361">
        <v>8.0571470000000005</v>
      </c>
      <c r="BU11" s="361">
        <v>8.1732209999999998</v>
      </c>
      <c r="BV11" s="361">
        <v>8.7789140000000003</v>
      </c>
    </row>
    <row r="12" spans="1:74" ht="11.1" customHeight="1">
      <c r="A12" s="76" t="s">
        <v>755</v>
      </c>
      <c r="B12" s="186" t="s">
        <v>624</v>
      </c>
      <c r="C12" s="217">
        <v>10.639265805999999</v>
      </c>
      <c r="D12" s="217">
        <v>10.487739106999999</v>
      </c>
      <c r="E12" s="217">
        <v>9.4703207419000002</v>
      </c>
      <c r="F12" s="217">
        <v>8.8602478667</v>
      </c>
      <c r="G12" s="217">
        <v>7.0000219677000004</v>
      </c>
      <c r="H12" s="217">
        <v>7.7072186333000001</v>
      </c>
      <c r="I12" s="217">
        <v>8.7891432580999993</v>
      </c>
      <c r="J12" s="217">
        <v>9.7501665161000002</v>
      </c>
      <c r="K12" s="217">
        <v>9.1613407000000002</v>
      </c>
      <c r="L12" s="217">
        <v>7.9376413226000002</v>
      </c>
      <c r="M12" s="217">
        <v>8.6062062666999992</v>
      </c>
      <c r="N12" s="217">
        <v>10.14554929</v>
      </c>
      <c r="O12" s="217">
        <v>10.586297194</v>
      </c>
      <c r="P12" s="217">
        <v>9.9395568929000007</v>
      </c>
      <c r="Q12" s="217">
        <v>9.0863536774</v>
      </c>
      <c r="R12" s="217">
        <v>8.5636326999999994</v>
      </c>
      <c r="S12" s="217">
        <v>8.4191255484000003</v>
      </c>
      <c r="T12" s="217">
        <v>8.3246160332999999</v>
      </c>
      <c r="U12" s="217">
        <v>9.4317226773999998</v>
      </c>
      <c r="V12" s="217">
        <v>9.1393897419000005</v>
      </c>
      <c r="W12" s="217">
        <v>8.4308602666999999</v>
      </c>
      <c r="X12" s="217">
        <v>8.4090268065</v>
      </c>
      <c r="Y12" s="217">
        <v>8.0527497666999999</v>
      </c>
      <c r="Z12" s="217">
        <v>10.42110729</v>
      </c>
      <c r="AA12" s="217">
        <v>10.698547452</v>
      </c>
      <c r="AB12" s="217">
        <v>9.9695532500000006</v>
      </c>
      <c r="AC12" s="217">
        <v>8.9312839354999998</v>
      </c>
      <c r="AD12" s="217">
        <v>8.1603800999999994</v>
      </c>
      <c r="AE12" s="217">
        <v>7.6139283225999996</v>
      </c>
      <c r="AF12" s="217">
        <v>7.9756548667000002</v>
      </c>
      <c r="AG12" s="217">
        <v>8.8145278064999992</v>
      </c>
      <c r="AH12" s="217">
        <v>8.0654118386999993</v>
      </c>
      <c r="AI12" s="217">
        <v>7.7155588667000004</v>
      </c>
      <c r="AJ12" s="217">
        <v>8.1112925806000007</v>
      </c>
      <c r="AK12" s="217">
        <v>7.7879976332999998</v>
      </c>
      <c r="AL12" s="217">
        <v>8.7784938386999993</v>
      </c>
      <c r="AM12" s="217">
        <v>8.5588059676999997</v>
      </c>
      <c r="AN12" s="217">
        <v>8.6124895862000006</v>
      </c>
      <c r="AO12" s="217">
        <v>7.9316363226000002</v>
      </c>
      <c r="AP12" s="217">
        <v>7.8488747666999998</v>
      </c>
      <c r="AQ12" s="217">
        <v>7.8326228064999999</v>
      </c>
      <c r="AR12" s="217">
        <v>8.3825362332999998</v>
      </c>
      <c r="AS12" s="217">
        <v>8.5744601290000002</v>
      </c>
      <c r="AT12" s="217">
        <v>8.4596737742000006</v>
      </c>
      <c r="AU12" s="217">
        <v>8.2163050000000002</v>
      </c>
      <c r="AV12" s="217">
        <v>7.8403500967999999</v>
      </c>
      <c r="AW12" s="217">
        <v>7.3221842332999998</v>
      </c>
      <c r="AX12" s="217">
        <v>7.5864371935000001</v>
      </c>
      <c r="AY12" s="217">
        <v>8.5364735160999992</v>
      </c>
      <c r="AZ12" s="217">
        <v>8.0533886785999993</v>
      </c>
      <c r="BA12" s="217">
        <v>7.7418379677000004</v>
      </c>
      <c r="BB12" s="217">
        <v>7.1702983667</v>
      </c>
      <c r="BC12" s="217">
        <v>7.3881509676999997</v>
      </c>
      <c r="BD12" s="217">
        <v>7.7891050000000002</v>
      </c>
      <c r="BE12" s="217">
        <v>7.9484310000000002</v>
      </c>
      <c r="BF12" s="361">
        <v>8.0432600000000001</v>
      </c>
      <c r="BG12" s="361">
        <v>7.7357699999999996</v>
      </c>
      <c r="BH12" s="361">
        <v>7.8143279999999997</v>
      </c>
      <c r="BI12" s="361">
        <v>7.9572599999999998</v>
      </c>
      <c r="BJ12" s="361">
        <v>8.7276369999999996</v>
      </c>
      <c r="BK12" s="361">
        <v>8.5233039999999995</v>
      </c>
      <c r="BL12" s="361">
        <v>8.0039999999999996</v>
      </c>
      <c r="BM12" s="361">
        <v>7.8540890000000001</v>
      </c>
      <c r="BN12" s="361">
        <v>7.4240449999999996</v>
      </c>
      <c r="BO12" s="361">
        <v>7.3755879999999996</v>
      </c>
      <c r="BP12" s="361">
        <v>7.7231579999999997</v>
      </c>
      <c r="BQ12" s="361">
        <v>8.0668369999999996</v>
      </c>
      <c r="BR12" s="361">
        <v>8.1034539999999993</v>
      </c>
      <c r="BS12" s="361">
        <v>7.4809659999999996</v>
      </c>
      <c r="BT12" s="361">
        <v>7.6000180000000004</v>
      </c>
      <c r="BU12" s="361">
        <v>7.7672210000000002</v>
      </c>
      <c r="BV12" s="361">
        <v>8.4039140000000003</v>
      </c>
    </row>
    <row r="13" spans="1:74" ht="11.1" customHeight="1">
      <c r="A13" s="76" t="s">
        <v>756</v>
      </c>
      <c r="B13" s="186" t="s">
        <v>625</v>
      </c>
      <c r="C13" s="217">
        <v>0.86878022581000003</v>
      </c>
      <c r="D13" s="217">
        <v>0.99518457143000005</v>
      </c>
      <c r="E13" s="217">
        <v>1.0188720968</v>
      </c>
      <c r="F13" s="217">
        <v>1.8680232667000001</v>
      </c>
      <c r="G13" s="217">
        <v>1.5739312258</v>
      </c>
      <c r="H13" s="217">
        <v>1.6917939</v>
      </c>
      <c r="I13" s="217">
        <v>1.4274842581</v>
      </c>
      <c r="J13" s="217">
        <v>1.1158950000000001</v>
      </c>
      <c r="K13" s="217">
        <v>1.0728556667</v>
      </c>
      <c r="L13" s="217">
        <v>0.87280216128999999</v>
      </c>
      <c r="M13" s="217">
        <v>1.2243779667000001</v>
      </c>
      <c r="N13" s="217">
        <v>1.1345056452</v>
      </c>
      <c r="O13" s="217">
        <v>1.8196874193999999</v>
      </c>
      <c r="P13" s="217">
        <v>1.6362841786</v>
      </c>
      <c r="Q13" s="217">
        <v>1.1965178386999999</v>
      </c>
      <c r="R13" s="217">
        <v>1.3851658667</v>
      </c>
      <c r="S13" s="217">
        <v>1.1873451290000001</v>
      </c>
      <c r="T13" s="217">
        <v>1.0840357332999999</v>
      </c>
      <c r="U13" s="217">
        <v>1.1700360323000001</v>
      </c>
      <c r="V13" s="217">
        <v>0.69611896774000004</v>
      </c>
      <c r="W13" s="217">
        <v>0.95307496667000002</v>
      </c>
      <c r="X13" s="217">
        <v>1.0988321613000001</v>
      </c>
      <c r="Y13" s="217">
        <v>1.0527576000000001</v>
      </c>
      <c r="Z13" s="217">
        <v>0.92640283870999995</v>
      </c>
      <c r="AA13" s="217">
        <v>1.2988391613000001</v>
      </c>
      <c r="AB13" s="217">
        <v>1.1430855713999999</v>
      </c>
      <c r="AC13" s="217">
        <v>1.2431753226</v>
      </c>
      <c r="AD13" s="217">
        <v>1.1041696000000001</v>
      </c>
      <c r="AE13" s="217">
        <v>1.1361219032000001</v>
      </c>
      <c r="AF13" s="217">
        <v>0.91157546667</v>
      </c>
      <c r="AG13" s="217">
        <v>0.65246661289999996</v>
      </c>
      <c r="AH13" s="217">
        <v>0.97599361289999997</v>
      </c>
      <c r="AI13" s="217">
        <v>0.67931923332999999</v>
      </c>
      <c r="AJ13" s="217">
        <v>0.99061374193999996</v>
      </c>
      <c r="AK13" s="217">
        <v>0.50892746666999999</v>
      </c>
      <c r="AL13" s="217">
        <v>0.82579980644999995</v>
      </c>
      <c r="AM13" s="217">
        <v>0.50994370968000002</v>
      </c>
      <c r="AN13" s="217">
        <v>0.69462706897000004</v>
      </c>
      <c r="AO13" s="217">
        <v>0.62165135484</v>
      </c>
      <c r="AP13" s="217">
        <v>0.25171783332999997</v>
      </c>
      <c r="AQ13" s="217">
        <v>0.52296341935000001</v>
      </c>
      <c r="AR13" s="217">
        <v>0.27518376667</v>
      </c>
      <c r="AS13" s="217">
        <v>0.49541090322999998</v>
      </c>
      <c r="AT13" s="217">
        <v>0.61614103226000005</v>
      </c>
      <c r="AU13" s="217">
        <v>0.3833665</v>
      </c>
      <c r="AV13" s="217">
        <v>0.33390354839000003</v>
      </c>
      <c r="AW13" s="217">
        <v>0.4736631</v>
      </c>
      <c r="AX13" s="217">
        <v>0.54471499999999995</v>
      </c>
      <c r="AY13" s="217">
        <v>0.43539941934999998</v>
      </c>
      <c r="AZ13" s="217">
        <v>0.40637464286000002</v>
      </c>
      <c r="BA13" s="217">
        <v>0.26747803226</v>
      </c>
      <c r="BB13" s="217">
        <v>0.17235173333000001</v>
      </c>
      <c r="BC13" s="217">
        <v>0.18147641935</v>
      </c>
      <c r="BD13" s="217">
        <v>0.33933333332999999</v>
      </c>
      <c r="BE13" s="217">
        <v>0.35612903225999998</v>
      </c>
      <c r="BF13" s="361">
        <v>0.36854838709999999</v>
      </c>
      <c r="BG13" s="361">
        <v>0.44916666666999999</v>
      </c>
      <c r="BH13" s="361">
        <v>0.45712903226000001</v>
      </c>
      <c r="BI13" s="361">
        <v>0.50600000000000001</v>
      </c>
      <c r="BJ13" s="361">
        <v>0.47499999999999998</v>
      </c>
      <c r="BK13" s="361">
        <v>0.42096774193999997</v>
      </c>
      <c r="BL13" s="361">
        <v>0.38034482758999999</v>
      </c>
      <c r="BM13" s="361">
        <v>0.42</v>
      </c>
      <c r="BN13" s="361">
        <v>0.42199999999999999</v>
      </c>
      <c r="BO13" s="361">
        <v>0.44500000000000001</v>
      </c>
      <c r="BP13" s="361">
        <v>0.33933333332999999</v>
      </c>
      <c r="BQ13" s="361">
        <v>0.35612903225999998</v>
      </c>
      <c r="BR13" s="361">
        <v>0.36854838709999999</v>
      </c>
      <c r="BS13" s="361">
        <v>0.44916666666999999</v>
      </c>
      <c r="BT13" s="361">
        <v>0.45712903226000001</v>
      </c>
      <c r="BU13" s="361">
        <v>0.40600000000000003</v>
      </c>
      <c r="BV13" s="361">
        <v>0.375</v>
      </c>
    </row>
    <row r="14" spans="1:74" ht="11.1" customHeight="1">
      <c r="A14" s="76" t="s">
        <v>757</v>
      </c>
      <c r="B14" s="186" t="s">
        <v>626</v>
      </c>
      <c r="C14" s="217">
        <v>3.6448076129000002</v>
      </c>
      <c r="D14" s="217">
        <v>3.6855758214000001</v>
      </c>
      <c r="E14" s="217">
        <v>3.3451420323000001</v>
      </c>
      <c r="F14" s="217">
        <v>2.6672050333000001</v>
      </c>
      <c r="G14" s="217">
        <v>2.4862016774</v>
      </c>
      <c r="H14" s="217">
        <v>2.2086343333</v>
      </c>
      <c r="I14" s="217">
        <v>2.4604171935000001</v>
      </c>
      <c r="J14" s="217">
        <v>2.5404927097000001</v>
      </c>
      <c r="K14" s="217">
        <v>2.7928541999999998</v>
      </c>
      <c r="L14" s="217">
        <v>2.5190963225999998</v>
      </c>
      <c r="M14" s="217">
        <v>3.2297170667000001</v>
      </c>
      <c r="N14" s="217">
        <v>3.7202487741999999</v>
      </c>
      <c r="O14" s="217">
        <v>3.0183965484000002</v>
      </c>
      <c r="P14" s="217">
        <v>3.1364185</v>
      </c>
      <c r="Q14" s="217">
        <v>3.2120724839000001</v>
      </c>
      <c r="R14" s="217">
        <v>2.5312777999999998</v>
      </c>
      <c r="S14" s="217">
        <v>2.7653241613000001</v>
      </c>
      <c r="T14" s="217">
        <v>3.0013301999999999</v>
      </c>
      <c r="U14" s="217">
        <v>2.7693937742000001</v>
      </c>
      <c r="V14" s="217">
        <v>2.7149618709999999</v>
      </c>
      <c r="W14" s="217">
        <v>2.6491561333</v>
      </c>
      <c r="X14" s="217">
        <v>3.0959513225999999</v>
      </c>
      <c r="Y14" s="217">
        <v>4.1178963333</v>
      </c>
      <c r="Z14" s="217">
        <v>4.3587330645</v>
      </c>
      <c r="AA14" s="217">
        <v>4.3883279999999996</v>
      </c>
      <c r="AB14" s="217">
        <v>4.4727699999999997</v>
      </c>
      <c r="AC14" s="217">
        <v>4.6660198709999996</v>
      </c>
      <c r="AD14" s="217">
        <v>4.2192032333</v>
      </c>
      <c r="AE14" s="217">
        <v>4.2586822903000003</v>
      </c>
      <c r="AF14" s="217">
        <v>3.9875475667</v>
      </c>
      <c r="AG14" s="217">
        <v>3.6541969676999999</v>
      </c>
      <c r="AH14" s="217">
        <v>3.5936779355000001</v>
      </c>
      <c r="AI14" s="217">
        <v>4.2248161667000002</v>
      </c>
      <c r="AJ14" s="217">
        <v>3.5326690644999998</v>
      </c>
      <c r="AK14" s="217">
        <v>4.2532905999999997</v>
      </c>
      <c r="AL14" s="217">
        <v>4.3346476773999996</v>
      </c>
      <c r="AM14" s="217">
        <v>4.2085239354999997</v>
      </c>
      <c r="AN14" s="217">
        <v>4.4888078620999998</v>
      </c>
      <c r="AO14" s="217">
        <v>4.5536921612999999</v>
      </c>
      <c r="AP14" s="217">
        <v>4.1049996999999996</v>
      </c>
      <c r="AQ14" s="217">
        <v>4.2896351289999997</v>
      </c>
      <c r="AR14" s="217">
        <v>4.1713300333000003</v>
      </c>
      <c r="AS14" s="217">
        <v>3.8183038709999999</v>
      </c>
      <c r="AT14" s="217">
        <v>4.4918751613000003</v>
      </c>
      <c r="AU14" s="217">
        <v>4.5791456999999998</v>
      </c>
      <c r="AV14" s="217">
        <v>4.5138608065000003</v>
      </c>
      <c r="AW14" s="217">
        <v>4.7432837000000001</v>
      </c>
      <c r="AX14" s="217">
        <v>5.1141138386999998</v>
      </c>
      <c r="AY14" s="217">
        <v>4.9860139676999999</v>
      </c>
      <c r="AZ14" s="217">
        <v>4.7557181429000002</v>
      </c>
      <c r="BA14" s="217">
        <v>4.7932342258</v>
      </c>
      <c r="BB14" s="217">
        <v>4.1894545667000003</v>
      </c>
      <c r="BC14" s="217">
        <v>4.5821593547999999</v>
      </c>
      <c r="BD14" s="217">
        <v>4.5335479999999997</v>
      </c>
      <c r="BE14" s="217">
        <v>4.3766290000000003</v>
      </c>
      <c r="BF14" s="361">
        <v>4.647106</v>
      </c>
      <c r="BG14" s="361">
        <v>4.7793549999999998</v>
      </c>
      <c r="BH14" s="361">
        <v>4.911454</v>
      </c>
      <c r="BI14" s="361">
        <v>5.048152</v>
      </c>
      <c r="BJ14" s="361">
        <v>5.1480480000000002</v>
      </c>
      <c r="BK14" s="361">
        <v>5.0349120000000003</v>
      </c>
      <c r="BL14" s="361">
        <v>5.1298320000000004</v>
      </c>
      <c r="BM14" s="361">
        <v>5.0954709999999999</v>
      </c>
      <c r="BN14" s="361">
        <v>4.7250139999999998</v>
      </c>
      <c r="BO14" s="361">
        <v>4.7616209999999999</v>
      </c>
      <c r="BP14" s="361">
        <v>4.6777600000000001</v>
      </c>
      <c r="BQ14" s="361">
        <v>4.6600010000000003</v>
      </c>
      <c r="BR14" s="361">
        <v>4.6565029999999998</v>
      </c>
      <c r="BS14" s="361">
        <v>4.8100110000000003</v>
      </c>
      <c r="BT14" s="361">
        <v>4.8728449999999999</v>
      </c>
      <c r="BU14" s="361">
        <v>5.1588539999999998</v>
      </c>
      <c r="BV14" s="361">
        <v>5.2669009999999998</v>
      </c>
    </row>
    <row r="15" spans="1:74" ht="11.1" customHeight="1">
      <c r="A15" s="76" t="s">
        <v>758</v>
      </c>
      <c r="B15" s="186" t="s">
        <v>627</v>
      </c>
      <c r="C15" s="217">
        <v>7.8632384194</v>
      </c>
      <c r="D15" s="217">
        <v>7.7973478571000001</v>
      </c>
      <c r="E15" s="217">
        <v>7.1440508065000001</v>
      </c>
      <c r="F15" s="217">
        <v>8.0610660999999997</v>
      </c>
      <c r="G15" s="217">
        <v>6.0877515161</v>
      </c>
      <c r="H15" s="217">
        <v>7.1903781999999996</v>
      </c>
      <c r="I15" s="217">
        <v>7.7562103226000003</v>
      </c>
      <c r="J15" s="217">
        <v>8.3255688064999998</v>
      </c>
      <c r="K15" s="217">
        <v>7.4413421667000001</v>
      </c>
      <c r="L15" s="217">
        <v>6.2913471613</v>
      </c>
      <c r="M15" s="217">
        <v>6.6008671666999996</v>
      </c>
      <c r="N15" s="217">
        <v>7.5598061613</v>
      </c>
      <c r="O15" s="217">
        <v>9.3875880644999992</v>
      </c>
      <c r="P15" s="217">
        <v>8.4394225713999997</v>
      </c>
      <c r="Q15" s="217">
        <v>7.0707990323000001</v>
      </c>
      <c r="R15" s="217">
        <v>7.4175207667</v>
      </c>
      <c r="S15" s="217">
        <v>6.8411465161000002</v>
      </c>
      <c r="T15" s="217">
        <v>6.4073215667000003</v>
      </c>
      <c r="U15" s="217">
        <v>7.8323649355000002</v>
      </c>
      <c r="V15" s="217">
        <v>7.1205468387000002</v>
      </c>
      <c r="W15" s="217">
        <v>6.7347790999999999</v>
      </c>
      <c r="X15" s="217">
        <v>6.4119076452000003</v>
      </c>
      <c r="Y15" s="217">
        <v>4.9876110333000003</v>
      </c>
      <c r="Z15" s="217">
        <v>6.9887770644999998</v>
      </c>
      <c r="AA15" s="217">
        <v>7.6090586129000002</v>
      </c>
      <c r="AB15" s="217">
        <v>6.6398688214000003</v>
      </c>
      <c r="AC15" s="217">
        <v>5.5084393871000001</v>
      </c>
      <c r="AD15" s="217">
        <v>5.0453464666999999</v>
      </c>
      <c r="AE15" s="217">
        <v>4.4913679354999996</v>
      </c>
      <c r="AF15" s="217">
        <v>4.8996827666999998</v>
      </c>
      <c r="AG15" s="217">
        <v>5.8127974515999998</v>
      </c>
      <c r="AH15" s="217">
        <v>5.4477275160999996</v>
      </c>
      <c r="AI15" s="217">
        <v>4.1700619333000004</v>
      </c>
      <c r="AJ15" s="217">
        <v>5.5692372581000003</v>
      </c>
      <c r="AK15" s="217">
        <v>4.0436344999999996</v>
      </c>
      <c r="AL15" s="217">
        <v>5.2696459676999998</v>
      </c>
      <c r="AM15" s="217">
        <v>4.8602257418999999</v>
      </c>
      <c r="AN15" s="217">
        <v>4.8183087930999999</v>
      </c>
      <c r="AO15" s="217">
        <v>3.9995955160999999</v>
      </c>
      <c r="AP15" s="217">
        <v>3.9955929000000001</v>
      </c>
      <c r="AQ15" s="217">
        <v>4.0659510968000001</v>
      </c>
      <c r="AR15" s="217">
        <v>4.4863899667</v>
      </c>
      <c r="AS15" s="217">
        <v>5.2515671612999997</v>
      </c>
      <c r="AT15" s="217">
        <v>4.5839396452000001</v>
      </c>
      <c r="AU15" s="217">
        <v>4.0205257999999997</v>
      </c>
      <c r="AV15" s="217">
        <v>3.6603928387</v>
      </c>
      <c r="AW15" s="217">
        <v>3.0525636333000001</v>
      </c>
      <c r="AX15" s="217">
        <v>3.0170383547999999</v>
      </c>
      <c r="AY15" s="217">
        <v>3.9858589677</v>
      </c>
      <c r="AZ15" s="217">
        <v>3.7040451785999999</v>
      </c>
      <c r="BA15" s="217">
        <v>3.2160817742000001</v>
      </c>
      <c r="BB15" s="217">
        <v>3.1531955332999999</v>
      </c>
      <c r="BC15" s="217">
        <v>2.9874680322999998</v>
      </c>
      <c r="BD15" s="217">
        <v>3.5948910000000001</v>
      </c>
      <c r="BE15" s="217">
        <v>3.9279310000000001</v>
      </c>
      <c r="BF15" s="361">
        <v>3.7647029999999999</v>
      </c>
      <c r="BG15" s="361">
        <v>3.4055819999999999</v>
      </c>
      <c r="BH15" s="361">
        <v>3.360004</v>
      </c>
      <c r="BI15" s="361">
        <v>3.415108</v>
      </c>
      <c r="BJ15" s="361">
        <v>4.0545879999999999</v>
      </c>
      <c r="BK15" s="361">
        <v>3.9093589999999998</v>
      </c>
      <c r="BL15" s="361">
        <v>3.2545120000000001</v>
      </c>
      <c r="BM15" s="361">
        <v>3.1786180000000002</v>
      </c>
      <c r="BN15" s="361">
        <v>3.1210309999999999</v>
      </c>
      <c r="BO15" s="361">
        <v>3.058967</v>
      </c>
      <c r="BP15" s="361">
        <v>3.3847309999999999</v>
      </c>
      <c r="BQ15" s="361">
        <v>3.7629649999999999</v>
      </c>
      <c r="BR15" s="361">
        <v>3.815499</v>
      </c>
      <c r="BS15" s="361">
        <v>3.1201219999999998</v>
      </c>
      <c r="BT15" s="361">
        <v>3.1843020000000002</v>
      </c>
      <c r="BU15" s="361">
        <v>3.014367</v>
      </c>
      <c r="BV15" s="361">
        <v>3.5120130000000001</v>
      </c>
    </row>
    <row r="16" spans="1:74" ht="11.1" customHeight="1">
      <c r="A16" s="76" t="s">
        <v>759</v>
      </c>
      <c r="B16" s="186" t="s">
        <v>628</v>
      </c>
      <c r="C16" s="217">
        <v>0.18187096774</v>
      </c>
      <c r="D16" s="217">
        <v>0.18353571429000001</v>
      </c>
      <c r="E16" s="217">
        <v>0.18232258065000001</v>
      </c>
      <c r="F16" s="217">
        <v>0.17916666667</v>
      </c>
      <c r="G16" s="217">
        <v>0.17922580645</v>
      </c>
      <c r="H16" s="217">
        <v>0.18006666666999999</v>
      </c>
      <c r="I16" s="217">
        <v>0.17774193548</v>
      </c>
      <c r="J16" s="217">
        <v>0.17912903225999999</v>
      </c>
      <c r="K16" s="217">
        <v>0.17423333332999999</v>
      </c>
      <c r="L16" s="217">
        <v>0.17648387097000001</v>
      </c>
      <c r="M16" s="217">
        <v>0.17660000000000001</v>
      </c>
      <c r="N16" s="217">
        <v>0.17525806452000001</v>
      </c>
      <c r="O16" s="217">
        <v>0.16977419355000001</v>
      </c>
      <c r="P16" s="217">
        <v>0.17339285714</v>
      </c>
      <c r="Q16" s="217">
        <v>0.17351612902999999</v>
      </c>
      <c r="R16" s="217">
        <v>0.17436666667</v>
      </c>
      <c r="S16" s="217">
        <v>0.17554838710000001</v>
      </c>
      <c r="T16" s="217">
        <v>0.17333333333000001</v>
      </c>
      <c r="U16" s="217">
        <v>0.1764516129</v>
      </c>
      <c r="V16" s="217">
        <v>0.17848387097000001</v>
      </c>
      <c r="W16" s="217">
        <v>0.17896666667</v>
      </c>
      <c r="X16" s="217">
        <v>0.18203225806000001</v>
      </c>
      <c r="Y16" s="217">
        <v>0.182</v>
      </c>
      <c r="Z16" s="217">
        <v>0.18464516129</v>
      </c>
      <c r="AA16" s="217">
        <v>0.15745161290000001</v>
      </c>
      <c r="AB16" s="217">
        <v>0.15435714285999999</v>
      </c>
      <c r="AC16" s="217">
        <v>0.16145161290000001</v>
      </c>
      <c r="AD16" s="217">
        <v>0.16336666666999999</v>
      </c>
      <c r="AE16" s="217">
        <v>0.16374193547999999</v>
      </c>
      <c r="AF16" s="217">
        <v>0.16283333333</v>
      </c>
      <c r="AG16" s="217">
        <v>0.16390322581</v>
      </c>
      <c r="AH16" s="217">
        <v>0.16583870968</v>
      </c>
      <c r="AI16" s="217">
        <v>0.16556666667</v>
      </c>
      <c r="AJ16" s="217">
        <v>0.17083870968000001</v>
      </c>
      <c r="AK16" s="217">
        <v>0.17299999999999999</v>
      </c>
      <c r="AL16" s="217">
        <v>0.17216129031999999</v>
      </c>
      <c r="AM16" s="217">
        <v>0.18696774193999999</v>
      </c>
      <c r="AN16" s="217">
        <v>0.17662068966</v>
      </c>
      <c r="AO16" s="217">
        <v>0.18496774194000001</v>
      </c>
      <c r="AP16" s="217">
        <v>0.14956666666999999</v>
      </c>
      <c r="AQ16" s="217">
        <v>0.13361290323</v>
      </c>
      <c r="AR16" s="217">
        <v>0.17480000000000001</v>
      </c>
      <c r="AS16" s="217">
        <v>0.15470967742</v>
      </c>
      <c r="AT16" s="217">
        <v>0.17183870968000001</v>
      </c>
      <c r="AU16" s="217">
        <v>0.17076666667000001</v>
      </c>
      <c r="AV16" s="217">
        <v>0.15574193548000001</v>
      </c>
      <c r="AW16" s="217">
        <v>0.17676666666999999</v>
      </c>
      <c r="AX16" s="217">
        <v>0.18658064516</v>
      </c>
      <c r="AY16" s="217">
        <v>0.1995483871</v>
      </c>
      <c r="AZ16" s="217">
        <v>0.17996428571</v>
      </c>
      <c r="BA16" s="217">
        <v>0.18854838709999999</v>
      </c>
      <c r="BB16" s="217">
        <v>0.16293333333000001</v>
      </c>
      <c r="BC16" s="217">
        <v>1.9935483871000002E-2</v>
      </c>
      <c r="BD16" s="217">
        <v>0.13389309999999999</v>
      </c>
      <c r="BE16" s="217">
        <v>0.1578649</v>
      </c>
      <c r="BF16" s="361">
        <v>0.1685847</v>
      </c>
      <c r="BG16" s="361">
        <v>0.17344029999999999</v>
      </c>
      <c r="BH16" s="361">
        <v>0.17564370000000001</v>
      </c>
      <c r="BI16" s="361">
        <v>0.18974630000000001</v>
      </c>
      <c r="BJ16" s="361">
        <v>0.1928626</v>
      </c>
      <c r="BK16" s="361">
        <v>0.19233929999999999</v>
      </c>
      <c r="BL16" s="361">
        <v>0.19290560000000001</v>
      </c>
      <c r="BM16" s="361">
        <v>0.19167010000000001</v>
      </c>
      <c r="BN16" s="361">
        <v>0.1643318</v>
      </c>
      <c r="BO16" s="361">
        <v>0.1537521</v>
      </c>
      <c r="BP16" s="361">
        <v>0.1573629</v>
      </c>
      <c r="BQ16" s="361">
        <v>0.16198119999999999</v>
      </c>
      <c r="BR16" s="361">
        <v>0.1693067</v>
      </c>
      <c r="BS16" s="361">
        <v>0.1735669</v>
      </c>
      <c r="BT16" s="361">
        <v>0.17566590000000001</v>
      </c>
      <c r="BU16" s="361">
        <v>0.18975020000000001</v>
      </c>
      <c r="BV16" s="361">
        <v>0.19286329999999999</v>
      </c>
    </row>
    <row r="17" spans="1:74" ht="11.1" customHeight="1">
      <c r="A17" s="76" t="s">
        <v>21</v>
      </c>
      <c r="B17" s="186" t="s">
        <v>629</v>
      </c>
      <c r="C17" s="217">
        <v>23.200032258</v>
      </c>
      <c r="D17" s="217">
        <v>13.574178570999999</v>
      </c>
      <c r="E17" s="217">
        <v>3.1622903226000001</v>
      </c>
      <c r="F17" s="217">
        <v>-8.5537666666999996</v>
      </c>
      <c r="G17" s="217">
        <v>-15.332935484</v>
      </c>
      <c r="H17" s="217">
        <v>-13.097766667</v>
      </c>
      <c r="I17" s="217">
        <v>-11.130709677</v>
      </c>
      <c r="J17" s="217">
        <v>-9.0409032257999993</v>
      </c>
      <c r="K17" s="217">
        <v>-10.029766667000001</v>
      </c>
      <c r="L17" s="217">
        <v>-5.5393870967999996</v>
      </c>
      <c r="M17" s="217">
        <v>-1.2094333333</v>
      </c>
      <c r="N17" s="217">
        <v>22.811903225999998</v>
      </c>
      <c r="O17" s="217">
        <v>26.532032258000001</v>
      </c>
      <c r="P17" s="217">
        <v>22.436928570999999</v>
      </c>
      <c r="Q17" s="217">
        <v>1.0975483871</v>
      </c>
      <c r="R17" s="217">
        <v>-12.149833333</v>
      </c>
      <c r="S17" s="217">
        <v>-13.409548386999999</v>
      </c>
      <c r="T17" s="217">
        <v>-10.857799999999999</v>
      </c>
      <c r="U17" s="217">
        <v>-7.4396129031999996</v>
      </c>
      <c r="V17" s="217">
        <v>-6.1147419354999997</v>
      </c>
      <c r="W17" s="217">
        <v>-12.113466667000001</v>
      </c>
      <c r="X17" s="217">
        <v>-11.615387096999999</v>
      </c>
      <c r="Y17" s="217">
        <v>2.5726666667</v>
      </c>
      <c r="Z17" s="217">
        <v>21.772064516</v>
      </c>
      <c r="AA17" s="217">
        <v>25.929387096999999</v>
      </c>
      <c r="AB17" s="217">
        <v>20.872178570999999</v>
      </c>
      <c r="AC17" s="217">
        <v>4.6806774194000003</v>
      </c>
      <c r="AD17" s="217">
        <v>-7.0978666666999999</v>
      </c>
      <c r="AE17" s="217">
        <v>-12.876451613</v>
      </c>
      <c r="AF17" s="217">
        <v>-11.340199999999999</v>
      </c>
      <c r="AG17" s="217">
        <v>-7.8729032258</v>
      </c>
      <c r="AH17" s="217">
        <v>-7.8689677418999997</v>
      </c>
      <c r="AI17" s="217">
        <v>-13.252166666999999</v>
      </c>
      <c r="AJ17" s="217">
        <v>-12.534741935</v>
      </c>
      <c r="AK17" s="217">
        <v>-1.2347666666999999</v>
      </c>
      <c r="AL17" s="217">
        <v>12.220548386999999</v>
      </c>
      <c r="AM17" s="217">
        <v>17.440967742000002</v>
      </c>
      <c r="AN17" s="217">
        <v>15.91</v>
      </c>
      <c r="AO17" s="217">
        <v>-1.2899032258000001</v>
      </c>
      <c r="AP17" s="217">
        <v>-4.6724666667000001</v>
      </c>
      <c r="AQ17" s="217">
        <v>-9.1196451612999994</v>
      </c>
      <c r="AR17" s="217">
        <v>-7.7030666666999998</v>
      </c>
      <c r="AS17" s="217">
        <v>-4.1655161290000002</v>
      </c>
      <c r="AT17" s="217">
        <v>-5.5460322581000003</v>
      </c>
      <c r="AU17" s="217">
        <v>-9.6091333333000009</v>
      </c>
      <c r="AV17" s="217">
        <v>-8.0530322581</v>
      </c>
      <c r="AW17" s="217">
        <v>4.0941666666999996</v>
      </c>
      <c r="AX17" s="217">
        <v>12.511451613</v>
      </c>
      <c r="AY17" s="217">
        <v>22.840709677</v>
      </c>
      <c r="AZ17" s="217">
        <v>21.189464286</v>
      </c>
      <c r="BA17" s="217">
        <v>12.275483871</v>
      </c>
      <c r="BB17" s="217">
        <v>-4.4562666667000004</v>
      </c>
      <c r="BC17" s="217">
        <v>-13.465548387</v>
      </c>
      <c r="BD17" s="217">
        <v>-11.884319048</v>
      </c>
      <c r="BE17" s="217">
        <v>-8.0737327189000005</v>
      </c>
      <c r="BF17" s="361">
        <v>-8.3049949999999999</v>
      </c>
      <c r="BG17" s="361">
        <v>-11.839320000000001</v>
      </c>
      <c r="BH17" s="361">
        <v>-9.9412520000000004</v>
      </c>
      <c r="BI17" s="361">
        <v>0.85377990000000004</v>
      </c>
      <c r="BJ17" s="361">
        <v>16.662990000000001</v>
      </c>
      <c r="BK17" s="361">
        <v>23.34965</v>
      </c>
      <c r="BL17" s="361">
        <v>18.41722</v>
      </c>
      <c r="BM17" s="361">
        <v>4.0160070000000001</v>
      </c>
      <c r="BN17" s="361">
        <v>-7.3896850000000001</v>
      </c>
      <c r="BO17" s="361">
        <v>-12.75248</v>
      </c>
      <c r="BP17" s="361">
        <v>-11.167870000000001</v>
      </c>
      <c r="BQ17" s="361">
        <v>-8.0776420000000009</v>
      </c>
      <c r="BR17" s="361">
        <v>-7.4762979999999999</v>
      </c>
      <c r="BS17" s="361">
        <v>-11.25567</v>
      </c>
      <c r="BT17" s="361">
        <v>-8.8525349999999996</v>
      </c>
      <c r="BU17" s="361">
        <v>1.003754</v>
      </c>
      <c r="BV17" s="361">
        <v>17.10782</v>
      </c>
    </row>
    <row r="18" spans="1:74" ht="11.1" customHeight="1">
      <c r="A18" s="71" t="s">
        <v>1085</v>
      </c>
      <c r="B18" s="186" t="s">
        <v>631</v>
      </c>
      <c r="C18" s="217">
        <v>88.728367452000001</v>
      </c>
      <c r="D18" s="217">
        <v>79.564562143000003</v>
      </c>
      <c r="E18" s="217">
        <v>68.112889515999996</v>
      </c>
      <c r="F18" s="217">
        <v>56.315632766999997</v>
      </c>
      <c r="G18" s="217">
        <v>47.583267644999999</v>
      </c>
      <c r="H18" s="217">
        <v>51.180011532999998</v>
      </c>
      <c r="I18" s="217">
        <v>52.975242581000003</v>
      </c>
      <c r="J18" s="217">
        <v>56.080955903000003</v>
      </c>
      <c r="K18" s="217">
        <v>52.650842167</v>
      </c>
      <c r="L18" s="217">
        <v>56.704443935</v>
      </c>
      <c r="M18" s="217">
        <v>61.380633832999997</v>
      </c>
      <c r="N18" s="217">
        <v>85.939935194</v>
      </c>
      <c r="O18" s="217">
        <v>92.129168710000002</v>
      </c>
      <c r="P18" s="217">
        <v>88.288672571000006</v>
      </c>
      <c r="Q18" s="217">
        <v>65.622024839000005</v>
      </c>
      <c r="R18" s="217">
        <v>53.005987433000001</v>
      </c>
      <c r="S18" s="217">
        <v>51.561856194000001</v>
      </c>
      <c r="T18" s="217">
        <v>52.943288232999997</v>
      </c>
      <c r="U18" s="217">
        <v>58.819010097000003</v>
      </c>
      <c r="V18" s="217">
        <v>60.107288773999997</v>
      </c>
      <c r="W18" s="217">
        <v>53.879279099999998</v>
      </c>
      <c r="X18" s="217">
        <v>55.072617323000003</v>
      </c>
      <c r="Y18" s="217">
        <v>67.825077699999994</v>
      </c>
      <c r="Z18" s="217">
        <v>89.901615774000007</v>
      </c>
      <c r="AA18" s="217">
        <v>93.714155387000005</v>
      </c>
      <c r="AB18" s="217">
        <v>86.499475963999998</v>
      </c>
      <c r="AC18" s="217">
        <v>71.894149064999993</v>
      </c>
      <c r="AD18" s="217">
        <v>60.387446466999997</v>
      </c>
      <c r="AE18" s="217">
        <v>54.193174386999999</v>
      </c>
      <c r="AF18" s="217">
        <v>55.795849433000001</v>
      </c>
      <c r="AG18" s="217">
        <v>60.582829709999999</v>
      </c>
      <c r="AH18" s="217">
        <v>60.955824290000002</v>
      </c>
      <c r="AI18" s="217">
        <v>54.194928599999997</v>
      </c>
      <c r="AJ18" s="217">
        <v>58.325785645000003</v>
      </c>
      <c r="AK18" s="217">
        <v>68.920567833000007</v>
      </c>
      <c r="AL18" s="217">
        <v>83.279775000000001</v>
      </c>
      <c r="AM18" s="217">
        <v>88.416322515999994</v>
      </c>
      <c r="AN18" s="217">
        <v>86.072895000000003</v>
      </c>
      <c r="AO18" s="217">
        <v>67.974724547999998</v>
      </c>
      <c r="AP18" s="217">
        <v>64.916992899999997</v>
      </c>
      <c r="AQ18" s="217">
        <v>60.704144645</v>
      </c>
      <c r="AR18" s="217">
        <v>62.342356633000001</v>
      </c>
      <c r="AS18" s="217">
        <v>67.010018774000002</v>
      </c>
      <c r="AT18" s="217">
        <v>64.557197709999997</v>
      </c>
      <c r="AU18" s="217">
        <v>60.748792467000001</v>
      </c>
      <c r="AV18" s="217">
        <v>62.308328322999998</v>
      </c>
      <c r="AW18" s="217">
        <v>73.951530300000002</v>
      </c>
      <c r="AX18" s="217">
        <v>81.559973838999994</v>
      </c>
      <c r="AY18" s="217">
        <v>92.560665419000003</v>
      </c>
      <c r="AZ18" s="217">
        <v>91.254438035999996</v>
      </c>
      <c r="BA18" s="217">
        <v>81.364759194000001</v>
      </c>
      <c r="BB18" s="217">
        <v>65.142162200000001</v>
      </c>
      <c r="BC18" s="217">
        <v>55.693726097000003</v>
      </c>
      <c r="BD18" s="217">
        <v>58.103165052000001</v>
      </c>
      <c r="BE18" s="217">
        <v>62.615943180999999</v>
      </c>
      <c r="BF18" s="361">
        <v>62.105080000000001</v>
      </c>
      <c r="BG18" s="361">
        <v>58.043860000000002</v>
      </c>
      <c r="BH18" s="361">
        <v>60.076709999999999</v>
      </c>
      <c r="BI18" s="361">
        <v>71.478009999999998</v>
      </c>
      <c r="BJ18" s="361">
        <v>87.933940000000007</v>
      </c>
      <c r="BK18" s="361">
        <v>94.320959999999999</v>
      </c>
      <c r="BL18" s="361">
        <v>88.758690000000001</v>
      </c>
      <c r="BM18" s="361">
        <v>74.491429999999994</v>
      </c>
      <c r="BN18" s="361">
        <v>62.957279999999997</v>
      </c>
      <c r="BO18" s="361">
        <v>57.366799999999998</v>
      </c>
      <c r="BP18" s="361">
        <v>59.294690000000003</v>
      </c>
      <c r="BQ18" s="361">
        <v>62.720280000000002</v>
      </c>
      <c r="BR18" s="361">
        <v>63.035469999999997</v>
      </c>
      <c r="BS18" s="361">
        <v>58.37959</v>
      </c>
      <c r="BT18" s="361">
        <v>61.383020000000002</v>
      </c>
      <c r="BU18" s="361">
        <v>71.027590000000004</v>
      </c>
      <c r="BV18" s="361">
        <v>87.852180000000004</v>
      </c>
    </row>
    <row r="19" spans="1:74" ht="11.1" customHeight="1">
      <c r="A19" s="76" t="s">
        <v>761</v>
      </c>
      <c r="B19" s="186" t="s">
        <v>156</v>
      </c>
      <c r="C19" s="217">
        <v>-0.67373283516000004</v>
      </c>
      <c r="D19" s="217">
        <v>3.7127616042999998</v>
      </c>
      <c r="E19" s="217">
        <v>1.9035664555</v>
      </c>
      <c r="F19" s="217">
        <v>1.7256650632999999</v>
      </c>
      <c r="G19" s="217">
        <v>0.96475228839000005</v>
      </c>
      <c r="H19" s="217">
        <v>-0.23309179666999999</v>
      </c>
      <c r="I19" s="217">
        <v>0.54240942000000003</v>
      </c>
      <c r="J19" s="217">
        <v>-3.7972351289999998E-2</v>
      </c>
      <c r="K19" s="217">
        <v>-0.15419542999999999</v>
      </c>
      <c r="L19" s="217">
        <v>-2.9600910668</v>
      </c>
      <c r="M19" s="217">
        <v>-2.2085462699999998</v>
      </c>
      <c r="N19" s="217">
        <v>-5.5875710613000003</v>
      </c>
      <c r="O19" s="217">
        <v>-1.4909346448</v>
      </c>
      <c r="P19" s="217">
        <v>0.31657249571000001</v>
      </c>
      <c r="Q19" s="217">
        <v>3.5045083912999999</v>
      </c>
      <c r="R19" s="217">
        <v>3.3877258633</v>
      </c>
      <c r="S19" s="217">
        <v>0.60817280709999999</v>
      </c>
      <c r="T19" s="217">
        <v>2.0404525332999999</v>
      </c>
      <c r="U19" s="217">
        <v>7.8590677742000001E-2</v>
      </c>
      <c r="V19" s="217">
        <v>0.50314519580999995</v>
      </c>
      <c r="W19" s="217">
        <v>0.70370593000000004</v>
      </c>
      <c r="X19" s="217">
        <v>-1.3650351890000001</v>
      </c>
      <c r="Y19" s="217">
        <v>-2.0486706300000002</v>
      </c>
      <c r="Z19" s="217">
        <v>-2.3515736129000002</v>
      </c>
      <c r="AA19" s="217">
        <v>-0.74466793742000004</v>
      </c>
      <c r="AB19" s="217">
        <v>0.93046303714</v>
      </c>
      <c r="AC19" s="217">
        <v>9.2264610322999999E-2</v>
      </c>
      <c r="AD19" s="217">
        <v>0.54864186667000003</v>
      </c>
      <c r="AE19" s="217">
        <v>-0.54113354612999998</v>
      </c>
      <c r="AF19" s="217">
        <v>-0.70101192999999995</v>
      </c>
      <c r="AG19" s="217">
        <v>-2.9443516129000001E-2</v>
      </c>
      <c r="AH19" s="217">
        <v>-0.39133551968000002</v>
      </c>
      <c r="AI19" s="217">
        <v>0.66616399999999998</v>
      </c>
      <c r="AJ19" s="217">
        <v>-2.1790972542000002</v>
      </c>
      <c r="AK19" s="217">
        <v>-1.7826073333000001</v>
      </c>
      <c r="AL19" s="217">
        <v>-1.8752966471000001</v>
      </c>
      <c r="AM19" s="217">
        <v>0.41723770774000002</v>
      </c>
      <c r="AN19" s="217">
        <v>0.25692106897</v>
      </c>
      <c r="AO19" s="217">
        <v>0.63233864547999996</v>
      </c>
      <c r="AP19" s="217">
        <v>0.26755639666999997</v>
      </c>
      <c r="AQ19" s="217">
        <v>-0.36430909226000002</v>
      </c>
      <c r="AR19" s="217">
        <v>-9.0797130000000004E-2</v>
      </c>
      <c r="AS19" s="217">
        <v>-0.13262289999999999</v>
      </c>
      <c r="AT19" s="217">
        <v>0.10259612935</v>
      </c>
      <c r="AU19" s="217">
        <v>-0.62490526332999996</v>
      </c>
      <c r="AV19" s="217">
        <v>-1.1252692264999999</v>
      </c>
      <c r="AW19" s="217">
        <v>-1.9443131632999999</v>
      </c>
      <c r="AX19" s="217">
        <v>-1.3625648673999999</v>
      </c>
      <c r="AY19" s="217">
        <v>-0.17855690128999999</v>
      </c>
      <c r="AZ19" s="217">
        <v>-7.7116998571000003E-2</v>
      </c>
      <c r="BA19" s="217">
        <v>-0.45785126257999997</v>
      </c>
      <c r="BB19" s="217">
        <v>-0.23987689667000001</v>
      </c>
      <c r="BC19" s="217">
        <v>0.42482567741999999</v>
      </c>
      <c r="BD19" s="217">
        <v>-0.69198305238000002</v>
      </c>
      <c r="BE19" s="217">
        <v>-1.6446881811</v>
      </c>
      <c r="BF19" s="361">
        <v>-0.1013225</v>
      </c>
      <c r="BG19" s="361">
        <v>0.20179949999999999</v>
      </c>
      <c r="BH19" s="361">
        <v>-7.06542E-2</v>
      </c>
      <c r="BI19" s="361">
        <v>-1.329108</v>
      </c>
      <c r="BJ19" s="361">
        <v>-1.89758</v>
      </c>
      <c r="BK19" s="361">
        <v>-0.91133169999999997</v>
      </c>
      <c r="BL19" s="361">
        <v>7.5646900000000003E-2</v>
      </c>
      <c r="BM19" s="361">
        <v>0.84509290000000004</v>
      </c>
      <c r="BN19" s="361">
        <v>-0.26558999999999999</v>
      </c>
      <c r="BO19" s="361">
        <v>-0.89370669999999997</v>
      </c>
      <c r="BP19" s="361">
        <v>-1.2394810000000001</v>
      </c>
      <c r="BQ19" s="361">
        <v>-0.92203109999999999</v>
      </c>
      <c r="BR19" s="361">
        <v>-0.4229136</v>
      </c>
      <c r="BS19" s="361">
        <v>-0.33344620000000003</v>
      </c>
      <c r="BT19" s="361">
        <v>-1.622436</v>
      </c>
      <c r="BU19" s="361">
        <v>-1.0447200000000001</v>
      </c>
      <c r="BV19" s="361">
        <v>-2.109626</v>
      </c>
    </row>
    <row r="20" spans="1:74" ht="11.1" customHeight="1">
      <c r="A20" s="77" t="s">
        <v>1086</v>
      </c>
      <c r="B20" s="186" t="s">
        <v>630</v>
      </c>
      <c r="C20" s="217">
        <v>88.054634616000001</v>
      </c>
      <c r="D20" s="217">
        <v>83.277323746999997</v>
      </c>
      <c r="E20" s="217">
        <v>70.016455972000003</v>
      </c>
      <c r="F20" s="217">
        <v>58.041297829999998</v>
      </c>
      <c r="G20" s="217">
        <v>48.548019934000003</v>
      </c>
      <c r="H20" s="217">
        <v>50.946919737000002</v>
      </c>
      <c r="I20" s="217">
        <v>53.517652001000002</v>
      </c>
      <c r="J20" s="217">
        <v>56.042983552000003</v>
      </c>
      <c r="K20" s="217">
        <v>52.496646736999999</v>
      </c>
      <c r="L20" s="217">
        <v>53.744352868999997</v>
      </c>
      <c r="M20" s="217">
        <v>59.172087562999998</v>
      </c>
      <c r="N20" s="217">
        <v>80.352364132000005</v>
      </c>
      <c r="O20" s="217">
        <v>90.638234065000006</v>
      </c>
      <c r="P20" s="217">
        <v>88.605245066999998</v>
      </c>
      <c r="Q20" s="217">
        <v>69.126533230000007</v>
      </c>
      <c r="R20" s="217">
        <v>56.393713296999998</v>
      </c>
      <c r="S20" s="217">
        <v>52.170029001000003</v>
      </c>
      <c r="T20" s="217">
        <v>54.983740767</v>
      </c>
      <c r="U20" s="217">
        <v>58.897600775000001</v>
      </c>
      <c r="V20" s="217">
        <v>60.610433970000003</v>
      </c>
      <c r="W20" s="217">
        <v>54.582985030000003</v>
      </c>
      <c r="X20" s="217">
        <v>53.707582133999999</v>
      </c>
      <c r="Y20" s="217">
        <v>65.776407070000005</v>
      </c>
      <c r="Z20" s="217">
        <v>87.550042160999993</v>
      </c>
      <c r="AA20" s="217">
        <v>92.969487450000003</v>
      </c>
      <c r="AB20" s="217">
        <v>87.429939000999994</v>
      </c>
      <c r="AC20" s="217">
        <v>71.986413674999994</v>
      </c>
      <c r="AD20" s="217">
        <v>60.936088333000001</v>
      </c>
      <c r="AE20" s="217">
        <v>53.652040841000002</v>
      </c>
      <c r="AF20" s="217">
        <v>55.094837503000001</v>
      </c>
      <c r="AG20" s="217">
        <v>60.553386193999998</v>
      </c>
      <c r="AH20" s="217">
        <v>60.564488771000001</v>
      </c>
      <c r="AI20" s="217">
        <v>54.861092599999999</v>
      </c>
      <c r="AJ20" s="217">
        <v>56.146688390999998</v>
      </c>
      <c r="AK20" s="217">
        <v>67.137960500000005</v>
      </c>
      <c r="AL20" s="217">
        <v>81.404478353000002</v>
      </c>
      <c r="AM20" s="217">
        <v>88.833560223999996</v>
      </c>
      <c r="AN20" s="217">
        <v>86.329816069000003</v>
      </c>
      <c r="AO20" s="217">
        <v>68.607063194000006</v>
      </c>
      <c r="AP20" s="217">
        <v>65.184549297000004</v>
      </c>
      <c r="AQ20" s="217">
        <v>60.339835553</v>
      </c>
      <c r="AR20" s="217">
        <v>62.251559503000003</v>
      </c>
      <c r="AS20" s="217">
        <v>66.877395874000001</v>
      </c>
      <c r="AT20" s="217">
        <v>64.659793839000002</v>
      </c>
      <c r="AU20" s="217">
        <v>60.123887203000002</v>
      </c>
      <c r="AV20" s="217">
        <v>61.183059096000001</v>
      </c>
      <c r="AW20" s="217">
        <v>72.007217136999998</v>
      </c>
      <c r="AX20" s="217">
        <v>80.197408971000002</v>
      </c>
      <c r="AY20" s="217">
        <v>92.382108517999995</v>
      </c>
      <c r="AZ20" s="217">
        <v>91.177321036999999</v>
      </c>
      <c r="BA20" s="217">
        <v>80.906907931000006</v>
      </c>
      <c r="BB20" s="217">
        <v>64.902285302999999</v>
      </c>
      <c r="BC20" s="217">
        <v>56.118551773999997</v>
      </c>
      <c r="BD20" s="217">
        <v>57.411181999999997</v>
      </c>
      <c r="BE20" s="217">
        <v>60.971254999999999</v>
      </c>
      <c r="BF20" s="361">
        <v>62.00376</v>
      </c>
      <c r="BG20" s="361">
        <v>58.245660000000001</v>
      </c>
      <c r="BH20" s="361">
        <v>60.006059999999998</v>
      </c>
      <c r="BI20" s="361">
        <v>70.148899999999998</v>
      </c>
      <c r="BJ20" s="361">
        <v>86.036360000000002</v>
      </c>
      <c r="BK20" s="361">
        <v>93.409630000000007</v>
      </c>
      <c r="BL20" s="361">
        <v>88.834339999999997</v>
      </c>
      <c r="BM20" s="361">
        <v>75.336519999999993</v>
      </c>
      <c r="BN20" s="361">
        <v>62.691690000000001</v>
      </c>
      <c r="BO20" s="361">
        <v>56.473089999999999</v>
      </c>
      <c r="BP20" s="361">
        <v>58.055199999999999</v>
      </c>
      <c r="BQ20" s="361">
        <v>61.798250000000003</v>
      </c>
      <c r="BR20" s="361">
        <v>62.612549999999999</v>
      </c>
      <c r="BS20" s="361">
        <v>58.046140000000001</v>
      </c>
      <c r="BT20" s="361">
        <v>59.760579999999997</v>
      </c>
      <c r="BU20" s="361">
        <v>69.982870000000005</v>
      </c>
      <c r="BV20" s="361">
        <v>85.742549999999994</v>
      </c>
    </row>
    <row r="21" spans="1:74" ht="11.1" customHeight="1">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361"/>
      <c r="BG21" s="361"/>
      <c r="BH21" s="361"/>
      <c r="BI21" s="361"/>
      <c r="BJ21" s="361"/>
      <c r="BK21" s="361"/>
      <c r="BL21" s="361"/>
      <c r="BM21" s="361"/>
      <c r="BN21" s="361"/>
      <c r="BO21" s="361"/>
      <c r="BP21" s="361"/>
      <c r="BQ21" s="361"/>
      <c r="BR21" s="361"/>
      <c r="BS21" s="361"/>
      <c r="BT21" s="361"/>
      <c r="BU21" s="361"/>
      <c r="BV21" s="361"/>
    </row>
    <row r="22" spans="1:74" ht="11.1" customHeight="1">
      <c r="A22" s="71"/>
      <c r="B22" s="78" t="s">
        <v>1096</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232"/>
      <c r="BF22" s="400"/>
      <c r="BG22" s="400"/>
      <c r="BH22" s="400"/>
      <c r="BI22" s="400"/>
      <c r="BJ22" s="400"/>
      <c r="BK22" s="400"/>
      <c r="BL22" s="400"/>
      <c r="BM22" s="400"/>
      <c r="BN22" s="400"/>
      <c r="BO22" s="400"/>
      <c r="BP22" s="400"/>
      <c r="BQ22" s="400"/>
      <c r="BR22" s="400"/>
      <c r="BS22" s="400"/>
      <c r="BT22" s="400"/>
      <c r="BU22" s="400"/>
      <c r="BV22" s="400"/>
    </row>
    <row r="23" spans="1:74" ht="11.1" customHeight="1">
      <c r="A23" s="76" t="s">
        <v>762</v>
      </c>
      <c r="B23" s="186" t="s">
        <v>632</v>
      </c>
      <c r="C23" s="217">
        <v>30.572258065</v>
      </c>
      <c r="D23" s="217">
        <v>27.012178571</v>
      </c>
      <c r="E23" s="217">
        <v>19.365387096999999</v>
      </c>
      <c r="F23" s="217">
        <v>13.011466667000001</v>
      </c>
      <c r="G23" s="217">
        <v>6.4982580644999999</v>
      </c>
      <c r="H23" s="217">
        <v>4.7040333333</v>
      </c>
      <c r="I23" s="217">
        <v>3.8265483870999999</v>
      </c>
      <c r="J23" s="217">
        <v>3.5960645161000002</v>
      </c>
      <c r="K23" s="217">
        <v>3.9893666667000001</v>
      </c>
      <c r="L23" s="217">
        <v>8.0976451612999991</v>
      </c>
      <c r="M23" s="217">
        <v>12.549566667000001</v>
      </c>
      <c r="N23" s="217">
        <v>24.654387097000001</v>
      </c>
      <c r="O23" s="217">
        <v>30.084032258000001</v>
      </c>
      <c r="P23" s="217">
        <v>28.384928571</v>
      </c>
      <c r="Q23" s="217">
        <v>18.685258064999999</v>
      </c>
      <c r="R23" s="217">
        <v>10.439033332999999</v>
      </c>
      <c r="S23" s="217">
        <v>6.3713870968000004</v>
      </c>
      <c r="T23" s="217">
        <v>4.4679333333000004</v>
      </c>
      <c r="U23" s="217">
        <v>3.5905161290000001</v>
      </c>
      <c r="V23" s="217">
        <v>3.4539677419000001</v>
      </c>
      <c r="W23" s="217">
        <v>3.9099666666999999</v>
      </c>
      <c r="X23" s="217">
        <v>6.5025806452000001</v>
      </c>
      <c r="Y23" s="217">
        <v>14.893366667</v>
      </c>
      <c r="Z23" s="217">
        <v>27.322580644999999</v>
      </c>
      <c r="AA23" s="217">
        <v>31.287774194000001</v>
      </c>
      <c r="AB23" s="217">
        <v>27.472999999999999</v>
      </c>
      <c r="AC23" s="217">
        <v>19.382290322999999</v>
      </c>
      <c r="AD23" s="217">
        <v>11.5686</v>
      </c>
      <c r="AE23" s="217">
        <v>6.6945806452000003</v>
      </c>
      <c r="AF23" s="217">
        <v>4.4902333333</v>
      </c>
      <c r="AG23" s="217">
        <v>3.590483871</v>
      </c>
      <c r="AH23" s="217">
        <v>3.5233225805999999</v>
      </c>
      <c r="AI23" s="217">
        <v>4.0634333332999999</v>
      </c>
      <c r="AJ23" s="217">
        <v>7.3340645160999998</v>
      </c>
      <c r="AK23" s="217">
        <v>14.287133333</v>
      </c>
      <c r="AL23" s="217">
        <v>22.128258065000001</v>
      </c>
      <c r="AM23" s="217">
        <v>25.847322581</v>
      </c>
      <c r="AN23" s="217">
        <v>22.985551724</v>
      </c>
      <c r="AO23" s="217">
        <v>13.121387096999999</v>
      </c>
      <c r="AP23" s="217">
        <v>9.3559333332999994</v>
      </c>
      <c r="AQ23" s="217">
        <v>5.2546129032</v>
      </c>
      <c r="AR23" s="217">
        <v>4.1198333332999999</v>
      </c>
      <c r="AS23" s="217">
        <v>3.5</v>
      </c>
      <c r="AT23" s="217">
        <v>3.4263548387</v>
      </c>
      <c r="AU23" s="217">
        <v>3.9709666666999999</v>
      </c>
      <c r="AV23" s="217">
        <v>7.8056129032000001</v>
      </c>
      <c r="AW23" s="217">
        <v>16.184066667</v>
      </c>
      <c r="AX23" s="217">
        <v>21.826290322999998</v>
      </c>
      <c r="AY23" s="217">
        <v>28.425419354999999</v>
      </c>
      <c r="AZ23" s="217">
        <v>27.023928570999999</v>
      </c>
      <c r="BA23" s="217">
        <v>21.602612903000001</v>
      </c>
      <c r="BB23" s="217">
        <v>12.287133333</v>
      </c>
      <c r="BC23" s="217">
        <v>6.274</v>
      </c>
      <c r="BD23" s="217">
        <v>4.1517520000000001</v>
      </c>
      <c r="BE23" s="217">
        <v>3.6067520000000002</v>
      </c>
      <c r="BF23" s="361">
        <v>3.5458630000000002</v>
      </c>
      <c r="BG23" s="361">
        <v>4.0540010000000004</v>
      </c>
      <c r="BH23" s="361">
        <v>7.686483</v>
      </c>
      <c r="BI23" s="361">
        <v>15.28314</v>
      </c>
      <c r="BJ23" s="361">
        <v>24.764040000000001</v>
      </c>
      <c r="BK23" s="361">
        <v>28.997669999999999</v>
      </c>
      <c r="BL23" s="361">
        <v>25.777259999999998</v>
      </c>
      <c r="BM23" s="361">
        <v>18.559809999999999</v>
      </c>
      <c r="BN23" s="361">
        <v>10.947179999999999</v>
      </c>
      <c r="BO23" s="361">
        <v>6.1869129999999997</v>
      </c>
      <c r="BP23" s="361">
        <v>4.1549670000000001</v>
      </c>
      <c r="BQ23" s="361">
        <v>3.6012230000000001</v>
      </c>
      <c r="BR23" s="361">
        <v>3.540279</v>
      </c>
      <c r="BS23" s="361">
        <v>4.04711</v>
      </c>
      <c r="BT23" s="361">
        <v>7.6753970000000002</v>
      </c>
      <c r="BU23" s="361">
        <v>15.35318</v>
      </c>
      <c r="BV23" s="361">
        <v>24.8431</v>
      </c>
    </row>
    <row r="24" spans="1:74" ht="11.1" customHeight="1">
      <c r="A24" s="76" t="s">
        <v>763</v>
      </c>
      <c r="B24" s="186" t="s">
        <v>633</v>
      </c>
      <c r="C24" s="217">
        <v>16.706129032</v>
      </c>
      <c r="D24" s="217">
        <v>15.236499999999999</v>
      </c>
      <c r="E24" s="217">
        <v>11.556516129</v>
      </c>
      <c r="F24" s="217">
        <v>8.3039666666999992</v>
      </c>
      <c r="G24" s="217">
        <v>5.3623548387</v>
      </c>
      <c r="H24" s="217">
        <v>4.4500999999999999</v>
      </c>
      <c r="I24" s="217">
        <v>4.1320645160999998</v>
      </c>
      <c r="J24" s="217">
        <v>4.1558387097000002</v>
      </c>
      <c r="K24" s="217">
        <v>4.3801666667000001</v>
      </c>
      <c r="L24" s="217">
        <v>6.4074193548</v>
      </c>
      <c r="M24" s="217">
        <v>8.3780999999999999</v>
      </c>
      <c r="N24" s="217">
        <v>13.827870967999999</v>
      </c>
      <c r="O24" s="217">
        <v>16.100225806000001</v>
      </c>
      <c r="P24" s="217">
        <v>15.744964286</v>
      </c>
      <c r="Q24" s="217">
        <v>10.876870968</v>
      </c>
      <c r="R24" s="217">
        <v>7.1791666666999996</v>
      </c>
      <c r="S24" s="217">
        <v>5.1984838709999996</v>
      </c>
      <c r="T24" s="217">
        <v>4.3236999999999997</v>
      </c>
      <c r="U24" s="217">
        <v>3.8768709676999999</v>
      </c>
      <c r="V24" s="217">
        <v>4.0862258064999999</v>
      </c>
      <c r="W24" s="217">
        <v>4.4314333333000002</v>
      </c>
      <c r="X24" s="217">
        <v>5.9785806452000001</v>
      </c>
      <c r="Y24" s="217">
        <v>9.5564999999999998</v>
      </c>
      <c r="Z24" s="217">
        <v>15.076483871000001</v>
      </c>
      <c r="AA24" s="217">
        <v>17.033999999999999</v>
      </c>
      <c r="AB24" s="217">
        <v>15.436</v>
      </c>
      <c r="AC24" s="217">
        <v>11.738096774000001</v>
      </c>
      <c r="AD24" s="217">
        <v>7.8513000000000002</v>
      </c>
      <c r="AE24" s="217">
        <v>5.4079032258000002</v>
      </c>
      <c r="AF24" s="217">
        <v>4.5133333333000003</v>
      </c>
      <c r="AG24" s="217">
        <v>4.1212258065</v>
      </c>
      <c r="AH24" s="217">
        <v>4.3547741934999999</v>
      </c>
      <c r="AI24" s="217">
        <v>4.6916666666999998</v>
      </c>
      <c r="AJ24" s="217">
        <v>6.6983548387000003</v>
      </c>
      <c r="AK24" s="217">
        <v>9.4240333333000006</v>
      </c>
      <c r="AL24" s="217">
        <v>12.806387097</v>
      </c>
      <c r="AM24" s="217">
        <v>14.459419355</v>
      </c>
      <c r="AN24" s="217">
        <v>13.453137931000001</v>
      </c>
      <c r="AO24" s="217">
        <v>8.4533548386999993</v>
      </c>
      <c r="AP24" s="217">
        <v>6.9904999999999999</v>
      </c>
      <c r="AQ24" s="217">
        <v>4.8089354839</v>
      </c>
      <c r="AR24" s="217">
        <v>4.3814333333000004</v>
      </c>
      <c r="AS24" s="217">
        <v>4.0429032257999999</v>
      </c>
      <c r="AT24" s="217">
        <v>4.3590967742000002</v>
      </c>
      <c r="AU24" s="217">
        <v>4.7252666666999996</v>
      </c>
      <c r="AV24" s="217">
        <v>6.8698387096999998</v>
      </c>
      <c r="AW24" s="217">
        <v>10.280633333000001</v>
      </c>
      <c r="AX24" s="217">
        <v>12.664580644999999</v>
      </c>
      <c r="AY24" s="217">
        <v>15.422483871000001</v>
      </c>
      <c r="AZ24" s="217">
        <v>15.270964286</v>
      </c>
      <c r="BA24" s="217">
        <v>12.672645161</v>
      </c>
      <c r="BB24" s="217">
        <v>8.2283333333000002</v>
      </c>
      <c r="BC24" s="217">
        <v>5.4160645160999996</v>
      </c>
      <c r="BD24" s="217">
        <v>4.2790090000000003</v>
      </c>
      <c r="BE24" s="217">
        <v>4.0977030000000001</v>
      </c>
      <c r="BF24" s="361">
        <v>4.2923210000000003</v>
      </c>
      <c r="BG24" s="361">
        <v>4.5864330000000004</v>
      </c>
      <c r="BH24" s="361">
        <v>6.7670180000000002</v>
      </c>
      <c r="BI24" s="361">
        <v>9.8013209999999997</v>
      </c>
      <c r="BJ24" s="361">
        <v>14.07836</v>
      </c>
      <c r="BK24" s="361">
        <v>16.513390000000001</v>
      </c>
      <c r="BL24" s="361">
        <v>15.296480000000001</v>
      </c>
      <c r="BM24" s="361">
        <v>11.59831</v>
      </c>
      <c r="BN24" s="361">
        <v>7.8168179999999996</v>
      </c>
      <c r="BO24" s="361">
        <v>5.3784070000000002</v>
      </c>
      <c r="BP24" s="361">
        <v>4.3422729999999996</v>
      </c>
      <c r="BQ24" s="361">
        <v>4.1082130000000001</v>
      </c>
      <c r="BR24" s="361">
        <v>4.2942970000000003</v>
      </c>
      <c r="BS24" s="361">
        <v>4.582999</v>
      </c>
      <c r="BT24" s="361">
        <v>6.761641</v>
      </c>
      <c r="BU24" s="361">
        <v>9.8515750000000004</v>
      </c>
      <c r="BV24" s="361">
        <v>14.17826</v>
      </c>
    </row>
    <row r="25" spans="1:74" ht="11.1" customHeight="1">
      <c r="A25" s="76" t="s">
        <v>765</v>
      </c>
      <c r="B25" s="186" t="s">
        <v>634</v>
      </c>
      <c r="C25" s="217">
        <v>18.806290322999999</v>
      </c>
      <c r="D25" s="217">
        <v>18.703107143</v>
      </c>
      <c r="E25" s="217">
        <v>17.279677418999999</v>
      </c>
      <c r="F25" s="217">
        <v>16.413733333</v>
      </c>
      <c r="G25" s="217">
        <v>15.086387096999999</v>
      </c>
      <c r="H25" s="217">
        <v>15.303666667</v>
      </c>
      <c r="I25" s="217">
        <v>15.363548387</v>
      </c>
      <c r="J25" s="217">
        <v>15.981</v>
      </c>
      <c r="K25" s="217">
        <v>16.126533333000001</v>
      </c>
      <c r="L25" s="217">
        <v>16.83483871</v>
      </c>
      <c r="M25" s="217">
        <v>17.756499999999999</v>
      </c>
      <c r="N25" s="217">
        <v>19.218161290000001</v>
      </c>
      <c r="O25" s="217">
        <v>20.782516129000001</v>
      </c>
      <c r="P25" s="217">
        <v>21.2605</v>
      </c>
      <c r="Q25" s="217">
        <v>19.306354839000001</v>
      </c>
      <c r="R25" s="217">
        <v>17.924800000000001</v>
      </c>
      <c r="S25" s="217">
        <v>17.558774194000002</v>
      </c>
      <c r="T25" s="217">
        <v>17.639666667</v>
      </c>
      <c r="U25" s="217">
        <v>17.327032257999999</v>
      </c>
      <c r="V25" s="217">
        <v>17.398903226000002</v>
      </c>
      <c r="W25" s="217">
        <v>17.857966666999999</v>
      </c>
      <c r="X25" s="217">
        <v>17.629645160999999</v>
      </c>
      <c r="Y25" s="217">
        <v>19.225266667</v>
      </c>
      <c r="Z25" s="217">
        <v>20.689064515999998</v>
      </c>
      <c r="AA25" s="217">
        <v>21.042032257999999</v>
      </c>
      <c r="AB25" s="217">
        <v>21.205464286000002</v>
      </c>
      <c r="AC25" s="217">
        <v>19.609161289999999</v>
      </c>
      <c r="AD25" s="217">
        <v>18.721499999999999</v>
      </c>
      <c r="AE25" s="217">
        <v>17.916516129000001</v>
      </c>
      <c r="AF25" s="217">
        <v>17.580200000000001</v>
      </c>
      <c r="AG25" s="217">
        <v>17.250709677</v>
      </c>
      <c r="AH25" s="217">
        <v>17.604548387000001</v>
      </c>
      <c r="AI25" s="217">
        <v>18.044</v>
      </c>
      <c r="AJ25" s="217">
        <v>18.174161290000001</v>
      </c>
      <c r="AK25" s="217">
        <v>19.550999999999998</v>
      </c>
      <c r="AL25" s="217">
        <v>20.473354838999999</v>
      </c>
      <c r="AM25" s="217">
        <v>21.216838710000001</v>
      </c>
      <c r="AN25" s="217">
        <v>21.274310345</v>
      </c>
      <c r="AO25" s="217">
        <v>19.408322581</v>
      </c>
      <c r="AP25" s="217">
        <v>19.148099999999999</v>
      </c>
      <c r="AQ25" s="217">
        <v>18.334580644999999</v>
      </c>
      <c r="AR25" s="217">
        <v>18.640266666999999</v>
      </c>
      <c r="AS25" s="217">
        <v>18.298064516</v>
      </c>
      <c r="AT25" s="217">
        <v>18.699290323</v>
      </c>
      <c r="AU25" s="217">
        <v>18.923200000000001</v>
      </c>
      <c r="AV25" s="217">
        <v>19.185419355000001</v>
      </c>
      <c r="AW25" s="217">
        <v>20.308199999999999</v>
      </c>
      <c r="AX25" s="217">
        <v>20.668548387000001</v>
      </c>
      <c r="AY25" s="217">
        <v>21.758290323000001</v>
      </c>
      <c r="AZ25" s="217">
        <v>22.180714286000001</v>
      </c>
      <c r="BA25" s="217">
        <v>21.033612903000002</v>
      </c>
      <c r="BB25" s="217">
        <v>19.857533332999999</v>
      </c>
      <c r="BC25" s="217">
        <v>19.101290323000001</v>
      </c>
      <c r="BD25" s="217">
        <v>18.692319999999999</v>
      </c>
      <c r="BE25" s="217">
        <v>18.648869999999999</v>
      </c>
      <c r="BF25" s="361">
        <v>18.75132</v>
      </c>
      <c r="BG25" s="361">
        <v>18.925830000000001</v>
      </c>
      <c r="BH25" s="361">
        <v>19.174389999999999</v>
      </c>
      <c r="BI25" s="361">
        <v>20.45138</v>
      </c>
      <c r="BJ25" s="361">
        <v>21.645009999999999</v>
      </c>
      <c r="BK25" s="361">
        <v>22.210049999999999</v>
      </c>
      <c r="BL25" s="361">
        <v>22.35642</v>
      </c>
      <c r="BM25" s="361">
        <v>20.971489999999999</v>
      </c>
      <c r="BN25" s="361">
        <v>19.873419999999999</v>
      </c>
      <c r="BO25" s="361">
        <v>19.034079999999999</v>
      </c>
      <c r="BP25" s="361">
        <v>19.105640000000001</v>
      </c>
      <c r="BQ25" s="361">
        <v>18.85183</v>
      </c>
      <c r="BR25" s="361">
        <v>19.133759999999999</v>
      </c>
      <c r="BS25" s="361">
        <v>19.38137</v>
      </c>
      <c r="BT25" s="361">
        <v>19.630369999999999</v>
      </c>
      <c r="BU25" s="361">
        <v>20.99531</v>
      </c>
      <c r="BV25" s="361">
        <v>22.094740000000002</v>
      </c>
    </row>
    <row r="26" spans="1:74" ht="11.1" customHeight="1">
      <c r="A26" s="76" t="s">
        <v>766</v>
      </c>
      <c r="B26" s="186" t="s">
        <v>157</v>
      </c>
      <c r="C26" s="217">
        <v>15.72340881</v>
      </c>
      <c r="D26" s="217">
        <v>16.195430890000001</v>
      </c>
      <c r="E26" s="217">
        <v>16.118649520000002</v>
      </c>
      <c r="F26" s="217">
        <v>15.04649783</v>
      </c>
      <c r="G26" s="217">
        <v>16.628245740000001</v>
      </c>
      <c r="H26" s="217">
        <v>21.426553070000001</v>
      </c>
      <c r="I26" s="217">
        <v>25.097329420000001</v>
      </c>
      <c r="J26" s="217">
        <v>27.10701581</v>
      </c>
      <c r="K26" s="217">
        <v>23.000380069999999</v>
      </c>
      <c r="L26" s="217">
        <v>17.322998030000001</v>
      </c>
      <c r="M26" s="217">
        <v>15.23615423</v>
      </c>
      <c r="N26" s="217">
        <v>16.7692351</v>
      </c>
      <c r="O26" s="217">
        <v>17.606814709999998</v>
      </c>
      <c r="P26" s="217">
        <v>17.129102209999999</v>
      </c>
      <c r="Q26" s="217">
        <v>14.73753323</v>
      </c>
      <c r="R26" s="217">
        <v>15.716046629999999</v>
      </c>
      <c r="S26" s="217">
        <v>18.053706420000001</v>
      </c>
      <c r="T26" s="217">
        <v>23.522174100000001</v>
      </c>
      <c r="U26" s="217">
        <v>28.941342710000001</v>
      </c>
      <c r="V26" s="217">
        <v>30.41943397</v>
      </c>
      <c r="W26" s="217">
        <v>23.224085030000001</v>
      </c>
      <c r="X26" s="217">
        <v>18.398807940000001</v>
      </c>
      <c r="Y26" s="217">
        <v>16.55130707</v>
      </c>
      <c r="Z26" s="217">
        <v>18.202397000000001</v>
      </c>
      <c r="AA26" s="217">
        <v>17.412648740000002</v>
      </c>
      <c r="AB26" s="217">
        <v>17.274510429999999</v>
      </c>
      <c r="AC26" s="217">
        <v>15.54599432</v>
      </c>
      <c r="AD26" s="217">
        <v>17.381754999999998</v>
      </c>
      <c r="AE26" s="217">
        <v>18.451556969999999</v>
      </c>
      <c r="AF26" s="217">
        <v>23.313804170000001</v>
      </c>
      <c r="AG26" s="217">
        <v>30.276612</v>
      </c>
      <c r="AH26" s="217">
        <v>29.724166189999998</v>
      </c>
      <c r="AI26" s="217">
        <v>22.806592599999998</v>
      </c>
      <c r="AJ26" s="217">
        <v>18.54620452</v>
      </c>
      <c r="AK26" s="217">
        <v>18.084860500000001</v>
      </c>
      <c r="AL26" s="217">
        <v>19.80302674</v>
      </c>
      <c r="AM26" s="217">
        <v>20.914624740000001</v>
      </c>
      <c r="AN26" s="217">
        <v>22.331954</v>
      </c>
      <c r="AO26" s="217">
        <v>21.84212771</v>
      </c>
      <c r="AP26" s="217">
        <v>23.98408263</v>
      </c>
      <c r="AQ26" s="217">
        <v>26.363383939999999</v>
      </c>
      <c r="AR26" s="217">
        <v>29.493726169999999</v>
      </c>
      <c r="AS26" s="217">
        <v>35.269299099999998</v>
      </c>
      <c r="AT26" s="217">
        <v>32.491277709999999</v>
      </c>
      <c r="AU26" s="217">
        <v>26.894553869999999</v>
      </c>
      <c r="AV26" s="217">
        <v>21.65799458</v>
      </c>
      <c r="AW26" s="217">
        <v>19.25965047</v>
      </c>
      <c r="AX26" s="217">
        <v>18.88576381</v>
      </c>
      <c r="AY26" s="217">
        <v>20.303076260000001</v>
      </c>
      <c r="AZ26" s="217">
        <v>20.220178180000001</v>
      </c>
      <c r="BA26" s="217">
        <v>19.43042406</v>
      </c>
      <c r="BB26" s="217">
        <v>18.776851969999999</v>
      </c>
      <c r="BC26" s="217">
        <v>19.827003387000001</v>
      </c>
      <c r="BD26" s="217">
        <v>24.71396</v>
      </c>
      <c r="BE26" s="217">
        <v>28.916029999999999</v>
      </c>
      <c r="BF26" s="361">
        <v>29.703530000000001</v>
      </c>
      <c r="BG26" s="361">
        <v>25.149840000000001</v>
      </c>
      <c r="BH26" s="361">
        <v>20.798349999999999</v>
      </c>
      <c r="BI26" s="361">
        <v>18.720410000000001</v>
      </c>
      <c r="BJ26" s="361">
        <v>19.205169999999999</v>
      </c>
      <c r="BK26" s="361">
        <v>19.08033</v>
      </c>
      <c r="BL26" s="361">
        <v>18.833600000000001</v>
      </c>
      <c r="BM26" s="361">
        <v>18.009789999999999</v>
      </c>
      <c r="BN26" s="361">
        <v>18.24494</v>
      </c>
      <c r="BO26" s="361">
        <v>20.267099999999999</v>
      </c>
      <c r="BP26" s="361">
        <v>24.81354</v>
      </c>
      <c r="BQ26" s="361">
        <v>29.510960000000001</v>
      </c>
      <c r="BR26" s="361">
        <v>29.931419999999999</v>
      </c>
      <c r="BS26" s="361">
        <v>24.506730000000001</v>
      </c>
      <c r="BT26" s="361">
        <v>20.090389999999999</v>
      </c>
      <c r="BU26" s="361">
        <v>17.908670000000001</v>
      </c>
      <c r="BV26" s="361">
        <v>18.287939999999999</v>
      </c>
    </row>
    <row r="27" spans="1:74" ht="11.1" customHeight="1">
      <c r="A27" s="76" t="s">
        <v>764</v>
      </c>
      <c r="B27" s="186" t="s">
        <v>635</v>
      </c>
      <c r="C27" s="217">
        <v>3.5543548387000001</v>
      </c>
      <c r="D27" s="217">
        <v>3.5868928571000001</v>
      </c>
      <c r="E27" s="217">
        <v>3.5630645160999999</v>
      </c>
      <c r="F27" s="217">
        <v>3.5015333332999998</v>
      </c>
      <c r="G27" s="217">
        <v>3.5027741935000001</v>
      </c>
      <c r="H27" s="217">
        <v>3.5187333333000002</v>
      </c>
      <c r="I27" s="217">
        <v>3.4732903226</v>
      </c>
      <c r="J27" s="217">
        <v>3.5008064515999999</v>
      </c>
      <c r="K27" s="217">
        <v>3.4048333333</v>
      </c>
      <c r="L27" s="217">
        <v>3.4488064515999999</v>
      </c>
      <c r="M27" s="217">
        <v>3.4510666667000001</v>
      </c>
      <c r="N27" s="217">
        <v>3.4250967742</v>
      </c>
      <c r="O27" s="217">
        <v>3.4071290322999999</v>
      </c>
      <c r="P27" s="217">
        <v>3.4908214285999999</v>
      </c>
      <c r="Q27" s="217">
        <v>3.5018064515999998</v>
      </c>
      <c r="R27" s="217">
        <v>3.4921000000000002</v>
      </c>
      <c r="S27" s="217">
        <v>3.4693225806000001</v>
      </c>
      <c r="T27" s="217">
        <v>3.4274666667</v>
      </c>
      <c r="U27" s="217">
        <v>3.4438387097000001</v>
      </c>
      <c r="V27" s="217">
        <v>3.4844516129000001</v>
      </c>
      <c r="W27" s="217">
        <v>3.5728666667</v>
      </c>
      <c r="X27" s="217">
        <v>3.6391612903000001</v>
      </c>
      <c r="Y27" s="217">
        <v>3.6341999999999999</v>
      </c>
      <c r="Z27" s="217">
        <v>3.7020322581</v>
      </c>
      <c r="AA27" s="217">
        <v>3.4507741935</v>
      </c>
      <c r="AB27" s="217">
        <v>3.4633214286</v>
      </c>
      <c r="AC27" s="217">
        <v>3.5949677419000001</v>
      </c>
      <c r="AD27" s="217">
        <v>3.6255333332999999</v>
      </c>
      <c r="AE27" s="217">
        <v>3.6095806451999999</v>
      </c>
      <c r="AF27" s="217">
        <v>3.5817333332999999</v>
      </c>
      <c r="AG27" s="217">
        <v>3.5356451613000002</v>
      </c>
      <c r="AH27" s="217">
        <v>3.5799677419</v>
      </c>
      <c r="AI27" s="217">
        <v>3.6488</v>
      </c>
      <c r="AJ27" s="217">
        <v>3.7522580644999999</v>
      </c>
      <c r="AK27" s="217">
        <v>3.8256000000000001</v>
      </c>
      <c r="AL27" s="217">
        <v>3.8045483871000001</v>
      </c>
      <c r="AM27" s="217">
        <v>3.8145806452</v>
      </c>
      <c r="AN27" s="217">
        <v>3.7742758621000001</v>
      </c>
      <c r="AO27" s="217">
        <v>3.7682258064999998</v>
      </c>
      <c r="AP27" s="217">
        <v>3.7882333333</v>
      </c>
      <c r="AQ27" s="217">
        <v>3.796483871</v>
      </c>
      <c r="AR27" s="217">
        <v>3.7808666667000002</v>
      </c>
      <c r="AS27" s="217">
        <v>3.8019677419</v>
      </c>
      <c r="AT27" s="217">
        <v>3.7808064516000002</v>
      </c>
      <c r="AU27" s="217">
        <v>3.8340999999999998</v>
      </c>
      <c r="AV27" s="217">
        <v>3.8587096773999998</v>
      </c>
      <c r="AW27" s="217">
        <v>3.8656666667000001</v>
      </c>
      <c r="AX27" s="217">
        <v>3.8135806452000001</v>
      </c>
      <c r="AY27" s="217">
        <v>3.7925483871000001</v>
      </c>
      <c r="AZ27" s="217">
        <v>3.8350357143</v>
      </c>
      <c r="BA27" s="217">
        <v>3.8090967741999999</v>
      </c>
      <c r="BB27" s="217">
        <v>3.8426666667</v>
      </c>
      <c r="BC27" s="217">
        <v>3.8367096774</v>
      </c>
      <c r="BD27" s="217">
        <v>3.8421959999999999</v>
      </c>
      <c r="BE27" s="217">
        <v>3.8621500000000002</v>
      </c>
      <c r="BF27" s="361">
        <v>3.8550589999999998</v>
      </c>
      <c r="BG27" s="361">
        <v>3.8448829999999998</v>
      </c>
      <c r="BH27" s="361">
        <v>3.855232</v>
      </c>
      <c r="BI27" s="361">
        <v>3.8864190000000001</v>
      </c>
      <c r="BJ27" s="361">
        <v>3.8866230000000002</v>
      </c>
      <c r="BK27" s="361">
        <v>3.8777080000000002</v>
      </c>
      <c r="BL27" s="361">
        <v>3.8791310000000001</v>
      </c>
      <c r="BM27" s="361">
        <v>3.891365</v>
      </c>
      <c r="BN27" s="361">
        <v>3.888843</v>
      </c>
      <c r="BO27" s="361">
        <v>3.8798530000000002</v>
      </c>
      <c r="BP27" s="361">
        <v>3.8806579999999999</v>
      </c>
      <c r="BQ27" s="361">
        <v>3.8779050000000002</v>
      </c>
      <c r="BR27" s="361">
        <v>3.8578389999999998</v>
      </c>
      <c r="BS27" s="361">
        <v>3.847089</v>
      </c>
      <c r="BT27" s="361">
        <v>3.8780559999999999</v>
      </c>
      <c r="BU27" s="361">
        <v>3.874816</v>
      </c>
      <c r="BV27" s="361">
        <v>3.8875600000000001</v>
      </c>
    </row>
    <row r="28" spans="1:74" ht="11.1" customHeight="1">
      <c r="A28" s="76" t="s">
        <v>768</v>
      </c>
      <c r="B28" s="186" t="s">
        <v>1146</v>
      </c>
      <c r="C28" s="217">
        <v>2.6175161290000002</v>
      </c>
      <c r="D28" s="217">
        <v>2.4685357143000002</v>
      </c>
      <c r="E28" s="217">
        <v>2.058483871</v>
      </c>
      <c r="F28" s="217">
        <v>1.6894333333</v>
      </c>
      <c r="G28" s="217">
        <v>1.3953225806</v>
      </c>
      <c r="H28" s="217">
        <v>1.4691666667000001</v>
      </c>
      <c r="I28" s="217">
        <v>1.5501935484</v>
      </c>
      <c r="J28" s="217">
        <v>1.6275806451999999</v>
      </c>
      <c r="K28" s="217">
        <v>1.5206999999999999</v>
      </c>
      <c r="L28" s="217">
        <v>1.5579677419</v>
      </c>
      <c r="M28" s="217">
        <v>1.7260333333</v>
      </c>
      <c r="N28" s="217">
        <v>2.3829354838999999</v>
      </c>
      <c r="O28" s="217">
        <v>2.5790000000000002</v>
      </c>
      <c r="P28" s="217">
        <v>2.5164285714000001</v>
      </c>
      <c r="Q28" s="217">
        <v>1.9401935483999999</v>
      </c>
      <c r="R28" s="217">
        <v>1.5640333333000001</v>
      </c>
      <c r="S28" s="217">
        <v>1.4398387097000001</v>
      </c>
      <c r="T28" s="217">
        <v>1.5242666667</v>
      </c>
      <c r="U28" s="217">
        <v>1.6394838709999999</v>
      </c>
      <c r="V28" s="217">
        <v>1.6889354838999999</v>
      </c>
      <c r="W28" s="217">
        <v>1.5081333333</v>
      </c>
      <c r="X28" s="217">
        <v>1.4802903225999999</v>
      </c>
      <c r="Y28" s="217">
        <v>1.8372333332999999</v>
      </c>
      <c r="Z28" s="217">
        <v>2.4789677419</v>
      </c>
      <c r="AA28" s="217">
        <v>2.6539354838999998</v>
      </c>
      <c r="AB28" s="217">
        <v>2.4893214285999998</v>
      </c>
      <c r="AC28" s="217">
        <v>2.0275806452</v>
      </c>
      <c r="AD28" s="217">
        <v>1.6990666667000001</v>
      </c>
      <c r="AE28" s="217">
        <v>1.4835806452</v>
      </c>
      <c r="AF28" s="217">
        <v>1.5271999999999999</v>
      </c>
      <c r="AG28" s="217">
        <v>1.6903870968000001</v>
      </c>
      <c r="AH28" s="217">
        <v>1.6893870968</v>
      </c>
      <c r="AI28" s="217">
        <v>1.5182666667</v>
      </c>
      <c r="AJ28" s="217">
        <v>1.5533225805999999</v>
      </c>
      <c r="AK28" s="217">
        <v>1.877</v>
      </c>
      <c r="AL28" s="217">
        <v>2.3005806452000002</v>
      </c>
      <c r="AM28" s="217">
        <v>2.4907741935000001</v>
      </c>
      <c r="AN28" s="217">
        <v>2.4205862068999999</v>
      </c>
      <c r="AO28" s="217">
        <v>1.9236451613000001</v>
      </c>
      <c r="AP28" s="217">
        <v>1.8277000000000001</v>
      </c>
      <c r="AQ28" s="217">
        <v>1.6918387097000001</v>
      </c>
      <c r="AR28" s="217">
        <v>1.7454333333000001</v>
      </c>
      <c r="AS28" s="217">
        <v>1.8751612902999999</v>
      </c>
      <c r="AT28" s="217">
        <v>1.8129677419000001</v>
      </c>
      <c r="AU28" s="217">
        <v>1.6858</v>
      </c>
      <c r="AV28" s="217">
        <v>1.715483871</v>
      </c>
      <c r="AW28" s="217">
        <v>2.0190000000000001</v>
      </c>
      <c r="AX28" s="217">
        <v>2.2486451612999998</v>
      </c>
      <c r="AY28" s="217">
        <v>2.5902903226</v>
      </c>
      <c r="AZ28" s="217">
        <v>2.5565000000000002</v>
      </c>
      <c r="BA28" s="217">
        <v>2.268516129</v>
      </c>
      <c r="BB28" s="217">
        <v>1.8197666667000001</v>
      </c>
      <c r="BC28" s="217">
        <v>1.5734838710000001</v>
      </c>
      <c r="BD28" s="217">
        <v>1.641945</v>
      </c>
      <c r="BE28" s="217">
        <v>1.7497499999999999</v>
      </c>
      <c r="BF28" s="361">
        <v>1.765657</v>
      </c>
      <c r="BG28" s="361">
        <v>1.594678</v>
      </c>
      <c r="BH28" s="361">
        <v>1.63459</v>
      </c>
      <c r="BI28" s="361">
        <v>1.916237</v>
      </c>
      <c r="BJ28" s="361">
        <v>2.3671709999999999</v>
      </c>
      <c r="BK28" s="361">
        <v>2.6374789999999999</v>
      </c>
      <c r="BL28" s="361">
        <v>2.5984419999999999</v>
      </c>
      <c r="BM28" s="361">
        <v>2.2127690000000002</v>
      </c>
      <c r="BN28" s="361">
        <v>1.8274999999999999</v>
      </c>
      <c r="BO28" s="361">
        <v>1.6337390000000001</v>
      </c>
      <c r="BP28" s="361">
        <v>1.6651260000000001</v>
      </c>
      <c r="BQ28" s="361">
        <v>1.7551159999999999</v>
      </c>
      <c r="BR28" s="361">
        <v>1.761962</v>
      </c>
      <c r="BS28" s="361">
        <v>1.5878399999999999</v>
      </c>
      <c r="BT28" s="361">
        <v>1.631729</v>
      </c>
      <c r="BU28" s="361">
        <v>1.906315</v>
      </c>
      <c r="BV28" s="361">
        <v>2.3579599999999998</v>
      </c>
    </row>
    <row r="29" spans="1:74" ht="11.1" customHeight="1">
      <c r="A29" s="76" t="s">
        <v>783</v>
      </c>
      <c r="B29" s="186" t="s">
        <v>636</v>
      </c>
      <c r="C29" s="217">
        <v>7.4677419354999997E-2</v>
      </c>
      <c r="D29" s="217">
        <v>7.4678571429000001E-2</v>
      </c>
      <c r="E29" s="217">
        <v>7.4677419354999997E-2</v>
      </c>
      <c r="F29" s="217">
        <v>7.4666666667000003E-2</v>
      </c>
      <c r="G29" s="217">
        <v>7.4677419354999997E-2</v>
      </c>
      <c r="H29" s="217">
        <v>7.4666666667000003E-2</v>
      </c>
      <c r="I29" s="217">
        <v>7.4677419354999997E-2</v>
      </c>
      <c r="J29" s="217">
        <v>7.4677419354999997E-2</v>
      </c>
      <c r="K29" s="217">
        <v>7.4666666667000003E-2</v>
      </c>
      <c r="L29" s="217">
        <v>7.4677419354999997E-2</v>
      </c>
      <c r="M29" s="217">
        <v>7.4666666667000003E-2</v>
      </c>
      <c r="N29" s="217">
        <v>7.4677419354999997E-2</v>
      </c>
      <c r="O29" s="217">
        <v>7.8516129032000004E-2</v>
      </c>
      <c r="P29" s="217">
        <v>7.85E-2</v>
      </c>
      <c r="Q29" s="217">
        <v>7.8516129032000004E-2</v>
      </c>
      <c r="R29" s="217">
        <v>7.8533333332999999E-2</v>
      </c>
      <c r="S29" s="217">
        <v>7.8516129032000004E-2</v>
      </c>
      <c r="T29" s="217">
        <v>7.8533333332999999E-2</v>
      </c>
      <c r="U29" s="217">
        <v>7.8516129032000004E-2</v>
      </c>
      <c r="V29" s="217">
        <v>7.8516129032000004E-2</v>
      </c>
      <c r="W29" s="217">
        <v>7.8533333332999999E-2</v>
      </c>
      <c r="X29" s="217">
        <v>7.8516129032000004E-2</v>
      </c>
      <c r="Y29" s="217">
        <v>7.8533333332999999E-2</v>
      </c>
      <c r="Z29" s="217">
        <v>7.8516129032000004E-2</v>
      </c>
      <c r="AA29" s="217">
        <v>8.8322580644999996E-2</v>
      </c>
      <c r="AB29" s="217">
        <v>8.8321428571000005E-2</v>
      </c>
      <c r="AC29" s="217">
        <v>8.8322580644999996E-2</v>
      </c>
      <c r="AD29" s="217">
        <v>8.8333333333000003E-2</v>
      </c>
      <c r="AE29" s="217">
        <v>8.8322580644999996E-2</v>
      </c>
      <c r="AF29" s="217">
        <v>8.8333333333000003E-2</v>
      </c>
      <c r="AG29" s="217">
        <v>8.8322580644999996E-2</v>
      </c>
      <c r="AH29" s="217">
        <v>8.8322580644999996E-2</v>
      </c>
      <c r="AI29" s="217">
        <v>8.8333333333000003E-2</v>
      </c>
      <c r="AJ29" s="217">
        <v>8.8322580644999996E-2</v>
      </c>
      <c r="AK29" s="217">
        <v>8.8333333333000003E-2</v>
      </c>
      <c r="AL29" s="217">
        <v>8.8322580644999996E-2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217">
        <v>0.09</v>
      </c>
      <c r="BC29" s="217">
        <v>0.09</v>
      </c>
      <c r="BD29" s="217">
        <v>0.09</v>
      </c>
      <c r="BE29" s="217">
        <v>0.09</v>
      </c>
      <c r="BF29" s="361">
        <v>0.09</v>
      </c>
      <c r="BG29" s="361">
        <v>0.09</v>
      </c>
      <c r="BH29" s="361">
        <v>0.09</v>
      </c>
      <c r="BI29" s="361">
        <v>0.09</v>
      </c>
      <c r="BJ29" s="361">
        <v>0.09</v>
      </c>
      <c r="BK29" s="361">
        <v>9.2999999999999999E-2</v>
      </c>
      <c r="BL29" s="361">
        <v>9.2999999999999999E-2</v>
      </c>
      <c r="BM29" s="361">
        <v>9.2999999999999999E-2</v>
      </c>
      <c r="BN29" s="361">
        <v>9.2999999999999999E-2</v>
      </c>
      <c r="BO29" s="361">
        <v>9.2999999999999999E-2</v>
      </c>
      <c r="BP29" s="361">
        <v>9.2999999999999999E-2</v>
      </c>
      <c r="BQ29" s="361">
        <v>9.2999999999999999E-2</v>
      </c>
      <c r="BR29" s="361">
        <v>9.2999999999999999E-2</v>
      </c>
      <c r="BS29" s="361">
        <v>9.2999999999999999E-2</v>
      </c>
      <c r="BT29" s="361">
        <v>9.2999999999999999E-2</v>
      </c>
      <c r="BU29" s="361">
        <v>9.2999999999999999E-2</v>
      </c>
      <c r="BV29" s="361">
        <v>9.2999999999999999E-2</v>
      </c>
    </row>
    <row r="30" spans="1:74" ht="11.1" customHeight="1">
      <c r="A30" s="77" t="s">
        <v>767</v>
      </c>
      <c r="B30" s="187" t="s">
        <v>1102</v>
      </c>
      <c r="C30" s="217">
        <v>88.054634616000001</v>
      </c>
      <c r="D30" s="217">
        <v>83.277323746999997</v>
      </c>
      <c r="E30" s="217">
        <v>70.016455972000003</v>
      </c>
      <c r="F30" s="217">
        <v>58.041297829999998</v>
      </c>
      <c r="G30" s="217">
        <v>48.548019934000003</v>
      </c>
      <c r="H30" s="217">
        <v>50.946919737000002</v>
      </c>
      <c r="I30" s="217">
        <v>53.517652001000002</v>
      </c>
      <c r="J30" s="217">
        <v>56.042983552000003</v>
      </c>
      <c r="K30" s="217">
        <v>52.496646736999999</v>
      </c>
      <c r="L30" s="217">
        <v>53.744352868999997</v>
      </c>
      <c r="M30" s="217">
        <v>59.172087562999998</v>
      </c>
      <c r="N30" s="217">
        <v>80.352364132000005</v>
      </c>
      <c r="O30" s="217">
        <v>90.638234065000006</v>
      </c>
      <c r="P30" s="217">
        <v>88.605245066999998</v>
      </c>
      <c r="Q30" s="217">
        <v>69.126533230000007</v>
      </c>
      <c r="R30" s="217">
        <v>56.393713296999998</v>
      </c>
      <c r="S30" s="217">
        <v>52.170029001000003</v>
      </c>
      <c r="T30" s="217">
        <v>54.983740767</v>
      </c>
      <c r="U30" s="217">
        <v>58.897600775000001</v>
      </c>
      <c r="V30" s="217">
        <v>60.610433970000003</v>
      </c>
      <c r="W30" s="217">
        <v>54.582985030000003</v>
      </c>
      <c r="X30" s="217">
        <v>53.707582133999999</v>
      </c>
      <c r="Y30" s="217">
        <v>65.776407070000005</v>
      </c>
      <c r="Z30" s="217">
        <v>87.550042160999993</v>
      </c>
      <c r="AA30" s="217">
        <v>92.969487450000003</v>
      </c>
      <c r="AB30" s="217">
        <v>87.429939000999994</v>
      </c>
      <c r="AC30" s="217">
        <v>71.986413674999994</v>
      </c>
      <c r="AD30" s="217">
        <v>60.936088333000001</v>
      </c>
      <c r="AE30" s="217">
        <v>53.652040841000002</v>
      </c>
      <c r="AF30" s="217">
        <v>55.094837503000001</v>
      </c>
      <c r="AG30" s="217">
        <v>60.553386193999998</v>
      </c>
      <c r="AH30" s="217">
        <v>60.564488771000001</v>
      </c>
      <c r="AI30" s="217">
        <v>54.861092599999999</v>
      </c>
      <c r="AJ30" s="217">
        <v>56.146688390999998</v>
      </c>
      <c r="AK30" s="217">
        <v>67.137960500000005</v>
      </c>
      <c r="AL30" s="217">
        <v>81.404478353000002</v>
      </c>
      <c r="AM30" s="217">
        <v>88.833560223999996</v>
      </c>
      <c r="AN30" s="217">
        <v>86.329816069000003</v>
      </c>
      <c r="AO30" s="217">
        <v>68.607063194000006</v>
      </c>
      <c r="AP30" s="217">
        <v>65.184549297000004</v>
      </c>
      <c r="AQ30" s="217">
        <v>60.339835553</v>
      </c>
      <c r="AR30" s="217">
        <v>62.251559503000003</v>
      </c>
      <c r="AS30" s="217">
        <v>66.877395874000001</v>
      </c>
      <c r="AT30" s="217">
        <v>64.659793839000002</v>
      </c>
      <c r="AU30" s="217">
        <v>60.123887203000002</v>
      </c>
      <c r="AV30" s="217">
        <v>61.183059096000001</v>
      </c>
      <c r="AW30" s="217">
        <v>72.007217136999998</v>
      </c>
      <c r="AX30" s="217">
        <v>80.197408971000002</v>
      </c>
      <c r="AY30" s="217">
        <v>92.382108517999995</v>
      </c>
      <c r="AZ30" s="217">
        <v>91.177321036999999</v>
      </c>
      <c r="BA30" s="217">
        <v>80.906907931000006</v>
      </c>
      <c r="BB30" s="217">
        <v>64.902285302999999</v>
      </c>
      <c r="BC30" s="217">
        <v>56.118551773999997</v>
      </c>
      <c r="BD30" s="217">
        <v>57.411181999999997</v>
      </c>
      <c r="BE30" s="217">
        <v>60.971254999999999</v>
      </c>
      <c r="BF30" s="361">
        <v>62.00376</v>
      </c>
      <c r="BG30" s="361">
        <v>58.245660000000001</v>
      </c>
      <c r="BH30" s="361">
        <v>60.006059999999998</v>
      </c>
      <c r="BI30" s="361">
        <v>70.148899999999998</v>
      </c>
      <c r="BJ30" s="361">
        <v>86.036360000000002</v>
      </c>
      <c r="BK30" s="361">
        <v>93.409630000000007</v>
      </c>
      <c r="BL30" s="361">
        <v>88.834339999999997</v>
      </c>
      <c r="BM30" s="361">
        <v>75.336519999999993</v>
      </c>
      <c r="BN30" s="361">
        <v>62.691690000000001</v>
      </c>
      <c r="BO30" s="361">
        <v>56.473089999999999</v>
      </c>
      <c r="BP30" s="361">
        <v>58.055199999999999</v>
      </c>
      <c r="BQ30" s="361">
        <v>61.798250000000003</v>
      </c>
      <c r="BR30" s="361">
        <v>62.612549999999999</v>
      </c>
      <c r="BS30" s="361">
        <v>58.046140000000001</v>
      </c>
      <c r="BT30" s="361">
        <v>59.760579999999997</v>
      </c>
      <c r="BU30" s="361">
        <v>69.982870000000005</v>
      </c>
      <c r="BV30" s="361">
        <v>85.742549999999994</v>
      </c>
    </row>
    <row r="31" spans="1:74" ht="11.1" customHeight="1">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217"/>
      <c r="BF31" s="361"/>
      <c r="BG31" s="361"/>
      <c r="BH31" s="361"/>
      <c r="BI31" s="361"/>
      <c r="BJ31" s="361"/>
      <c r="BK31" s="361"/>
      <c r="BL31" s="361"/>
      <c r="BM31" s="361"/>
      <c r="BN31" s="361"/>
      <c r="BO31" s="361"/>
      <c r="BP31" s="361"/>
      <c r="BQ31" s="361"/>
      <c r="BR31" s="361"/>
      <c r="BS31" s="361"/>
      <c r="BT31" s="361"/>
      <c r="BU31" s="361"/>
      <c r="BV31" s="361"/>
    </row>
    <row r="32" spans="1:74" ht="11.1" customHeight="1">
      <c r="A32" s="71"/>
      <c r="B32" s="79" t="s">
        <v>1098</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401"/>
      <c r="BG32" s="401"/>
      <c r="BH32" s="401"/>
      <c r="BI32" s="401"/>
      <c r="BJ32" s="401"/>
      <c r="BK32" s="401"/>
      <c r="BL32" s="401"/>
      <c r="BM32" s="401"/>
      <c r="BN32" s="401"/>
      <c r="BO32" s="401"/>
      <c r="BP32" s="401"/>
      <c r="BQ32" s="401"/>
      <c r="BR32" s="401"/>
      <c r="BS32" s="401"/>
      <c r="BT32" s="401"/>
      <c r="BU32" s="401"/>
      <c r="BV32" s="401"/>
    </row>
    <row r="33" spans="1:74" ht="11.1" customHeight="1">
      <c r="A33" s="76" t="s">
        <v>760</v>
      </c>
      <c r="B33" s="186" t="s">
        <v>637</v>
      </c>
      <c r="C33" s="263">
        <v>2133.2330000000002</v>
      </c>
      <c r="D33" s="263">
        <v>1758.0219999999999</v>
      </c>
      <c r="E33" s="263">
        <v>1659.646</v>
      </c>
      <c r="F33" s="263">
        <v>1909.915</v>
      </c>
      <c r="G33" s="263">
        <v>2374.8090000000002</v>
      </c>
      <c r="H33" s="263">
        <v>2760.1329999999998</v>
      </c>
      <c r="I33" s="263">
        <v>3090.3049999999998</v>
      </c>
      <c r="J33" s="263">
        <v>3359.1179999999999</v>
      </c>
      <c r="K33" s="263">
        <v>3645.9769999999999</v>
      </c>
      <c r="L33" s="263">
        <v>3809.8670000000002</v>
      </c>
      <c r="M33" s="263">
        <v>3837.424</v>
      </c>
      <c r="N33" s="263">
        <v>3130.0749999999998</v>
      </c>
      <c r="O33" s="263">
        <v>2303.857</v>
      </c>
      <c r="P33" s="263">
        <v>1683.3340000000001</v>
      </c>
      <c r="Q33" s="263">
        <v>1652.412</v>
      </c>
      <c r="R33" s="263">
        <v>2011.1010000000001</v>
      </c>
      <c r="S33" s="263">
        <v>2419.6590000000001</v>
      </c>
      <c r="T33" s="263">
        <v>2740.056</v>
      </c>
      <c r="U33" s="263">
        <v>2965.779</v>
      </c>
      <c r="V33" s="263">
        <v>3152.761</v>
      </c>
      <c r="W33" s="263">
        <v>3507.6460000000002</v>
      </c>
      <c r="X33" s="263">
        <v>3850.64</v>
      </c>
      <c r="Y33" s="263">
        <v>3768.904</v>
      </c>
      <c r="Z33" s="263">
        <v>3111.085</v>
      </c>
      <c r="AA33" s="263">
        <v>2305.8429999999998</v>
      </c>
      <c r="AB33" s="263">
        <v>1721.874</v>
      </c>
      <c r="AC33" s="263">
        <v>1577.0060000000001</v>
      </c>
      <c r="AD33" s="263">
        <v>1788.479</v>
      </c>
      <c r="AE33" s="263">
        <v>2186.855</v>
      </c>
      <c r="AF33" s="263">
        <v>2529.6469999999999</v>
      </c>
      <c r="AG33" s="263">
        <v>2775.346</v>
      </c>
      <c r="AH33" s="263">
        <v>3019.154</v>
      </c>
      <c r="AI33" s="263">
        <v>3415.6970000000001</v>
      </c>
      <c r="AJ33" s="263">
        <v>3803.828</v>
      </c>
      <c r="AK33" s="263">
        <v>3842.8820000000001</v>
      </c>
      <c r="AL33" s="263">
        <v>3462.02</v>
      </c>
      <c r="AM33" s="263">
        <v>2915.96</v>
      </c>
      <c r="AN33" s="263">
        <v>2454.5479999999998</v>
      </c>
      <c r="AO33" s="263">
        <v>2477.038</v>
      </c>
      <c r="AP33" s="263">
        <v>2613.3040000000001</v>
      </c>
      <c r="AQ33" s="263">
        <v>2890.3629999999998</v>
      </c>
      <c r="AR33" s="263">
        <v>3118.44</v>
      </c>
      <c r="AS33" s="263">
        <v>3246.1419999999998</v>
      </c>
      <c r="AT33" s="263">
        <v>3408.797</v>
      </c>
      <c r="AU33" s="263">
        <v>3693.2080000000001</v>
      </c>
      <c r="AV33" s="263">
        <v>3929.6</v>
      </c>
      <c r="AW33" s="263">
        <v>3799.4650000000001</v>
      </c>
      <c r="AX33" s="263">
        <v>3412.913</v>
      </c>
      <c r="AY33" s="263">
        <v>2703.1390000000001</v>
      </c>
      <c r="AZ33" s="263">
        <v>2103.1089999999999</v>
      </c>
      <c r="BA33" s="263">
        <v>1724.0530000000001</v>
      </c>
      <c r="BB33" s="263">
        <v>1858.296</v>
      </c>
      <c r="BC33" s="263">
        <v>2271.8989999999999</v>
      </c>
      <c r="BD33" s="263">
        <v>2628.4285713999998</v>
      </c>
      <c r="BE33" s="263">
        <v>2878.7142856999999</v>
      </c>
      <c r="BF33" s="381">
        <v>3136.1689999999999</v>
      </c>
      <c r="BG33" s="381">
        <v>3491.3490000000002</v>
      </c>
      <c r="BH33" s="381">
        <v>3799.527</v>
      </c>
      <c r="BI33" s="381">
        <v>3773.9140000000002</v>
      </c>
      <c r="BJ33" s="381">
        <v>3257.3609999999999</v>
      </c>
      <c r="BK33" s="381">
        <v>2533.5219999999999</v>
      </c>
      <c r="BL33" s="381">
        <v>2017.84</v>
      </c>
      <c r="BM33" s="381">
        <v>1893.3440000000001</v>
      </c>
      <c r="BN33" s="381">
        <v>2115.0340000000001</v>
      </c>
      <c r="BO33" s="381">
        <v>2510.3609999999999</v>
      </c>
      <c r="BP33" s="381">
        <v>2845.3980000000001</v>
      </c>
      <c r="BQ33" s="381">
        <v>3095.8040000000001</v>
      </c>
      <c r="BR33" s="381">
        <v>3327.57</v>
      </c>
      <c r="BS33" s="381">
        <v>3665.24</v>
      </c>
      <c r="BT33" s="381">
        <v>3939.6689999999999</v>
      </c>
      <c r="BU33" s="381">
        <v>3909.556</v>
      </c>
      <c r="BV33" s="381">
        <v>3379.2139999999999</v>
      </c>
    </row>
    <row r="34" spans="1:74" ht="11.1" customHeight="1">
      <c r="A34" s="76" t="s">
        <v>1099</v>
      </c>
      <c r="B34" s="186" t="s">
        <v>1147</v>
      </c>
      <c r="C34" s="263">
        <v>753.30764686999999</v>
      </c>
      <c r="D34" s="263">
        <v>706.54700000000003</v>
      </c>
      <c r="E34" s="263">
        <v>737.43399999999997</v>
      </c>
      <c r="F34" s="263">
        <v>827.97799999999995</v>
      </c>
      <c r="G34" s="263">
        <v>947.33060108999996</v>
      </c>
      <c r="H34" s="263">
        <v>1011.1993664</v>
      </c>
      <c r="I34" s="263">
        <v>1074.3040000000001</v>
      </c>
      <c r="J34" s="263">
        <v>1101.8420000000001</v>
      </c>
      <c r="K34" s="263">
        <v>1167.9349999999999</v>
      </c>
      <c r="L34" s="263">
        <v>1197.2249999999999</v>
      </c>
      <c r="M34" s="263">
        <v>1228.9159999999999</v>
      </c>
      <c r="N34" s="263">
        <v>1013.046</v>
      </c>
      <c r="O34" s="263">
        <v>758.81500000000005</v>
      </c>
      <c r="P34" s="263">
        <v>562.10299999999995</v>
      </c>
      <c r="Q34" s="263">
        <v>621.92362362999995</v>
      </c>
      <c r="R34" s="263">
        <v>770.72199999999998</v>
      </c>
      <c r="S34" s="263">
        <v>893.82263060000002</v>
      </c>
      <c r="T34" s="263">
        <v>961.10764924</v>
      </c>
      <c r="U34" s="263">
        <v>985.91166756999996</v>
      </c>
      <c r="V34" s="263">
        <v>973.23400000000004</v>
      </c>
      <c r="W34" s="263">
        <v>1098.9963133000001</v>
      </c>
      <c r="X34" s="263">
        <v>1240.3796778999999</v>
      </c>
      <c r="Y34" s="263">
        <v>1258.617</v>
      </c>
      <c r="Z34" s="263">
        <v>1081.51</v>
      </c>
      <c r="AA34" s="263">
        <v>852.46299999999997</v>
      </c>
      <c r="AB34" s="263">
        <v>696.36759558000006</v>
      </c>
      <c r="AC34" s="263">
        <v>734.22153442000001</v>
      </c>
      <c r="AD34" s="263">
        <v>824.04353924999998</v>
      </c>
      <c r="AE34" s="263">
        <v>949.35799999999995</v>
      </c>
      <c r="AF34" s="263">
        <v>992.702</v>
      </c>
      <c r="AG34" s="263">
        <v>983.07</v>
      </c>
      <c r="AH34" s="263">
        <v>967.42700000000002</v>
      </c>
      <c r="AI34" s="263">
        <v>1070.5523731999999</v>
      </c>
      <c r="AJ34" s="263">
        <v>1229.7329999999999</v>
      </c>
      <c r="AK34" s="263">
        <v>1261.1626718</v>
      </c>
      <c r="AL34" s="263">
        <v>1193.143</v>
      </c>
      <c r="AM34" s="263">
        <v>1087.8499999999999</v>
      </c>
      <c r="AN34" s="263">
        <v>970.30760468999995</v>
      </c>
      <c r="AO34" s="263">
        <v>1033.739</v>
      </c>
      <c r="AP34" s="263">
        <v>1049.6485983</v>
      </c>
      <c r="AQ34" s="263">
        <v>1093.989</v>
      </c>
      <c r="AR34" s="263">
        <v>1128.2426382000001</v>
      </c>
      <c r="AS34" s="263">
        <v>1123.7146538</v>
      </c>
      <c r="AT34" s="263">
        <v>1122.6236707</v>
      </c>
      <c r="AU34" s="263">
        <v>1201.645</v>
      </c>
      <c r="AV34" s="263">
        <v>1279.9346743000001</v>
      </c>
      <c r="AW34" s="263">
        <v>1270.8589999999999</v>
      </c>
      <c r="AX34" s="263">
        <v>1177.8723451000001</v>
      </c>
      <c r="AY34" s="263">
        <v>992.70799999999997</v>
      </c>
      <c r="AZ34" s="263">
        <v>818.26900000000001</v>
      </c>
      <c r="BA34" s="263">
        <v>705.19100000000003</v>
      </c>
      <c r="BB34" s="263">
        <v>754.52</v>
      </c>
      <c r="BC34" s="263">
        <v>886.43360983000002</v>
      </c>
      <c r="BD34" s="263">
        <v>978.71428571000001</v>
      </c>
      <c r="BE34" s="263">
        <v>1034</v>
      </c>
      <c r="BF34" s="381">
        <v>1049.1289999999999</v>
      </c>
      <c r="BG34" s="381">
        <v>1138.575</v>
      </c>
      <c r="BH34" s="381">
        <v>1240.3869999999999</v>
      </c>
      <c r="BI34" s="381">
        <v>1257.8040000000001</v>
      </c>
      <c r="BJ34" s="381">
        <v>1135.9739999999999</v>
      </c>
      <c r="BK34" s="381">
        <v>942.28470000000004</v>
      </c>
      <c r="BL34" s="381">
        <v>809.72080000000005</v>
      </c>
      <c r="BM34" s="381">
        <v>832.10889999999995</v>
      </c>
      <c r="BN34" s="381">
        <v>919.83609999999999</v>
      </c>
      <c r="BO34" s="381">
        <v>1023.471</v>
      </c>
      <c r="BP34" s="381">
        <v>1071.3420000000001</v>
      </c>
      <c r="BQ34" s="381">
        <v>1089.77</v>
      </c>
      <c r="BR34" s="381">
        <v>1087.3109999999999</v>
      </c>
      <c r="BS34" s="381">
        <v>1176.617</v>
      </c>
      <c r="BT34" s="381">
        <v>1269.1189999999999</v>
      </c>
      <c r="BU34" s="381">
        <v>1292.7819999999999</v>
      </c>
      <c r="BV34" s="381">
        <v>1170.4179999999999</v>
      </c>
    </row>
    <row r="35" spans="1:74" ht="11.1" customHeight="1">
      <c r="A35" s="76" t="s">
        <v>1100</v>
      </c>
      <c r="B35" s="186" t="s">
        <v>1148</v>
      </c>
      <c r="C35" s="263">
        <v>1048.7225083999999</v>
      </c>
      <c r="D35" s="263">
        <v>764.26300000000003</v>
      </c>
      <c r="E35" s="263">
        <v>643.69600000000003</v>
      </c>
      <c r="F35" s="263">
        <v>768.03499999999997</v>
      </c>
      <c r="G35" s="263">
        <v>1047.9505587000001</v>
      </c>
      <c r="H35" s="263">
        <v>1322.001479</v>
      </c>
      <c r="I35" s="263">
        <v>1580.211</v>
      </c>
      <c r="J35" s="263">
        <v>1801.2560000000001</v>
      </c>
      <c r="K35" s="263">
        <v>1987.8720000000001</v>
      </c>
      <c r="L35" s="263">
        <v>2096.3339999999998</v>
      </c>
      <c r="M35" s="263">
        <v>2084.4059999999999</v>
      </c>
      <c r="N35" s="263">
        <v>1684.346</v>
      </c>
      <c r="O35" s="263">
        <v>1196.864</v>
      </c>
      <c r="P35" s="263">
        <v>831.70600000000002</v>
      </c>
      <c r="Q35" s="263">
        <v>744.57854940000004</v>
      </c>
      <c r="R35" s="263">
        <v>916.92600000000004</v>
      </c>
      <c r="S35" s="263">
        <v>1129.7035331</v>
      </c>
      <c r="T35" s="263">
        <v>1329.5205148</v>
      </c>
      <c r="U35" s="263">
        <v>1506.6664920000001</v>
      </c>
      <c r="V35" s="263">
        <v>1701.056</v>
      </c>
      <c r="W35" s="263">
        <v>1913.5595455</v>
      </c>
      <c r="X35" s="263">
        <v>2091.5234568000001</v>
      </c>
      <c r="Y35" s="263">
        <v>2018.874</v>
      </c>
      <c r="Z35" s="263">
        <v>1590.51</v>
      </c>
      <c r="AA35" s="263">
        <v>1123.385</v>
      </c>
      <c r="AB35" s="263">
        <v>790.67854079999995</v>
      </c>
      <c r="AC35" s="263">
        <v>618.04960808999999</v>
      </c>
      <c r="AD35" s="263">
        <v>726.51259377999997</v>
      </c>
      <c r="AE35" s="263">
        <v>950.24900000000002</v>
      </c>
      <c r="AF35" s="263">
        <v>1187.213</v>
      </c>
      <c r="AG35" s="263">
        <v>1393.877</v>
      </c>
      <c r="AH35" s="263">
        <v>1624.296</v>
      </c>
      <c r="AI35" s="263">
        <v>1877.5019007000001</v>
      </c>
      <c r="AJ35" s="263">
        <v>2064.6880000000001</v>
      </c>
      <c r="AK35" s="263">
        <v>2060.8964636999999</v>
      </c>
      <c r="AL35" s="263">
        <v>1821.5329999999999</v>
      </c>
      <c r="AM35" s="263">
        <v>1433.1369999999999</v>
      </c>
      <c r="AN35" s="263">
        <v>1127.3505407</v>
      </c>
      <c r="AO35" s="263">
        <v>1089.942</v>
      </c>
      <c r="AP35" s="263">
        <v>1183.6755470999999</v>
      </c>
      <c r="AQ35" s="263">
        <v>1368.2629999999999</v>
      </c>
      <c r="AR35" s="263">
        <v>1513.7105145999999</v>
      </c>
      <c r="AS35" s="263">
        <v>1621.9765003</v>
      </c>
      <c r="AT35" s="263">
        <v>1790.1774748</v>
      </c>
      <c r="AU35" s="263">
        <v>1968.6010000000001</v>
      </c>
      <c r="AV35" s="263">
        <v>2090.0224681</v>
      </c>
      <c r="AW35" s="263">
        <v>1970.201</v>
      </c>
      <c r="AX35" s="263">
        <v>1732.0365075</v>
      </c>
      <c r="AY35" s="263">
        <v>1304.999</v>
      </c>
      <c r="AZ35" s="263">
        <v>918.75599999999997</v>
      </c>
      <c r="BA35" s="263">
        <v>660.649</v>
      </c>
      <c r="BB35" s="263">
        <v>735.447</v>
      </c>
      <c r="BC35" s="263">
        <v>967.44857417000003</v>
      </c>
      <c r="BD35" s="263">
        <v>1206.1428570999999</v>
      </c>
      <c r="BE35" s="263">
        <v>1381</v>
      </c>
      <c r="BF35" s="381">
        <v>1613.144</v>
      </c>
      <c r="BG35" s="381">
        <v>1840.1469999999999</v>
      </c>
      <c r="BH35" s="381">
        <v>2009.586</v>
      </c>
      <c r="BI35" s="381">
        <v>1976.098</v>
      </c>
      <c r="BJ35" s="381">
        <v>1663.0609999999999</v>
      </c>
      <c r="BK35" s="381">
        <v>1223.893</v>
      </c>
      <c r="BL35" s="381">
        <v>897.19129999999996</v>
      </c>
      <c r="BM35" s="381">
        <v>761.67669999999998</v>
      </c>
      <c r="BN35" s="381">
        <v>882.02120000000002</v>
      </c>
      <c r="BO35" s="381">
        <v>1111.085</v>
      </c>
      <c r="BP35" s="381">
        <v>1335.9949999999999</v>
      </c>
      <c r="BQ35" s="381">
        <v>1537.479</v>
      </c>
      <c r="BR35" s="381">
        <v>1747.944</v>
      </c>
      <c r="BS35" s="381">
        <v>1959.086</v>
      </c>
      <c r="BT35" s="381">
        <v>2105.674</v>
      </c>
      <c r="BU35" s="381">
        <v>2057.0230000000001</v>
      </c>
      <c r="BV35" s="381">
        <v>1726.107</v>
      </c>
    </row>
    <row r="36" spans="1:74" ht="11.1" customHeight="1">
      <c r="A36" s="76" t="s">
        <v>1101</v>
      </c>
      <c r="B36" s="188" t="s">
        <v>1149</v>
      </c>
      <c r="C36" s="274">
        <v>331.20284473999999</v>
      </c>
      <c r="D36" s="274">
        <v>287.21199999999999</v>
      </c>
      <c r="E36" s="274">
        <v>278.51600000000002</v>
      </c>
      <c r="F36" s="274">
        <v>313.90199999999999</v>
      </c>
      <c r="G36" s="274">
        <v>379.52784019000001</v>
      </c>
      <c r="H36" s="274">
        <v>426.93215468</v>
      </c>
      <c r="I36" s="274">
        <v>435.79</v>
      </c>
      <c r="J36" s="274">
        <v>456.02</v>
      </c>
      <c r="K36" s="274">
        <v>490.17</v>
      </c>
      <c r="L36" s="274">
        <v>516.30799999999999</v>
      </c>
      <c r="M36" s="274">
        <v>524.10199999999998</v>
      </c>
      <c r="N36" s="274">
        <v>432.68299999999999</v>
      </c>
      <c r="O36" s="274">
        <v>348.178</v>
      </c>
      <c r="P36" s="274">
        <v>289.52499999999998</v>
      </c>
      <c r="Q36" s="274">
        <v>285.90982696999998</v>
      </c>
      <c r="R36" s="274">
        <v>323.45299999999997</v>
      </c>
      <c r="S36" s="274">
        <v>396.13283629</v>
      </c>
      <c r="T36" s="274">
        <v>449.42783598</v>
      </c>
      <c r="U36" s="274">
        <v>473.20084044999999</v>
      </c>
      <c r="V36" s="274">
        <v>478.471</v>
      </c>
      <c r="W36" s="274">
        <v>495.09014115000002</v>
      </c>
      <c r="X36" s="274">
        <v>518.73686528999997</v>
      </c>
      <c r="Y36" s="274">
        <v>491.41300000000001</v>
      </c>
      <c r="Z36" s="274">
        <v>439.065</v>
      </c>
      <c r="AA36" s="274">
        <v>329.995</v>
      </c>
      <c r="AB36" s="274">
        <v>234.82786361999999</v>
      </c>
      <c r="AC36" s="274">
        <v>224.73485749</v>
      </c>
      <c r="AD36" s="274">
        <v>237.92286697</v>
      </c>
      <c r="AE36" s="274">
        <v>287.24799999999999</v>
      </c>
      <c r="AF36" s="274">
        <v>349.73200000000003</v>
      </c>
      <c r="AG36" s="274">
        <v>398.399</v>
      </c>
      <c r="AH36" s="274">
        <v>427.43099999999998</v>
      </c>
      <c r="AI36" s="274">
        <v>467.64272618000001</v>
      </c>
      <c r="AJ36" s="274">
        <v>509.40699999999998</v>
      </c>
      <c r="AK36" s="274">
        <v>520.82286447000001</v>
      </c>
      <c r="AL36" s="274">
        <v>447.34399999999999</v>
      </c>
      <c r="AM36" s="274">
        <v>394.97300000000001</v>
      </c>
      <c r="AN36" s="274">
        <v>356.88985459999998</v>
      </c>
      <c r="AO36" s="274">
        <v>353.35700000000003</v>
      </c>
      <c r="AP36" s="274">
        <v>379.97985460000001</v>
      </c>
      <c r="AQ36" s="274">
        <v>428.11099999999999</v>
      </c>
      <c r="AR36" s="274">
        <v>476.4868472</v>
      </c>
      <c r="AS36" s="274">
        <v>500.45084582999999</v>
      </c>
      <c r="AT36" s="274">
        <v>495.99585450000001</v>
      </c>
      <c r="AU36" s="274">
        <v>522.96199999999999</v>
      </c>
      <c r="AV36" s="274">
        <v>559.64285758000005</v>
      </c>
      <c r="AW36" s="274">
        <v>558.40499999999997</v>
      </c>
      <c r="AX36" s="274">
        <v>503.00414738000001</v>
      </c>
      <c r="AY36" s="274">
        <v>405.43200000000002</v>
      </c>
      <c r="AZ36" s="274">
        <v>366.084</v>
      </c>
      <c r="BA36" s="274">
        <v>358.21300000000002</v>
      </c>
      <c r="BB36" s="274">
        <v>368.32900000000001</v>
      </c>
      <c r="BC36" s="274">
        <v>418.01681601000001</v>
      </c>
      <c r="BD36" s="274">
        <v>443.57142857000002</v>
      </c>
      <c r="BE36" s="274">
        <v>463.71428571000001</v>
      </c>
      <c r="BF36" s="341">
        <v>473.89580000000001</v>
      </c>
      <c r="BG36" s="341">
        <v>512.62720000000002</v>
      </c>
      <c r="BH36" s="341">
        <v>549.55499999999995</v>
      </c>
      <c r="BI36" s="341">
        <v>540.01189999999997</v>
      </c>
      <c r="BJ36" s="341">
        <v>458.32650000000001</v>
      </c>
      <c r="BK36" s="341">
        <v>367.3449</v>
      </c>
      <c r="BL36" s="341">
        <v>310.928</v>
      </c>
      <c r="BM36" s="341">
        <v>299.55829999999997</v>
      </c>
      <c r="BN36" s="341">
        <v>313.1771</v>
      </c>
      <c r="BO36" s="341">
        <v>375.80560000000003</v>
      </c>
      <c r="BP36" s="341">
        <v>438.06040000000002</v>
      </c>
      <c r="BQ36" s="341">
        <v>468.55579999999998</v>
      </c>
      <c r="BR36" s="341">
        <v>492.31420000000003</v>
      </c>
      <c r="BS36" s="341">
        <v>529.53700000000003</v>
      </c>
      <c r="BT36" s="341">
        <v>564.87469999999996</v>
      </c>
      <c r="BU36" s="341">
        <v>559.75019999999995</v>
      </c>
      <c r="BV36" s="341">
        <v>482.68830000000003</v>
      </c>
    </row>
    <row r="37" spans="1:74" s="287" customFormat="1" ht="11.1" customHeight="1">
      <c r="A37" s="76"/>
      <c r="B37" s="285"/>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c r="AE37" s="286"/>
      <c r="AF37" s="286"/>
      <c r="AG37" s="286"/>
      <c r="AH37" s="286"/>
      <c r="AI37" s="286"/>
      <c r="AJ37" s="286"/>
      <c r="AK37" s="286"/>
      <c r="AL37" s="286"/>
      <c r="AM37" s="286"/>
      <c r="AN37" s="286"/>
      <c r="AO37" s="286"/>
      <c r="AP37" s="286"/>
      <c r="AQ37" s="286"/>
      <c r="AR37" s="286"/>
      <c r="AS37" s="286"/>
      <c r="AT37" s="286"/>
      <c r="AU37" s="286"/>
      <c r="AV37" s="286"/>
      <c r="AW37" s="286"/>
      <c r="AX37" s="286"/>
      <c r="AY37" s="402"/>
      <c r="AZ37" s="402"/>
      <c r="BA37" s="402"/>
      <c r="BB37" s="402"/>
      <c r="BC37" s="402"/>
      <c r="BD37" s="402"/>
      <c r="BE37" s="402"/>
      <c r="BF37" s="402"/>
      <c r="BG37" s="402"/>
      <c r="BH37" s="402"/>
      <c r="BI37" s="402"/>
      <c r="BJ37" s="402"/>
      <c r="BK37" s="402"/>
      <c r="BL37" s="402"/>
      <c r="BM37" s="402"/>
      <c r="BN37" s="402"/>
      <c r="BO37" s="402"/>
      <c r="BP37" s="402"/>
      <c r="BQ37" s="402"/>
      <c r="BR37" s="402"/>
      <c r="BS37" s="402"/>
      <c r="BT37" s="402"/>
      <c r="BU37" s="402"/>
      <c r="BV37" s="402"/>
    </row>
    <row r="38" spans="1:74" s="287" customFormat="1" ht="12" customHeight="1">
      <c r="A38" s="76"/>
      <c r="B38" s="668" t="s">
        <v>1150</v>
      </c>
      <c r="C38" s="665"/>
      <c r="D38" s="665"/>
      <c r="E38" s="665"/>
      <c r="F38" s="665"/>
      <c r="G38" s="665"/>
      <c r="H38" s="665"/>
      <c r="I38" s="665"/>
      <c r="J38" s="665"/>
      <c r="K38" s="665"/>
      <c r="L38" s="665"/>
      <c r="M38" s="665"/>
      <c r="N38" s="665"/>
      <c r="O38" s="665"/>
      <c r="P38" s="665"/>
      <c r="Q38" s="665"/>
      <c r="AY38" s="537"/>
      <c r="AZ38" s="537"/>
      <c r="BA38" s="537"/>
      <c r="BB38" s="537"/>
      <c r="BC38" s="537"/>
      <c r="BD38" s="537"/>
      <c r="BE38" s="537"/>
      <c r="BF38" s="537"/>
      <c r="BG38" s="537"/>
      <c r="BH38" s="537"/>
      <c r="BI38" s="537"/>
      <c r="BJ38" s="537"/>
    </row>
    <row r="39" spans="1:74" s="458" customFormat="1" ht="12" customHeight="1">
      <c r="A39" s="457"/>
      <c r="B39" s="686" t="s">
        <v>1212</v>
      </c>
      <c r="C39" s="655"/>
      <c r="D39" s="655"/>
      <c r="E39" s="655"/>
      <c r="F39" s="655"/>
      <c r="G39" s="655"/>
      <c r="H39" s="655"/>
      <c r="I39" s="655"/>
      <c r="J39" s="655"/>
      <c r="K39" s="655"/>
      <c r="L39" s="655"/>
      <c r="M39" s="655"/>
      <c r="N39" s="655"/>
      <c r="O39" s="655"/>
      <c r="P39" s="655"/>
      <c r="Q39" s="651"/>
      <c r="AY39" s="538"/>
      <c r="AZ39" s="538"/>
      <c r="BA39" s="538"/>
      <c r="BB39" s="538"/>
      <c r="BC39" s="538"/>
      <c r="BD39" s="538"/>
      <c r="BE39" s="538"/>
      <c r="BF39" s="538"/>
      <c r="BG39" s="538"/>
      <c r="BH39" s="538"/>
      <c r="BI39" s="538"/>
      <c r="BJ39" s="538"/>
    </row>
    <row r="40" spans="1:74" s="458" customFormat="1" ht="12" customHeight="1">
      <c r="A40" s="457"/>
      <c r="B40" s="693" t="s">
        <v>1217</v>
      </c>
      <c r="C40" s="655"/>
      <c r="D40" s="655"/>
      <c r="E40" s="655"/>
      <c r="F40" s="655"/>
      <c r="G40" s="655"/>
      <c r="H40" s="655"/>
      <c r="I40" s="655"/>
      <c r="J40" s="655"/>
      <c r="K40" s="655"/>
      <c r="L40" s="655"/>
      <c r="M40" s="655"/>
      <c r="N40" s="655"/>
      <c r="O40" s="655"/>
      <c r="P40" s="655"/>
      <c r="Q40" s="651"/>
      <c r="AY40" s="538"/>
      <c r="AZ40" s="538"/>
      <c r="BA40" s="538"/>
      <c r="BB40" s="538"/>
      <c r="BC40" s="538"/>
      <c r="BD40" s="538"/>
      <c r="BE40" s="538"/>
      <c r="BF40" s="538"/>
      <c r="BG40" s="538"/>
      <c r="BH40" s="538"/>
      <c r="BI40" s="538"/>
      <c r="BJ40" s="538"/>
    </row>
    <row r="41" spans="1:74" s="458" customFormat="1" ht="12" customHeight="1">
      <c r="A41" s="457"/>
      <c r="B41" s="693" t="s">
        <v>1218</v>
      </c>
      <c r="C41" s="655"/>
      <c r="D41" s="655"/>
      <c r="E41" s="655"/>
      <c r="F41" s="655"/>
      <c r="G41" s="655"/>
      <c r="H41" s="655"/>
      <c r="I41" s="655"/>
      <c r="J41" s="655"/>
      <c r="K41" s="655"/>
      <c r="L41" s="655"/>
      <c r="M41" s="655"/>
      <c r="N41" s="655"/>
      <c r="O41" s="655"/>
      <c r="P41" s="655"/>
      <c r="Q41" s="651"/>
      <c r="AY41" s="538"/>
      <c r="AZ41" s="538"/>
      <c r="BA41" s="538"/>
      <c r="BB41" s="538"/>
      <c r="BC41" s="538"/>
      <c r="BD41" s="538"/>
      <c r="BE41" s="538"/>
      <c r="BF41" s="538"/>
      <c r="BG41" s="538"/>
      <c r="BH41" s="538"/>
      <c r="BI41" s="538"/>
      <c r="BJ41" s="538"/>
    </row>
    <row r="42" spans="1:74" s="458" customFormat="1" ht="12" customHeight="1">
      <c r="A42" s="457"/>
      <c r="B42" s="693" t="s">
        <v>1219</v>
      </c>
      <c r="C42" s="651"/>
      <c r="D42" s="651"/>
      <c r="E42" s="651"/>
      <c r="F42" s="651"/>
      <c r="G42" s="651"/>
      <c r="H42" s="651"/>
      <c r="I42" s="651"/>
      <c r="J42" s="651"/>
      <c r="K42" s="651"/>
      <c r="L42" s="651"/>
      <c r="M42" s="651"/>
      <c r="N42" s="651"/>
      <c r="O42" s="651"/>
      <c r="P42" s="651"/>
      <c r="Q42" s="651"/>
      <c r="AY42" s="538"/>
      <c r="AZ42" s="538"/>
      <c r="BA42" s="538"/>
      <c r="BB42" s="538"/>
      <c r="BC42" s="538"/>
      <c r="BD42" s="538"/>
      <c r="BE42" s="538"/>
      <c r="BF42" s="538"/>
      <c r="BG42" s="538"/>
      <c r="BH42" s="538"/>
      <c r="BI42" s="538"/>
      <c r="BJ42" s="538"/>
    </row>
    <row r="43" spans="1:74" s="458" customFormat="1" ht="12" customHeight="1">
      <c r="A43" s="457"/>
      <c r="B43" s="654" t="s">
        <v>1180</v>
      </c>
      <c r="C43" s="655"/>
      <c r="D43" s="655"/>
      <c r="E43" s="655"/>
      <c r="F43" s="655"/>
      <c r="G43" s="655"/>
      <c r="H43" s="655"/>
      <c r="I43" s="655"/>
      <c r="J43" s="655"/>
      <c r="K43" s="655"/>
      <c r="L43" s="655"/>
      <c r="M43" s="655"/>
      <c r="N43" s="655"/>
      <c r="O43" s="655"/>
      <c r="P43" s="655"/>
      <c r="Q43" s="651"/>
      <c r="AY43" s="538"/>
      <c r="AZ43" s="538"/>
      <c r="BA43" s="538"/>
      <c r="BB43" s="538"/>
      <c r="BC43" s="538"/>
      <c r="BD43" s="538"/>
      <c r="BE43" s="538"/>
      <c r="BF43" s="538"/>
      <c r="BG43" s="538"/>
      <c r="BH43" s="538"/>
      <c r="BI43" s="538"/>
      <c r="BJ43" s="538"/>
    </row>
    <row r="44" spans="1:74" s="458" customFormat="1" ht="12" customHeight="1">
      <c r="A44" s="457"/>
      <c r="B44" s="694" t="s">
        <v>1223</v>
      </c>
      <c r="C44" s="694"/>
      <c r="D44" s="694"/>
      <c r="E44" s="694"/>
      <c r="F44" s="694"/>
      <c r="G44" s="694"/>
      <c r="H44" s="694"/>
      <c r="I44" s="694"/>
      <c r="J44" s="694"/>
      <c r="K44" s="694"/>
      <c r="L44" s="694"/>
      <c r="M44" s="694"/>
      <c r="N44" s="694"/>
      <c r="O44" s="694"/>
      <c r="P44" s="694"/>
      <c r="Q44" s="651"/>
      <c r="AY44" s="538"/>
      <c r="AZ44" s="538"/>
      <c r="BA44" s="538"/>
      <c r="BB44" s="538"/>
      <c r="BC44" s="538"/>
      <c r="BD44" s="538"/>
      <c r="BE44" s="538"/>
      <c r="BF44" s="538"/>
      <c r="BG44" s="538"/>
      <c r="BH44" s="538"/>
      <c r="BI44" s="538"/>
      <c r="BJ44" s="538"/>
    </row>
    <row r="45" spans="1:74" s="458" customFormat="1" ht="22.2" customHeight="1">
      <c r="A45" s="457"/>
      <c r="B45" s="654" t="s">
        <v>1224</v>
      </c>
      <c r="C45" s="655"/>
      <c r="D45" s="655"/>
      <c r="E45" s="655"/>
      <c r="F45" s="655"/>
      <c r="G45" s="655"/>
      <c r="H45" s="655"/>
      <c r="I45" s="655"/>
      <c r="J45" s="655"/>
      <c r="K45" s="655"/>
      <c r="L45" s="655"/>
      <c r="M45" s="655"/>
      <c r="N45" s="655"/>
      <c r="O45" s="655"/>
      <c r="P45" s="655"/>
      <c r="Q45" s="651"/>
      <c r="AY45" s="538"/>
      <c r="AZ45" s="538"/>
      <c r="BA45" s="538"/>
      <c r="BB45" s="538"/>
      <c r="BC45" s="538"/>
      <c r="BD45" s="538"/>
      <c r="BE45" s="538"/>
      <c r="BF45" s="538"/>
      <c r="BG45" s="538"/>
      <c r="BH45" s="538"/>
      <c r="BI45" s="538"/>
      <c r="BJ45" s="538"/>
    </row>
    <row r="46" spans="1:74" s="458" customFormat="1" ht="12" customHeight="1">
      <c r="A46" s="457"/>
      <c r="B46" s="649" t="s">
        <v>1185</v>
      </c>
      <c r="C46" s="650"/>
      <c r="D46" s="650"/>
      <c r="E46" s="650"/>
      <c r="F46" s="650"/>
      <c r="G46" s="650"/>
      <c r="H46" s="650"/>
      <c r="I46" s="650"/>
      <c r="J46" s="650"/>
      <c r="K46" s="650"/>
      <c r="L46" s="650"/>
      <c r="M46" s="650"/>
      <c r="N46" s="650"/>
      <c r="O46" s="650"/>
      <c r="P46" s="650"/>
      <c r="Q46" s="651"/>
      <c r="AY46" s="538"/>
      <c r="AZ46" s="538"/>
      <c r="BA46" s="538"/>
      <c r="BB46" s="538"/>
      <c r="BC46" s="538"/>
      <c r="BD46" s="538"/>
      <c r="BE46" s="538"/>
      <c r="BF46" s="538"/>
      <c r="BG46" s="538"/>
      <c r="BH46" s="538"/>
      <c r="BI46" s="538"/>
      <c r="BJ46" s="538"/>
    </row>
    <row r="47" spans="1:74" s="459" customFormat="1" ht="12" customHeight="1">
      <c r="A47" s="445"/>
      <c r="B47" s="671" t="s">
        <v>1193</v>
      </c>
      <c r="C47" s="651"/>
      <c r="D47" s="651"/>
      <c r="E47" s="651"/>
      <c r="F47" s="651"/>
      <c r="G47" s="651"/>
      <c r="H47" s="651"/>
      <c r="I47" s="651"/>
      <c r="J47" s="651"/>
      <c r="K47" s="651"/>
      <c r="L47" s="651"/>
      <c r="M47" s="651"/>
      <c r="N47" s="651"/>
      <c r="O47" s="651"/>
      <c r="P47" s="651"/>
      <c r="Q47" s="651"/>
      <c r="AY47" s="539"/>
      <c r="AZ47" s="539"/>
      <c r="BA47" s="539"/>
      <c r="BB47" s="539"/>
      <c r="BC47" s="539"/>
      <c r="BD47" s="539"/>
      <c r="BE47" s="539"/>
      <c r="BF47" s="539"/>
      <c r="BG47" s="539"/>
      <c r="BH47" s="539"/>
      <c r="BI47" s="539"/>
      <c r="BJ47" s="539"/>
    </row>
    <row r="48" spans="1:74">
      <c r="BK48" s="403"/>
      <c r="BL48" s="403"/>
      <c r="BM48" s="403"/>
      <c r="BN48" s="403"/>
      <c r="BO48" s="403"/>
      <c r="BP48" s="403"/>
      <c r="BQ48" s="403"/>
      <c r="BR48" s="403"/>
      <c r="BS48" s="403"/>
      <c r="BT48" s="403"/>
      <c r="BU48" s="403"/>
      <c r="BV48" s="403"/>
    </row>
    <row r="49" spans="63:74">
      <c r="BK49" s="403"/>
      <c r="BL49" s="403"/>
      <c r="BM49" s="403"/>
      <c r="BN49" s="403"/>
      <c r="BO49" s="403"/>
      <c r="BP49" s="403"/>
      <c r="BQ49" s="403"/>
      <c r="BR49" s="403"/>
      <c r="BS49" s="403"/>
      <c r="BT49" s="403"/>
      <c r="BU49" s="403"/>
      <c r="BV49" s="403"/>
    </row>
    <row r="50" spans="63:74">
      <c r="BK50" s="403"/>
      <c r="BL50" s="403"/>
      <c r="BM50" s="403"/>
      <c r="BN50" s="403"/>
      <c r="BO50" s="403"/>
      <c r="BP50" s="403"/>
      <c r="BQ50" s="403"/>
      <c r="BR50" s="403"/>
      <c r="BS50" s="403"/>
      <c r="BT50" s="403"/>
      <c r="BU50" s="403"/>
      <c r="BV50" s="403"/>
    </row>
    <row r="51" spans="63:74">
      <c r="BK51" s="403"/>
      <c r="BL51" s="403"/>
      <c r="BM51" s="403"/>
      <c r="BN51" s="403"/>
      <c r="BO51" s="403"/>
      <c r="BP51" s="403"/>
      <c r="BQ51" s="403"/>
      <c r="BR51" s="403"/>
      <c r="BS51" s="403"/>
      <c r="BT51" s="403"/>
      <c r="BU51" s="403"/>
      <c r="BV51" s="403"/>
    </row>
    <row r="52" spans="63:74">
      <c r="BK52" s="403"/>
      <c r="BL52" s="403"/>
      <c r="BM52" s="403"/>
      <c r="BN52" s="403"/>
      <c r="BO52" s="403"/>
      <c r="BP52" s="403"/>
      <c r="BQ52" s="403"/>
      <c r="BR52" s="403"/>
      <c r="BS52" s="403"/>
      <c r="BT52" s="403"/>
      <c r="BU52" s="403"/>
      <c r="BV52" s="403"/>
    </row>
    <row r="53" spans="63:74">
      <c r="BK53" s="403"/>
      <c r="BL53" s="403"/>
      <c r="BM53" s="403"/>
      <c r="BN53" s="403"/>
      <c r="BO53" s="403"/>
      <c r="BP53" s="403"/>
      <c r="BQ53" s="403"/>
      <c r="BR53" s="403"/>
      <c r="BS53" s="403"/>
      <c r="BT53" s="403"/>
      <c r="BU53" s="403"/>
      <c r="BV53" s="403"/>
    </row>
    <row r="54" spans="63:74">
      <c r="BK54" s="403"/>
      <c r="BL54" s="403"/>
      <c r="BM54" s="403"/>
      <c r="BN54" s="403"/>
      <c r="BO54" s="403"/>
      <c r="BP54" s="403"/>
      <c r="BQ54" s="403"/>
      <c r="BR54" s="403"/>
      <c r="BS54" s="403"/>
      <c r="BT54" s="403"/>
      <c r="BU54" s="403"/>
      <c r="BV54" s="403"/>
    </row>
    <row r="55" spans="63:74">
      <c r="BK55" s="403"/>
      <c r="BL55" s="403"/>
      <c r="BM55" s="403"/>
      <c r="BN55" s="403"/>
      <c r="BO55" s="403"/>
      <c r="BP55" s="403"/>
      <c r="BQ55" s="403"/>
      <c r="BR55" s="403"/>
      <c r="BS55" s="403"/>
      <c r="BT55" s="403"/>
      <c r="BU55" s="403"/>
      <c r="BV55" s="403"/>
    </row>
    <row r="56" spans="63:74">
      <c r="BK56" s="403"/>
      <c r="BL56" s="403"/>
      <c r="BM56" s="403"/>
      <c r="BN56" s="403"/>
      <c r="BO56" s="403"/>
      <c r="BP56" s="403"/>
      <c r="BQ56" s="403"/>
      <c r="BR56" s="403"/>
      <c r="BS56" s="403"/>
      <c r="BT56" s="403"/>
      <c r="BU56" s="403"/>
      <c r="BV56" s="403"/>
    </row>
    <row r="57" spans="63:74">
      <c r="BK57" s="403"/>
      <c r="BL57" s="403"/>
      <c r="BM57" s="403"/>
      <c r="BN57" s="403"/>
      <c r="BO57" s="403"/>
      <c r="BP57" s="403"/>
      <c r="BQ57" s="403"/>
      <c r="BR57" s="403"/>
      <c r="BS57" s="403"/>
      <c r="BT57" s="403"/>
      <c r="BU57" s="403"/>
      <c r="BV57" s="403"/>
    </row>
    <row r="58" spans="63:74">
      <c r="BK58" s="403"/>
      <c r="BL58" s="403"/>
      <c r="BM58" s="403"/>
      <c r="BN58" s="403"/>
      <c r="BO58" s="403"/>
      <c r="BP58" s="403"/>
      <c r="BQ58" s="403"/>
      <c r="BR58" s="403"/>
      <c r="BS58" s="403"/>
      <c r="BT58" s="403"/>
      <c r="BU58" s="403"/>
      <c r="BV58" s="403"/>
    </row>
    <row r="59" spans="63:74">
      <c r="BK59" s="403"/>
      <c r="BL59" s="403"/>
      <c r="BM59" s="403"/>
      <c r="BN59" s="403"/>
      <c r="BO59" s="403"/>
      <c r="BP59" s="403"/>
      <c r="BQ59" s="403"/>
      <c r="BR59" s="403"/>
      <c r="BS59" s="403"/>
      <c r="BT59" s="403"/>
      <c r="BU59" s="403"/>
      <c r="BV59" s="403"/>
    </row>
    <row r="60" spans="63:74">
      <c r="BK60" s="403"/>
      <c r="BL60" s="403"/>
      <c r="BM60" s="403"/>
      <c r="BN60" s="403"/>
      <c r="BO60" s="403"/>
      <c r="BP60" s="403"/>
      <c r="BQ60" s="403"/>
      <c r="BR60" s="403"/>
      <c r="BS60" s="403"/>
      <c r="BT60" s="403"/>
      <c r="BU60" s="403"/>
      <c r="BV60" s="403"/>
    </row>
    <row r="61" spans="63:74">
      <c r="BK61" s="403"/>
      <c r="BL61" s="403"/>
      <c r="BM61" s="403"/>
      <c r="BN61" s="403"/>
      <c r="BO61" s="403"/>
      <c r="BP61" s="403"/>
      <c r="BQ61" s="403"/>
      <c r="BR61" s="403"/>
      <c r="BS61" s="403"/>
      <c r="BT61" s="403"/>
      <c r="BU61" s="403"/>
      <c r="BV61" s="403"/>
    </row>
    <row r="62" spans="63:74">
      <c r="BK62" s="403"/>
      <c r="BL62" s="403"/>
      <c r="BM62" s="403"/>
      <c r="BN62" s="403"/>
      <c r="BO62" s="403"/>
      <c r="BP62" s="403"/>
      <c r="BQ62" s="403"/>
      <c r="BR62" s="403"/>
      <c r="BS62" s="403"/>
      <c r="BT62" s="403"/>
      <c r="BU62" s="403"/>
      <c r="BV62" s="403"/>
    </row>
    <row r="63" spans="63:74">
      <c r="BK63" s="403"/>
      <c r="BL63" s="403"/>
      <c r="BM63" s="403"/>
      <c r="BN63" s="403"/>
      <c r="BO63" s="403"/>
      <c r="BP63" s="403"/>
      <c r="BQ63" s="403"/>
      <c r="BR63" s="403"/>
      <c r="BS63" s="403"/>
      <c r="BT63" s="403"/>
      <c r="BU63" s="403"/>
      <c r="BV63" s="403"/>
    </row>
    <row r="64" spans="63:74">
      <c r="BK64" s="403"/>
      <c r="BL64" s="403"/>
      <c r="BM64" s="403"/>
      <c r="BN64" s="403"/>
      <c r="BO64" s="403"/>
      <c r="BP64" s="403"/>
      <c r="BQ64" s="403"/>
      <c r="BR64" s="403"/>
      <c r="BS64" s="403"/>
      <c r="BT64" s="403"/>
      <c r="BU64" s="403"/>
      <c r="BV64" s="403"/>
    </row>
    <row r="65" spans="63:74">
      <c r="BK65" s="403"/>
      <c r="BL65" s="403"/>
      <c r="BM65" s="403"/>
      <c r="BN65" s="403"/>
      <c r="BO65" s="403"/>
      <c r="BP65" s="403"/>
      <c r="BQ65" s="403"/>
      <c r="BR65" s="403"/>
      <c r="BS65" s="403"/>
      <c r="BT65" s="403"/>
      <c r="BU65" s="403"/>
      <c r="BV65" s="403"/>
    </row>
    <row r="66" spans="63:74">
      <c r="BK66" s="403"/>
      <c r="BL66" s="403"/>
      <c r="BM66" s="403"/>
      <c r="BN66" s="403"/>
      <c r="BO66" s="403"/>
      <c r="BP66" s="403"/>
      <c r="BQ66" s="403"/>
      <c r="BR66" s="403"/>
      <c r="BS66" s="403"/>
      <c r="BT66" s="403"/>
      <c r="BU66" s="403"/>
      <c r="BV66" s="403"/>
    </row>
    <row r="67" spans="63:74">
      <c r="BK67" s="403"/>
      <c r="BL67" s="403"/>
      <c r="BM67" s="403"/>
      <c r="BN67" s="403"/>
      <c r="BO67" s="403"/>
      <c r="BP67" s="403"/>
      <c r="BQ67" s="403"/>
      <c r="BR67" s="403"/>
      <c r="BS67" s="403"/>
      <c r="BT67" s="403"/>
      <c r="BU67" s="403"/>
      <c r="BV67" s="403"/>
    </row>
    <row r="68" spans="63:74">
      <c r="BK68" s="403"/>
      <c r="BL68" s="403"/>
      <c r="BM68" s="403"/>
      <c r="BN68" s="403"/>
      <c r="BO68" s="403"/>
      <c r="BP68" s="403"/>
      <c r="BQ68" s="403"/>
      <c r="BR68" s="403"/>
      <c r="BS68" s="403"/>
      <c r="BT68" s="403"/>
      <c r="BU68" s="403"/>
      <c r="BV68" s="403"/>
    </row>
    <row r="69" spans="63:74">
      <c r="BK69" s="403"/>
      <c r="BL69" s="403"/>
      <c r="BM69" s="403"/>
      <c r="BN69" s="403"/>
      <c r="BO69" s="403"/>
      <c r="BP69" s="403"/>
      <c r="BQ69" s="403"/>
      <c r="BR69" s="403"/>
      <c r="BS69" s="403"/>
      <c r="BT69" s="403"/>
      <c r="BU69" s="403"/>
      <c r="BV69" s="403"/>
    </row>
    <row r="70" spans="63:74">
      <c r="BK70" s="403"/>
      <c r="BL70" s="403"/>
      <c r="BM70" s="403"/>
      <c r="BN70" s="403"/>
      <c r="BO70" s="403"/>
      <c r="BP70" s="403"/>
      <c r="BQ70" s="403"/>
      <c r="BR70" s="403"/>
      <c r="BS70" s="403"/>
      <c r="BT70" s="403"/>
      <c r="BU70" s="403"/>
      <c r="BV70" s="403"/>
    </row>
    <row r="71" spans="63:74">
      <c r="BK71" s="403"/>
      <c r="BL71" s="403"/>
      <c r="BM71" s="403"/>
      <c r="BN71" s="403"/>
      <c r="BO71" s="403"/>
      <c r="BP71" s="403"/>
      <c r="BQ71" s="403"/>
      <c r="BR71" s="403"/>
      <c r="BS71" s="403"/>
      <c r="BT71" s="403"/>
      <c r="BU71" s="403"/>
      <c r="BV71" s="403"/>
    </row>
    <row r="72" spans="63:74">
      <c r="BK72" s="403"/>
      <c r="BL72" s="403"/>
      <c r="BM72" s="403"/>
      <c r="BN72" s="403"/>
      <c r="BO72" s="403"/>
      <c r="BP72" s="403"/>
      <c r="BQ72" s="403"/>
      <c r="BR72" s="403"/>
      <c r="BS72" s="403"/>
      <c r="BT72" s="403"/>
      <c r="BU72" s="403"/>
      <c r="BV72" s="403"/>
    </row>
    <row r="73" spans="63:74">
      <c r="BK73" s="403"/>
      <c r="BL73" s="403"/>
      <c r="BM73" s="403"/>
      <c r="BN73" s="403"/>
      <c r="BO73" s="403"/>
      <c r="BP73" s="403"/>
      <c r="BQ73" s="403"/>
      <c r="BR73" s="403"/>
      <c r="BS73" s="403"/>
      <c r="BT73" s="403"/>
      <c r="BU73" s="403"/>
      <c r="BV73" s="403"/>
    </row>
    <row r="74" spans="63:74">
      <c r="BK74" s="403"/>
      <c r="BL74" s="403"/>
      <c r="BM74" s="403"/>
      <c r="BN74" s="403"/>
      <c r="BO74" s="403"/>
      <c r="BP74" s="403"/>
      <c r="BQ74" s="403"/>
      <c r="BR74" s="403"/>
      <c r="BS74" s="403"/>
      <c r="BT74" s="403"/>
      <c r="BU74" s="403"/>
      <c r="BV74" s="403"/>
    </row>
    <row r="75" spans="63:74">
      <c r="BK75" s="403"/>
      <c r="BL75" s="403"/>
      <c r="BM75" s="403"/>
      <c r="BN75" s="403"/>
      <c r="BO75" s="403"/>
      <c r="BP75" s="403"/>
      <c r="BQ75" s="403"/>
      <c r="BR75" s="403"/>
      <c r="BS75" s="403"/>
      <c r="BT75" s="403"/>
      <c r="BU75" s="403"/>
      <c r="BV75" s="403"/>
    </row>
    <row r="76" spans="63:74">
      <c r="BK76" s="403"/>
      <c r="BL76" s="403"/>
      <c r="BM76" s="403"/>
      <c r="BN76" s="403"/>
      <c r="BO76" s="403"/>
      <c r="BP76" s="403"/>
      <c r="BQ76" s="403"/>
      <c r="BR76" s="403"/>
      <c r="BS76" s="403"/>
      <c r="BT76" s="403"/>
      <c r="BU76" s="403"/>
      <c r="BV76" s="403"/>
    </row>
    <row r="77" spans="63:74">
      <c r="BK77" s="403"/>
      <c r="BL77" s="403"/>
      <c r="BM77" s="403"/>
      <c r="BN77" s="403"/>
      <c r="BO77" s="403"/>
      <c r="BP77" s="403"/>
      <c r="BQ77" s="403"/>
      <c r="BR77" s="403"/>
      <c r="BS77" s="403"/>
      <c r="BT77" s="403"/>
      <c r="BU77" s="403"/>
      <c r="BV77" s="403"/>
    </row>
    <row r="78" spans="63:74">
      <c r="BK78" s="403"/>
      <c r="BL78" s="403"/>
      <c r="BM78" s="403"/>
      <c r="BN78" s="403"/>
      <c r="BO78" s="403"/>
      <c r="BP78" s="403"/>
      <c r="BQ78" s="403"/>
      <c r="BR78" s="403"/>
      <c r="BS78" s="403"/>
      <c r="BT78" s="403"/>
      <c r="BU78" s="403"/>
      <c r="BV78" s="403"/>
    </row>
    <row r="79" spans="63:74">
      <c r="BK79" s="403"/>
      <c r="BL79" s="403"/>
      <c r="BM79" s="403"/>
      <c r="BN79" s="403"/>
      <c r="BO79" s="403"/>
      <c r="BP79" s="403"/>
      <c r="BQ79" s="403"/>
      <c r="BR79" s="403"/>
      <c r="BS79" s="403"/>
      <c r="BT79" s="403"/>
      <c r="BU79" s="403"/>
      <c r="BV79" s="403"/>
    </row>
    <row r="80" spans="63:74">
      <c r="BK80" s="403"/>
      <c r="BL80" s="403"/>
      <c r="BM80" s="403"/>
      <c r="BN80" s="403"/>
      <c r="BO80" s="403"/>
      <c r="BP80" s="403"/>
      <c r="BQ80" s="403"/>
      <c r="BR80" s="403"/>
      <c r="BS80" s="403"/>
      <c r="BT80" s="403"/>
      <c r="BU80" s="403"/>
      <c r="BV80" s="403"/>
    </row>
    <row r="81" spans="63:74">
      <c r="BK81" s="403"/>
      <c r="BL81" s="403"/>
      <c r="BM81" s="403"/>
      <c r="BN81" s="403"/>
      <c r="BO81" s="403"/>
      <c r="BP81" s="403"/>
      <c r="BQ81" s="403"/>
      <c r="BR81" s="403"/>
      <c r="BS81" s="403"/>
      <c r="BT81" s="403"/>
      <c r="BU81" s="403"/>
      <c r="BV81" s="403"/>
    </row>
    <row r="82" spans="63:74">
      <c r="BK82" s="403"/>
      <c r="BL82" s="403"/>
      <c r="BM82" s="403"/>
      <c r="BN82" s="403"/>
      <c r="BO82" s="403"/>
      <c r="BP82" s="403"/>
      <c r="BQ82" s="403"/>
      <c r="BR82" s="403"/>
      <c r="BS82" s="403"/>
      <c r="BT82" s="403"/>
      <c r="BU82" s="403"/>
      <c r="BV82" s="403"/>
    </row>
    <row r="83" spans="63:74">
      <c r="BK83" s="403"/>
      <c r="BL83" s="403"/>
      <c r="BM83" s="403"/>
      <c r="BN83" s="403"/>
      <c r="BO83" s="403"/>
      <c r="BP83" s="403"/>
      <c r="BQ83" s="403"/>
      <c r="BR83" s="403"/>
      <c r="BS83" s="403"/>
      <c r="BT83" s="403"/>
      <c r="BU83" s="403"/>
      <c r="BV83" s="403"/>
    </row>
    <row r="84" spans="63:74">
      <c r="BK84" s="403"/>
      <c r="BL84" s="403"/>
      <c r="BM84" s="403"/>
      <c r="BN84" s="403"/>
      <c r="BO84" s="403"/>
      <c r="BP84" s="403"/>
      <c r="BQ84" s="403"/>
      <c r="BR84" s="403"/>
      <c r="BS84" s="403"/>
      <c r="BT84" s="403"/>
      <c r="BU84" s="403"/>
      <c r="BV84" s="403"/>
    </row>
    <row r="85" spans="63:74">
      <c r="BK85" s="403"/>
      <c r="BL85" s="403"/>
      <c r="BM85" s="403"/>
      <c r="BN85" s="403"/>
      <c r="BO85" s="403"/>
      <c r="BP85" s="403"/>
      <c r="BQ85" s="403"/>
      <c r="BR85" s="403"/>
      <c r="BS85" s="403"/>
      <c r="BT85" s="403"/>
      <c r="BU85" s="403"/>
      <c r="BV85" s="403"/>
    </row>
    <row r="86" spans="63:74">
      <c r="BK86" s="403"/>
      <c r="BL86" s="403"/>
      <c r="BM86" s="403"/>
      <c r="BN86" s="403"/>
      <c r="BO86" s="403"/>
      <c r="BP86" s="403"/>
      <c r="BQ86" s="403"/>
      <c r="BR86" s="403"/>
      <c r="BS86" s="403"/>
      <c r="BT86" s="403"/>
      <c r="BU86" s="403"/>
      <c r="BV86" s="403"/>
    </row>
    <row r="87" spans="63:74">
      <c r="BK87" s="403"/>
      <c r="BL87" s="403"/>
      <c r="BM87" s="403"/>
      <c r="BN87" s="403"/>
      <c r="BO87" s="403"/>
      <c r="BP87" s="403"/>
      <c r="BQ87" s="403"/>
      <c r="BR87" s="403"/>
      <c r="BS87" s="403"/>
      <c r="BT87" s="403"/>
      <c r="BU87" s="403"/>
      <c r="BV87" s="403"/>
    </row>
    <row r="88" spans="63:74">
      <c r="BK88" s="403"/>
      <c r="BL88" s="403"/>
      <c r="BM88" s="403"/>
      <c r="BN88" s="403"/>
      <c r="BO88" s="403"/>
      <c r="BP88" s="403"/>
      <c r="BQ88" s="403"/>
      <c r="BR88" s="403"/>
      <c r="BS88" s="403"/>
      <c r="BT88" s="403"/>
      <c r="BU88" s="403"/>
      <c r="BV88" s="403"/>
    </row>
    <row r="89" spans="63:74">
      <c r="BK89" s="403"/>
      <c r="BL89" s="403"/>
      <c r="BM89" s="403"/>
      <c r="BN89" s="403"/>
      <c r="BO89" s="403"/>
      <c r="BP89" s="403"/>
      <c r="BQ89" s="403"/>
      <c r="BR89" s="403"/>
      <c r="BS89" s="403"/>
      <c r="BT89" s="403"/>
      <c r="BU89" s="403"/>
      <c r="BV89" s="403"/>
    </row>
    <row r="90" spans="63:74">
      <c r="BK90" s="403"/>
      <c r="BL90" s="403"/>
      <c r="BM90" s="403"/>
      <c r="BN90" s="403"/>
      <c r="BO90" s="403"/>
      <c r="BP90" s="403"/>
      <c r="BQ90" s="403"/>
      <c r="BR90" s="403"/>
      <c r="BS90" s="403"/>
      <c r="BT90" s="403"/>
      <c r="BU90" s="403"/>
      <c r="BV90" s="403"/>
    </row>
    <row r="91" spans="63:74">
      <c r="BK91" s="403"/>
      <c r="BL91" s="403"/>
      <c r="BM91" s="403"/>
      <c r="BN91" s="403"/>
      <c r="BO91" s="403"/>
      <c r="BP91" s="403"/>
      <c r="BQ91" s="403"/>
      <c r="BR91" s="403"/>
      <c r="BS91" s="403"/>
      <c r="BT91" s="403"/>
      <c r="BU91" s="403"/>
      <c r="BV91" s="403"/>
    </row>
    <row r="92" spans="63:74">
      <c r="BK92" s="403"/>
      <c r="BL92" s="403"/>
      <c r="BM92" s="403"/>
      <c r="BN92" s="403"/>
      <c r="BO92" s="403"/>
      <c r="BP92" s="403"/>
      <c r="BQ92" s="403"/>
      <c r="BR92" s="403"/>
      <c r="BS92" s="403"/>
      <c r="BT92" s="403"/>
      <c r="BU92" s="403"/>
      <c r="BV92" s="403"/>
    </row>
    <row r="93" spans="63:74">
      <c r="BK93" s="403"/>
      <c r="BL93" s="403"/>
      <c r="BM93" s="403"/>
      <c r="BN93" s="403"/>
      <c r="BO93" s="403"/>
      <c r="BP93" s="403"/>
      <c r="BQ93" s="403"/>
      <c r="BR93" s="403"/>
      <c r="BS93" s="403"/>
      <c r="BT93" s="403"/>
      <c r="BU93" s="403"/>
      <c r="BV93" s="403"/>
    </row>
    <row r="94" spans="63:74">
      <c r="BK94" s="403"/>
      <c r="BL94" s="403"/>
      <c r="BM94" s="403"/>
      <c r="BN94" s="403"/>
      <c r="BO94" s="403"/>
      <c r="BP94" s="403"/>
      <c r="BQ94" s="403"/>
      <c r="BR94" s="403"/>
      <c r="BS94" s="403"/>
      <c r="BT94" s="403"/>
      <c r="BU94" s="403"/>
      <c r="BV94" s="403"/>
    </row>
    <row r="95" spans="63:74">
      <c r="BK95" s="403"/>
      <c r="BL95" s="403"/>
      <c r="BM95" s="403"/>
      <c r="BN95" s="403"/>
      <c r="BO95" s="403"/>
      <c r="BP95" s="403"/>
      <c r="BQ95" s="403"/>
      <c r="BR95" s="403"/>
      <c r="BS95" s="403"/>
      <c r="BT95" s="403"/>
      <c r="BU95" s="403"/>
      <c r="BV95" s="403"/>
    </row>
    <row r="96" spans="63:74">
      <c r="BK96" s="403"/>
      <c r="BL96" s="403"/>
      <c r="BM96" s="403"/>
      <c r="BN96" s="403"/>
      <c r="BO96" s="403"/>
      <c r="BP96" s="403"/>
      <c r="BQ96" s="403"/>
      <c r="BR96" s="403"/>
      <c r="BS96" s="403"/>
      <c r="BT96" s="403"/>
      <c r="BU96" s="403"/>
      <c r="BV96" s="403"/>
    </row>
    <row r="97" spans="63:74">
      <c r="BK97" s="403"/>
      <c r="BL97" s="403"/>
      <c r="BM97" s="403"/>
      <c r="BN97" s="403"/>
      <c r="BO97" s="403"/>
      <c r="BP97" s="403"/>
      <c r="BQ97" s="403"/>
      <c r="BR97" s="403"/>
      <c r="BS97" s="403"/>
      <c r="BT97" s="403"/>
      <c r="BU97" s="403"/>
      <c r="BV97" s="403"/>
    </row>
    <row r="98" spans="63:74">
      <c r="BK98" s="403"/>
      <c r="BL98" s="403"/>
      <c r="BM98" s="403"/>
      <c r="BN98" s="403"/>
      <c r="BO98" s="403"/>
      <c r="BP98" s="403"/>
      <c r="BQ98" s="403"/>
      <c r="BR98" s="403"/>
      <c r="BS98" s="403"/>
      <c r="BT98" s="403"/>
      <c r="BU98" s="403"/>
      <c r="BV98" s="403"/>
    </row>
    <row r="99" spans="63:74">
      <c r="BK99" s="403"/>
      <c r="BL99" s="403"/>
      <c r="BM99" s="403"/>
      <c r="BN99" s="403"/>
      <c r="BO99" s="403"/>
      <c r="BP99" s="403"/>
      <c r="BQ99" s="403"/>
      <c r="BR99" s="403"/>
      <c r="BS99" s="403"/>
      <c r="BT99" s="403"/>
      <c r="BU99" s="403"/>
      <c r="BV99" s="403"/>
    </row>
    <row r="100" spans="63:74">
      <c r="BK100" s="403"/>
      <c r="BL100" s="403"/>
      <c r="BM100" s="403"/>
      <c r="BN100" s="403"/>
      <c r="BO100" s="403"/>
      <c r="BP100" s="403"/>
      <c r="BQ100" s="403"/>
      <c r="BR100" s="403"/>
      <c r="BS100" s="403"/>
      <c r="BT100" s="403"/>
      <c r="BU100" s="403"/>
      <c r="BV100" s="403"/>
    </row>
    <row r="101" spans="63:74">
      <c r="BK101" s="403"/>
      <c r="BL101" s="403"/>
      <c r="BM101" s="403"/>
      <c r="BN101" s="403"/>
      <c r="BO101" s="403"/>
      <c r="BP101" s="403"/>
      <c r="BQ101" s="403"/>
      <c r="BR101" s="403"/>
      <c r="BS101" s="403"/>
      <c r="BT101" s="403"/>
      <c r="BU101" s="403"/>
      <c r="BV101" s="403"/>
    </row>
    <row r="102" spans="63:74">
      <c r="BK102" s="403"/>
      <c r="BL102" s="403"/>
      <c r="BM102" s="403"/>
      <c r="BN102" s="403"/>
      <c r="BO102" s="403"/>
      <c r="BP102" s="403"/>
      <c r="BQ102" s="403"/>
      <c r="BR102" s="403"/>
      <c r="BS102" s="403"/>
      <c r="BT102" s="403"/>
      <c r="BU102" s="403"/>
      <c r="BV102" s="403"/>
    </row>
    <row r="103" spans="63:74">
      <c r="BK103" s="403"/>
      <c r="BL103" s="403"/>
      <c r="BM103" s="403"/>
      <c r="BN103" s="403"/>
      <c r="BO103" s="403"/>
      <c r="BP103" s="403"/>
      <c r="BQ103" s="403"/>
      <c r="BR103" s="403"/>
      <c r="BS103" s="403"/>
      <c r="BT103" s="403"/>
      <c r="BU103" s="403"/>
      <c r="BV103" s="403"/>
    </row>
    <row r="104" spans="63:74">
      <c r="BK104" s="403"/>
      <c r="BL104" s="403"/>
      <c r="BM104" s="403"/>
      <c r="BN104" s="403"/>
      <c r="BO104" s="403"/>
      <c r="BP104" s="403"/>
      <c r="BQ104" s="403"/>
      <c r="BR104" s="403"/>
      <c r="BS104" s="403"/>
      <c r="BT104" s="403"/>
      <c r="BU104" s="403"/>
      <c r="BV104" s="403"/>
    </row>
    <row r="105" spans="63:74">
      <c r="BK105" s="403"/>
      <c r="BL105" s="403"/>
      <c r="BM105" s="403"/>
      <c r="BN105" s="403"/>
      <c r="BO105" s="403"/>
      <c r="BP105" s="403"/>
      <c r="BQ105" s="403"/>
      <c r="BR105" s="403"/>
      <c r="BS105" s="403"/>
      <c r="BT105" s="403"/>
      <c r="BU105" s="403"/>
      <c r="BV105" s="403"/>
    </row>
    <row r="106" spans="63:74">
      <c r="BK106" s="403"/>
      <c r="BL106" s="403"/>
      <c r="BM106" s="403"/>
      <c r="BN106" s="403"/>
      <c r="BO106" s="403"/>
      <c r="BP106" s="403"/>
      <c r="BQ106" s="403"/>
      <c r="BR106" s="403"/>
      <c r="BS106" s="403"/>
      <c r="BT106" s="403"/>
      <c r="BU106" s="403"/>
      <c r="BV106" s="403"/>
    </row>
    <row r="107" spans="63:74">
      <c r="BK107" s="403"/>
      <c r="BL107" s="403"/>
      <c r="BM107" s="403"/>
      <c r="BN107" s="403"/>
      <c r="BO107" s="403"/>
      <c r="BP107" s="403"/>
      <c r="BQ107" s="403"/>
      <c r="BR107" s="403"/>
      <c r="BS107" s="403"/>
      <c r="BT107" s="403"/>
      <c r="BU107" s="403"/>
      <c r="BV107" s="403"/>
    </row>
    <row r="108" spans="63:74">
      <c r="BK108" s="403"/>
      <c r="BL108" s="403"/>
      <c r="BM108" s="403"/>
      <c r="BN108" s="403"/>
      <c r="BO108" s="403"/>
      <c r="BP108" s="403"/>
      <c r="BQ108" s="403"/>
      <c r="BR108" s="403"/>
      <c r="BS108" s="403"/>
      <c r="BT108" s="403"/>
      <c r="BU108" s="403"/>
      <c r="BV108" s="403"/>
    </row>
    <row r="109" spans="63:74">
      <c r="BK109" s="403"/>
      <c r="BL109" s="403"/>
      <c r="BM109" s="403"/>
      <c r="BN109" s="403"/>
      <c r="BO109" s="403"/>
      <c r="BP109" s="403"/>
      <c r="BQ109" s="403"/>
      <c r="BR109" s="403"/>
      <c r="BS109" s="403"/>
      <c r="BT109" s="403"/>
      <c r="BU109" s="403"/>
      <c r="BV109" s="403"/>
    </row>
    <row r="110" spans="63:74">
      <c r="BK110" s="403"/>
      <c r="BL110" s="403"/>
      <c r="BM110" s="403"/>
      <c r="BN110" s="403"/>
      <c r="BO110" s="403"/>
      <c r="BP110" s="403"/>
      <c r="BQ110" s="403"/>
      <c r="BR110" s="403"/>
      <c r="BS110" s="403"/>
      <c r="BT110" s="403"/>
      <c r="BU110" s="403"/>
      <c r="BV110" s="403"/>
    </row>
    <row r="111" spans="63:74">
      <c r="BK111" s="403"/>
      <c r="BL111" s="403"/>
      <c r="BM111" s="403"/>
      <c r="BN111" s="403"/>
      <c r="BO111" s="403"/>
      <c r="BP111" s="403"/>
      <c r="BQ111" s="403"/>
      <c r="BR111" s="403"/>
      <c r="BS111" s="403"/>
      <c r="BT111" s="403"/>
      <c r="BU111" s="403"/>
      <c r="BV111" s="403"/>
    </row>
    <row r="112" spans="63:74">
      <c r="BK112" s="403"/>
      <c r="BL112" s="403"/>
      <c r="BM112" s="403"/>
      <c r="BN112" s="403"/>
      <c r="BO112" s="403"/>
      <c r="BP112" s="403"/>
      <c r="BQ112" s="403"/>
      <c r="BR112" s="403"/>
      <c r="BS112" s="403"/>
      <c r="BT112" s="403"/>
      <c r="BU112" s="403"/>
      <c r="BV112" s="403"/>
    </row>
    <row r="113" spans="63:74">
      <c r="BK113" s="403"/>
      <c r="BL113" s="403"/>
      <c r="BM113" s="403"/>
      <c r="BN113" s="403"/>
      <c r="BO113" s="403"/>
      <c r="BP113" s="403"/>
      <c r="BQ113" s="403"/>
      <c r="BR113" s="403"/>
      <c r="BS113" s="403"/>
      <c r="BT113" s="403"/>
      <c r="BU113" s="403"/>
      <c r="BV113" s="403"/>
    </row>
    <row r="114" spans="63:74">
      <c r="BK114" s="403"/>
      <c r="BL114" s="403"/>
      <c r="BM114" s="403"/>
      <c r="BN114" s="403"/>
      <c r="BO114" s="403"/>
      <c r="BP114" s="403"/>
      <c r="BQ114" s="403"/>
      <c r="BR114" s="403"/>
      <c r="BS114" s="403"/>
      <c r="BT114" s="403"/>
      <c r="BU114" s="403"/>
      <c r="BV114" s="403"/>
    </row>
    <row r="115" spans="63:74">
      <c r="BK115" s="403"/>
      <c r="BL115" s="403"/>
      <c r="BM115" s="403"/>
      <c r="BN115" s="403"/>
      <c r="BO115" s="403"/>
      <c r="BP115" s="403"/>
      <c r="BQ115" s="403"/>
      <c r="BR115" s="403"/>
      <c r="BS115" s="403"/>
      <c r="BT115" s="403"/>
      <c r="BU115" s="403"/>
      <c r="BV115" s="403"/>
    </row>
    <row r="116" spans="63:74">
      <c r="BK116" s="403"/>
      <c r="BL116" s="403"/>
      <c r="BM116" s="403"/>
      <c r="BN116" s="403"/>
      <c r="BO116" s="403"/>
      <c r="BP116" s="403"/>
      <c r="BQ116" s="403"/>
      <c r="BR116" s="403"/>
      <c r="BS116" s="403"/>
      <c r="BT116" s="403"/>
      <c r="BU116" s="403"/>
      <c r="BV116" s="403"/>
    </row>
    <row r="117" spans="63:74">
      <c r="BK117" s="403"/>
      <c r="BL117" s="403"/>
      <c r="BM117" s="403"/>
      <c r="BN117" s="403"/>
      <c r="BO117" s="403"/>
      <c r="BP117" s="403"/>
      <c r="BQ117" s="403"/>
      <c r="BR117" s="403"/>
      <c r="BS117" s="403"/>
      <c r="BT117" s="403"/>
      <c r="BU117" s="403"/>
      <c r="BV117" s="403"/>
    </row>
    <row r="118" spans="63:74">
      <c r="BK118" s="403"/>
      <c r="BL118" s="403"/>
      <c r="BM118" s="403"/>
      <c r="BN118" s="403"/>
      <c r="BO118" s="403"/>
      <c r="BP118" s="403"/>
      <c r="BQ118" s="403"/>
      <c r="BR118" s="403"/>
      <c r="BS118" s="403"/>
      <c r="BT118" s="403"/>
      <c r="BU118" s="403"/>
      <c r="BV118" s="403"/>
    </row>
    <row r="119" spans="63:74">
      <c r="BK119" s="403"/>
      <c r="BL119" s="403"/>
      <c r="BM119" s="403"/>
      <c r="BN119" s="403"/>
      <c r="BO119" s="403"/>
      <c r="BP119" s="403"/>
      <c r="BQ119" s="403"/>
      <c r="BR119" s="403"/>
      <c r="BS119" s="403"/>
      <c r="BT119" s="403"/>
      <c r="BU119" s="403"/>
      <c r="BV119" s="403"/>
    </row>
    <row r="120" spans="63:74">
      <c r="BK120" s="403"/>
      <c r="BL120" s="403"/>
      <c r="BM120" s="403"/>
      <c r="BN120" s="403"/>
      <c r="BO120" s="403"/>
      <c r="BP120" s="403"/>
      <c r="BQ120" s="403"/>
      <c r="BR120" s="403"/>
      <c r="BS120" s="403"/>
      <c r="BT120" s="403"/>
      <c r="BU120" s="403"/>
      <c r="BV120" s="403"/>
    </row>
    <row r="121" spans="63:74">
      <c r="BK121" s="403"/>
      <c r="BL121" s="403"/>
      <c r="BM121" s="403"/>
      <c r="BN121" s="403"/>
      <c r="BO121" s="403"/>
      <c r="BP121" s="403"/>
      <c r="BQ121" s="403"/>
      <c r="BR121" s="403"/>
      <c r="BS121" s="403"/>
      <c r="BT121" s="403"/>
      <c r="BU121" s="403"/>
      <c r="BV121" s="403"/>
    </row>
    <row r="122" spans="63:74">
      <c r="BK122" s="403"/>
      <c r="BL122" s="403"/>
      <c r="BM122" s="403"/>
      <c r="BN122" s="403"/>
      <c r="BO122" s="403"/>
      <c r="BP122" s="403"/>
      <c r="BQ122" s="403"/>
      <c r="BR122" s="403"/>
      <c r="BS122" s="403"/>
      <c r="BT122" s="403"/>
      <c r="BU122" s="403"/>
      <c r="BV122" s="403"/>
    </row>
    <row r="123" spans="63:74">
      <c r="BK123" s="403"/>
      <c r="BL123" s="403"/>
      <c r="BM123" s="403"/>
      <c r="BN123" s="403"/>
      <c r="BO123" s="403"/>
      <c r="BP123" s="403"/>
      <c r="BQ123" s="403"/>
      <c r="BR123" s="403"/>
      <c r="BS123" s="403"/>
      <c r="BT123" s="403"/>
      <c r="BU123" s="403"/>
      <c r="BV123" s="403"/>
    </row>
    <row r="124" spans="63:74">
      <c r="BK124" s="403"/>
      <c r="BL124" s="403"/>
      <c r="BM124" s="403"/>
      <c r="BN124" s="403"/>
      <c r="BO124" s="403"/>
      <c r="BP124" s="403"/>
      <c r="BQ124" s="403"/>
      <c r="BR124" s="403"/>
      <c r="BS124" s="403"/>
      <c r="BT124" s="403"/>
      <c r="BU124" s="403"/>
      <c r="BV124" s="403"/>
    </row>
    <row r="125" spans="63:74">
      <c r="BK125" s="403"/>
      <c r="BL125" s="403"/>
      <c r="BM125" s="403"/>
      <c r="BN125" s="403"/>
      <c r="BO125" s="403"/>
      <c r="BP125" s="403"/>
      <c r="BQ125" s="403"/>
      <c r="BR125" s="403"/>
      <c r="BS125" s="403"/>
      <c r="BT125" s="403"/>
      <c r="BU125" s="403"/>
      <c r="BV125" s="403"/>
    </row>
    <row r="126" spans="63:74">
      <c r="BK126" s="403"/>
      <c r="BL126" s="403"/>
      <c r="BM126" s="403"/>
      <c r="BN126" s="403"/>
      <c r="BO126" s="403"/>
      <c r="BP126" s="403"/>
      <c r="BQ126" s="403"/>
      <c r="BR126" s="403"/>
      <c r="BS126" s="403"/>
      <c r="BT126" s="403"/>
      <c r="BU126" s="403"/>
      <c r="BV126" s="403"/>
    </row>
    <row r="127" spans="63:74">
      <c r="BK127" s="403"/>
      <c r="BL127" s="403"/>
      <c r="BM127" s="403"/>
      <c r="BN127" s="403"/>
      <c r="BO127" s="403"/>
      <c r="BP127" s="403"/>
      <c r="BQ127" s="403"/>
      <c r="BR127" s="403"/>
      <c r="BS127" s="403"/>
      <c r="BT127" s="403"/>
      <c r="BU127" s="403"/>
      <c r="BV127" s="403"/>
    </row>
    <row r="128" spans="63:74">
      <c r="BK128" s="403"/>
      <c r="BL128" s="403"/>
      <c r="BM128" s="403"/>
      <c r="BN128" s="403"/>
      <c r="BO128" s="403"/>
      <c r="BP128" s="403"/>
      <c r="BQ128" s="403"/>
      <c r="BR128" s="403"/>
      <c r="BS128" s="403"/>
      <c r="BT128" s="403"/>
      <c r="BU128" s="403"/>
      <c r="BV128" s="403"/>
    </row>
    <row r="129" spans="63:74">
      <c r="BK129" s="403"/>
      <c r="BL129" s="403"/>
      <c r="BM129" s="403"/>
      <c r="BN129" s="403"/>
      <c r="BO129" s="403"/>
      <c r="BP129" s="403"/>
      <c r="BQ129" s="403"/>
      <c r="BR129" s="403"/>
      <c r="BS129" s="403"/>
      <c r="BT129" s="403"/>
      <c r="BU129" s="403"/>
      <c r="BV129" s="403"/>
    </row>
    <row r="130" spans="63:74">
      <c r="BK130" s="403"/>
      <c r="BL130" s="403"/>
      <c r="BM130" s="403"/>
      <c r="BN130" s="403"/>
      <c r="BO130" s="403"/>
      <c r="BP130" s="403"/>
      <c r="BQ130" s="403"/>
      <c r="BR130" s="403"/>
      <c r="BS130" s="403"/>
      <c r="BT130" s="403"/>
      <c r="BU130" s="403"/>
      <c r="BV130" s="403"/>
    </row>
    <row r="131" spans="63:74">
      <c r="BK131" s="403"/>
      <c r="BL131" s="403"/>
      <c r="BM131" s="403"/>
      <c r="BN131" s="403"/>
      <c r="BO131" s="403"/>
      <c r="BP131" s="403"/>
      <c r="BQ131" s="403"/>
      <c r="BR131" s="403"/>
      <c r="BS131" s="403"/>
      <c r="BT131" s="403"/>
      <c r="BU131" s="403"/>
      <c r="BV131" s="403"/>
    </row>
    <row r="132" spans="63:74">
      <c r="BK132" s="403"/>
      <c r="BL132" s="403"/>
      <c r="BM132" s="403"/>
      <c r="BN132" s="403"/>
      <c r="BO132" s="403"/>
      <c r="BP132" s="403"/>
      <c r="BQ132" s="403"/>
      <c r="BR132" s="403"/>
      <c r="BS132" s="403"/>
      <c r="BT132" s="403"/>
      <c r="BU132" s="403"/>
      <c r="BV132" s="403"/>
    </row>
    <row r="133" spans="63:74">
      <c r="BK133" s="403"/>
      <c r="BL133" s="403"/>
      <c r="BM133" s="403"/>
      <c r="BN133" s="403"/>
      <c r="BO133" s="403"/>
      <c r="BP133" s="403"/>
      <c r="BQ133" s="403"/>
      <c r="BR133" s="403"/>
      <c r="BS133" s="403"/>
      <c r="BT133" s="403"/>
      <c r="BU133" s="403"/>
      <c r="BV133" s="403"/>
    </row>
    <row r="134" spans="63:74">
      <c r="BK134" s="403"/>
      <c r="BL134" s="403"/>
      <c r="BM134" s="403"/>
      <c r="BN134" s="403"/>
      <c r="BO134" s="403"/>
      <c r="BP134" s="403"/>
      <c r="BQ134" s="403"/>
      <c r="BR134" s="403"/>
      <c r="BS134" s="403"/>
      <c r="BT134" s="403"/>
      <c r="BU134" s="403"/>
      <c r="BV134" s="403"/>
    </row>
    <row r="135" spans="63:74">
      <c r="BK135" s="403"/>
      <c r="BL135" s="403"/>
      <c r="BM135" s="403"/>
      <c r="BN135" s="403"/>
      <c r="BO135" s="403"/>
      <c r="BP135" s="403"/>
      <c r="BQ135" s="403"/>
      <c r="BR135" s="403"/>
      <c r="BS135" s="403"/>
      <c r="BT135" s="403"/>
      <c r="BU135" s="403"/>
      <c r="BV135" s="403"/>
    </row>
    <row r="136" spans="63:74">
      <c r="BK136" s="403"/>
      <c r="BL136" s="403"/>
      <c r="BM136" s="403"/>
      <c r="BN136" s="403"/>
      <c r="BO136" s="403"/>
      <c r="BP136" s="403"/>
      <c r="BQ136" s="403"/>
      <c r="BR136" s="403"/>
      <c r="BS136" s="403"/>
      <c r="BT136" s="403"/>
      <c r="BU136" s="403"/>
      <c r="BV136" s="403"/>
    </row>
    <row r="137" spans="63:74">
      <c r="BK137" s="403"/>
      <c r="BL137" s="403"/>
      <c r="BM137" s="403"/>
      <c r="BN137" s="403"/>
      <c r="BO137" s="403"/>
      <c r="BP137" s="403"/>
      <c r="BQ137" s="403"/>
      <c r="BR137" s="403"/>
      <c r="BS137" s="403"/>
      <c r="BT137" s="403"/>
      <c r="BU137" s="403"/>
      <c r="BV137" s="403"/>
    </row>
    <row r="138" spans="63:74">
      <c r="BK138" s="403"/>
      <c r="BL138" s="403"/>
      <c r="BM138" s="403"/>
      <c r="BN138" s="403"/>
      <c r="BO138" s="403"/>
      <c r="BP138" s="403"/>
      <c r="BQ138" s="403"/>
      <c r="BR138" s="403"/>
      <c r="BS138" s="403"/>
      <c r="BT138" s="403"/>
      <c r="BU138" s="403"/>
      <c r="BV138" s="403"/>
    </row>
    <row r="139" spans="63:74">
      <c r="BK139" s="403"/>
      <c r="BL139" s="403"/>
      <c r="BM139" s="403"/>
      <c r="BN139" s="403"/>
      <c r="BO139" s="403"/>
      <c r="BP139" s="403"/>
      <c r="BQ139" s="403"/>
      <c r="BR139" s="403"/>
      <c r="BS139" s="403"/>
      <c r="BT139" s="403"/>
      <c r="BU139" s="403"/>
      <c r="BV139" s="403"/>
    </row>
    <row r="140" spans="63:74">
      <c r="BK140" s="403"/>
      <c r="BL140" s="403"/>
      <c r="BM140" s="403"/>
      <c r="BN140" s="403"/>
      <c r="BO140" s="403"/>
      <c r="BP140" s="403"/>
      <c r="BQ140" s="403"/>
      <c r="BR140" s="403"/>
      <c r="BS140" s="403"/>
      <c r="BT140" s="403"/>
      <c r="BU140" s="403"/>
      <c r="BV140" s="403"/>
    </row>
    <row r="141" spans="63:74">
      <c r="BK141" s="403"/>
      <c r="BL141" s="403"/>
      <c r="BM141" s="403"/>
      <c r="BN141" s="403"/>
      <c r="BO141" s="403"/>
      <c r="BP141" s="403"/>
      <c r="BQ141" s="403"/>
      <c r="BR141" s="403"/>
      <c r="BS141" s="403"/>
      <c r="BT141" s="403"/>
      <c r="BU141" s="403"/>
      <c r="BV141" s="403"/>
    </row>
    <row r="142" spans="63:74">
      <c r="BK142" s="403"/>
      <c r="BL142" s="403"/>
      <c r="BM142" s="403"/>
      <c r="BN142" s="403"/>
      <c r="BO142" s="403"/>
      <c r="BP142" s="403"/>
      <c r="BQ142" s="403"/>
      <c r="BR142" s="403"/>
      <c r="BS142" s="403"/>
      <c r="BT142" s="403"/>
      <c r="BU142" s="403"/>
      <c r="BV142" s="403"/>
    </row>
    <row r="143" spans="63:74">
      <c r="BK143" s="403"/>
      <c r="BL143" s="403"/>
      <c r="BM143" s="403"/>
      <c r="BN143" s="403"/>
      <c r="BO143" s="403"/>
      <c r="BP143" s="403"/>
      <c r="BQ143" s="403"/>
      <c r="BR143" s="403"/>
      <c r="BS143" s="403"/>
      <c r="BT143" s="403"/>
      <c r="BU143" s="403"/>
      <c r="BV143" s="403"/>
    </row>
    <row r="175" spans="2:74" ht="9" customHeight="1"/>
    <row r="176" spans="2:74" ht="9" customHeight="1">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401"/>
      <c r="AZ176" s="401"/>
      <c r="BA176" s="401"/>
      <c r="BB176" s="401"/>
      <c r="BC176" s="401"/>
      <c r="BD176" s="401"/>
      <c r="BE176" s="401"/>
      <c r="BF176" s="401"/>
      <c r="BG176" s="401"/>
      <c r="BH176" s="401"/>
      <c r="BI176" s="401"/>
      <c r="BJ176" s="401"/>
      <c r="BK176" s="81"/>
      <c r="BL176" s="81"/>
      <c r="BM176" s="81"/>
      <c r="BN176" s="81"/>
      <c r="BO176" s="81"/>
      <c r="BP176" s="81"/>
      <c r="BQ176" s="81"/>
      <c r="BR176" s="81"/>
      <c r="BS176" s="81"/>
      <c r="BT176" s="81"/>
      <c r="BU176" s="81"/>
      <c r="BV176" s="81"/>
    </row>
    <row r="177" spans="2:74" ht="9" customHeight="1">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401"/>
      <c r="AZ177" s="401"/>
      <c r="BA177" s="401"/>
      <c r="BB177" s="401"/>
      <c r="BC177" s="401"/>
      <c r="BD177" s="401"/>
      <c r="BE177" s="401"/>
      <c r="BF177" s="401"/>
      <c r="BG177" s="401"/>
      <c r="BH177" s="401"/>
      <c r="BI177" s="401"/>
      <c r="BJ177" s="401"/>
      <c r="BK177" s="81"/>
      <c r="BL177" s="81"/>
      <c r="BM177" s="81"/>
      <c r="BN177" s="81"/>
      <c r="BO177" s="81"/>
      <c r="BP177" s="81"/>
      <c r="BQ177" s="81"/>
      <c r="BR177" s="81"/>
      <c r="BS177" s="81"/>
      <c r="BT177" s="81"/>
      <c r="BU177" s="81"/>
      <c r="BV177" s="81"/>
    </row>
    <row r="178" spans="2:74" ht="9" customHeight="1">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401"/>
      <c r="AZ178" s="401"/>
      <c r="BA178" s="401"/>
      <c r="BB178" s="401"/>
      <c r="BC178" s="401"/>
      <c r="BD178" s="401"/>
      <c r="BE178" s="401"/>
      <c r="BF178" s="401"/>
      <c r="BG178" s="401"/>
      <c r="BH178" s="401"/>
      <c r="BI178" s="401"/>
      <c r="BJ178" s="401"/>
      <c r="BK178" s="81"/>
      <c r="BL178" s="81"/>
      <c r="BM178" s="81"/>
      <c r="BN178" s="81"/>
      <c r="BO178" s="81"/>
      <c r="BP178" s="81"/>
      <c r="BQ178" s="81"/>
      <c r="BR178" s="81"/>
      <c r="BS178" s="81"/>
      <c r="BT178" s="81"/>
      <c r="BU178" s="81"/>
      <c r="BV178" s="81"/>
    </row>
    <row r="179" spans="2:74" ht="9" customHeight="1">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401"/>
      <c r="AZ179" s="401"/>
      <c r="BA179" s="401"/>
      <c r="BB179" s="401"/>
      <c r="BC179" s="401"/>
      <c r="BD179" s="401"/>
      <c r="BE179" s="401"/>
      <c r="BF179" s="401"/>
      <c r="BG179" s="401"/>
      <c r="BH179" s="401"/>
      <c r="BI179" s="401"/>
      <c r="BJ179" s="401"/>
      <c r="BK179" s="81"/>
      <c r="BL179" s="81"/>
      <c r="BM179" s="81"/>
      <c r="BN179" s="81"/>
      <c r="BO179" s="81"/>
      <c r="BP179" s="81"/>
      <c r="BQ179" s="81"/>
      <c r="BR179" s="81"/>
      <c r="BS179" s="81"/>
      <c r="BT179" s="81"/>
      <c r="BU179" s="81"/>
      <c r="BV179" s="81"/>
    </row>
    <row r="180" spans="2:74" ht="9" customHeight="1">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401"/>
      <c r="AZ180" s="401"/>
      <c r="BA180" s="401"/>
      <c r="BB180" s="401"/>
      <c r="BC180" s="401"/>
      <c r="BD180" s="401"/>
      <c r="BE180" s="401"/>
      <c r="BF180" s="401"/>
      <c r="BG180" s="401"/>
      <c r="BH180" s="401"/>
      <c r="BI180" s="401"/>
      <c r="BJ180" s="401"/>
      <c r="BK180" s="81"/>
      <c r="BL180" s="81"/>
      <c r="BM180" s="81"/>
      <c r="BN180" s="81"/>
      <c r="BO180" s="81"/>
      <c r="BP180" s="81"/>
      <c r="BQ180" s="81"/>
      <c r="BR180" s="81"/>
      <c r="BS180" s="81"/>
      <c r="BT180" s="81"/>
      <c r="BU180" s="81"/>
      <c r="BV180" s="81"/>
    </row>
    <row r="181" spans="2:74">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40"/>
      <c r="AZ181" s="540"/>
      <c r="BA181" s="540"/>
      <c r="BB181" s="540"/>
      <c r="BC181" s="540"/>
      <c r="BD181" s="540"/>
      <c r="BE181" s="540"/>
      <c r="BF181" s="540"/>
      <c r="BG181" s="540"/>
      <c r="BH181" s="540"/>
      <c r="BI181" s="540"/>
      <c r="BJ181" s="540"/>
      <c r="BK181" s="83"/>
      <c r="BL181" s="83"/>
      <c r="BM181" s="83"/>
      <c r="BN181" s="83"/>
      <c r="BO181" s="83"/>
      <c r="BP181" s="83"/>
      <c r="BQ181" s="83"/>
      <c r="BR181" s="83"/>
      <c r="BS181" s="83"/>
      <c r="BT181" s="83"/>
      <c r="BU181" s="83"/>
      <c r="BV181" s="83"/>
    </row>
    <row r="182" spans="2:74" ht="9" customHeight="1">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401"/>
      <c r="AZ182" s="401"/>
      <c r="BA182" s="401"/>
      <c r="BB182" s="401"/>
      <c r="BC182" s="401"/>
      <c r="BD182" s="401"/>
      <c r="BE182" s="401"/>
      <c r="BF182" s="401"/>
      <c r="BG182" s="401"/>
      <c r="BH182" s="401"/>
      <c r="BI182" s="401"/>
      <c r="BJ182" s="401"/>
      <c r="BK182" s="81"/>
      <c r="BL182" s="81"/>
      <c r="BM182" s="81"/>
      <c r="BN182" s="81"/>
      <c r="BO182" s="81"/>
      <c r="BP182" s="81"/>
      <c r="BQ182" s="81"/>
      <c r="BR182" s="81"/>
      <c r="BS182" s="81"/>
      <c r="BT182" s="81"/>
      <c r="BU182" s="81"/>
      <c r="BV182" s="81"/>
    </row>
    <row r="183" spans="2:74" ht="9" customHeight="1">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401"/>
      <c r="AZ183" s="401"/>
      <c r="BA183" s="401"/>
      <c r="BB183" s="401"/>
      <c r="BC183" s="401"/>
      <c r="BD183" s="401"/>
      <c r="BE183" s="401"/>
      <c r="BF183" s="401"/>
      <c r="BG183" s="401"/>
      <c r="BH183" s="401"/>
      <c r="BI183" s="401"/>
      <c r="BJ183" s="401"/>
      <c r="BK183" s="81"/>
      <c r="BL183" s="81"/>
      <c r="BM183" s="81"/>
      <c r="BN183" s="81"/>
      <c r="BO183" s="81"/>
      <c r="BP183" s="81"/>
      <c r="BQ183" s="81"/>
      <c r="BR183" s="81"/>
      <c r="BS183" s="81"/>
      <c r="BT183" s="81"/>
      <c r="BU183" s="81"/>
      <c r="BV183" s="81"/>
    </row>
    <row r="184" spans="2:74" ht="9" customHeight="1">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401"/>
      <c r="AZ184" s="401"/>
      <c r="BA184" s="401"/>
      <c r="BB184" s="401"/>
      <c r="BC184" s="401"/>
      <c r="BD184" s="401"/>
      <c r="BE184" s="401"/>
      <c r="BF184" s="401"/>
      <c r="BG184" s="401"/>
      <c r="BH184" s="401"/>
      <c r="BI184" s="401"/>
      <c r="BJ184" s="401"/>
      <c r="BK184" s="81"/>
      <c r="BL184" s="81"/>
      <c r="BM184" s="81"/>
      <c r="BN184" s="81"/>
      <c r="BO184" s="81"/>
      <c r="BP184" s="81"/>
      <c r="BQ184" s="81"/>
      <c r="BR184" s="81"/>
      <c r="BS184" s="81"/>
      <c r="BT184" s="81"/>
      <c r="BU184" s="81"/>
      <c r="BV184" s="81"/>
    </row>
    <row r="185" spans="2:74" ht="9" customHeight="1">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401"/>
      <c r="AZ185" s="401"/>
      <c r="BA185" s="401"/>
      <c r="BB185" s="401"/>
      <c r="BC185" s="401"/>
      <c r="BD185" s="401"/>
      <c r="BE185" s="401"/>
      <c r="BF185" s="401"/>
      <c r="BG185" s="401"/>
      <c r="BH185" s="401"/>
      <c r="BI185" s="401"/>
      <c r="BJ185" s="401"/>
      <c r="BK185" s="81"/>
      <c r="BL185" s="81"/>
      <c r="BM185" s="81"/>
      <c r="BN185" s="81"/>
      <c r="BO185" s="81"/>
      <c r="BP185" s="81"/>
      <c r="BQ185" s="81"/>
      <c r="BR185" s="81"/>
      <c r="BS185" s="81"/>
      <c r="BT185" s="81"/>
      <c r="BU185" s="81"/>
      <c r="BV185" s="81"/>
    </row>
    <row r="186" spans="2:74" ht="9" customHeight="1"/>
    <row r="187" spans="2:74" ht="9" customHeight="1"/>
    <row r="188" spans="2:74" ht="9" customHeight="1"/>
    <row r="189" spans="2:74" ht="9" customHeight="1"/>
    <row r="190" spans="2:74" ht="9" customHeight="1"/>
    <row r="191" spans="2:74" ht="9" customHeight="1"/>
    <row r="192" spans="2:74" ht="9" customHeight="1"/>
    <row r="193" ht="9" customHeight="1"/>
    <row r="194" ht="9" customHeight="1"/>
    <row r="195" ht="9" customHeight="1"/>
    <row r="196" ht="9" customHeight="1"/>
    <row r="197" ht="9" customHeight="1"/>
    <row r="198" ht="9" customHeight="1"/>
    <row r="199" ht="9" customHeight="1"/>
    <row r="200" ht="9" customHeight="1"/>
    <row r="201" ht="9" customHeight="1"/>
    <row r="202" ht="9" customHeight="1"/>
    <row r="203" ht="9" customHeight="1"/>
    <row r="204" ht="9" customHeight="1"/>
    <row r="205" ht="9" customHeight="1"/>
    <row r="206" ht="9" customHeight="1"/>
    <row r="207" ht="9" customHeight="1"/>
    <row r="208" ht="9" customHeight="1"/>
    <row r="209" ht="9" customHeight="1"/>
    <row r="210" ht="9" customHeight="1"/>
    <row r="211" ht="9" customHeight="1"/>
    <row r="212" ht="9" customHeight="1"/>
    <row r="213" ht="9" customHeight="1"/>
    <row r="214" ht="9" customHeight="1"/>
    <row r="215" ht="9" customHeight="1"/>
    <row r="216" ht="9" customHeight="1"/>
    <row r="217" ht="9" customHeight="1"/>
    <row r="218" ht="9" customHeight="1"/>
    <row r="219" ht="9" customHeight="1"/>
    <row r="220" ht="9" customHeight="1"/>
    <row r="221" ht="9" customHeight="1"/>
    <row r="222" ht="9" customHeight="1"/>
    <row r="223" ht="9" customHeight="1"/>
    <row r="224" ht="9" customHeight="1"/>
    <row r="225" ht="9" customHeight="1"/>
    <row r="226" ht="9" customHeight="1"/>
    <row r="227" ht="9" customHeight="1"/>
    <row r="228" ht="9" customHeight="1"/>
    <row r="229" ht="9" customHeight="1"/>
    <row r="230" ht="9" customHeight="1"/>
    <row r="231" ht="9" customHeight="1"/>
    <row r="232" ht="9" customHeight="1"/>
    <row r="233" ht="9" customHeight="1"/>
    <row r="234" ht="9" customHeight="1"/>
    <row r="235" ht="9" customHeight="1"/>
    <row r="236" ht="9" customHeight="1"/>
    <row r="237" ht="9" customHeight="1"/>
    <row r="238" ht="9" customHeight="1"/>
    <row r="239" ht="9" customHeight="1"/>
    <row r="240" ht="9" customHeight="1"/>
    <row r="241" ht="9" customHeight="1"/>
    <row r="242" ht="9" customHeight="1"/>
    <row r="243" ht="9" customHeight="1"/>
    <row r="244" ht="9" customHeight="1"/>
    <row r="245" ht="9" customHeight="1"/>
    <row r="246" ht="9" customHeight="1"/>
    <row r="247" ht="9" customHeight="1"/>
    <row r="248" ht="9" customHeight="1"/>
    <row r="249" ht="9" customHeight="1"/>
    <row r="250" ht="9" customHeight="1"/>
    <row r="251" ht="9" customHeight="1"/>
    <row r="252" ht="9" customHeight="1"/>
    <row r="253" ht="9" customHeight="1"/>
    <row r="254" ht="9" customHeight="1"/>
    <row r="255" ht="9" customHeight="1"/>
    <row r="256" ht="9" customHeight="1"/>
    <row r="257" ht="9" customHeight="1"/>
    <row r="258" ht="9" customHeight="1"/>
    <row r="259" ht="9" customHeight="1"/>
    <row r="260" ht="9" customHeight="1"/>
    <row r="261" ht="9" customHeight="1"/>
    <row r="262" ht="9" customHeight="1"/>
    <row r="263" ht="9" customHeight="1"/>
    <row r="264" ht="9" customHeight="1"/>
    <row r="265" ht="9" customHeight="1"/>
    <row r="266" ht="9" customHeight="1"/>
    <row r="267" ht="9" customHeight="1"/>
    <row r="268" ht="9" customHeight="1"/>
    <row r="269" ht="9" customHeight="1"/>
    <row r="270" ht="9" customHeight="1"/>
    <row r="271" ht="9" customHeight="1"/>
    <row r="272" ht="9" customHeight="1"/>
    <row r="273" ht="9" customHeight="1"/>
    <row r="274" ht="9" customHeight="1"/>
    <row r="275" ht="9" customHeight="1"/>
    <row r="276" ht="9" customHeight="1"/>
    <row r="277" ht="9" customHeight="1"/>
    <row r="278" ht="9" customHeight="1"/>
    <row r="279" ht="9" customHeight="1"/>
    <row r="280" ht="9" customHeight="1"/>
    <row r="281" ht="9" customHeight="1"/>
    <row r="282" ht="9" customHeight="1"/>
    <row r="283" ht="9" customHeight="1"/>
    <row r="284" ht="9" customHeight="1"/>
    <row r="285" ht="9" customHeight="1"/>
    <row r="286" ht="9" customHeight="1"/>
    <row r="287" ht="9" customHeight="1"/>
    <row r="288" ht="9" customHeight="1"/>
    <row r="289" ht="9" customHeight="1"/>
    <row r="290" ht="9" customHeight="1"/>
    <row r="291" ht="9" customHeight="1"/>
    <row r="292" ht="9" customHeight="1"/>
    <row r="293" ht="9" customHeight="1"/>
    <row r="294" ht="9" customHeight="1"/>
    <row r="295" ht="9" customHeight="1"/>
    <row r="296" ht="9" customHeight="1"/>
    <row r="297" ht="9" customHeight="1"/>
    <row r="298" ht="9" customHeight="1"/>
    <row r="299" ht="9" customHeight="1"/>
    <row r="300" ht="9" customHeight="1"/>
    <row r="301" ht="9" customHeight="1"/>
    <row r="302" ht="9" customHeight="1"/>
    <row r="303" ht="9" customHeight="1"/>
    <row r="304" ht="9" customHeight="1"/>
    <row r="305" ht="9" customHeight="1"/>
    <row r="306" ht="9" customHeight="1"/>
    <row r="307" ht="9" customHeight="1"/>
    <row r="308" ht="9" customHeight="1"/>
    <row r="309" ht="9" customHeight="1"/>
    <row r="310" ht="9" customHeight="1"/>
    <row r="311" ht="9" customHeight="1"/>
    <row r="312" ht="9" customHeight="1"/>
    <row r="313" ht="9" customHeight="1"/>
    <row r="314" ht="9" customHeight="1"/>
    <row r="315" ht="9" customHeight="1"/>
    <row r="316" ht="9" customHeight="1"/>
    <row r="317" ht="9" customHeight="1"/>
    <row r="318" ht="9" customHeight="1"/>
    <row r="319" ht="9" customHeight="1"/>
    <row r="320" ht="9" customHeight="1"/>
    <row r="321" ht="9" customHeight="1"/>
    <row r="322" ht="9" customHeight="1"/>
    <row r="323" ht="9" customHeight="1"/>
    <row r="324" ht="9" customHeight="1"/>
    <row r="325" ht="9" customHeight="1"/>
    <row r="327" ht="9" customHeight="1"/>
    <row r="328" ht="9" customHeight="1"/>
    <row r="329" ht="9" customHeight="1"/>
    <row r="330" ht="9" customHeight="1"/>
    <row r="331" ht="9" customHeight="1"/>
    <row r="332" ht="9" customHeight="1"/>
    <row r="333" ht="9" customHeight="1"/>
    <row r="334" ht="9" customHeight="1"/>
    <row r="335" ht="9" customHeight="1"/>
    <row r="337" ht="9" customHeight="1"/>
    <row r="338" ht="9" customHeight="1"/>
    <row r="339" ht="9" customHeight="1"/>
    <row r="340" ht="9" customHeight="1"/>
    <row r="341" ht="9" customHeight="1"/>
  </sheetData>
  <mergeCells count="18">
    <mergeCell ref="AY3:BJ3"/>
    <mergeCell ref="BK3:BV3"/>
    <mergeCell ref="B1:AL1"/>
    <mergeCell ref="C3:N3"/>
    <mergeCell ref="O3:Z3"/>
    <mergeCell ref="AA3:AL3"/>
    <mergeCell ref="A1:A2"/>
    <mergeCell ref="AM3:AX3"/>
    <mergeCell ref="B46:Q46"/>
    <mergeCell ref="B47:Q47"/>
    <mergeCell ref="B42:Q42"/>
    <mergeCell ref="B43:Q43"/>
    <mergeCell ref="B44:Q44"/>
    <mergeCell ref="B45:Q45"/>
    <mergeCell ref="B38:Q38"/>
    <mergeCell ref="B39:Q39"/>
    <mergeCell ref="B41:Q41"/>
    <mergeCell ref="B40:Q40"/>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C40" sqref="BC40:BC41"/>
    </sheetView>
  </sheetViews>
  <sheetFormatPr defaultColWidth="9.88671875" defaultRowHeight="10.199999999999999"/>
  <cols>
    <col min="1" max="1" width="12.5546875" style="6" customWidth="1"/>
    <col min="2" max="2" width="20" style="6" customWidth="1"/>
    <col min="3" max="50" width="6.6640625" style="6" customWidth="1"/>
    <col min="51" max="62" width="6.6640625" style="399" customWidth="1"/>
    <col min="63" max="74" width="6.6640625" style="6" customWidth="1"/>
    <col min="75" max="16384" width="9.88671875" style="6"/>
  </cols>
  <sheetData>
    <row r="1" spans="1:74" ht="13.2" customHeight="1">
      <c r="A1" s="657" t="s">
        <v>1117</v>
      </c>
      <c r="B1" s="697" t="s">
        <v>147</v>
      </c>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c r="AM1" s="85"/>
    </row>
    <row r="2" spans="1:74" s="72" customFormat="1" ht="13.2">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8"/>
      <c r="AY2" s="403"/>
      <c r="AZ2" s="403"/>
      <c r="BA2" s="403"/>
      <c r="BB2" s="403"/>
      <c r="BC2" s="403"/>
      <c r="BD2" s="403"/>
      <c r="BE2" s="403"/>
      <c r="BF2" s="403"/>
      <c r="BG2" s="403"/>
      <c r="BH2" s="403"/>
      <c r="BI2" s="403"/>
      <c r="BJ2" s="403"/>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84"/>
      <c r="B5" s="86" t="s">
        <v>101</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33"/>
      <c r="AZ5" s="433"/>
      <c r="BA5" s="433"/>
      <c r="BB5" s="433"/>
      <c r="BC5" s="433"/>
      <c r="BD5" s="433"/>
      <c r="BE5" s="433"/>
      <c r="BF5" s="433"/>
      <c r="BG5" s="433"/>
      <c r="BH5" s="433"/>
      <c r="BI5" s="433"/>
      <c r="BJ5" s="433"/>
      <c r="BK5" s="433"/>
      <c r="BL5" s="433"/>
      <c r="BM5" s="433"/>
      <c r="BN5" s="433"/>
      <c r="BO5" s="433"/>
      <c r="BP5" s="433"/>
      <c r="BQ5" s="433"/>
      <c r="BR5" s="433"/>
      <c r="BS5" s="433"/>
      <c r="BT5" s="433"/>
      <c r="BU5" s="433"/>
      <c r="BV5" s="433"/>
    </row>
    <row r="6" spans="1:74" ht="11.1" customHeight="1">
      <c r="A6" s="84" t="s">
        <v>1032</v>
      </c>
      <c r="B6" s="190" t="s">
        <v>10</v>
      </c>
      <c r="C6" s="217">
        <v>5.3977149999999998</v>
      </c>
      <c r="D6" s="217">
        <v>4.6501719000000001</v>
      </c>
      <c r="E6" s="217">
        <v>4.0783262000000002</v>
      </c>
      <c r="F6" s="217">
        <v>3.5996028</v>
      </c>
      <c r="G6" s="217">
        <v>3.9474749999999998</v>
      </c>
      <c r="H6" s="217">
        <v>3.9144635000000001</v>
      </c>
      <c r="I6" s="217">
        <v>3.4851388999999999</v>
      </c>
      <c r="J6" s="217">
        <v>3.2342</v>
      </c>
      <c r="K6" s="217">
        <v>3.0627049999999998</v>
      </c>
      <c r="L6" s="217">
        <v>4.1229354999999996</v>
      </c>
      <c r="M6" s="217">
        <v>3.7698</v>
      </c>
      <c r="N6" s="217">
        <v>5.5002000000000004</v>
      </c>
      <c r="O6" s="217">
        <v>6.0049000000000001</v>
      </c>
      <c r="P6" s="217">
        <v>5.4795999999999996</v>
      </c>
      <c r="Q6" s="217">
        <v>4.4187000000000003</v>
      </c>
      <c r="R6" s="217">
        <v>4.1509</v>
      </c>
      <c r="S6" s="217">
        <v>4.2641999999999998</v>
      </c>
      <c r="T6" s="217">
        <v>4.944</v>
      </c>
      <c r="U6" s="217">
        <v>4.7689000000000004</v>
      </c>
      <c r="V6" s="217">
        <v>4.4496000000000002</v>
      </c>
      <c r="W6" s="217">
        <v>4.0067000000000004</v>
      </c>
      <c r="X6" s="217">
        <v>3.5329000000000002</v>
      </c>
      <c r="Y6" s="217">
        <v>3.8212999999999999</v>
      </c>
      <c r="Z6" s="217">
        <v>4.3775000000000004</v>
      </c>
      <c r="AA6" s="217">
        <v>4.6246999999999998</v>
      </c>
      <c r="AB6" s="217">
        <v>4.2126999999999999</v>
      </c>
      <c r="AC6" s="217">
        <v>4.0891000000000002</v>
      </c>
      <c r="AD6" s="217">
        <v>4.3775000000000004</v>
      </c>
      <c r="AE6" s="217">
        <v>4.4393000000000002</v>
      </c>
      <c r="AF6" s="217">
        <v>4.6864999999999997</v>
      </c>
      <c r="AG6" s="217">
        <v>4.5526</v>
      </c>
      <c r="AH6" s="217">
        <v>4.1715</v>
      </c>
      <c r="AI6" s="217">
        <v>4.0170000000000003</v>
      </c>
      <c r="AJ6" s="217">
        <v>3.6667999999999998</v>
      </c>
      <c r="AK6" s="217">
        <v>3.3372000000000002</v>
      </c>
      <c r="AL6" s="217">
        <v>3.2650999999999999</v>
      </c>
      <c r="AM6" s="217">
        <v>2.7501000000000002</v>
      </c>
      <c r="AN6" s="217">
        <v>2.5750000000000002</v>
      </c>
      <c r="AO6" s="217">
        <v>2.2454000000000001</v>
      </c>
      <c r="AP6" s="217">
        <v>2.0085000000000002</v>
      </c>
      <c r="AQ6" s="217">
        <v>2.5028999999999999</v>
      </c>
      <c r="AR6" s="217">
        <v>2.5337999999999998</v>
      </c>
      <c r="AS6" s="217">
        <v>3.0385</v>
      </c>
      <c r="AT6" s="217">
        <v>2.9251999999999998</v>
      </c>
      <c r="AU6" s="217">
        <v>2.93344</v>
      </c>
      <c r="AV6" s="217">
        <v>3.4165100000000002</v>
      </c>
      <c r="AW6" s="217">
        <v>3.6467149999999999</v>
      </c>
      <c r="AX6" s="217">
        <v>3.4417450000000001</v>
      </c>
      <c r="AY6" s="217">
        <v>3.4298999999999999</v>
      </c>
      <c r="AZ6" s="217">
        <v>3.4298999999999999</v>
      </c>
      <c r="BA6" s="217">
        <v>3.9243000000000001</v>
      </c>
      <c r="BB6" s="217">
        <v>4.2950999999999997</v>
      </c>
      <c r="BC6" s="217">
        <v>4.1612</v>
      </c>
      <c r="BD6" s="217">
        <v>3.9407800000000002</v>
      </c>
      <c r="BE6" s="217">
        <v>3.7286000000000001</v>
      </c>
      <c r="BF6" s="361">
        <v>3.657537</v>
      </c>
      <c r="BG6" s="361">
        <v>3.6473170000000001</v>
      </c>
      <c r="BH6" s="361">
        <v>3.7027549999999998</v>
      </c>
      <c r="BI6" s="361">
        <v>3.899521</v>
      </c>
      <c r="BJ6" s="361">
        <v>4.0529130000000002</v>
      </c>
      <c r="BK6" s="361">
        <v>4.1495350000000002</v>
      </c>
      <c r="BL6" s="361">
        <v>4.0941039999999997</v>
      </c>
      <c r="BM6" s="361">
        <v>3.9518939999999998</v>
      </c>
      <c r="BN6" s="361">
        <v>3.8056160000000001</v>
      </c>
      <c r="BO6" s="361">
        <v>3.7351709999999998</v>
      </c>
      <c r="BP6" s="361">
        <v>3.9063289999999999</v>
      </c>
      <c r="BQ6" s="361">
        <v>4.0786280000000001</v>
      </c>
      <c r="BR6" s="361">
        <v>4.1231770000000001</v>
      </c>
      <c r="BS6" s="361">
        <v>4.1371900000000004</v>
      </c>
      <c r="BT6" s="361">
        <v>4.1699840000000004</v>
      </c>
      <c r="BU6" s="361">
        <v>4.3143149999999997</v>
      </c>
      <c r="BV6" s="361">
        <v>4.4041969999999999</v>
      </c>
    </row>
    <row r="7" spans="1:74" ht="11.1" customHeight="1">
      <c r="A7" s="84"/>
      <c r="B7" s="88" t="s">
        <v>854</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396"/>
      <c r="BG7" s="396"/>
      <c r="BH7" s="396"/>
      <c r="BI7" s="396"/>
      <c r="BJ7" s="396"/>
      <c r="BK7" s="396"/>
      <c r="BL7" s="396"/>
      <c r="BM7" s="396"/>
      <c r="BN7" s="396"/>
      <c r="BO7" s="396"/>
      <c r="BP7" s="396"/>
      <c r="BQ7" s="396"/>
      <c r="BR7" s="396"/>
      <c r="BS7" s="396"/>
      <c r="BT7" s="396"/>
      <c r="BU7" s="396"/>
      <c r="BV7" s="396"/>
    </row>
    <row r="8" spans="1:74" ht="11.1" customHeight="1">
      <c r="A8" s="84" t="s">
        <v>941</v>
      </c>
      <c r="B8" s="191" t="s">
        <v>638</v>
      </c>
      <c r="C8" s="217">
        <v>15.896796122</v>
      </c>
      <c r="D8" s="217">
        <v>15.695586882000001</v>
      </c>
      <c r="E8" s="217">
        <v>15.415139518</v>
      </c>
      <c r="F8" s="217">
        <v>14.908974677</v>
      </c>
      <c r="G8" s="217">
        <v>15.832398874000001</v>
      </c>
      <c r="H8" s="217">
        <v>15.424469225999999</v>
      </c>
      <c r="I8" s="217">
        <v>15.255570236000001</v>
      </c>
      <c r="J8" s="217">
        <v>16.141870000000001</v>
      </c>
      <c r="K8" s="217">
        <v>14.484098352</v>
      </c>
      <c r="L8" s="217">
        <v>11.767470923999999</v>
      </c>
      <c r="M8" s="217">
        <v>14.307770784000001</v>
      </c>
      <c r="N8" s="217">
        <v>14.051978925</v>
      </c>
      <c r="O8" s="217">
        <v>13.97711009</v>
      </c>
      <c r="P8" s="217">
        <v>14.208548459999999</v>
      </c>
      <c r="Q8" s="217">
        <v>14.8479948</v>
      </c>
      <c r="R8" s="217">
        <v>15.17234259</v>
      </c>
      <c r="S8" s="217">
        <v>16.748157800000001</v>
      </c>
      <c r="T8" s="217">
        <v>16.773183339999999</v>
      </c>
      <c r="U8" s="217">
        <v>18.379962859999999</v>
      </c>
      <c r="V8" s="217">
        <v>17.889843079999999</v>
      </c>
      <c r="W8" s="217">
        <v>17.25365339</v>
      </c>
      <c r="X8" s="217">
        <v>14.564434520000001</v>
      </c>
      <c r="Y8" s="217">
        <v>14.29466042</v>
      </c>
      <c r="Z8" s="217">
        <v>14.226064969999999</v>
      </c>
      <c r="AA8" s="217">
        <v>13.883181130000001</v>
      </c>
      <c r="AB8" s="217">
        <v>13.859116179999999</v>
      </c>
      <c r="AC8" s="217">
        <v>14.23497513</v>
      </c>
      <c r="AD8" s="217">
        <v>14.069583229999999</v>
      </c>
      <c r="AE8" s="217">
        <v>14.05057435</v>
      </c>
      <c r="AF8" s="217">
        <v>15.444482710000001</v>
      </c>
      <c r="AG8" s="217">
        <v>17.410709050000001</v>
      </c>
      <c r="AH8" s="217">
        <v>17.500293209999999</v>
      </c>
      <c r="AI8" s="217">
        <v>16.555262419999998</v>
      </c>
      <c r="AJ8" s="217">
        <v>13.42956981</v>
      </c>
      <c r="AK8" s="217">
        <v>13.36026069</v>
      </c>
      <c r="AL8" s="217">
        <v>12.75628043</v>
      </c>
      <c r="AM8" s="217">
        <v>13.383998780000001</v>
      </c>
      <c r="AN8" s="217">
        <v>12.778649850000001</v>
      </c>
      <c r="AO8" s="217">
        <v>13.03762792</v>
      </c>
      <c r="AP8" s="217">
        <v>13.751035809999999</v>
      </c>
      <c r="AQ8" s="217">
        <v>14.05294322</v>
      </c>
      <c r="AR8" s="217">
        <v>14.647150359999999</v>
      </c>
      <c r="AS8" s="217">
        <v>16.312457330000001</v>
      </c>
      <c r="AT8" s="217">
        <v>17.596667830000001</v>
      </c>
      <c r="AU8" s="217">
        <v>16.633974649999999</v>
      </c>
      <c r="AV8" s="217">
        <v>14.21736988</v>
      </c>
      <c r="AW8" s="217">
        <v>13.87613685</v>
      </c>
      <c r="AX8" s="217">
        <v>13.244913</v>
      </c>
      <c r="AY8" s="217">
        <v>13.104039090000001</v>
      </c>
      <c r="AZ8" s="217">
        <v>13.015773769999999</v>
      </c>
      <c r="BA8" s="217">
        <v>13.028578420000001</v>
      </c>
      <c r="BB8" s="217">
        <v>13.108713760000001</v>
      </c>
      <c r="BC8" s="217">
        <v>14.490100610000001</v>
      </c>
      <c r="BD8" s="217">
        <v>15.242139999999999</v>
      </c>
      <c r="BE8" s="217">
        <v>17.37715</v>
      </c>
      <c r="BF8" s="361">
        <v>18.205439999999999</v>
      </c>
      <c r="BG8" s="361">
        <v>17.773440000000001</v>
      </c>
      <c r="BH8" s="361">
        <v>14.918519999999999</v>
      </c>
      <c r="BI8" s="361">
        <v>14.54063</v>
      </c>
      <c r="BJ8" s="361">
        <v>14.23724</v>
      </c>
      <c r="BK8" s="361">
        <v>14.127409999999999</v>
      </c>
      <c r="BL8" s="361">
        <v>14.08182</v>
      </c>
      <c r="BM8" s="361">
        <v>14.675319999999999</v>
      </c>
      <c r="BN8" s="361">
        <v>14.819000000000001</v>
      </c>
      <c r="BO8" s="361">
        <v>15.65423</v>
      </c>
      <c r="BP8" s="361">
        <v>16.190760000000001</v>
      </c>
      <c r="BQ8" s="361">
        <v>18.112490000000001</v>
      </c>
      <c r="BR8" s="361">
        <v>18.971019999999999</v>
      </c>
      <c r="BS8" s="361">
        <v>18.586179999999999</v>
      </c>
      <c r="BT8" s="361">
        <v>15.85026</v>
      </c>
      <c r="BU8" s="361">
        <v>15.55775</v>
      </c>
      <c r="BV8" s="361">
        <v>15.17287</v>
      </c>
    </row>
    <row r="9" spans="1:74" ht="11.1" customHeight="1">
      <c r="A9" s="84" t="s">
        <v>942</v>
      </c>
      <c r="B9" s="189" t="s">
        <v>673</v>
      </c>
      <c r="C9" s="217">
        <v>15.273337901</v>
      </c>
      <c r="D9" s="217">
        <v>14.960280239999999</v>
      </c>
      <c r="E9" s="217">
        <v>14.506515780999999</v>
      </c>
      <c r="F9" s="217">
        <v>14.420478614</v>
      </c>
      <c r="G9" s="217">
        <v>15.678852923999999</v>
      </c>
      <c r="H9" s="217">
        <v>17.003793594000001</v>
      </c>
      <c r="I9" s="217">
        <v>18.206390453000001</v>
      </c>
      <c r="J9" s="217">
        <v>18.134271967</v>
      </c>
      <c r="K9" s="217">
        <v>17.419536595</v>
      </c>
      <c r="L9" s="217">
        <v>14.115167238</v>
      </c>
      <c r="M9" s="217">
        <v>14.085671572000001</v>
      </c>
      <c r="N9" s="217">
        <v>13.233370745</v>
      </c>
      <c r="O9" s="217">
        <v>12.713423540000001</v>
      </c>
      <c r="P9" s="217">
        <v>12.601898520000001</v>
      </c>
      <c r="Q9" s="217">
        <v>13.08664675</v>
      </c>
      <c r="R9" s="217">
        <v>14.169873170000001</v>
      </c>
      <c r="S9" s="217">
        <v>15.214585100000001</v>
      </c>
      <c r="T9" s="217">
        <v>17.429848069999998</v>
      </c>
      <c r="U9" s="217">
        <v>18.64092385</v>
      </c>
      <c r="V9" s="217">
        <v>18.831822599999999</v>
      </c>
      <c r="W9" s="217">
        <v>17.787849269999999</v>
      </c>
      <c r="X9" s="217">
        <v>15.18863964</v>
      </c>
      <c r="Y9" s="217">
        <v>13.1747174</v>
      </c>
      <c r="Z9" s="217">
        <v>11.85094789</v>
      </c>
      <c r="AA9" s="217">
        <v>11.742778550000001</v>
      </c>
      <c r="AB9" s="217">
        <v>11.91856606</v>
      </c>
      <c r="AC9" s="217">
        <v>12.08397018</v>
      </c>
      <c r="AD9" s="217">
        <v>12.783833080000001</v>
      </c>
      <c r="AE9" s="217">
        <v>14.70440584</v>
      </c>
      <c r="AF9" s="217">
        <v>17.612307430000001</v>
      </c>
      <c r="AG9" s="217">
        <v>17.9682937</v>
      </c>
      <c r="AH9" s="217">
        <v>18.56102344</v>
      </c>
      <c r="AI9" s="217">
        <v>18.111661689999998</v>
      </c>
      <c r="AJ9" s="217">
        <v>15.153873369999999</v>
      </c>
      <c r="AK9" s="217">
        <v>13.069914130000001</v>
      </c>
      <c r="AL9" s="217">
        <v>11.69841044</v>
      </c>
      <c r="AM9" s="217">
        <v>11.17903447</v>
      </c>
      <c r="AN9" s="217">
        <v>11.13582993</v>
      </c>
      <c r="AO9" s="217">
        <v>11.846168430000001</v>
      </c>
      <c r="AP9" s="217">
        <v>12.34959074</v>
      </c>
      <c r="AQ9" s="217">
        <v>13.547253270000001</v>
      </c>
      <c r="AR9" s="217">
        <v>16.289033400000001</v>
      </c>
      <c r="AS9" s="217">
        <v>16.48155676</v>
      </c>
      <c r="AT9" s="217">
        <v>17.689245669999998</v>
      </c>
      <c r="AU9" s="217">
        <v>16.632122949999999</v>
      </c>
      <c r="AV9" s="217">
        <v>14.000881740000001</v>
      </c>
      <c r="AW9" s="217">
        <v>11.36509337</v>
      </c>
      <c r="AX9" s="217">
        <v>11.39897266</v>
      </c>
      <c r="AY9" s="217">
        <v>10.996323650000001</v>
      </c>
      <c r="AZ9" s="217">
        <v>10.802224689999999</v>
      </c>
      <c r="BA9" s="217">
        <v>11.17187069</v>
      </c>
      <c r="BB9" s="217">
        <v>11.85349909</v>
      </c>
      <c r="BC9" s="217">
        <v>14.45601207</v>
      </c>
      <c r="BD9" s="217">
        <v>16.70843</v>
      </c>
      <c r="BE9" s="217">
        <v>18.081900000000001</v>
      </c>
      <c r="BF9" s="361">
        <v>18.949159999999999</v>
      </c>
      <c r="BG9" s="361">
        <v>18.624410000000001</v>
      </c>
      <c r="BH9" s="361">
        <v>15.7247</v>
      </c>
      <c r="BI9" s="361">
        <v>14.30331</v>
      </c>
      <c r="BJ9" s="361">
        <v>13.20913</v>
      </c>
      <c r="BK9" s="361">
        <v>13.144880000000001</v>
      </c>
      <c r="BL9" s="361">
        <v>13.01132</v>
      </c>
      <c r="BM9" s="361">
        <v>12.98479</v>
      </c>
      <c r="BN9" s="361">
        <v>13.606949999999999</v>
      </c>
      <c r="BO9" s="361">
        <v>15.278589999999999</v>
      </c>
      <c r="BP9" s="361">
        <v>17.383600000000001</v>
      </c>
      <c r="BQ9" s="361">
        <v>18.589829999999999</v>
      </c>
      <c r="BR9" s="361">
        <v>19.469950000000001</v>
      </c>
      <c r="BS9" s="361">
        <v>19.159410000000001</v>
      </c>
      <c r="BT9" s="361">
        <v>16.363510000000002</v>
      </c>
      <c r="BU9" s="361">
        <v>14.878550000000001</v>
      </c>
      <c r="BV9" s="361">
        <v>13.828900000000001</v>
      </c>
    </row>
    <row r="10" spans="1:74" ht="11.1" customHeight="1">
      <c r="A10" s="84" t="s">
        <v>943</v>
      </c>
      <c r="B10" s="191" t="s">
        <v>639</v>
      </c>
      <c r="C10" s="217">
        <v>11.133683903</v>
      </c>
      <c r="D10" s="217">
        <v>10.959532373</v>
      </c>
      <c r="E10" s="217">
        <v>10.709909337999999</v>
      </c>
      <c r="F10" s="217">
        <v>9.8690163808999998</v>
      </c>
      <c r="G10" s="217">
        <v>11.389886906999999</v>
      </c>
      <c r="H10" s="217">
        <v>13.435090276</v>
      </c>
      <c r="I10" s="217">
        <v>14.96986309</v>
      </c>
      <c r="J10" s="217">
        <v>14.903326177</v>
      </c>
      <c r="K10" s="217">
        <v>13.819523571</v>
      </c>
      <c r="L10" s="217">
        <v>10.049702996000001</v>
      </c>
      <c r="M10" s="217">
        <v>9.9941193416999994</v>
      </c>
      <c r="N10" s="217">
        <v>8.8928531219</v>
      </c>
      <c r="O10" s="217">
        <v>9.2364952480000007</v>
      </c>
      <c r="P10" s="217">
        <v>9.5317398729999994</v>
      </c>
      <c r="Q10" s="217">
        <v>9.9911271060000004</v>
      </c>
      <c r="R10" s="217">
        <v>11.160378079999999</v>
      </c>
      <c r="S10" s="217">
        <v>12.518358409999999</v>
      </c>
      <c r="T10" s="217">
        <v>15.08166958</v>
      </c>
      <c r="U10" s="217">
        <v>17.01361309</v>
      </c>
      <c r="V10" s="217">
        <v>17.353490359999999</v>
      </c>
      <c r="W10" s="217">
        <v>15.925338679999999</v>
      </c>
      <c r="X10" s="217">
        <v>12.14107503</v>
      </c>
      <c r="Y10" s="217">
        <v>9.5670862460000006</v>
      </c>
      <c r="Z10" s="217">
        <v>8.7097142010000006</v>
      </c>
      <c r="AA10" s="217">
        <v>8.7363930179999993</v>
      </c>
      <c r="AB10" s="217">
        <v>8.9673552250000004</v>
      </c>
      <c r="AC10" s="217">
        <v>9.1299775180000005</v>
      </c>
      <c r="AD10" s="217">
        <v>9.9806581039999998</v>
      </c>
      <c r="AE10" s="217">
        <v>11.244479780000001</v>
      </c>
      <c r="AF10" s="217">
        <v>14.20592042</v>
      </c>
      <c r="AG10" s="217">
        <v>16.44781025</v>
      </c>
      <c r="AH10" s="217">
        <v>17.586217340000001</v>
      </c>
      <c r="AI10" s="217">
        <v>15.35721652</v>
      </c>
      <c r="AJ10" s="217">
        <v>11.52360449</v>
      </c>
      <c r="AK10" s="217">
        <v>9.5536372919999994</v>
      </c>
      <c r="AL10" s="217">
        <v>8.6198160020000003</v>
      </c>
      <c r="AM10" s="217">
        <v>8.1233213630000005</v>
      </c>
      <c r="AN10" s="217">
        <v>8.0113011410000006</v>
      </c>
      <c r="AO10" s="217">
        <v>9.2073739250000006</v>
      </c>
      <c r="AP10" s="217">
        <v>9.1393670310000008</v>
      </c>
      <c r="AQ10" s="217">
        <v>11.56049412</v>
      </c>
      <c r="AR10" s="217">
        <v>13.97015311</v>
      </c>
      <c r="AS10" s="217">
        <v>16.290293550000001</v>
      </c>
      <c r="AT10" s="217">
        <v>16.63759752</v>
      </c>
      <c r="AU10" s="217">
        <v>14.076828190000001</v>
      </c>
      <c r="AV10" s="217">
        <v>9.8622314020000008</v>
      </c>
      <c r="AW10" s="217">
        <v>8.4215947109999991</v>
      </c>
      <c r="AX10" s="217">
        <v>8.1641734249999995</v>
      </c>
      <c r="AY10" s="217">
        <v>7.7051531090000003</v>
      </c>
      <c r="AZ10" s="217">
        <v>7.6828339540000004</v>
      </c>
      <c r="BA10" s="217">
        <v>7.837180805</v>
      </c>
      <c r="BB10" s="217">
        <v>9.1753534749999996</v>
      </c>
      <c r="BC10" s="217">
        <v>12.24282483</v>
      </c>
      <c r="BD10" s="217">
        <v>14.815530000000001</v>
      </c>
      <c r="BE10" s="217">
        <v>17.001280000000001</v>
      </c>
      <c r="BF10" s="361">
        <v>17.915500000000002</v>
      </c>
      <c r="BG10" s="361">
        <v>15.939069999999999</v>
      </c>
      <c r="BH10" s="361">
        <v>11.94384</v>
      </c>
      <c r="BI10" s="361">
        <v>10.27195</v>
      </c>
      <c r="BJ10" s="361">
        <v>8.9470980000000004</v>
      </c>
      <c r="BK10" s="361">
        <v>8.9124429999999997</v>
      </c>
      <c r="BL10" s="361">
        <v>9.0341579999999997</v>
      </c>
      <c r="BM10" s="361">
        <v>9.5789159999999995</v>
      </c>
      <c r="BN10" s="361">
        <v>10.49414</v>
      </c>
      <c r="BO10" s="361">
        <v>12.046430000000001</v>
      </c>
      <c r="BP10" s="361">
        <v>14.959619999999999</v>
      </c>
      <c r="BQ10" s="361">
        <v>17.271879999999999</v>
      </c>
      <c r="BR10" s="361">
        <v>18.255649999999999</v>
      </c>
      <c r="BS10" s="361">
        <v>16.380210000000002</v>
      </c>
      <c r="BT10" s="361">
        <v>12.55348</v>
      </c>
      <c r="BU10" s="361">
        <v>11.04522</v>
      </c>
      <c r="BV10" s="361">
        <v>9.6407360000000004</v>
      </c>
    </row>
    <row r="11" spans="1:74" ht="11.1" customHeight="1">
      <c r="A11" s="84" t="s">
        <v>944</v>
      </c>
      <c r="B11" s="191" t="s">
        <v>640</v>
      </c>
      <c r="C11" s="217">
        <v>10.416707352</v>
      </c>
      <c r="D11" s="217">
        <v>10.143237809</v>
      </c>
      <c r="E11" s="217">
        <v>9.9837404183</v>
      </c>
      <c r="F11" s="217">
        <v>10.121064654</v>
      </c>
      <c r="G11" s="217">
        <v>11.028971224999999</v>
      </c>
      <c r="H11" s="217">
        <v>13.239279835</v>
      </c>
      <c r="I11" s="217">
        <v>14.823422963000001</v>
      </c>
      <c r="J11" s="217">
        <v>15.414230140000001</v>
      </c>
      <c r="K11" s="217">
        <v>14.678997734999999</v>
      </c>
      <c r="L11" s="217">
        <v>10.174271617</v>
      </c>
      <c r="M11" s="217">
        <v>10.080596208999999</v>
      </c>
      <c r="N11" s="217">
        <v>8.7453379817000005</v>
      </c>
      <c r="O11" s="217">
        <v>8.832344483</v>
      </c>
      <c r="P11" s="217">
        <v>9.2304089880000006</v>
      </c>
      <c r="Q11" s="217">
        <v>9.2480027969999998</v>
      </c>
      <c r="R11" s="217">
        <v>10.79980143</v>
      </c>
      <c r="S11" s="217">
        <v>11.841481099999999</v>
      </c>
      <c r="T11" s="217">
        <v>14.34727505</v>
      </c>
      <c r="U11" s="217">
        <v>16.724850029999999</v>
      </c>
      <c r="V11" s="217">
        <v>17.514399059999999</v>
      </c>
      <c r="W11" s="217">
        <v>15.398118269999999</v>
      </c>
      <c r="X11" s="217">
        <v>12.855893200000001</v>
      </c>
      <c r="Y11" s="217">
        <v>9.8270366629999995</v>
      </c>
      <c r="Z11" s="217">
        <v>8.6938148490000007</v>
      </c>
      <c r="AA11" s="217">
        <v>8.7664712470000001</v>
      </c>
      <c r="AB11" s="217">
        <v>8.8472415689999995</v>
      </c>
      <c r="AC11" s="217">
        <v>9.0804281620000005</v>
      </c>
      <c r="AD11" s="217">
        <v>9.8413904579999993</v>
      </c>
      <c r="AE11" s="217">
        <v>11.39337615</v>
      </c>
      <c r="AF11" s="217">
        <v>14.87843926</v>
      </c>
      <c r="AG11" s="217">
        <v>16.98624422</v>
      </c>
      <c r="AH11" s="217">
        <v>18.01260589</v>
      </c>
      <c r="AI11" s="217">
        <v>15.88494285</v>
      </c>
      <c r="AJ11" s="217">
        <v>13.025352979999999</v>
      </c>
      <c r="AK11" s="217">
        <v>10.06594613</v>
      </c>
      <c r="AL11" s="217">
        <v>8.6544223840000001</v>
      </c>
      <c r="AM11" s="217">
        <v>8.2275087619999994</v>
      </c>
      <c r="AN11" s="217">
        <v>8.2356334330000003</v>
      </c>
      <c r="AO11" s="217">
        <v>9.2414042960000007</v>
      </c>
      <c r="AP11" s="217">
        <v>10.45268053</v>
      </c>
      <c r="AQ11" s="217">
        <v>12.45834288</v>
      </c>
      <c r="AR11" s="217">
        <v>14.84772529</v>
      </c>
      <c r="AS11" s="217">
        <v>16.66283147</v>
      </c>
      <c r="AT11" s="217">
        <v>17.335967409999999</v>
      </c>
      <c r="AU11" s="217">
        <v>15.360958869999999</v>
      </c>
      <c r="AV11" s="217">
        <v>10.92544882</v>
      </c>
      <c r="AW11" s="217">
        <v>9.1716277890000004</v>
      </c>
      <c r="AX11" s="217">
        <v>8.4266789430000006</v>
      </c>
      <c r="AY11" s="217">
        <v>7.95935785</v>
      </c>
      <c r="AZ11" s="217">
        <v>8.1341292490000008</v>
      </c>
      <c r="BA11" s="217">
        <v>8.237506904</v>
      </c>
      <c r="BB11" s="217">
        <v>9.0815981200000007</v>
      </c>
      <c r="BC11" s="217">
        <v>10.922621169999999</v>
      </c>
      <c r="BD11" s="217">
        <v>14.43563</v>
      </c>
      <c r="BE11" s="217">
        <v>16.823920000000001</v>
      </c>
      <c r="BF11" s="361">
        <v>18.17352</v>
      </c>
      <c r="BG11" s="361">
        <v>16.78745</v>
      </c>
      <c r="BH11" s="361">
        <v>13.113239999999999</v>
      </c>
      <c r="BI11" s="361">
        <v>10.58489</v>
      </c>
      <c r="BJ11" s="361">
        <v>8.2747910000000005</v>
      </c>
      <c r="BK11" s="361">
        <v>8.9085590000000003</v>
      </c>
      <c r="BL11" s="361">
        <v>9.1730859999999996</v>
      </c>
      <c r="BM11" s="361">
        <v>9.4192649999999993</v>
      </c>
      <c r="BN11" s="361">
        <v>10.32893</v>
      </c>
      <c r="BO11" s="361">
        <v>11.887029999999999</v>
      </c>
      <c r="BP11" s="361">
        <v>15.012879999999999</v>
      </c>
      <c r="BQ11" s="361">
        <v>17.664960000000001</v>
      </c>
      <c r="BR11" s="361">
        <v>18.987210000000001</v>
      </c>
      <c r="BS11" s="361">
        <v>17.843589999999999</v>
      </c>
      <c r="BT11" s="361">
        <v>13.99912</v>
      </c>
      <c r="BU11" s="361">
        <v>11.461830000000001</v>
      </c>
      <c r="BV11" s="361">
        <v>9.0651320000000002</v>
      </c>
    </row>
    <row r="12" spans="1:74" ht="11.1" customHeight="1">
      <c r="A12" s="84" t="s">
        <v>945</v>
      </c>
      <c r="B12" s="191" t="s">
        <v>641</v>
      </c>
      <c r="C12" s="217">
        <v>14.544872674000001</v>
      </c>
      <c r="D12" s="217">
        <v>14.268106909</v>
      </c>
      <c r="E12" s="217">
        <v>14.131175333</v>
      </c>
      <c r="F12" s="217">
        <v>15.899367129</v>
      </c>
      <c r="G12" s="217">
        <v>18.623504246</v>
      </c>
      <c r="H12" s="217">
        <v>22.318055820000001</v>
      </c>
      <c r="I12" s="217">
        <v>22.604236064999998</v>
      </c>
      <c r="J12" s="217">
        <v>23.068251987</v>
      </c>
      <c r="K12" s="217">
        <v>22.318647714000001</v>
      </c>
      <c r="L12" s="217">
        <v>16.510117647000001</v>
      </c>
      <c r="M12" s="217">
        <v>13.696211570999999</v>
      </c>
      <c r="N12" s="217">
        <v>12.288716730999999</v>
      </c>
      <c r="O12" s="217">
        <v>12.26734308</v>
      </c>
      <c r="P12" s="217">
        <v>12.36378852</v>
      </c>
      <c r="Q12" s="217">
        <v>13.05154538</v>
      </c>
      <c r="R12" s="217">
        <v>16.50014973</v>
      </c>
      <c r="S12" s="217">
        <v>18.98580961</v>
      </c>
      <c r="T12" s="217">
        <v>22.02826799</v>
      </c>
      <c r="U12" s="217">
        <v>23.701001170000001</v>
      </c>
      <c r="V12" s="217">
        <v>24.787233319999999</v>
      </c>
      <c r="W12" s="217">
        <v>23.024252799999999</v>
      </c>
      <c r="X12" s="217">
        <v>18.09008639</v>
      </c>
      <c r="Y12" s="217">
        <v>13.065678520000001</v>
      </c>
      <c r="Z12" s="217">
        <v>10.832618589999999</v>
      </c>
      <c r="AA12" s="217">
        <v>11.19316486</v>
      </c>
      <c r="AB12" s="217">
        <v>12.39250985</v>
      </c>
      <c r="AC12" s="217">
        <v>12.44668751</v>
      </c>
      <c r="AD12" s="217">
        <v>14.84546886</v>
      </c>
      <c r="AE12" s="217">
        <v>18.646731689999999</v>
      </c>
      <c r="AF12" s="217">
        <v>21.353912080000001</v>
      </c>
      <c r="AG12" s="217">
        <v>22.85346912</v>
      </c>
      <c r="AH12" s="217">
        <v>22.45959513</v>
      </c>
      <c r="AI12" s="217">
        <v>22.203483200000001</v>
      </c>
      <c r="AJ12" s="217">
        <v>15.72282598</v>
      </c>
      <c r="AK12" s="217">
        <v>13.234440449999999</v>
      </c>
      <c r="AL12" s="217">
        <v>12.611241359999999</v>
      </c>
      <c r="AM12" s="217">
        <v>11.99800273</v>
      </c>
      <c r="AN12" s="217">
        <v>11.88337304</v>
      </c>
      <c r="AO12" s="217">
        <v>14.12424882</v>
      </c>
      <c r="AP12" s="217">
        <v>15.60964916</v>
      </c>
      <c r="AQ12" s="217">
        <v>18.363938789999999</v>
      </c>
      <c r="AR12" s="217">
        <v>21.158894929999999</v>
      </c>
      <c r="AS12" s="217">
        <v>22.830572400000001</v>
      </c>
      <c r="AT12" s="217">
        <v>21.640085119999998</v>
      </c>
      <c r="AU12" s="217">
        <v>21.827925489999998</v>
      </c>
      <c r="AV12" s="217">
        <v>15.67767192</v>
      </c>
      <c r="AW12" s="217">
        <v>11.31096604</v>
      </c>
      <c r="AX12" s="217">
        <v>11.932941720000001</v>
      </c>
      <c r="AY12" s="217">
        <v>11.58293755</v>
      </c>
      <c r="AZ12" s="217">
        <v>11.026163110000001</v>
      </c>
      <c r="BA12" s="217">
        <v>10.836681479999999</v>
      </c>
      <c r="BB12" s="217">
        <v>13.15772641</v>
      </c>
      <c r="BC12" s="217">
        <v>16.743587529999999</v>
      </c>
      <c r="BD12" s="217">
        <v>20.73396</v>
      </c>
      <c r="BE12" s="217">
        <v>23.45448</v>
      </c>
      <c r="BF12" s="361">
        <v>23.54637</v>
      </c>
      <c r="BG12" s="361">
        <v>23.47916</v>
      </c>
      <c r="BH12" s="361">
        <v>17.611059999999998</v>
      </c>
      <c r="BI12" s="361">
        <v>14.19969</v>
      </c>
      <c r="BJ12" s="361">
        <v>12.578480000000001</v>
      </c>
      <c r="BK12" s="361">
        <v>12.464460000000001</v>
      </c>
      <c r="BL12" s="361">
        <v>13.1974</v>
      </c>
      <c r="BM12" s="361">
        <v>13.433949999999999</v>
      </c>
      <c r="BN12" s="361">
        <v>15.829409999999999</v>
      </c>
      <c r="BO12" s="361">
        <v>19.921589999999998</v>
      </c>
      <c r="BP12" s="361">
        <v>23.026879999999998</v>
      </c>
      <c r="BQ12" s="361">
        <v>24.9284</v>
      </c>
      <c r="BR12" s="361">
        <v>24.975989999999999</v>
      </c>
      <c r="BS12" s="361">
        <v>24.994309999999999</v>
      </c>
      <c r="BT12" s="361">
        <v>19.1447</v>
      </c>
      <c r="BU12" s="361">
        <v>15.678850000000001</v>
      </c>
      <c r="BV12" s="361">
        <v>13.7666</v>
      </c>
    </row>
    <row r="13" spans="1:74" ht="11.1" customHeight="1">
      <c r="A13" s="84" t="s">
        <v>946</v>
      </c>
      <c r="B13" s="191" t="s">
        <v>642</v>
      </c>
      <c r="C13" s="217">
        <v>13.597291503999999</v>
      </c>
      <c r="D13" s="217">
        <v>13.462538491</v>
      </c>
      <c r="E13" s="217">
        <v>13.183676123</v>
      </c>
      <c r="F13" s="217">
        <v>13.924110088000001</v>
      </c>
      <c r="G13" s="217">
        <v>14.886994643</v>
      </c>
      <c r="H13" s="217">
        <v>17.268642488000001</v>
      </c>
      <c r="I13" s="217">
        <v>17.314450992000001</v>
      </c>
      <c r="J13" s="217">
        <v>17.486285777999999</v>
      </c>
      <c r="K13" s="217">
        <v>17.122070526000002</v>
      </c>
      <c r="L13" s="217">
        <v>12.516697163</v>
      </c>
      <c r="M13" s="217">
        <v>12.038466846</v>
      </c>
      <c r="N13" s="217">
        <v>10.475609117999999</v>
      </c>
      <c r="O13" s="217">
        <v>10.3771095</v>
      </c>
      <c r="P13" s="217">
        <v>10.140130259999999</v>
      </c>
      <c r="Q13" s="217">
        <v>11.358174679999999</v>
      </c>
      <c r="R13" s="217">
        <v>13.52650394</v>
      </c>
      <c r="S13" s="217">
        <v>16.24886923</v>
      </c>
      <c r="T13" s="217">
        <v>17.212702239999999</v>
      </c>
      <c r="U13" s="217">
        <v>17.852822320000001</v>
      </c>
      <c r="V13" s="217">
        <v>18.13345327</v>
      </c>
      <c r="W13" s="217">
        <v>18.08970386</v>
      </c>
      <c r="X13" s="217">
        <v>15.457616529999999</v>
      </c>
      <c r="Y13" s="217">
        <v>11.98294151</v>
      </c>
      <c r="Z13" s="217">
        <v>9.9843498589999999</v>
      </c>
      <c r="AA13" s="217">
        <v>9.5098170149999994</v>
      </c>
      <c r="AB13" s="217">
        <v>10.04924844</v>
      </c>
      <c r="AC13" s="217">
        <v>10.63301379</v>
      </c>
      <c r="AD13" s="217">
        <v>12.03485541</v>
      </c>
      <c r="AE13" s="217">
        <v>14.346313800000001</v>
      </c>
      <c r="AF13" s="217">
        <v>16.7379319</v>
      </c>
      <c r="AG13" s="217">
        <v>18.316412969999998</v>
      </c>
      <c r="AH13" s="217">
        <v>18.845677299999998</v>
      </c>
      <c r="AI13" s="217">
        <v>17.862043060000001</v>
      </c>
      <c r="AJ13" s="217">
        <v>14.166452619999999</v>
      </c>
      <c r="AK13" s="217">
        <v>11.569006659999999</v>
      </c>
      <c r="AL13" s="217">
        <v>10.46278148</v>
      </c>
      <c r="AM13" s="217">
        <v>9.7649976679999995</v>
      </c>
      <c r="AN13" s="217">
        <v>10.114546470000001</v>
      </c>
      <c r="AO13" s="217">
        <v>11.513996049999999</v>
      </c>
      <c r="AP13" s="217">
        <v>13.16587938</v>
      </c>
      <c r="AQ13" s="217">
        <v>15.47275687</v>
      </c>
      <c r="AR13" s="217">
        <v>16.584888599999999</v>
      </c>
      <c r="AS13" s="217">
        <v>17.652126760000002</v>
      </c>
      <c r="AT13" s="217">
        <v>18.248338570000001</v>
      </c>
      <c r="AU13" s="217">
        <v>16.858273239999999</v>
      </c>
      <c r="AV13" s="217">
        <v>13.173383019999999</v>
      </c>
      <c r="AW13" s="217">
        <v>10.071148429999999</v>
      </c>
      <c r="AX13" s="217">
        <v>9.9243065450000003</v>
      </c>
      <c r="AY13" s="217">
        <v>9.1492329530000003</v>
      </c>
      <c r="AZ13" s="217">
        <v>9.3985754040000007</v>
      </c>
      <c r="BA13" s="217">
        <v>9.199227402</v>
      </c>
      <c r="BB13" s="217">
        <v>10.88102275</v>
      </c>
      <c r="BC13" s="217">
        <v>13.198407339999999</v>
      </c>
      <c r="BD13" s="217">
        <v>16.53464</v>
      </c>
      <c r="BE13" s="217">
        <v>18.11326</v>
      </c>
      <c r="BF13" s="361">
        <v>19.28134</v>
      </c>
      <c r="BG13" s="361">
        <v>18.704730000000001</v>
      </c>
      <c r="BH13" s="361">
        <v>15.122949999999999</v>
      </c>
      <c r="BI13" s="361">
        <v>12.514950000000001</v>
      </c>
      <c r="BJ13" s="361">
        <v>10.83771</v>
      </c>
      <c r="BK13" s="361">
        <v>10.964549999999999</v>
      </c>
      <c r="BL13" s="361">
        <v>11.25474</v>
      </c>
      <c r="BM13" s="361">
        <v>12.119059999999999</v>
      </c>
      <c r="BN13" s="361">
        <v>13.92944</v>
      </c>
      <c r="BO13" s="361">
        <v>16.346699999999998</v>
      </c>
      <c r="BP13" s="361">
        <v>18.30086</v>
      </c>
      <c r="BQ13" s="361">
        <v>19.700769999999999</v>
      </c>
      <c r="BR13" s="361">
        <v>20.531289999999998</v>
      </c>
      <c r="BS13" s="361">
        <v>19.84122</v>
      </c>
      <c r="BT13" s="361">
        <v>16.416969999999999</v>
      </c>
      <c r="BU13" s="361">
        <v>13.43648</v>
      </c>
      <c r="BV13" s="361">
        <v>11.707750000000001</v>
      </c>
    </row>
    <row r="14" spans="1:74" ht="11.1" customHeight="1">
      <c r="A14" s="84" t="s">
        <v>947</v>
      </c>
      <c r="B14" s="191" t="s">
        <v>643</v>
      </c>
      <c r="C14" s="217">
        <v>11.254735684</v>
      </c>
      <c r="D14" s="217">
        <v>11.253667003</v>
      </c>
      <c r="E14" s="217">
        <v>11.610894429</v>
      </c>
      <c r="F14" s="217">
        <v>11.731114121999999</v>
      </c>
      <c r="G14" s="217">
        <v>14.160199953999999</v>
      </c>
      <c r="H14" s="217">
        <v>15.128821521000001</v>
      </c>
      <c r="I14" s="217">
        <v>16.741914457</v>
      </c>
      <c r="J14" s="217">
        <v>16.983528025999998</v>
      </c>
      <c r="K14" s="217">
        <v>16.324954431999998</v>
      </c>
      <c r="L14" s="217">
        <v>12.919031012</v>
      </c>
      <c r="M14" s="217">
        <v>11.758050547</v>
      </c>
      <c r="N14" s="217">
        <v>8.8717554433999997</v>
      </c>
      <c r="O14" s="217">
        <v>9.8018048530000002</v>
      </c>
      <c r="P14" s="217">
        <v>9.2747285979999994</v>
      </c>
      <c r="Q14" s="217">
        <v>10.60541327</v>
      </c>
      <c r="R14" s="217">
        <v>12.38910815</v>
      </c>
      <c r="S14" s="217">
        <v>15.1912065</v>
      </c>
      <c r="T14" s="217">
        <v>17.204221130000001</v>
      </c>
      <c r="U14" s="217">
        <v>18.20309628</v>
      </c>
      <c r="V14" s="217">
        <v>19.065151310000001</v>
      </c>
      <c r="W14" s="217">
        <v>17.938282000000001</v>
      </c>
      <c r="X14" s="217">
        <v>15.96082743</v>
      </c>
      <c r="Y14" s="217">
        <v>10.92309599</v>
      </c>
      <c r="Z14" s="217">
        <v>8.8291955560000002</v>
      </c>
      <c r="AA14" s="217">
        <v>8.1138761580000001</v>
      </c>
      <c r="AB14" s="217">
        <v>8.5892174959999998</v>
      </c>
      <c r="AC14" s="217">
        <v>9.8751680270000008</v>
      </c>
      <c r="AD14" s="217">
        <v>12.75741975</v>
      </c>
      <c r="AE14" s="217">
        <v>14.87342965</v>
      </c>
      <c r="AF14" s="217">
        <v>16.781007450000001</v>
      </c>
      <c r="AG14" s="217">
        <v>18.524255950000001</v>
      </c>
      <c r="AH14" s="217">
        <v>19.36307897</v>
      </c>
      <c r="AI14" s="217">
        <v>18.083205790000001</v>
      </c>
      <c r="AJ14" s="217">
        <v>15.93174539</v>
      </c>
      <c r="AK14" s="217">
        <v>11.028997159999999</v>
      </c>
      <c r="AL14" s="217">
        <v>8.8241982740000005</v>
      </c>
      <c r="AM14" s="217">
        <v>9.0744363569999997</v>
      </c>
      <c r="AN14" s="217">
        <v>8.8929990090000004</v>
      </c>
      <c r="AO14" s="217">
        <v>10.192061969999999</v>
      </c>
      <c r="AP14" s="217">
        <v>13.02789673</v>
      </c>
      <c r="AQ14" s="217">
        <v>14.08737642</v>
      </c>
      <c r="AR14" s="217">
        <v>15.340583130000001</v>
      </c>
      <c r="AS14" s="217">
        <v>16.055127930000001</v>
      </c>
      <c r="AT14" s="217">
        <v>17.61009696</v>
      </c>
      <c r="AU14" s="217">
        <v>16.885059600000002</v>
      </c>
      <c r="AV14" s="217">
        <v>15.15285911</v>
      </c>
      <c r="AW14" s="217">
        <v>11.555316850000001</v>
      </c>
      <c r="AX14" s="217">
        <v>10.18995578</v>
      </c>
      <c r="AY14" s="217">
        <v>7.9972633149999997</v>
      </c>
      <c r="AZ14" s="217">
        <v>8.7112336819999996</v>
      </c>
      <c r="BA14" s="217">
        <v>8.6461667789999996</v>
      </c>
      <c r="BB14" s="217">
        <v>10.28548279</v>
      </c>
      <c r="BC14" s="217">
        <v>12.144948299999999</v>
      </c>
      <c r="BD14" s="217">
        <v>16.696490000000001</v>
      </c>
      <c r="BE14" s="217">
        <v>18.331990000000001</v>
      </c>
      <c r="BF14" s="361">
        <v>19.723549999999999</v>
      </c>
      <c r="BG14" s="361">
        <v>19.197369999999999</v>
      </c>
      <c r="BH14" s="361">
        <v>17.208960000000001</v>
      </c>
      <c r="BI14" s="361">
        <v>12.152520000000001</v>
      </c>
      <c r="BJ14" s="361">
        <v>9.6753630000000008</v>
      </c>
      <c r="BK14" s="361">
        <v>8.8977009999999996</v>
      </c>
      <c r="BL14" s="361">
        <v>9.3925900000000002</v>
      </c>
      <c r="BM14" s="361">
        <v>10.31049</v>
      </c>
      <c r="BN14" s="361">
        <v>12.831060000000001</v>
      </c>
      <c r="BO14" s="361">
        <v>15.580080000000001</v>
      </c>
      <c r="BP14" s="361">
        <v>17.105619999999998</v>
      </c>
      <c r="BQ14" s="361">
        <v>19.045639999999999</v>
      </c>
      <c r="BR14" s="361">
        <v>20.512319999999999</v>
      </c>
      <c r="BS14" s="361">
        <v>20.13411</v>
      </c>
      <c r="BT14" s="361">
        <v>18.149249999999999</v>
      </c>
      <c r="BU14" s="361">
        <v>13.278420000000001</v>
      </c>
      <c r="BV14" s="361">
        <v>10.44064</v>
      </c>
    </row>
    <row r="15" spans="1:74" ht="11.1" customHeight="1">
      <c r="A15" s="84" t="s">
        <v>948</v>
      </c>
      <c r="B15" s="191" t="s">
        <v>644</v>
      </c>
      <c r="C15" s="217">
        <v>10.610887024</v>
      </c>
      <c r="D15" s="217">
        <v>10.667367431000001</v>
      </c>
      <c r="E15" s="217">
        <v>10.509223823999999</v>
      </c>
      <c r="F15" s="217">
        <v>9.5926960574999995</v>
      </c>
      <c r="G15" s="217">
        <v>10.660247899</v>
      </c>
      <c r="H15" s="217">
        <v>13.059942868</v>
      </c>
      <c r="I15" s="217">
        <v>13.497697248</v>
      </c>
      <c r="J15" s="217">
        <v>14.067932494000001</v>
      </c>
      <c r="K15" s="217">
        <v>13.006235727</v>
      </c>
      <c r="L15" s="217">
        <v>10.221916963</v>
      </c>
      <c r="M15" s="217">
        <v>9.4684387551999993</v>
      </c>
      <c r="N15" s="217">
        <v>9.0133500612000006</v>
      </c>
      <c r="O15" s="217">
        <v>9.0792104949999999</v>
      </c>
      <c r="P15" s="217">
        <v>9.350039636</v>
      </c>
      <c r="Q15" s="217">
        <v>9.4241274419999996</v>
      </c>
      <c r="R15" s="217">
        <v>9.3314225999999998</v>
      </c>
      <c r="S15" s="217">
        <v>9.6865672420000006</v>
      </c>
      <c r="T15" s="217">
        <v>11.608448640000001</v>
      </c>
      <c r="U15" s="217">
        <v>12.95546476</v>
      </c>
      <c r="V15" s="217">
        <v>13.573184830000001</v>
      </c>
      <c r="W15" s="217">
        <v>12.63424807</v>
      </c>
      <c r="X15" s="217">
        <v>11.126022770000001</v>
      </c>
      <c r="Y15" s="217">
        <v>9.1125383630000005</v>
      </c>
      <c r="Z15" s="217">
        <v>8.7868641709999995</v>
      </c>
      <c r="AA15" s="217">
        <v>8.7629764540000004</v>
      </c>
      <c r="AB15" s="217">
        <v>8.8512190749999995</v>
      </c>
      <c r="AC15" s="217">
        <v>9.2369526820000001</v>
      </c>
      <c r="AD15" s="217">
        <v>9.2518821409999994</v>
      </c>
      <c r="AE15" s="217">
        <v>9.9691552750000003</v>
      </c>
      <c r="AF15" s="217">
        <v>11.48213213</v>
      </c>
      <c r="AG15" s="217">
        <v>13.499587249999999</v>
      </c>
      <c r="AH15" s="217">
        <v>14.04867859</v>
      </c>
      <c r="AI15" s="217">
        <v>13.217046180000001</v>
      </c>
      <c r="AJ15" s="217">
        <v>10.754089779999999</v>
      </c>
      <c r="AK15" s="217">
        <v>8.7568228250000004</v>
      </c>
      <c r="AL15" s="217">
        <v>8.4428804349999993</v>
      </c>
      <c r="AM15" s="217">
        <v>8.6214776529999995</v>
      </c>
      <c r="AN15" s="217">
        <v>8.8040337100000006</v>
      </c>
      <c r="AO15" s="217">
        <v>9.1937088879999997</v>
      </c>
      <c r="AP15" s="217">
        <v>9.619050004</v>
      </c>
      <c r="AQ15" s="217">
        <v>10.796429890000001</v>
      </c>
      <c r="AR15" s="217">
        <v>12.22807532</v>
      </c>
      <c r="AS15" s="217">
        <v>13.25813454</v>
      </c>
      <c r="AT15" s="217">
        <v>13.645834320000001</v>
      </c>
      <c r="AU15" s="217">
        <v>12.857814530000001</v>
      </c>
      <c r="AV15" s="217">
        <v>10.068917600000001</v>
      </c>
      <c r="AW15" s="217">
        <v>8.7001010819999998</v>
      </c>
      <c r="AX15" s="217">
        <v>8.3719513009999993</v>
      </c>
      <c r="AY15" s="217">
        <v>7.8696502109999997</v>
      </c>
      <c r="AZ15" s="217">
        <v>8.0737923709999997</v>
      </c>
      <c r="BA15" s="217">
        <v>8.2893285530000007</v>
      </c>
      <c r="BB15" s="217">
        <v>8.8442265449999997</v>
      </c>
      <c r="BC15" s="217">
        <v>9.8312933180000002</v>
      </c>
      <c r="BD15" s="217">
        <v>11.360670000000001</v>
      </c>
      <c r="BE15" s="217">
        <v>13.180009999999999</v>
      </c>
      <c r="BF15" s="361">
        <v>14.32386</v>
      </c>
      <c r="BG15" s="361">
        <v>13.714449999999999</v>
      </c>
      <c r="BH15" s="361">
        <v>11.305680000000001</v>
      </c>
      <c r="BI15" s="361">
        <v>9.6318099999999998</v>
      </c>
      <c r="BJ15" s="361">
        <v>9.0559329999999996</v>
      </c>
      <c r="BK15" s="361">
        <v>9.0960230000000006</v>
      </c>
      <c r="BL15" s="361">
        <v>9.0332760000000007</v>
      </c>
      <c r="BM15" s="361">
        <v>9.2991119999999992</v>
      </c>
      <c r="BN15" s="361">
        <v>9.2770700000000001</v>
      </c>
      <c r="BO15" s="361">
        <v>9.9259109999999993</v>
      </c>
      <c r="BP15" s="361">
        <v>11.13959</v>
      </c>
      <c r="BQ15" s="361">
        <v>12.867430000000001</v>
      </c>
      <c r="BR15" s="361">
        <v>14.2554</v>
      </c>
      <c r="BS15" s="361">
        <v>13.8782</v>
      </c>
      <c r="BT15" s="361">
        <v>11.909190000000001</v>
      </c>
      <c r="BU15" s="361">
        <v>10.457380000000001</v>
      </c>
      <c r="BV15" s="361">
        <v>9.8539379999999994</v>
      </c>
    </row>
    <row r="16" spans="1:74" ht="11.1" customHeight="1">
      <c r="A16" s="84" t="s">
        <v>949</v>
      </c>
      <c r="B16" s="191" t="s">
        <v>645</v>
      </c>
      <c r="C16" s="217">
        <v>11.412192181</v>
      </c>
      <c r="D16" s="217">
        <v>10.749491016</v>
      </c>
      <c r="E16" s="217">
        <v>9.8156360120000006</v>
      </c>
      <c r="F16" s="217">
        <v>10.104214566</v>
      </c>
      <c r="G16" s="217">
        <v>10.204844400000001</v>
      </c>
      <c r="H16" s="217">
        <v>10.125639834999999</v>
      </c>
      <c r="I16" s="217">
        <v>10.498824872</v>
      </c>
      <c r="J16" s="217">
        <v>10.86944265</v>
      </c>
      <c r="K16" s="217">
        <v>10.3049435</v>
      </c>
      <c r="L16" s="217">
        <v>10.541922980000001</v>
      </c>
      <c r="M16" s="217">
        <v>10.295161804999999</v>
      </c>
      <c r="N16" s="217">
        <v>10.041303484</v>
      </c>
      <c r="O16" s="217">
        <v>10.596487440000001</v>
      </c>
      <c r="P16" s="217">
        <v>10.87304848</v>
      </c>
      <c r="Q16" s="217">
        <v>9.5865476279999999</v>
      </c>
      <c r="R16" s="217">
        <v>10.13107769</v>
      </c>
      <c r="S16" s="217">
        <v>10.70016203</v>
      </c>
      <c r="T16" s="217">
        <v>10.78752253</v>
      </c>
      <c r="U16" s="217">
        <v>11.034849339999999</v>
      </c>
      <c r="V16" s="217">
        <v>11.318424670000001</v>
      </c>
      <c r="W16" s="217">
        <v>10.840004370000001</v>
      </c>
      <c r="X16" s="217">
        <v>10.81791398</v>
      </c>
      <c r="Y16" s="217">
        <v>9.4116457929999999</v>
      </c>
      <c r="Z16" s="217">
        <v>9.9076916930000003</v>
      </c>
      <c r="AA16" s="217">
        <v>10.044005479999999</v>
      </c>
      <c r="AB16" s="217">
        <v>10.2054455</v>
      </c>
      <c r="AC16" s="217">
        <v>10.04891591</v>
      </c>
      <c r="AD16" s="217">
        <v>10.434231949999999</v>
      </c>
      <c r="AE16" s="217">
        <v>10.881674050000001</v>
      </c>
      <c r="AF16" s="217">
        <v>11.47049208</v>
      </c>
      <c r="AG16" s="217">
        <v>11.58331853</v>
      </c>
      <c r="AH16" s="217">
        <v>11.7816387</v>
      </c>
      <c r="AI16" s="217">
        <v>11.268867670000001</v>
      </c>
      <c r="AJ16" s="217">
        <v>10.887541730000001</v>
      </c>
      <c r="AK16" s="217">
        <v>9.8219952409999998</v>
      </c>
      <c r="AL16" s="217">
        <v>9.5771223059999997</v>
      </c>
      <c r="AM16" s="217">
        <v>9.7890302249999994</v>
      </c>
      <c r="AN16" s="217">
        <v>9.1427424590000008</v>
      </c>
      <c r="AO16" s="217">
        <v>9.3490223889999999</v>
      </c>
      <c r="AP16" s="217">
        <v>9.2202450819999999</v>
      </c>
      <c r="AQ16" s="217">
        <v>9.8021969680000005</v>
      </c>
      <c r="AR16" s="217">
        <v>10.41478774</v>
      </c>
      <c r="AS16" s="217">
        <v>10.67238281</v>
      </c>
      <c r="AT16" s="217">
        <v>10.89409674</v>
      </c>
      <c r="AU16" s="217">
        <v>10.81501081</v>
      </c>
      <c r="AV16" s="217">
        <v>10.406151550000001</v>
      </c>
      <c r="AW16" s="217">
        <v>9.605016719</v>
      </c>
      <c r="AX16" s="217">
        <v>9.6657634800000007</v>
      </c>
      <c r="AY16" s="217">
        <v>9.6852292440000003</v>
      </c>
      <c r="AZ16" s="217">
        <v>9.3131298420000004</v>
      </c>
      <c r="BA16" s="217">
        <v>9.5329283660000002</v>
      </c>
      <c r="BB16" s="217">
        <v>10.19101261</v>
      </c>
      <c r="BC16" s="217">
        <v>11.314398110000001</v>
      </c>
      <c r="BD16" s="217">
        <v>11.1272</v>
      </c>
      <c r="BE16" s="217">
        <v>11.301399999999999</v>
      </c>
      <c r="BF16" s="361">
        <v>11.634130000000001</v>
      </c>
      <c r="BG16" s="361">
        <v>11.360519999999999</v>
      </c>
      <c r="BH16" s="361">
        <v>11.15931</v>
      </c>
      <c r="BI16" s="361">
        <v>10.29073</v>
      </c>
      <c r="BJ16" s="361">
        <v>10.004300000000001</v>
      </c>
      <c r="BK16" s="361">
        <v>10.31207</v>
      </c>
      <c r="BL16" s="361">
        <v>10.389570000000001</v>
      </c>
      <c r="BM16" s="361">
        <v>9.7758669999999999</v>
      </c>
      <c r="BN16" s="361">
        <v>10.22012</v>
      </c>
      <c r="BO16" s="361">
        <v>10.50657</v>
      </c>
      <c r="BP16" s="361">
        <v>10.621079999999999</v>
      </c>
      <c r="BQ16" s="361">
        <v>11.10575</v>
      </c>
      <c r="BR16" s="361">
        <v>11.730130000000001</v>
      </c>
      <c r="BS16" s="361">
        <v>11.646710000000001</v>
      </c>
      <c r="BT16" s="361">
        <v>11.589639999999999</v>
      </c>
      <c r="BU16" s="361">
        <v>10.80316</v>
      </c>
      <c r="BV16" s="361">
        <v>10.551629999999999</v>
      </c>
    </row>
    <row r="17" spans="1:74" ht="11.1" customHeight="1">
      <c r="A17" s="84" t="s">
        <v>737</v>
      </c>
      <c r="B17" s="191" t="s">
        <v>614</v>
      </c>
      <c r="C17" s="217">
        <v>12.49</v>
      </c>
      <c r="D17" s="217">
        <v>12.26</v>
      </c>
      <c r="E17" s="217">
        <v>11.98</v>
      </c>
      <c r="F17" s="217">
        <v>11.68</v>
      </c>
      <c r="G17" s="217">
        <v>12.86</v>
      </c>
      <c r="H17" s="217">
        <v>14.26</v>
      </c>
      <c r="I17" s="217">
        <v>15.27</v>
      </c>
      <c r="J17" s="217">
        <v>15.61</v>
      </c>
      <c r="K17" s="217">
        <v>14.8</v>
      </c>
      <c r="L17" s="217">
        <v>11.78</v>
      </c>
      <c r="M17" s="217">
        <v>11.48</v>
      </c>
      <c r="N17" s="217">
        <v>10.42</v>
      </c>
      <c r="O17" s="217">
        <v>10.56</v>
      </c>
      <c r="P17" s="217">
        <v>10.69</v>
      </c>
      <c r="Q17" s="217">
        <v>10.99</v>
      </c>
      <c r="R17" s="217">
        <v>11.97</v>
      </c>
      <c r="S17" s="217">
        <v>13.12</v>
      </c>
      <c r="T17" s="217">
        <v>14.86</v>
      </c>
      <c r="U17" s="217">
        <v>16.21</v>
      </c>
      <c r="V17" s="217">
        <v>16.649999999999999</v>
      </c>
      <c r="W17" s="217">
        <v>15.63</v>
      </c>
      <c r="X17" s="217">
        <v>13.37</v>
      </c>
      <c r="Y17" s="217">
        <v>10.89</v>
      </c>
      <c r="Z17" s="217">
        <v>9.98</v>
      </c>
      <c r="AA17" s="217">
        <v>9.9</v>
      </c>
      <c r="AB17" s="217">
        <v>10.14</v>
      </c>
      <c r="AC17" s="217">
        <v>10.43</v>
      </c>
      <c r="AD17" s="217">
        <v>11.27</v>
      </c>
      <c r="AE17" s="217">
        <v>12.5</v>
      </c>
      <c r="AF17" s="217">
        <v>14.7</v>
      </c>
      <c r="AG17" s="217">
        <v>16.14</v>
      </c>
      <c r="AH17" s="217">
        <v>16.670000000000002</v>
      </c>
      <c r="AI17" s="217">
        <v>15.63</v>
      </c>
      <c r="AJ17" s="217">
        <v>12.85</v>
      </c>
      <c r="AK17" s="217">
        <v>10.78</v>
      </c>
      <c r="AL17" s="217">
        <v>9.84</v>
      </c>
      <c r="AM17" s="217">
        <v>9.64</v>
      </c>
      <c r="AN17" s="217">
        <v>9.51</v>
      </c>
      <c r="AO17" s="217">
        <v>10.45</v>
      </c>
      <c r="AP17" s="217">
        <v>10.91</v>
      </c>
      <c r="AQ17" s="217">
        <v>12.44</v>
      </c>
      <c r="AR17" s="217">
        <v>14.22</v>
      </c>
      <c r="AS17" s="217">
        <v>15.29</v>
      </c>
      <c r="AT17" s="217">
        <v>15.94</v>
      </c>
      <c r="AU17" s="217">
        <v>14.89</v>
      </c>
      <c r="AV17" s="217">
        <v>11.77</v>
      </c>
      <c r="AW17" s="217">
        <v>9.9700000000000006</v>
      </c>
      <c r="AX17" s="217">
        <v>9.75</v>
      </c>
      <c r="AY17" s="217">
        <v>9.19</v>
      </c>
      <c r="AZ17" s="217">
        <v>9.24</v>
      </c>
      <c r="BA17" s="217">
        <v>9.36</v>
      </c>
      <c r="BB17" s="217">
        <v>10.45</v>
      </c>
      <c r="BC17" s="217">
        <v>12.62</v>
      </c>
      <c r="BD17" s="217">
        <v>14.60811</v>
      </c>
      <c r="BE17" s="217">
        <v>16.20722</v>
      </c>
      <c r="BF17" s="361">
        <v>17.0806</v>
      </c>
      <c r="BG17" s="361">
        <v>16.346640000000001</v>
      </c>
      <c r="BH17" s="361">
        <v>13.601179999999999</v>
      </c>
      <c r="BI17" s="361">
        <v>11.744540000000001</v>
      </c>
      <c r="BJ17" s="361">
        <v>10.47256</v>
      </c>
      <c r="BK17" s="361">
        <v>10.55443</v>
      </c>
      <c r="BL17" s="361">
        <v>10.678000000000001</v>
      </c>
      <c r="BM17" s="361">
        <v>10.945220000000001</v>
      </c>
      <c r="BN17" s="361">
        <v>11.780099999999999</v>
      </c>
      <c r="BO17" s="361">
        <v>13.165889999999999</v>
      </c>
      <c r="BP17" s="361">
        <v>14.901619999999999</v>
      </c>
      <c r="BQ17" s="361">
        <v>16.543399999999998</v>
      </c>
      <c r="BR17" s="361">
        <v>17.549579999999999</v>
      </c>
      <c r="BS17" s="361">
        <v>16.942129999999999</v>
      </c>
      <c r="BT17" s="361">
        <v>14.340199999999999</v>
      </c>
      <c r="BU17" s="361">
        <v>12.56658</v>
      </c>
      <c r="BV17" s="361">
        <v>11.23368</v>
      </c>
    </row>
    <row r="18" spans="1:74" ht="11.1" customHeight="1">
      <c r="A18" s="84"/>
      <c r="B18" s="88" t="s">
        <v>856</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234"/>
      <c r="BE18" s="234"/>
      <c r="BF18" s="397"/>
      <c r="BG18" s="397"/>
      <c r="BH18" s="397"/>
      <c r="BI18" s="397"/>
      <c r="BJ18" s="397"/>
      <c r="BK18" s="397"/>
      <c r="BL18" s="397"/>
      <c r="BM18" s="397"/>
      <c r="BN18" s="397"/>
      <c r="BO18" s="397"/>
      <c r="BP18" s="397"/>
      <c r="BQ18" s="397"/>
      <c r="BR18" s="397"/>
      <c r="BS18" s="397"/>
      <c r="BT18" s="397"/>
      <c r="BU18" s="397"/>
      <c r="BV18" s="397"/>
    </row>
    <row r="19" spans="1:74" ht="11.1" customHeight="1">
      <c r="A19" s="84" t="s">
        <v>950</v>
      </c>
      <c r="B19" s="191" t="s">
        <v>638</v>
      </c>
      <c r="C19" s="217">
        <v>13.824021542000001</v>
      </c>
      <c r="D19" s="217">
        <v>13.604327141000001</v>
      </c>
      <c r="E19" s="217">
        <v>12.968262864</v>
      </c>
      <c r="F19" s="217">
        <v>11.926850519</v>
      </c>
      <c r="G19" s="217">
        <v>11.376021</v>
      </c>
      <c r="H19" s="217">
        <v>11.018958593000001</v>
      </c>
      <c r="I19" s="217">
        <v>10.923087346000001</v>
      </c>
      <c r="J19" s="217">
        <v>10.236953258</v>
      </c>
      <c r="K19" s="217">
        <v>10.001648509000001</v>
      </c>
      <c r="L19" s="217">
        <v>9.1346664487000009</v>
      </c>
      <c r="M19" s="217">
        <v>11.234903593</v>
      </c>
      <c r="N19" s="217">
        <v>11.308789472999999</v>
      </c>
      <c r="O19" s="217">
        <v>11.474175710000001</v>
      </c>
      <c r="P19" s="217">
        <v>11.55548971</v>
      </c>
      <c r="Q19" s="217">
        <v>11.72335998</v>
      </c>
      <c r="R19" s="217">
        <v>11.805975480000001</v>
      </c>
      <c r="S19" s="217">
        <v>11.87108235</v>
      </c>
      <c r="T19" s="217">
        <v>11.391226229999999</v>
      </c>
      <c r="U19" s="217">
        <v>11.67667711</v>
      </c>
      <c r="V19" s="217">
        <v>11.18784007</v>
      </c>
      <c r="W19" s="217">
        <v>11.073057690000001</v>
      </c>
      <c r="X19" s="217">
        <v>10.5596991</v>
      </c>
      <c r="Y19" s="217">
        <v>10.94111073</v>
      </c>
      <c r="Z19" s="217">
        <v>11.1784289</v>
      </c>
      <c r="AA19" s="217">
        <v>10.98966997</v>
      </c>
      <c r="AB19" s="217">
        <v>11.01840584</v>
      </c>
      <c r="AC19" s="217">
        <v>11.1729064</v>
      </c>
      <c r="AD19" s="217">
        <v>10.796473089999999</v>
      </c>
      <c r="AE19" s="217">
        <v>10.432842170000001</v>
      </c>
      <c r="AF19" s="217">
        <v>9.9605086319999998</v>
      </c>
      <c r="AG19" s="217">
        <v>10.192235849999999</v>
      </c>
      <c r="AH19" s="217">
        <v>10.41145747</v>
      </c>
      <c r="AI19" s="217">
        <v>10.35310308</v>
      </c>
      <c r="AJ19" s="217">
        <v>9.9997395900000008</v>
      </c>
      <c r="AK19" s="217">
        <v>10.42409441</v>
      </c>
      <c r="AL19" s="217">
        <v>10.348869199999999</v>
      </c>
      <c r="AM19" s="217">
        <v>10.646137380000001</v>
      </c>
      <c r="AN19" s="217">
        <v>10.024165699999999</v>
      </c>
      <c r="AO19" s="217">
        <v>10.00183749</v>
      </c>
      <c r="AP19" s="217">
        <v>10.572788600000001</v>
      </c>
      <c r="AQ19" s="217">
        <v>9.3512792260000008</v>
      </c>
      <c r="AR19" s="217">
        <v>9.1699446820000006</v>
      </c>
      <c r="AS19" s="217">
        <v>10.13302225</v>
      </c>
      <c r="AT19" s="217">
        <v>9.5947383370000008</v>
      </c>
      <c r="AU19" s="217">
        <v>9.5352377399999995</v>
      </c>
      <c r="AV19" s="217">
        <v>9.7435096770000005</v>
      </c>
      <c r="AW19" s="217">
        <v>10.458043480000001</v>
      </c>
      <c r="AX19" s="217">
        <v>10.318133469999999</v>
      </c>
      <c r="AY19" s="217">
        <v>10.519452279999999</v>
      </c>
      <c r="AZ19" s="217">
        <v>10.437178149999999</v>
      </c>
      <c r="BA19" s="217">
        <v>10.69957958</v>
      </c>
      <c r="BB19" s="217">
        <v>10.420037020000001</v>
      </c>
      <c r="BC19" s="217">
        <v>10.704325000000001</v>
      </c>
      <c r="BD19" s="217">
        <v>11.0435</v>
      </c>
      <c r="BE19" s="217">
        <v>11.59501</v>
      </c>
      <c r="BF19" s="361">
        <v>11.39648</v>
      </c>
      <c r="BG19" s="361">
        <v>11.57682</v>
      </c>
      <c r="BH19" s="361">
        <v>11.039289999999999</v>
      </c>
      <c r="BI19" s="361">
        <v>11.69528</v>
      </c>
      <c r="BJ19" s="361">
        <v>12.075010000000001</v>
      </c>
      <c r="BK19" s="361">
        <v>11.89934</v>
      </c>
      <c r="BL19" s="361">
        <v>11.985709999999999</v>
      </c>
      <c r="BM19" s="361">
        <v>11.85388</v>
      </c>
      <c r="BN19" s="361">
        <v>11.90762</v>
      </c>
      <c r="BO19" s="361">
        <v>11.71946</v>
      </c>
      <c r="BP19" s="361">
        <v>11.46471</v>
      </c>
      <c r="BQ19" s="361">
        <v>11.86384</v>
      </c>
      <c r="BR19" s="361">
        <v>11.771660000000001</v>
      </c>
      <c r="BS19" s="361">
        <v>11.95321</v>
      </c>
      <c r="BT19" s="361">
        <v>11.41831</v>
      </c>
      <c r="BU19" s="361">
        <v>12.15212</v>
      </c>
      <c r="BV19" s="361">
        <v>12.53856</v>
      </c>
    </row>
    <row r="20" spans="1:74" ht="11.1" customHeight="1">
      <c r="A20" s="84" t="s">
        <v>951</v>
      </c>
      <c r="B20" s="189" t="s">
        <v>673</v>
      </c>
      <c r="C20" s="217">
        <v>12.694248138000001</v>
      </c>
      <c r="D20" s="217">
        <v>12.219779215999999</v>
      </c>
      <c r="E20" s="217">
        <v>11.552580593</v>
      </c>
      <c r="F20" s="217">
        <v>10.525715579</v>
      </c>
      <c r="G20" s="217">
        <v>9.828601742</v>
      </c>
      <c r="H20" s="217">
        <v>9.4589493790999999</v>
      </c>
      <c r="I20" s="217">
        <v>9.6232633548000006</v>
      </c>
      <c r="J20" s="217">
        <v>9.0496742946000008</v>
      </c>
      <c r="K20" s="217">
        <v>9.4118299111999999</v>
      </c>
      <c r="L20" s="217">
        <v>9.3833310872000002</v>
      </c>
      <c r="M20" s="217">
        <v>10.269829694</v>
      </c>
      <c r="N20" s="217">
        <v>10.496651251999999</v>
      </c>
      <c r="O20" s="217">
        <v>11.360390349999999</v>
      </c>
      <c r="P20" s="217">
        <v>11.171819490000001</v>
      </c>
      <c r="Q20" s="217">
        <v>11.351961920000001</v>
      </c>
      <c r="R20" s="217">
        <v>10.63600325</v>
      </c>
      <c r="S20" s="217">
        <v>10.25159807</v>
      </c>
      <c r="T20" s="217">
        <v>10.13532603</v>
      </c>
      <c r="U20" s="217">
        <v>9.9950110849999998</v>
      </c>
      <c r="V20" s="217">
        <v>9.9535078279999993</v>
      </c>
      <c r="W20" s="217">
        <v>10.08317538</v>
      </c>
      <c r="X20" s="217">
        <v>10.13540746</v>
      </c>
      <c r="Y20" s="217">
        <v>10.0712548</v>
      </c>
      <c r="Z20" s="217">
        <v>10.17470915</v>
      </c>
      <c r="AA20" s="217">
        <v>9.8565437819999993</v>
      </c>
      <c r="AB20" s="217">
        <v>9.7195781869999998</v>
      </c>
      <c r="AC20" s="217">
        <v>9.8724553210000003</v>
      </c>
      <c r="AD20" s="217">
        <v>9.4529980550000001</v>
      </c>
      <c r="AE20" s="217">
        <v>9.9364629949999994</v>
      </c>
      <c r="AF20" s="217">
        <v>9.4315649550000007</v>
      </c>
      <c r="AG20" s="217">
        <v>8.6965362109999997</v>
      </c>
      <c r="AH20" s="217">
        <v>9.0299312759999992</v>
      </c>
      <c r="AI20" s="217">
        <v>9.0372020949999996</v>
      </c>
      <c r="AJ20" s="217">
        <v>9.1410308180000008</v>
      </c>
      <c r="AK20" s="217">
        <v>9.3308133909999995</v>
      </c>
      <c r="AL20" s="217">
        <v>9.2338415769999997</v>
      </c>
      <c r="AM20" s="217">
        <v>8.9195899619999999</v>
      </c>
      <c r="AN20" s="217">
        <v>8.510602081</v>
      </c>
      <c r="AO20" s="217">
        <v>9.0069733490000008</v>
      </c>
      <c r="AP20" s="217">
        <v>8.1797652270000007</v>
      </c>
      <c r="AQ20" s="217">
        <v>7.4791736459999996</v>
      </c>
      <c r="AR20" s="217">
        <v>7.4377053010000003</v>
      </c>
      <c r="AS20" s="217">
        <v>6.8422402770000001</v>
      </c>
      <c r="AT20" s="217">
        <v>7.1481886909999997</v>
      </c>
      <c r="AU20" s="217">
        <v>7.2236989500000002</v>
      </c>
      <c r="AV20" s="217">
        <v>8.0204068549999992</v>
      </c>
      <c r="AW20" s="217">
        <v>8.2961062630000004</v>
      </c>
      <c r="AX20" s="217">
        <v>8.6606569400000009</v>
      </c>
      <c r="AY20" s="217">
        <v>8.7733385070000001</v>
      </c>
      <c r="AZ20" s="217">
        <v>8.7749500749999996</v>
      </c>
      <c r="BA20" s="217">
        <v>8.8006190110000002</v>
      </c>
      <c r="BB20" s="217">
        <v>8.6425899570000002</v>
      </c>
      <c r="BC20" s="217">
        <v>8.7749244239999999</v>
      </c>
      <c r="BD20" s="217">
        <v>9.2373399999999997</v>
      </c>
      <c r="BE20" s="217">
        <v>9.2895149999999997</v>
      </c>
      <c r="BF20" s="361">
        <v>9.5910480000000007</v>
      </c>
      <c r="BG20" s="361">
        <v>9.9160350000000008</v>
      </c>
      <c r="BH20" s="361">
        <v>10.29265</v>
      </c>
      <c r="BI20" s="361">
        <v>10.7658</v>
      </c>
      <c r="BJ20" s="361">
        <v>10.90531</v>
      </c>
      <c r="BK20" s="361">
        <v>10.695320000000001</v>
      </c>
      <c r="BL20" s="361">
        <v>10.601940000000001</v>
      </c>
      <c r="BM20" s="361">
        <v>10.94529</v>
      </c>
      <c r="BN20" s="361">
        <v>10.3965</v>
      </c>
      <c r="BO20" s="361">
        <v>10.190580000000001</v>
      </c>
      <c r="BP20" s="361">
        <v>9.9510319999999997</v>
      </c>
      <c r="BQ20" s="361">
        <v>9.7819109999999991</v>
      </c>
      <c r="BR20" s="361">
        <v>10.08813</v>
      </c>
      <c r="BS20" s="361">
        <v>10.461399999999999</v>
      </c>
      <c r="BT20" s="361">
        <v>10.872339999999999</v>
      </c>
      <c r="BU20" s="361">
        <v>11.35242</v>
      </c>
      <c r="BV20" s="361">
        <v>11.47871</v>
      </c>
    </row>
    <row r="21" spans="1:74" ht="11.1" customHeight="1">
      <c r="A21" s="84" t="s">
        <v>952</v>
      </c>
      <c r="B21" s="191" t="s">
        <v>639</v>
      </c>
      <c r="C21" s="217">
        <v>10.496790664000001</v>
      </c>
      <c r="D21" s="217">
        <v>10.503769001</v>
      </c>
      <c r="E21" s="217">
        <v>10.019526796999999</v>
      </c>
      <c r="F21" s="217">
        <v>8.8861822243000006</v>
      </c>
      <c r="G21" s="217">
        <v>8.9454785659000002</v>
      </c>
      <c r="H21" s="217">
        <v>9.4075027386999999</v>
      </c>
      <c r="I21" s="217">
        <v>9.3608221440000001</v>
      </c>
      <c r="J21" s="217">
        <v>9.1332273719000003</v>
      </c>
      <c r="K21" s="217">
        <v>8.7480454414000004</v>
      </c>
      <c r="L21" s="217">
        <v>8.0311291780000005</v>
      </c>
      <c r="M21" s="217">
        <v>8.6344321085000004</v>
      </c>
      <c r="N21" s="217">
        <v>8.3150766114000003</v>
      </c>
      <c r="O21" s="217">
        <v>8.866984746</v>
      </c>
      <c r="P21" s="217">
        <v>8.9942270640000004</v>
      </c>
      <c r="Q21" s="217">
        <v>9.0245554079999994</v>
      </c>
      <c r="R21" s="217">
        <v>8.8128587570000008</v>
      </c>
      <c r="S21" s="217">
        <v>9.3525682519999993</v>
      </c>
      <c r="T21" s="217">
        <v>9.6114504039999993</v>
      </c>
      <c r="U21" s="217">
        <v>10.1659019</v>
      </c>
      <c r="V21" s="217">
        <v>9.9895566389999999</v>
      </c>
      <c r="W21" s="217">
        <v>9.0308381949999994</v>
      </c>
      <c r="X21" s="217">
        <v>8.3217091750000005</v>
      </c>
      <c r="Y21" s="217">
        <v>8.1040911520000005</v>
      </c>
      <c r="Z21" s="217">
        <v>8.1033645730000003</v>
      </c>
      <c r="AA21" s="217">
        <v>8.28576069</v>
      </c>
      <c r="AB21" s="217">
        <v>8.4729508639999995</v>
      </c>
      <c r="AC21" s="217">
        <v>8.3663452920000001</v>
      </c>
      <c r="AD21" s="217">
        <v>8.7139461130000004</v>
      </c>
      <c r="AE21" s="217">
        <v>8.9490372730000001</v>
      </c>
      <c r="AF21" s="217">
        <v>9.8722445810000004</v>
      </c>
      <c r="AG21" s="217">
        <v>10.23744316</v>
      </c>
      <c r="AH21" s="217">
        <v>10.164905060000001</v>
      </c>
      <c r="AI21" s="217">
        <v>9.4374481659999994</v>
      </c>
      <c r="AJ21" s="217">
        <v>8.4063564900000003</v>
      </c>
      <c r="AK21" s="217">
        <v>7.9692263240000001</v>
      </c>
      <c r="AL21" s="217">
        <v>7.7185620720000001</v>
      </c>
      <c r="AM21" s="217">
        <v>7.4383267829999999</v>
      </c>
      <c r="AN21" s="217">
        <v>7.261319909</v>
      </c>
      <c r="AO21" s="217">
        <v>7.7397140230000003</v>
      </c>
      <c r="AP21" s="217">
        <v>7.4495172509999996</v>
      </c>
      <c r="AQ21" s="217">
        <v>7.751083736</v>
      </c>
      <c r="AR21" s="217">
        <v>8.1211837439999996</v>
      </c>
      <c r="AS21" s="217">
        <v>8.8880685499999998</v>
      </c>
      <c r="AT21" s="217">
        <v>9.0170286359999992</v>
      </c>
      <c r="AU21" s="217">
        <v>8.2474055990000004</v>
      </c>
      <c r="AV21" s="217">
        <v>7.4060079810000001</v>
      </c>
      <c r="AW21" s="217">
        <v>7.4199486559999999</v>
      </c>
      <c r="AX21" s="217">
        <v>7.4140758680000003</v>
      </c>
      <c r="AY21" s="217">
        <v>7.122149308</v>
      </c>
      <c r="AZ21" s="217">
        <v>7.2215144650000003</v>
      </c>
      <c r="BA21" s="217">
        <v>6.9029035670000001</v>
      </c>
      <c r="BB21" s="217">
        <v>7.6613313920000001</v>
      </c>
      <c r="BC21" s="217">
        <v>8.6558005369999993</v>
      </c>
      <c r="BD21" s="217">
        <v>9.2011819999999993</v>
      </c>
      <c r="BE21" s="217">
        <v>9.3937659999999994</v>
      </c>
      <c r="BF21" s="361">
        <v>9.7177609999999994</v>
      </c>
      <c r="BG21" s="361">
        <v>9.3498000000000001</v>
      </c>
      <c r="BH21" s="361">
        <v>8.5866889999999998</v>
      </c>
      <c r="BI21" s="361">
        <v>8.8529800000000005</v>
      </c>
      <c r="BJ21" s="361">
        <v>8.6160700000000006</v>
      </c>
      <c r="BK21" s="361">
        <v>8.7887559999999993</v>
      </c>
      <c r="BL21" s="361">
        <v>8.8192760000000003</v>
      </c>
      <c r="BM21" s="361">
        <v>8.9734750000000005</v>
      </c>
      <c r="BN21" s="361">
        <v>9.0627289999999991</v>
      </c>
      <c r="BO21" s="361">
        <v>9.2269319999999997</v>
      </c>
      <c r="BP21" s="361">
        <v>9.6447939999999992</v>
      </c>
      <c r="BQ21" s="361">
        <v>9.8542760000000005</v>
      </c>
      <c r="BR21" s="361">
        <v>10.261570000000001</v>
      </c>
      <c r="BS21" s="361">
        <v>9.9689630000000005</v>
      </c>
      <c r="BT21" s="361">
        <v>9.2462289999999996</v>
      </c>
      <c r="BU21" s="361">
        <v>9.526014</v>
      </c>
      <c r="BV21" s="361">
        <v>9.2683339999999994</v>
      </c>
    </row>
    <row r="22" spans="1:74" ht="11.1" customHeight="1">
      <c r="A22" s="84" t="s">
        <v>953</v>
      </c>
      <c r="B22" s="191" t="s">
        <v>640</v>
      </c>
      <c r="C22" s="217">
        <v>9.8428969973000005</v>
      </c>
      <c r="D22" s="217">
        <v>9.2975160741000007</v>
      </c>
      <c r="E22" s="217">
        <v>8.9296182900000005</v>
      </c>
      <c r="F22" s="217">
        <v>8.4029409630000007</v>
      </c>
      <c r="G22" s="217">
        <v>7.5749660657</v>
      </c>
      <c r="H22" s="217">
        <v>7.6691717133999999</v>
      </c>
      <c r="I22" s="217">
        <v>8.3476380957000007</v>
      </c>
      <c r="J22" s="217">
        <v>8.4537960599000002</v>
      </c>
      <c r="K22" s="217">
        <v>7.8255189948000003</v>
      </c>
      <c r="L22" s="217">
        <v>7.1207843032999998</v>
      </c>
      <c r="M22" s="217">
        <v>7.9657993208000004</v>
      </c>
      <c r="N22" s="217">
        <v>7.7310479429000001</v>
      </c>
      <c r="O22" s="217">
        <v>8.3300404839999995</v>
      </c>
      <c r="P22" s="217">
        <v>8.5209644040000008</v>
      </c>
      <c r="Q22" s="217">
        <v>8.2176564719999998</v>
      </c>
      <c r="R22" s="217">
        <v>8.2259278370000004</v>
      </c>
      <c r="S22" s="217">
        <v>8.1888509719999991</v>
      </c>
      <c r="T22" s="217">
        <v>8.8354432240000005</v>
      </c>
      <c r="U22" s="217">
        <v>9.7469753860000008</v>
      </c>
      <c r="V22" s="217">
        <v>9.5908068120000003</v>
      </c>
      <c r="W22" s="217">
        <v>9.2460196329999995</v>
      </c>
      <c r="X22" s="217">
        <v>8.1738031860000007</v>
      </c>
      <c r="Y22" s="217">
        <v>7.8413324700000002</v>
      </c>
      <c r="Z22" s="217">
        <v>7.7129080329999997</v>
      </c>
      <c r="AA22" s="217">
        <v>7.7673393040000001</v>
      </c>
      <c r="AB22" s="217">
        <v>7.9715837980000002</v>
      </c>
      <c r="AC22" s="217">
        <v>7.8597357729999997</v>
      </c>
      <c r="AD22" s="217">
        <v>7.9415096199999997</v>
      </c>
      <c r="AE22" s="217">
        <v>8.5078154399999999</v>
      </c>
      <c r="AF22" s="217">
        <v>9.2020358309999999</v>
      </c>
      <c r="AG22" s="217">
        <v>9.4746191</v>
      </c>
      <c r="AH22" s="217">
        <v>9.9734817969999998</v>
      </c>
      <c r="AI22" s="217">
        <v>8.9382037929999996</v>
      </c>
      <c r="AJ22" s="217">
        <v>8.066940636</v>
      </c>
      <c r="AK22" s="217">
        <v>7.8329616829999997</v>
      </c>
      <c r="AL22" s="217">
        <v>7.3504971719999999</v>
      </c>
      <c r="AM22" s="217">
        <v>7.1762580849999997</v>
      </c>
      <c r="AN22" s="217">
        <v>7.1100278980000002</v>
      </c>
      <c r="AO22" s="217">
        <v>7.49241358</v>
      </c>
      <c r="AP22" s="217">
        <v>6.941812927</v>
      </c>
      <c r="AQ22" s="217">
        <v>7.1274764859999999</v>
      </c>
      <c r="AR22" s="217">
        <v>7.9687331349999999</v>
      </c>
      <c r="AS22" s="217">
        <v>8.50035338</v>
      </c>
      <c r="AT22" s="217">
        <v>8.76348254</v>
      </c>
      <c r="AU22" s="217">
        <v>7.8024296279999996</v>
      </c>
      <c r="AV22" s="217">
        <v>6.8300086269999998</v>
      </c>
      <c r="AW22" s="217">
        <v>7.2173717469999996</v>
      </c>
      <c r="AX22" s="217">
        <v>7.1617787140000004</v>
      </c>
      <c r="AY22" s="217">
        <v>6.9202253000000002</v>
      </c>
      <c r="AZ22" s="217">
        <v>6.9921406050000003</v>
      </c>
      <c r="BA22" s="217">
        <v>7.031656312</v>
      </c>
      <c r="BB22" s="217">
        <v>7.2992341559999998</v>
      </c>
      <c r="BC22" s="217">
        <v>7.9877158420000001</v>
      </c>
      <c r="BD22" s="217">
        <v>8.4862459999999995</v>
      </c>
      <c r="BE22" s="217">
        <v>9.0725650000000009</v>
      </c>
      <c r="BF22" s="361">
        <v>9.3806239999999992</v>
      </c>
      <c r="BG22" s="361">
        <v>8.9064700000000006</v>
      </c>
      <c r="BH22" s="361">
        <v>7.5340360000000004</v>
      </c>
      <c r="BI22" s="361">
        <v>7.8686850000000002</v>
      </c>
      <c r="BJ22" s="361">
        <v>7.5496379999999998</v>
      </c>
      <c r="BK22" s="361">
        <v>8.0834790000000005</v>
      </c>
      <c r="BL22" s="361">
        <v>8.1623809999999999</v>
      </c>
      <c r="BM22" s="361">
        <v>8.2888179999999991</v>
      </c>
      <c r="BN22" s="361">
        <v>8.242362</v>
      </c>
      <c r="BO22" s="361">
        <v>8.1714959999999994</v>
      </c>
      <c r="BP22" s="361">
        <v>8.6706120000000002</v>
      </c>
      <c r="BQ22" s="361">
        <v>9.4017040000000005</v>
      </c>
      <c r="BR22" s="361">
        <v>9.9139859999999995</v>
      </c>
      <c r="BS22" s="361">
        <v>9.5705790000000004</v>
      </c>
      <c r="BT22" s="361">
        <v>8.2579239999999992</v>
      </c>
      <c r="BU22" s="361">
        <v>8.5977409999999992</v>
      </c>
      <c r="BV22" s="361">
        <v>8.2415420000000008</v>
      </c>
    </row>
    <row r="23" spans="1:74" ht="11.1" customHeight="1">
      <c r="A23" s="84" t="s">
        <v>954</v>
      </c>
      <c r="B23" s="191" t="s">
        <v>641</v>
      </c>
      <c r="C23" s="217">
        <v>12.465957381999999</v>
      </c>
      <c r="D23" s="217">
        <v>12.119256409</v>
      </c>
      <c r="E23" s="217">
        <v>11.560405026</v>
      </c>
      <c r="F23" s="217">
        <v>11.458176682</v>
      </c>
      <c r="G23" s="217">
        <v>11.277540787</v>
      </c>
      <c r="H23" s="217">
        <v>11.046860134999999</v>
      </c>
      <c r="I23" s="217">
        <v>11.42217277</v>
      </c>
      <c r="J23" s="217">
        <v>10.898958704</v>
      </c>
      <c r="K23" s="217">
        <v>10.762469626</v>
      </c>
      <c r="L23" s="217">
        <v>10.830594895000001</v>
      </c>
      <c r="M23" s="217">
        <v>10.738221472999999</v>
      </c>
      <c r="N23" s="217">
        <v>10.287383503999999</v>
      </c>
      <c r="O23" s="217">
        <v>10.640207119999999</v>
      </c>
      <c r="P23" s="217">
        <v>10.437274029999999</v>
      </c>
      <c r="Q23" s="217">
        <v>10.79274341</v>
      </c>
      <c r="R23" s="217">
        <v>10.775050159999999</v>
      </c>
      <c r="S23" s="217">
        <v>10.733456690000001</v>
      </c>
      <c r="T23" s="217">
        <v>11.213346120000001</v>
      </c>
      <c r="U23" s="217">
        <v>11.23626891</v>
      </c>
      <c r="V23" s="217">
        <v>11.03261453</v>
      </c>
      <c r="W23" s="217">
        <v>11.002683190000001</v>
      </c>
      <c r="X23" s="217">
        <v>10.21342138</v>
      </c>
      <c r="Y23" s="217">
        <v>9.6861215410000003</v>
      </c>
      <c r="Z23" s="217">
        <v>9.2623961230000003</v>
      </c>
      <c r="AA23" s="217">
        <v>9.6507451910000004</v>
      </c>
      <c r="AB23" s="217">
        <v>10.284309090000001</v>
      </c>
      <c r="AC23" s="217">
        <v>9.9637321429999997</v>
      </c>
      <c r="AD23" s="217">
        <v>10.50937502</v>
      </c>
      <c r="AE23" s="217">
        <v>11.105902179999999</v>
      </c>
      <c r="AF23" s="217">
        <v>11.409192450000001</v>
      </c>
      <c r="AG23" s="217">
        <v>11.427974559999999</v>
      </c>
      <c r="AH23" s="217">
        <v>11.024791179999999</v>
      </c>
      <c r="AI23" s="217">
        <v>11.030260630000001</v>
      </c>
      <c r="AJ23" s="217">
        <v>10.2319639</v>
      </c>
      <c r="AK23" s="217">
        <v>9.9277463049999994</v>
      </c>
      <c r="AL23" s="217">
        <v>9.6053710080000005</v>
      </c>
      <c r="AM23" s="217">
        <v>9.3640764470000004</v>
      </c>
      <c r="AN23" s="217">
        <v>9.2041647500000003</v>
      </c>
      <c r="AO23" s="217">
        <v>9.8088245930000006</v>
      </c>
      <c r="AP23" s="217">
        <v>9.6100380849999993</v>
      </c>
      <c r="AQ23" s="217">
        <v>9.7988292829999999</v>
      </c>
      <c r="AR23" s="217">
        <v>10.01169069</v>
      </c>
      <c r="AS23" s="217">
        <v>10.1055598</v>
      </c>
      <c r="AT23" s="217">
        <v>9.9664760549999993</v>
      </c>
      <c r="AU23" s="217">
        <v>9.6353581520000002</v>
      </c>
      <c r="AV23" s="217">
        <v>9.2917621239999999</v>
      </c>
      <c r="AW23" s="217">
        <v>8.6072456739999996</v>
      </c>
      <c r="AX23" s="217">
        <v>9.0687914420000002</v>
      </c>
      <c r="AY23" s="217">
        <v>9.0802537710000006</v>
      </c>
      <c r="AZ23" s="217">
        <v>8.7153235539999994</v>
      </c>
      <c r="BA23" s="217">
        <v>8.5003814670000004</v>
      </c>
      <c r="BB23" s="217">
        <v>9.5597869339999999</v>
      </c>
      <c r="BC23" s="217">
        <v>10.19076716</v>
      </c>
      <c r="BD23" s="217">
        <v>10.72939</v>
      </c>
      <c r="BE23" s="217">
        <v>10.88391</v>
      </c>
      <c r="BF23" s="361">
        <v>11.11984</v>
      </c>
      <c r="BG23" s="361">
        <v>11.32708</v>
      </c>
      <c r="BH23" s="361">
        <v>11.06697</v>
      </c>
      <c r="BI23" s="361">
        <v>11.097250000000001</v>
      </c>
      <c r="BJ23" s="361">
        <v>11.018649999999999</v>
      </c>
      <c r="BK23" s="361">
        <v>10.824680000000001</v>
      </c>
      <c r="BL23" s="361">
        <v>10.93088</v>
      </c>
      <c r="BM23" s="361">
        <v>10.94641</v>
      </c>
      <c r="BN23" s="361">
        <v>11.23762</v>
      </c>
      <c r="BO23" s="361">
        <v>11.288500000000001</v>
      </c>
      <c r="BP23" s="361">
        <v>11.521940000000001</v>
      </c>
      <c r="BQ23" s="361">
        <v>11.59648</v>
      </c>
      <c r="BR23" s="361">
        <v>11.881729999999999</v>
      </c>
      <c r="BS23" s="361">
        <v>12.134969999999999</v>
      </c>
      <c r="BT23" s="361">
        <v>11.902559999999999</v>
      </c>
      <c r="BU23" s="361">
        <v>11.92657</v>
      </c>
      <c r="BV23" s="361">
        <v>11.81757</v>
      </c>
    </row>
    <row r="24" spans="1:74" ht="11.1" customHeight="1">
      <c r="A24" s="84" t="s">
        <v>955</v>
      </c>
      <c r="B24" s="191" t="s">
        <v>642</v>
      </c>
      <c r="C24" s="217">
        <v>12.834302924999999</v>
      </c>
      <c r="D24" s="217">
        <v>12.511944759</v>
      </c>
      <c r="E24" s="217">
        <v>11.842118170000001</v>
      </c>
      <c r="F24" s="217">
        <v>11.350795916999999</v>
      </c>
      <c r="G24" s="217">
        <v>10.889477201</v>
      </c>
      <c r="H24" s="217">
        <v>11.124172139000001</v>
      </c>
      <c r="I24" s="217">
        <v>10.80110324</v>
      </c>
      <c r="J24" s="217">
        <v>10.562532382000001</v>
      </c>
      <c r="K24" s="217">
        <v>10.321070427</v>
      </c>
      <c r="L24" s="217">
        <v>9.4532514894999995</v>
      </c>
      <c r="M24" s="217">
        <v>10.130285127000001</v>
      </c>
      <c r="N24" s="217">
        <v>9.5181086011999998</v>
      </c>
      <c r="O24" s="217">
        <v>9.5430762849999997</v>
      </c>
      <c r="P24" s="217">
        <v>9.4715744999999991</v>
      </c>
      <c r="Q24" s="217">
        <v>10.075999769999999</v>
      </c>
      <c r="R24" s="217">
        <v>10.45752469</v>
      </c>
      <c r="S24" s="217">
        <v>10.364034439999999</v>
      </c>
      <c r="T24" s="217">
        <v>10.247083610000001</v>
      </c>
      <c r="U24" s="217">
        <v>10.662191809999999</v>
      </c>
      <c r="V24" s="217">
        <v>10.687935919999999</v>
      </c>
      <c r="W24" s="217">
        <v>10.481354400000001</v>
      </c>
      <c r="X24" s="217">
        <v>10.32188646</v>
      </c>
      <c r="Y24" s="217">
        <v>9.8657888959999998</v>
      </c>
      <c r="Z24" s="217">
        <v>9.0407609969999996</v>
      </c>
      <c r="AA24" s="217">
        <v>8.7874734540000006</v>
      </c>
      <c r="AB24" s="217">
        <v>9.0135196820000001</v>
      </c>
      <c r="AC24" s="217">
        <v>9.0297079270000005</v>
      </c>
      <c r="AD24" s="217">
        <v>9.5042414950000005</v>
      </c>
      <c r="AE24" s="217">
        <v>9.8504768800000004</v>
      </c>
      <c r="AF24" s="217">
        <v>10.145519289999999</v>
      </c>
      <c r="AG24" s="217">
        <v>10.4734386</v>
      </c>
      <c r="AH24" s="217">
        <v>10.700720609999999</v>
      </c>
      <c r="AI24" s="217">
        <v>10.441497719999999</v>
      </c>
      <c r="AJ24" s="217">
        <v>9.8965488260000001</v>
      </c>
      <c r="AK24" s="217">
        <v>9.8197853720000001</v>
      </c>
      <c r="AL24" s="217">
        <v>9.2205691559999998</v>
      </c>
      <c r="AM24" s="217">
        <v>8.7298848020000008</v>
      </c>
      <c r="AN24" s="217">
        <v>8.8215461210000008</v>
      </c>
      <c r="AO24" s="217">
        <v>9.3350970310000001</v>
      </c>
      <c r="AP24" s="217">
        <v>9.174512429</v>
      </c>
      <c r="AQ24" s="217">
        <v>9.4392924300000001</v>
      </c>
      <c r="AR24" s="217">
        <v>9.0234729579999993</v>
      </c>
      <c r="AS24" s="217">
        <v>9.2423803049999993</v>
      </c>
      <c r="AT24" s="217">
        <v>9.5346018770000001</v>
      </c>
      <c r="AU24" s="217">
        <v>9.3258226900000007</v>
      </c>
      <c r="AV24" s="217">
        <v>8.8520775409999999</v>
      </c>
      <c r="AW24" s="217">
        <v>8.4459495039999997</v>
      </c>
      <c r="AX24" s="217">
        <v>8.5291637720000004</v>
      </c>
      <c r="AY24" s="217">
        <v>8.0865857139999999</v>
      </c>
      <c r="AZ24" s="217">
        <v>8.2125827450000006</v>
      </c>
      <c r="BA24" s="217">
        <v>8.1436897699999999</v>
      </c>
      <c r="BB24" s="217">
        <v>8.8991829379999992</v>
      </c>
      <c r="BC24" s="217">
        <v>9.7253764169999997</v>
      </c>
      <c r="BD24" s="217">
        <v>10.008620000000001</v>
      </c>
      <c r="BE24" s="217">
        <v>10.288729999999999</v>
      </c>
      <c r="BF24" s="361">
        <v>10.68463</v>
      </c>
      <c r="BG24" s="361">
        <v>10.99654</v>
      </c>
      <c r="BH24" s="361">
        <v>10.57856</v>
      </c>
      <c r="BI24" s="361">
        <v>10.515169999999999</v>
      </c>
      <c r="BJ24" s="361">
        <v>10.110189999999999</v>
      </c>
      <c r="BK24" s="361">
        <v>10.10042</v>
      </c>
      <c r="BL24" s="361">
        <v>10.192729999999999</v>
      </c>
      <c r="BM24" s="361">
        <v>10.3988</v>
      </c>
      <c r="BN24" s="361">
        <v>10.88824</v>
      </c>
      <c r="BO24" s="361">
        <v>10.654070000000001</v>
      </c>
      <c r="BP24" s="361">
        <v>10.665459999999999</v>
      </c>
      <c r="BQ24" s="361">
        <v>10.87631</v>
      </c>
      <c r="BR24" s="361">
        <v>11.307119999999999</v>
      </c>
      <c r="BS24" s="361">
        <v>11.65568</v>
      </c>
      <c r="BT24" s="361">
        <v>11.27373</v>
      </c>
      <c r="BU24" s="361">
        <v>11.22307</v>
      </c>
      <c r="BV24" s="361">
        <v>10.81155</v>
      </c>
    </row>
    <row r="25" spans="1:74" ht="11.1" customHeight="1">
      <c r="A25" s="84" t="s">
        <v>956</v>
      </c>
      <c r="B25" s="191" t="s">
        <v>643</v>
      </c>
      <c r="C25" s="217">
        <v>9.9714849478000005</v>
      </c>
      <c r="D25" s="217">
        <v>9.6306135383000004</v>
      </c>
      <c r="E25" s="217">
        <v>9.0525962530000008</v>
      </c>
      <c r="F25" s="217">
        <v>8.5523189518000002</v>
      </c>
      <c r="G25" s="217">
        <v>8.8150886893999996</v>
      </c>
      <c r="H25" s="217">
        <v>8.7771308054000006</v>
      </c>
      <c r="I25" s="217">
        <v>9.0865342487999996</v>
      </c>
      <c r="J25" s="217">
        <v>8.9989125797000007</v>
      </c>
      <c r="K25" s="217">
        <v>8.7720209460999996</v>
      </c>
      <c r="L25" s="217">
        <v>8.4046993948999997</v>
      </c>
      <c r="M25" s="217">
        <v>8.9845973843000007</v>
      </c>
      <c r="N25" s="217">
        <v>7.5797444771000002</v>
      </c>
      <c r="O25" s="217">
        <v>8.5106837570000007</v>
      </c>
      <c r="P25" s="217">
        <v>8.7086251390000005</v>
      </c>
      <c r="Q25" s="217">
        <v>8.8066697759999997</v>
      </c>
      <c r="R25" s="217">
        <v>8.9524498179999998</v>
      </c>
      <c r="S25" s="217">
        <v>8.6562420660000008</v>
      </c>
      <c r="T25" s="217">
        <v>8.7330402080000002</v>
      </c>
      <c r="U25" s="217">
        <v>9.2897585510000003</v>
      </c>
      <c r="V25" s="217">
        <v>8.9452907770000003</v>
      </c>
      <c r="W25" s="217">
        <v>8.3627418250000005</v>
      </c>
      <c r="X25" s="217">
        <v>8.1883648900000008</v>
      </c>
      <c r="Y25" s="217">
        <v>7.1948621570000002</v>
      </c>
      <c r="Z25" s="217">
        <v>7.0502188190000004</v>
      </c>
      <c r="AA25" s="217">
        <v>6.9002270829999999</v>
      </c>
      <c r="AB25" s="217">
        <v>7.3438898010000004</v>
      </c>
      <c r="AC25" s="217">
        <v>7.5090873399999998</v>
      </c>
      <c r="AD25" s="217">
        <v>8.1234573969999992</v>
      </c>
      <c r="AE25" s="217">
        <v>8.7197752220000009</v>
      </c>
      <c r="AF25" s="217">
        <v>8.6869890400000003</v>
      </c>
      <c r="AG25" s="217">
        <v>8.5771459869999997</v>
      </c>
      <c r="AH25" s="217">
        <v>8.8036842069999999</v>
      </c>
      <c r="AI25" s="217">
        <v>8.7229093049999999</v>
      </c>
      <c r="AJ25" s="217">
        <v>8.4555508859999993</v>
      </c>
      <c r="AK25" s="217">
        <v>7.5783461689999996</v>
      </c>
      <c r="AL25" s="217">
        <v>6.9664970310000003</v>
      </c>
      <c r="AM25" s="217">
        <v>7.5954705379999998</v>
      </c>
      <c r="AN25" s="217">
        <v>6.7131004589999996</v>
      </c>
      <c r="AO25" s="217">
        <v>7.4933215009999996</v>
      </c>
      <c r="AP25" s="217">
        <v>6.8391954669999997</v>
      </c>
      <c r="AQ25" s="217">
        <v>6.889142605</v>
      </c>
      <c r="AR25" s="217">
        <v>7.2040330539999999</v>
      </c>
      <c r="AS25" s="217">
        <v>7.1188375109999997</v>
      </c>
      <c r="AT25" s="217">
        <v>7.6188887550000004</v>
      </c>
      <c r="AU25" s="217">
        <v>7.5617228479999996</v>
      </c>
      <c r="AV25" s="217">
        <v>7.5867022129999997</v>
      </c>
      <c r="AW25" s="217">
        <v>7.5473138080000002</v>
      </c>
      <c r="AX25" s="217">
        <v>7.6219063929999997</v>
      </c>
      <c r="AY25" s="217">
        <v>6.7569561419999999</v>
      </c>
      <c r="AZ25" s="217">
        <v>7.008722798</v>
      </c>
      <c r="BA25" s="217">
        <v>6.8952918099999998</v>
      </c>
      <c r="BB25" s="217">
        <v>7.7834288760000003</v>
      </c>
      <c r="BC25" s="217">
        <v>8.0552983109999996</v>
      </c>
      <c r="BD25" s="217">
        <v>8.3766619999999996</v>
      </c>
      <c r="BE25" s="217">
        <v>8.6387280000000004</v>
      </c>
      <c r="BF25" s="361">
        <v>8.6757539999999995</v>
      </c>
      <c r="BG25" s="361">
        <v>8.8263440000000006</v>
      </c>
      <c r="BH25" s="361">
        <v>8.5758270000000003</v>
      </c>
      <c r="BI25" s="361">
        <v>8.5424469999999992</v>
      </c>
      <c r="BJ25" s="361">
        <v>7.7709089999999996</v>
      </c>
      <c r="BK25" s="361">
        <v>7.831785</v>
      </c>
      <c r="BL25" s="361">
        <v>8.0032779999999999</v>
      </c>
      <c r="BM25" s="361">
        <v>8.0656180000000006</v>
      </c>
      <c r="BN25" s="361">
        <v>8.3997569999999993</v>
      </c>
      <c r="BO25" s="361">
        <v>8.3535599999999999</v>
      </c>
      <c r="BP25" s="361">
        <v>8.6546889999999994</v>
      </c>
      <c r="BQ25" s="361">
        <v>9.0102519999999995</v>
      </c>
      <c r="BR25" s="361">
        <v>9.1785479999999993</v>
      </c>
      <c r="BS25" s="361">
        <v>9.4053889999999996</v>
      </c>
      <c r="BT25" s="361">
        <v>9.2105779999999999</v>
      </c>
      <c r="BU25" s="361">
        <v>9.2025240000000004</v>
      </c>
      <c r="BV25" s="361">
        <v>8.4257439999999999</v>
      </c>
    </row>
    <row r="26" spans="1:74" ht="11.1" customHeight="1">
      <c r="A26" s="84" t="s">
        <v>957</v>
      </c>
      <c r="B26" s="191" t="s">
        <v>644</v>
      </c>
      <c r="C26" s="217">
        <v>9.6050841135000002</v>
      </c>
      <c r="D26" s="217">
        <v>9.2670863806000003</v>
      </c>
      <c r="E26" s="217">
        <v>8.8894666338999997</v>
      </c>
      <c r="F26" s="217">
        <v>8.3210587538999992</v>
      </c>
      <c r="G26" s="217">
        <v>8.8654911113000008</v>
      </c>
      <c r="H26" s="217">
        <v>9.4128796736999991</v>
      </c>
      <c r="I26" s="217">
        <v>9.4725857757000007</v>
      </c>
      <c r="J26" s="217">
        <v>9.7180637899000004</v>
      </c>
      <c r="K26" s="217">
        <v>9.6085563794999995</v>
      </c>
      <c r="L26" s="217">
        <v>8.7357612336999999</v>
      </c>
      <c r="M26" s="217">
        <v>8.3515257453</v>
      </c>
      <c r="N26" s="217">
        <v>8.0434430701000004</v>
      </c>
      <c r="O26" s="217">
        <v>8.0994447849999993</v>
      </c>
      <c r="P26" s="217">
        <v>8.4491970989999992</v>
      </c>
      <c r="Q26" s="217">
        <v>8.4296890599999994</v>
      </c>
      <c r="R26" s="217">
        <v>7.9255423489999997</v>
      </c>
      <c r="S26" s="217">
        <v>8.026288096</v>
      </c>
      <c r="T26" s="217">
        <v>8.5593619489999995</v>
      </c>
      <c r="U26" s="217">
        <v>8.8819918290000004</v>
      </c>
      <c r="V26" s="217">
        <v>8.8855474050000005</v>
      </c>
      <c r="W26" s="217">
        <v>8.8198806019999996</v>
      </c>
      <c r="X26" s="217">
        <v>8.7088893889999994</v>
      </c>
      <c r="Y26" s="217">
        <v>8.0135126749999994</v>
      </c>
      <c r="Z26" s="217">
        <v>7.8249045510000004</v>
      </c>
      <c r="AA26" s="217">
        <v>8.0388024629999997</v>
      </c>
      <c r="AB26" s="217">
        <v>8.0074800939999999</v>
      </c>
      <c r="AC26" s="217">
        <v>7.973967515</v>
      </c>
      <c r="AD26" s="217">
        <v>7.9114405850000002</v>
      </c>
      <c r="AE26" s="217">
        <v>8.0855569549999995</v>
      </c>
      <c r="AF26" s="217">
        <v>8.3186096939999992</v>
      </c>
      <c r="AG26" s="217">
        <v>8.8769331010000005</v>
      </c>
      <c r="AH26" s="217">
        <v>9.0807652409999999</v>
      </c>
      <c r="AI26" s="217">
        <v>8.9644309759999992</v>
      </c>
      <c r="AJ26" s="217">
        <v>8.4044761149999996</v>
      </c>
      <c r="AK26" s="217">
        <v>7.7872059550000001</v>
      </c>
      <c r="AL26" s="217">
        <v>7.385236645</v>
      </c>
      <c r="AM26" s="217">
        <v>7.4254984139999998</v>
      </c>
      <c r="AN26" s="217">
        <v>7.5985385489999997</v>
      </c>
      <c r="AO26" s="217">
        <v>7.5679963170000004</v>
      </c>
      <c r="AP26" s="217">
        <v>7.6711372039999999</v>
      </c>
      <c r="AQ26" s="217">
        <v>7.8917953770000002</v>
      </c>
      <c r="AR26" s="217">
        <v>8.1035015599999998</v>
      </c>
      <c r="AS26" s="217">
        <v>8.3900332520000003</v>
      </c>
      <c r="AT26" s="217">
        <v>8.4029552859999992</v>
      </c>
      <c r="AU26" s="217">
        <v>8.3004607289999992</v>
      </c>
      <c r="AV26" s="217">
        <v>7.8309440410000004</v>
      </c>
      <c r="AW26" s="217">
        <v>7.4497411849999997</v>
      </c>
      <c r="AX26" s="217">
        <v>7.2822021540000001</v>
      </c>
      <c r="AY26" s="217">
        <v>6.8947200669999997</v>
      </c>
      <c r="AZ26" s="217">
        <v>6.9693210250000002</v>
      </c>
      <c r="BA26" s="217">
        <v>7.0407625559999998</v>
      </c>
      <c r="BB26" s="217">
        <v>7.2736482090000001</v>
      </c>
      <c r="BC26" s="217">
        <v>7.520844404</v>
      </c>
      <c r="BD26" s="217">
        <v>7.8624010000000002</v>
      </c>
      <c r="BE26" s="217">
        <v>8.2608080000000008</v>
      </c>
      <c r="BF26" s="361">
        <v>9.1888489999999994</v>
      </c>
      <c r="BG26" s="361">
        <v>9.2240760000000002</v>
      </c>
      <c r="BH26" s="361">
        <v>8.8309580000000008</v>
      </c>
      <c r="BI26" s="361">
        <v>8.3320360000000004</v>
      </c>
      <c r="BJ26" s="361">
        <v>7.7536610000000001</v>
      </c>
      <c r="BK26" s="361">
        <v>8.0124279999999999</v>
      </c>
      <c r="BL26" s="361">
        <v>8.0206210000000002</v>
      </c>
      <c r="BM26" s="361">
        <v>7.9876149999999999</v>
      </c>
      <c r="BN26" s="361">
        <v>7.8547969999999996</v>
      </c>
      <c r="BO26" s="361">
        <v>8.0510359999999999</v>
      </c>
      <c r="BP26" s="361">
        <v>8.2914309999999993</v>
      </c>
      <c r="BQ26" s="361">
        <v>8.6572379999999995</v>
      </c>
      <c r="BR26" s="361">
        <v>9.6057079999999999</v>
      </c>
      <c r="BS26" s="361">
        <v>9.5622380000000007</v>
      </c>
      <c r="BT26" s="361">
        <v>9.0979600000000005</v>
      </c>
      <c r="BU26" s="361">
        <v>8.6260370000000002</v>
      </c>
      <c r="BV26" s="361">
        <v>8.0675589999999993</v>
      </c>
    </row>
    <row r="27" spans="1:74" ht="11.1" customHeight="1">
      <c r="A27" s="84" t="s">
        <v>958</v>
      </c>
      <c r="B27" s="191" t="s">
        <v>645</v>
      </c>
      <c r="C27" s="217">
        <v>10.809240243</v>
      </c>
      <c r="D27" s="217">
        <v>10.045682996</v>
      </c>
      <c r="E27" s="217">
        <v>9.6601434155000003</v>
      </c>
      <c r="F27" s="217">
        <v>9.4785832031999995</v>
      </c>
      <c r="G27" s="217">
        <v>8.4488803315999998</v>
      </c>
      <c r="H27" s="217">
        <v>8.8605957871999994</v>
      </c>
      <c r="I27" s="217">
        <v>8.9824497576999995</v>
      </c>
      <c r="J27" s="217">
        <v>9.1639277593999999</v>
      </c>
      <c r="K27" s="217">
        <v>8.7962132509999993</v>
      </c>
      <c r="L27" s="217">
        <v>8.9458751778999996</v>
      </c>
      <c r="M27" s="217">
        <v>9.5620782727000009</v>
      </c>
      <c r="N27" s="217">
        <v>9.3244601793000008</v>
      </c>
      <c r="O27" s="217">
        <v>9.6851392080000007</v>
      </c>
      <c r="P27" s="217">
        <v>9.8409657690000003</v>
      </c>
      <c r="Q27" s="217">
        <v>8.4607249549999999</v>
      </c>
      <c r="R27" s="217">
        <v>9.2331510160000008</v>
      </c>
      <c r="S27" s="217">
        <v>8.7278771729999995</v>
      </c>
      <c r="T27" s="217">
        <v>9.1983521059999998</v>
      </c>
      <c r="U27" s="217">
        <v>9.3211381420000006</v>
      </c>
      <c r="V27" s="217">
        <v>9.4639340010000002</v>
      </c>
      <c r="W27" s="217">
        <v>8.8977907330000008</v>
      </c>
      <c r="X27" s="217">
        <v>9.2803639199999992</v>
      </c>
      <c r="Y27" s="217">
        <v>8.729581949</v>
      </c>
      <c r="Z27" s="217">
        <v>9.3104619119999992</v>
      </c>
      <c r="AA27" s="217">
        <v>9.1899115929999997</v>
      </c>
      <c r="AB27" s="217">
        <v>9.1480631930000005</v>
      </c>
      <c r="AC27" s="217">
        <v>9.1087580090000007</v>
      </c>
      <c r="AD27" s="217">
        <v>9.320643875</v>
      </c>
      <c r="AE27" s="217">
        <v>9.2689115720000004</v>
      </c>
      <c r="AF27" s="217">
        <v>9.5219167969999994</v>
      </c>
      <c r="AG27" s="217">
        <v>9.7035609689999998</v>
      </c>
      <c r="AH27" s="217">
        <v>10.029702840000001</v>
      </c>
      <c r="AI27" s="217">
        <v>9.5855200899999993</v>
      </c>
      <c r="AJ27" s="217">
        <v>9.3046358280000003</v>
      </c>
      <c r="AK27" s="217">
        <v>8.8573680079999999</v>
      </c>
      <c r="AL27" s="217">
        <v>8.8012732420000006</v>
      </c>
      <c r="AM27" s="217">
        <v>8.7902442520000008</v>
      </c>
      <c r="AN27" s="217">
        <v>8.1796693810000001</v>
      </c>
      <c r="AO27" s="217">
        <v>8.5673271989999993</v>
      </c>
      <c r="AP27" s="217">
        <v>7.9869521319999999</v>
      </c>
      <c r="AQ27" s="217">
        <v>7.7459665260000001</v>
      </c>
      <c r="AR27" s="217">
        <v>8.3835068530000001</v>
      </c>
      <c r="AS27" s="217">
        <v>8.5227740099999991</v>
      </c>
      <c r="AT27" s="217">
        <v>8.6332495149999993</v>
      </c>
      <c r="AU27" s="217">
        <v>8.4775204160000008</v>
      </c>
      <c r="AV27" s="217">
        <v>8.3771133649999996</v>
      </c>
      <c r="AW27" s="217">
        <v>8.4761813509999993</v>
      </c>
      <c r="AX27" s="217">
        <v>8.6474763469999996</v>
      </c>
      <c r="AY27" s="217">
        <v>8.1644150759999992</v>
      </c>
      <c r="AZ27" s="217">
        <v>7.9973964559999997</v>
      </c>
      <c r="BA27" s="217">
        <v>8.3323886270000003</v>
      </c>
      <c r="BB27" s="217">
        <v>8.6169757830000009</v>
      </c>
      <c r="BC27" s="217">
        <v>8.9955345839999996</v>
      </c>
      <c r="BD27" s="217">
        <v>8.8347440000000006</v>
      </c>
      <c r="BE27" s="217">
        <v>9.1091339999999992</v>
      </c>
      <c r="BF27" s="361">
        <v>9.2038379999999993</v>
      </c>
      <c r="BG27" s="361">
        <v>9.0193969999999997</v>
      </c>
      <c r="BH27" s="361">
        <v>9.2134250000000009</v>
      </c>
      <c r="BI27" s="361">
        <v>9.1123840000000005</v>
      </c>
      <c r="BJ27" s="361">
        <v>8.8463060000000002</v>
      </c>
      <c r="BK27" s="361">
        <v>9.4023719999999997</v>
      </c>
      <c r="BL27" s="361">
        <v>9.2076290000000007</v>
      </c>
      <c r="BM27" s="361">
        <v>8.8527850000000008</v>
      </c>
      <c r="BN27" s="361">
        <v>8.9118980000000008</v>
      </c>
      <c r="BO27" s="361">
        <v>8.3180599999999991</v>
      </c>
      <c r="BP27" s="361">
        <v>8.4425919999999994</v>
      </c>
      <c r="BQ27" s="361">
        <v>8.9961640000000003</v>
      </c>
      <c r="BR27" s="361">
        <v>9.3649459999999998</v>
      </c>
      <c r="BS27" s="361">
        <v>9.3707659999999997</v>
      </c>
      <c r="BT27" s="361">
        <v>9.6062650000000005</v>
      </c>
      <c r="BU27" s="361">
        <v>9.613664</v>
      </c>
      <c r="BV27" s="361">
        <v>9.4023830000000004</v>
      </c>
    </row>
    <row r="28" spans="1:74" ht="11.1" customHeight="1">
      <c r="A28" s="84" t="s">
        <v>959</v>
      </c>
      <c r="B28" s="191" t="s">
        <v>614</v>
      </c>
      <c r="C28" s="217">
        <v>11.28</v>
      </c>
      <c r="D28" s="217">
        <v>10.98</v>
      </c>
      <c r="E28" s="217">
        <v>10.46</v>
      </c>
      <c r="F28" s="217">
        <v>9.6999999999999993</v>
      </c>
      <c r="G28" s="217">
        <v>9.42</v>
      </c>
      <c r="H28" s="217">
        <v>9.5299999999999994</v>
      </c>
      <c r="I28" s="217">
        <v>9.74</v>
      </c>
      <c r="J28" s="217">
        <v>9.52</v>
      </c>
      <c r="K28" s="217">
        <v>9.35</v>
      </c>
      <c r="L28" s="217">
        <v>8.93</v>
      </c>
      <c r="M28" s="217">
        <v>9.4499999999999993</v>
      </c>
      <c r="N28" s="217">
        <v>9.1</v>
      </c>
      <c r="O28" s="217">
        <v>9.65</v>
      </c>
      <c r="P28" s="217">
        <v>9.7100000000000009</v>
      </c>
      <c r="Q28" s="217">
        <v>9.6999999999999993</v>
      </c>
      <c r="R28" s="217">
        <v>9.57</v>
      </c>
      <c r="S28" s="217">
        <v>9.5</v>
      </c>
      <c r="T28" s="217">
        <v>9.7200000000000006</v>
      </c>
      <c r="U28" s="217">
        <v>10.039999999999999</v>
      </c>
      <c r="V28" s="217">
        <v>9.94</v>
      </c>
      <c r="W28" s="217">
        <v>9.56</v>
      </c>
      <c r="X28" s="217">
        <v>9.27</v>
      </c>
      <c r="Y28" s="217">
        <v>8.86</v>
      </c>
      <c r="Z28" s="217">
        <v>8.82</v>
      </c>
      <c r="AA28" s="217">
        <v>8.75</v>
      </c>
      <c r="AB28" s="217">
        <v>8.8800000000000008</v>
      </c>
      <c r="AC28" s="217">
        <v>8.89</v>
      </c>
      <c r="AD28" s="217">
        <v>9.0299999999999994</v>
      </c>
      <c r="AE28" s="217">
        <v>9.36</v>
      </c>
      <c r="AF28" s="217">
        <v>9.58</v>
      </c>
      <c r="AG28" s="217">
        <v>9.59</v>
      </c>
      <c r="AH28" s="217">
        <v>9.77</v>
      </c>
      <c r="AI28" s="217">
        <v>9.4700000000000006</v>
      </c>
      <c r="AJ28" s="217">
        <v>8.9499999999999993</v>
      </c>
      <c r="AK28" s="217">
        <v>8.6300000000000008</v>
      </c>
      <c r="AL28" s="217">
        <v>8.33</v>
      </c>
      <c r="AM28" s="217">
        <v>8.2200000000000006</v>
      </c>
      <c r="AN28" s="217">
        <v>7.94</v>
      </c>
      <c r="AO28" s="217">
        <v>8.4</v>
      </c>
      <c r="AP28" s="217">
        <v>8.02</v>
      </c>
      <c r="AQ28" s="217">
        <v>7.93</v>
      </c>
      <c r="AR28" s="217">
        <v>8.2100000000000009</v>
      </c>
      <c r="AS28" s="217">
        <v>8.3000000000000007</v>
      </c>
      <c r="AT28" s="217">
        <v>8.4700000000000006</v>
      </c>
      <c r="AU28" s="217">
        <v>8.23</v>
      </c>
      <c r="AV28" s="217">
        <v>8</v>
      </c>
      <c r="AW28" s="217">
        <v>8.02</v>
      </c>
      <c r="AX28" s="217">
        <v>8.11</v>
      </c>
      <c r="AY28" s="217">
        <v>7.81</v>
      </c>
      <c r="AZ28" s="217">
        <v>7.88</v>
      </c>
      <c r="BA28" s="217">
        <v>7.82</v>
      </c>
      <c r="BB28" s="217">
        <v>8.24</v>
      </c>
      <c r="BC28" s="217">
        <v>8.77</v>
      </c>
      <c r="BD28" s="217">
        <v>9.1552799999999994</v>
      </c>
      <c r="BE28" s="217">
        <v>9.4456489999999995</v>
      </c>
      <c r="BF28" s="361">
        <v>9.7418770000000006</v>
      </c>
      <c r="BG28" s="361">
        <v>9.7313229999999997</v>
      </c>
      <c r="BH28" s="361">
        <v>9.4127700000000001</v>
      </c>
      <c r="BI28" s="361">
        <v>9.5441260000000003</v>
      </c>
      <c r="BJ28" s="361">
        <v>9.2831320000000002</v>
      </c>
      <c r="BK28" s="361">
        <v>9.3851169999999993</v>
      </c>
      <c r="BL28" s="361">
        <v>9.3918929999999996</v>
      </c>
      <c r="BM28" s="361">
        <v>9.4940040000000003</v>
      </c>
      <c r="BN28" s="361">
        <v>9.4598300000000002</v>
      </c>
      <c r="BO28" s="361">
        <v>9.3476689999999998</v>
      </c>
      <c r="BP28" s="361">
        <v>9.5268979999999992</v>
      </c>
      <c r="BQ28" s="361">
        <v>9.8189770000000003</v>
      </c>
      <c r="BR28" s="361">
        <v>10.215859999999999</v>
      </c>
      <c r="BS28" s="361">
        <v>10.27623</v>
      </c>
      <c r="BT28" s="361">
        <v>9.9823979999999999</v>
      </c>
      <c r="BU28" s="361">
        <v>10.137510000000001</v>
      </c>
      <c r="BV28" s="361">
        <v>9.8706379999999996</v>
      </c>
    </row>
    <row r="29" spans="1:74" ht="11.1" customHeight="1">
      <c r="A29" s="84"/>
      <c r="B29" s="88" t="s">
        <v>857</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397"/>
      <c r="BG29" s="397"/>
      <c r="BH29" s="397"/>
      <c r="BI29" s="397"/>
      <c r="BJ29" s="397"/>
      <c r="BK29" s="397"/>
      <c r="BL29" s="397"/>
      <c r="BM29" s="397"/>
      <c r="BN29" s="397"/>
      <c r="BO29" s="397"/>
      <c r="BP29" s="397"/>
      <c r="BQ29" s="397"/>
      <c r="BR29" s="397"/>
      <c r="BS29" s="397"/>
      <c r="BT29" s="397"/>
      <c r="BU29" s="397"/>
      <c r="BV29" s="397"/>
    </row>
    <row r="30" spans="1:74" ht="11.1" customHeight="1">
      <c r="A30" s="84" t="s">
        <v>960</v>
      </c>
      <c r="B30" s="191" t="s">
        <v>638</v>
      </c>
      <c r="C30" s="265">
        <v>12.182800795</v>
      </c>
      <c r="D30" s="265">
        <v>11.679555839000001</v>
      </c>
      <c r="E30" s="265">
        <v>11.003352548000001</v>
      </c>
      <c r="F30" s="265">
        <v>10.142159423000001</v>
      </c>
      <c r="G30" s="265">
        <v>9.2033618122000007</v>
      </c>
      <c r="H30" s="265">
        <v>8.3372573345000003</v>
      </c>
      <c r="I30" s="265">
        <v>8.2410645686000006</v>
      </c>
      <c r="J30" s="265">
        <v>8.1366703741999995</v>
      </c>
      <c r="K30" s="265">
        <v>8.0038002810000002</v>
      </c>
      <c r="L30" s="265">
        <v>8.0786226835000008</v>
      </c>
      <c r="M30" s="265">
        <v>10.071767983999999</v>
      </c>
      <c r="N30" s="265">
        <v>10.684114487</v>
      </c>
      <c r="O30" s="265">
        <v>10.61735515</v>
      </c>
      <c r="P30" s="265">
        <v>10.58753065</v>
      </c>
      <c r="Q30" s="265">
        <v>10.76823168</v>
      </c>
      <c r="R30" s="265">
        <v>9.8364562180000004</v>
      </c>
      <c r="S30" s="265">
        <v>9.3593386889999994</v>
      </c>
      <c r="T30" s="265">
        <v>8.8412709290000002</v>
      </c>
      <c r="U30" s="265">
        <v>9.1317615760000006</v>
      </c>
      <c r="V30" s="265">
        <v>8.6871924020000009</v>
      </c>
      <c r="W30" s="265">
        <v>8.3308620550000008</v>
      </c>
      <c r="X30" s="265">
        <v>8.3081223869999992</v>
      </c>
      <c r="Y30" s="265">
        <v>9.7310532819999995</v>
      </c>
      <c r="Z30" s="265">
        <v>10.254208220000001</v>
      </c>
      <c r="AA30" s="265">
        <v>10.258212479999999</v>
      </c>
      <c r="AB30" s="265">
        <v>10.186283169999999</v>
      </c>
      <c r="AC30" s="265">
        <v>9.966330073</v>
      </c>
      <c r="AD30" s="265">
        <v>9.6924308789999998</v>
      </c>
      <c r="AE30" s="265">
        <v>9.0425438909999993</v>
      </c>
      <c r="AF30" s="265">
        <v>8.8220011679999999</v>
      </c>
      <c r="AG30" s="265">
        <v>8.9851644210000003</v>
      </c>
      <c r="AH30" s="265">
        <v>9.0228987020000009</v>
      </c>
      <c r="AI30" s="265">
        <v>8.7386217500000001</v>
      </c>
      <c r="AJ30" s="265">
        <v>8.7648855579999996</v>
      </c>
      <c r="AK30" s="265">
        <v>9.0435810449999998</v>
      </c>
      <c r="AL30" s="265">
        <v>8.9359443550000002</v>
      </c>
      <c r="AM30" s="265">
        <v>9.7673218360000007</v>
      </c>
      <c r="AN30" s="265">
        <v>9.0727456889999996</v>
      </c>
      <c r="AO30" s="265">
        <v>8.5872730809999993</v>
      </c>
      <c r="AP30" s="265">
        <v>8.2938529380000006</v>
      </c>
      <c r="AQ30" s="265">
        <v>7.3766322610000001</v>
      </c>
      <c r="AR30" s="265">
        <v>7.3485656610000003</v>
      </c>
      <c r="AS30" s="265">
        <v>7.483453033</v>
      </c>
      <c r="AT30" s="265">
        <v>7.2310758540000002</v>
      </c>
      <c r="AU30" s="265">
        <v>8.1902988319999999</v>
      </c>
      <c r="AV30" s="265">
        <v>7.9094363630000002</v>
      </c>
      <c r="AW30" s="265">
        <v>9.4388823580000007</v>
      </c>
      <c r="AX30" s="265">
        <v>9.6455501970000004</v>
      </c>
      <c r="AY30" s="265">
        <v>9.2761674860000003</v>
      </c>
      <c r="AZ30" s="265">
        <v>7.9510776840000004</v>
      </c>
      <c r="BA30" s="265">
        <v>8.0160902810000003</v>
      </c>
      <c r="BB30" s="265">
        <v>8.1484972320000004</v>
      </c>
      <c r="BC30" s="265">
        <v>7.8154687129999996</v>
      </c>
      <c r="BD30" s="265">
        <v>8.0154940000000003</v>
      </c>
      <c r="BE30" s="265">
        <v>8.300827</v>
      </c>
      <c r="BF30" s="391">
        <v>8.4739730000000009</v>
      </c>
      <c r="BG30" s="391">
        <v>8.9824800000000007</v>
      </c>
      <c r="BH30" s="391">
        <v>8.3319390000000002</v>
      </c>
      <c r="BI30" s="391">
        <v>9.5581460000000007</v>
      </c>
      <c r="BJ30" s="391">
        <v>10.18529</v>
      </c>
      <c r="BK30" s="391">
        <v>10.378360000000001</v>
      </c>
      <c r="BL30" s="391">
        <v>10.04149</v>
      </c>
      <c r="BM30" s="391">
        <v>10.06391</v>
      </c>
      <c r="BN30" s="391">
        <v>9.7415409999999998</v>
      </c>
      <c r="BO30" s="391">
        <v>8.7289519999999996</v>
      </c>
      <c r="BP30" s="391">
        <v>8.5057089999999995</v>
      </c>
      <c r="BQ30" s="391">
        <v>8.7218339999999994</v>
      </c>
      <c r="BR30" s="391">
        <v>8.9815400000000007</v>
      </c>
      <c r="BS30" s="391">
        <v>9.5634370000000004</v>
      </c>
      <c r="BT30" s="391">
        <v>8.9465889999999995</v>
      </c>
      <c r="BU30" s="391">
        <v>10.18228</v>
      </c>
      <c r="BV30" s="391">
        <v>10.797129999999999</v>
      </c>
    </row>
    <row r="31" spans="1:74" ht="11.1" customHeight="1">
      <c r="A31" s="84" t="s">
        <v>961</v>
      </c>
      <c r="B31" s="189" t="s">
        <v>673</v>
      </c>
      <c r="C31" s="265">
        <v>11.427187550999999</v>
      </c>
      <c r="D31" s="265">
        <v>10.722160825</v>
      </c>
      <c r="E31" s="265">
        <v>9.8327780246999996</v>
      </c>
      <c r="F31" s="265">
        <v>8.9134891578000008</v>
      </c>
      <c r="G31" s="265">
        <v>7.8765397950000002</v>
      </c>
      <c r="H31" s="265">
        <v>7.6914573920000002</v>
      </c>
      <c r="I31" s="265">
        <v>7.3953806886000004</v>
      </c>
      <c r="J31" s="265">
        <v>7.2721171674000002</v>
      </c>
      <c r="K31" s="265">
        <v>7.5574975844000001</v>
      </c>
      <c r="L31" s="265">
        <v>8.1402597091000004</v>
      </c>
      <c r="M31" s="265">
        <v>8.5706844021999995</v>
      </c>
      <c r="N31" s="265">
        <v>8.7360580521000006</v>
      </c>
      <c r="O31" s="265">
        <v>9.0873711690000007</v>
      </c>
      <c r="P31" s="265">
        <v>9.1150587509999994</v>
      </c>
      <c r="Q31" s="265">
        <v>9.1108467389999994</v>
      </c>
      <c r="R31" s="265">
        <v>8.4422223420000009</v>
      </c>
      <c r="S31" s="265">
        <v>8.0755217839999993</v>
      </c>
      <c r="T31" s="265">
        <v>7.4082669040000004</v>
      </c>
      <c r="U31" s="265">
        <v>7.8257304159999999</v>
      </c>
      <c r="V31" s="265">
        <v>7.8776102860000004</v>
      </c>
      <c r="W31" s="265">
        <v>8.0917448079999996</v>
      </c>
      <c r="X31" s="265">
        <v>8.6106484160000001</v>
      </c>
      <c r="Y31" s="265">
        <v>8.7598999549999998</v>
      </c>
      <c r="Z31" s="265">
        <v>8.7074727589999998</v>
      </c>
      <c r="AA31" s="265">
        <v>9.1064652759999998</v>
      </c>
      <c r="AB31" s="265">
        <v>9.3282492280000007</v>
      </c>
      <c r="AC31" s="265">
        <v>9.176693277</v>
      </c>
      <c r="AD31" s="265">
        <v>8.8199280330000001</v>
      </c>
      <c r="AE31" s="265">
        <v>8.9088835460000002</v>
      </c>
      <c r="AF31" s="265">
        <v>8.9243278989999997</v>
      </c>
      <c r="AG31" s="265">
        <v>8.2698555220000003</v>
      </c>
      <c r="AH31" s="265">
        <v>8.261783629</v>
      </c>
      <c r="AI31" s="265">
        <v>8.7168600880000007</v>
      </c>
      <c r="AJ31" s="265">
        <v>9.1059263749999992</v>
      </c>
      <c r="AK31" s="265">
        <v>8.8478678689999999</v>
      </c>
      <c r="AL31" s="265">
        <v>8.2096391369999999</v>
      </c>
      <c r="AM31" s="265">
        <v>8.5315258279999995</v>
      </c>
      <c r="AN31" s="265">
        <v>8.2676107139999999</v>
      </c>
      <c r="AO31" s="265">
        <v>8.2784467040000003</v>
      </c>
      <c r="AP31" s="265">
        <v>6.7967186860000002</v>
      </c>
      <c r="AQ31" s="265">
        <v>7.2999100109999997</v>
      </c>
      <c r="AR31" s="265">
        <v>6.9433218410000004</v>
      </c>
      <c r="AS31" s="265">
        <v>5.7487957080000003</v>
      </c>
      <c r="AT31" s="265">
        <v>5.8798793099999997</v>
      </c>
      <c r="AU31" s="265">
        <v>6.7458778590000001</v>
      </c>
      <c r="AV31" s="265">
        <v>7.1187310049999999</v>
      </c>
      <c r="AW31" s="265">
        <v>8.448119084</v>
      </c>
      <c r="AX31" s="265">
        <v>8.3839156020000001</v>
      </c>
      <c r="AY31" s="265">
        <v>8.1881869369999993</v>
      </c>
      <c r="AZ31" s="265">
        <v>7.9426664239999996</v>
      </c>
      <c r="BA31" s="265">
        <v>8.3665355639999994</v>
      </c>
      <c r="BB31" s="265">
        <v>7.9741081740000004</v>
      </c>
      <c r="BC31" s="265">
        <v>8.1069535429999995</v>
      </c>
      <c r="BD31" s="265">
        <v>7.824344</v>
      </c>
      <c r="BE31" s="265">
        <v>7.4660929999999999</v>
      </c>
      <c r="BF31" s="391">
        <v>7.9623670000000004</v>
      </c>
      <c r="BG31" s="391">
        <v>8.2004699999999993</v>
      </c>
      <c r="BH31" s="391">
        <v>8.8036370000000002</v>
      </c>
      <c r="BI31" s="391">
        <v>9.1013500000000001</v>
      </c>
      <c r="BJ31" s="391">
        <v>9.2051719999999992</v>
      </c>
      <c r="BK31" s="391">
        <v>9.1449210000000001</v>
      </c>
      <c r="BL31" s="391">
        <v>9.3301770000000008</v>
      </c>
      <c r="BM31" s="391">
        <v>8.9095449999999996</v>
      </c>
      <c r="BN31" s="391">
        <v>8.2831480000000006</v>
      </c>
      <c r="BO31" s="391">
        <v>7.8756389999999996</v>
      </c>
      <c r="BP31" s="391">
        <v>7.6733190000000002</v>
      </c>
      <c r="BQ31" s="391">
        <v>7.519609</v>
      </c>
      <c r="BR31" s="391">
        <v>8.2887170000000001</v>
      </c>
      <c r="BS31" s="391">
        <v>8.6131820000000001</v>
      </c>
      <c r="BT31" s="391">
        <v>9.2684759999999997</v>
      </c>
      <c r="BU31" s="391">
        <v>9.5855429999999995</v>
      </c>
      <c r="BV31" s="391">
        <v>9.7710600000000003</v>
      </c>
    </row>
    <row r="32" spans="1:74" ht="11.1" customHeight="1">
      <c r="A32" s="84" t="s">
        <v>962</v>
      </c>
      <c r="B32" s="191" t="s">
        <v>639</v>
      </c>
      <c r="C32" s="265">
        <v>9.8004797199000002</v>
      </c>
      <c r="D32" s="265">
        <v>9.2899885461</v>
      </c>
      <c r="E32" s="265">
        <v>9.2007534033000002</v>
      </c>
      <c r="F32" s="265">
        <v>7.5098042678999999</v>
      </c>
      <c r="G32" s="265">
        <v>6.0549379460999999</v>
      </c>
      <c r="H32" s="265">
        <v>6.7098708657000001</v>
      </c>
      <c r="I32" s="265">
        <v>6.4355401106999999</v>
      </c>
      <c r="J32" s="265">
        <v>6.7775416779000004</v>
      </c>
      <c r="K32" s="265">
        <v>5.7980193405999998</v>
      </c>
      <c r="L32" s="265">
        <v>6.0602787452999998</v>
      </c>
      <c r="M32" s="265">
        <v>7.2636376151000004</v>
      </c>
      <c r="N32" s="265">
        <v>7.0584276842999998</v>
      </c>
      <c r="O32" s="265">
        <v>7.6828590439999997</v>
      </c>
      <c r="P32" s="265">
        <v>7.957316295</v>
      </c>
      <c r="Q32" s="265">
        <v>7.7763353520000003</v>
      </c>
      <c r="R32" s="265">
        <v>7.224254416</v>
      </c>
      <c r="S32" s="265">
        <v>6.8040699589999996</v>
      </c>
      <c r="T32" s="265">
        <v>7.0142420510000001</v>
      </c>
      <c r="U32" s="265">
        <v>7.5552884560000004</v>
      </c>
      <c r="V32" s="265">
        <v>7.4364469719999997</v>
      </c>
      <c r="W32" s="265">
        <v>6.2986765839999999</v>
      </c>
      <c r="X32" s="265">
        <v>6.2928369530000001</v>
      </c>
      <c r="Y32" s="265">
        <v>6.7883012520000001</v>
      </c>
      <c r="Z32" s="265">
        <v>7.1147778349999999</v>
      </c>
      <c r="AA32" s="265">
        <v>7.4030058800000003</v>
      </c>
      <c r="AB32" s="265">
        <v>7.3017892980000001</v>
      </c>
      <c r="AC32" s="265">
        <v>7.2686649130000003</v>
      </c>
      <c r="AD32" s="265">
        <v>7.4248586799999998</v>
      </c>
      <c r="AE32" s="265">
        <v>7.022315678</v>
      </c>
      <c r="AF32" s="265">
        <v>7.2642071870000002</v>
      </c>
      <c r="AG32" s="265">
        <v>7.2816584769999997</v>
      </c>
      <c r="AH32" s="265">
        <v>7.4172058290000003</v>
      </c>
      <c r="AI32" s="265">
        <v>6.9532598270000001</v>
      </c>
      <c r="AJ32" s="265">
        <v>6.6046319090000001</v>
      </c>
      <c r="AK32" s="265">
        <v>6.854377747</v>
      </c>
      <c r="AL32" s="265">
        <v>6.528737059</v>
      </c>
      <c r="AM32" s="265">
        <v>6.4695773040000004</v>
      </c>
      <c r="AN32" s="265">
        <v>6.346126945</v>
      </c>
      <c r="AO32" s="265">
        <v>6.7695530249999996</v>
      </c>
      <c r="AP32" s="265">
        <v>6.0033306749999999</v>
      </c>
      <c r="AQ32" s="265">
        <v>5.414889724</v>
      </c>
      <c r="AR32" s="265">
        <v>5.5262886609999997</v>
      </c>
      <c r="AS32" s="265">
        <v>5.5247432219999997</v>
      </c>
      <c r="AT32" s="265">
        <v>5.9107796229999998</v>
      </c>
      <c r="AU32" s="265">
        <v>5.4896526960000003</v>
      </c>
      <c r="AV32" s="265">
        <v>5.1897914170000004</v>
      </c>
      <c r="AW32" s="265">
        <v>6.0644258530000004</v>
      </c>
      <c r="AX32" s="265">
        <v>6.5980542099999999</v>
      </c>
      <c r="AY32" s="265">
        <v>6.2085029729999999</v>
      </c>
      <c r="AZ32" s="265">
        <v>6.1233649259999998</v>
      </c>
      <c r="BA32" s="265">
        <v>6.2262774580000002</v>
      </c>
      <c r="BB32" s="265">
        <v>6.551090361</v>
      </c>
      <c r="BC32" s="265">
        <v>6.7438345240000004</v>
      </c>
      <c r="BD32" s="265">
        <v>6.7387129999999997</v>
      </c>
      <c r="BE32" s="265">
        <v>6.6795799999999996</v>
      </c>
      <c r="BF32" s="391">
        <v>6.9822059999999997</v>
      </c>
      <c r="BG32" s="391">
        <v>6.6564629999999996</v>
      </c>
      <c r="BH32" s="391">
        <v>6.2800399999999996</v>
      </c>
      <c r="BI32" s="391">
        <v>7.1330720000000003</v>
      </c>
      <c r="BJ32" s="391">
        <v>7.3254809999999999</v>
      </c>
      <c r="BK32" s="391">
        <v>7.5131930000000002</v>
      </c>
      <c r="BL32" s="391">
        <v>7.4385690000000002</v>
      </c>
      <c r="BM32" s="391">
        <v>7.2750019999999997</v>
      </c>
      <c r="BN32" s="391">
        <v>6.861542</v>
      </c>
      <c r="BO32" s="391">
        <v>6.304621</v>
      </c>
      <c r="BP32" s="391">
        <v>6.4952779999999999</v>
      </c>
      <c r="BQ32" s="391">
        <v>6.8071729999999997</v>
      </c>
      <c r="BR32" s="391">
        <v>7.4569640000000001</v>
      </c>
      <c r="BS32" s="391">
        <v>7.2211410000000003</v>
      </c>
      <c r="BT32" s="391">
        <v>6.8778920000000001</v>
      </c>
      <c r="BU32" s="391">
        <v>7.7216469999999999</v>
      </c>
      <c r="BV32" s="391">
        <v>7.8623729999999998</v>
      </c>
    </row>
    <row r="33" spans="1:74" ht="11.1" customHeight="1">
      <c r="A33" s="84" t="s">
        <v>963</v>
      </c>
      <c r="B33" s="191" t="s">
        <v>640</v>
      </c>
      <c r="C33" s="265">
        <v>8.4678931893999998</v>
      </c>
      <c r="D33" s="265">
        <v>7.9175772895999996</v>
      </c>
      <c r="E33" s="265">
        <v>7.0455085937000002</v>
      </c>
      <c r="F33" s="265">
        <v>5.9042308274000002</v>
      </c>
      <c r="G33" s="265">
        <v>4.8775819949999999</v>
      </c>
      <c r="H33" s="265">
        <v>4.5090136965000003</v>
      </c>
      <c r="I33" s="265">
        <v>4.6073218221000003</v>
      </c>
      <c r="J33" s="265">
        <v>4.6664069005000002</v>
      </c>
      <c r="K33" s="265">
        <v>4.4916130807999997</v>
      </c>
      <c r="L33" s="265">
        <v>5.1834721352999997</v>
      </c>
      <c r="M33" s="265">
        <v>6.1143099695999998</v>
      </c>
      <c r="N33" s="265">
        <v>6.4074196931999996</v>
      </c>
      <c r="O33" s="265">
        <v>6.8114572449999997</v>
      </c>
      <c r="P33" s="265">
        <v>6.8423302460000004</v>
      </c>
      <c r="Q33" s="265">
        <v>6.3558464629999998</v>
      </c>
      <c r="R33" s="265">
        <v>5.8851636159999998</v>
      </c>
      <c r="S33" s="265">
        <v>5.66347472</v>
      </c>
      <c r="T33" s="265">
        <v>5.3851672339999999</v>
      </c>
      <c r="U33" s="265">
        <v>5.7269520419999997</v>
      </c>
      <c r="V33" s="265">
        <v>5.6098515510000002</v>
      </c>
      <c r="W33" s="265">
        <v>5.3009150739999997</v>
      </c>
      <c r="X33" s="265">
        <v>5.2315881759999998</v>
      </c>
      <c r="Y33" s="265">
        <v>5.5441407580000002</v>
      </c>
      <c r="Z33" s="265">
        <v>6.1511787370000004</v>
      </c>
      <c r="AA33" s="265">
        <v>6.3174117609999998</v>
      </c>
      <c r="AB33" s="265">
        <v>6.3578727979999998</v>
      </c>
      <c r="AC33" s="265">
        <v>6.1643266480000003</v>
      </c>
      <c r="AD33" s="265">
        <v>5.9131486039999999</v>
      </c>
      <c r="AE33" s="265">
        <v>5.7419004390000001</v>
      </c>
      <c r="AF33" s="265">
        <v>5.6880849979999999</v>
      </c>
      <c r="AG33" s="265">
        <v>5.6457192660000004</v>
      </c>
      <c r="AH33" s="265">
        <v>5.6447203190000002</v>
      </c>
      <c r="AI33" s="265">
        <v>5.3925350349999999</v>
      </c>
      <c r="AJ33" s="265">
        <v>5.4022892130000004</v>
      </c>
      <c r="AK33" s="265">
        <v>5.5214645310000003</v>
      </c>
      <c r="AL33" s="265">
        <v>5.7053515380000004</v>
      </c>
      <c r="AM33" s="265">
        <v>5.4603240059999996</v>
      </c>
      <c r="AN33" s="265">
        <v>5.3708440919999996</v>
      </c>
      <c r="AO33" s="265">
        <v>5.1523565079999996</v>
      </c>
      <c r="AP33" s="265">
        <v>4.5119609550000002</v>
      </c>
      <c r="AQ33" s="265">
        <v>3.727099553</v>
      </c>
      <c r="AR33" s="265">
        <v>3.9436162690000001</v>
      </c>
      <c r="AS33" s="265">
        <v>4.0308572500000004</v>
      </c>
      <c r="AT33" s="265">
        <v>4.3133246769999998</v>
      </c>
      <c r="AU33" s="265">
        <v>4.3546187329999997</v>
      </c>
      <c r="AV33" s="265">
        <v>4.4254140609999997</v>
      </c>
      <c r="AW33" s="265">
        <v>5.1043419889999999</v>
      </c>
      <c r="AX33" s="265">
        <v>5.5458522109999997</v>
      </c>
      <c r="AY33" s="265">
        <v>5.0337103819999998</v>
      </c>
      <c r="AZ33" s="265">
        <v>5.0387675769999998</v>
      </c>
      <c r="BA33" s="265">
        <v>5.0351466890000003</v>
      </c>
      <c r="BB33" s="265">
        <v>5.1131334859999997</v>
      </c>
      <c r="BC33" s="265">
        <v>5.319546033</v>
      </c>
      <c r="BD33" s="265">
        <v>5.0184430000000004</v>
      </c>
      <c r="BE33" s="265">
        <v>5.0716469999999996</v>
      </c>
      <c r="BF33" s="391">
        <v>5.1973969999999996</v>
      </c>
      <c r="BG33" s="391">
        <v>5.2097600000000002</v>
      </c>
      <c r="BH33" s="391">
        <v>5.0591609999999996</v>
      </c>
      <c r="BI33" s="391">
        <v>5.5866020000000001</v>
      </c>
      <c r="BJ33" s="391">
        <v>5.8156850000000002</v>
      </c>
      <c r="BK33" s="391">
        <v>6.0275259999999999</v>
      </c>
      <c r="BL33" s="391">
        <v>5.8230899999999997</v>
      </c>
      <c r="BM33" s="391">
        <v>5.6972509999999996</v>
      </c>
      <c r="BN33" s="391">
        <v>5.1553050000000002</v>
      </c>
      <c r="BO33" s="391">
        <v>4.7942479999999996</v>
      </c>
      <c r="BP33" s="391">
        <v>4.7394800000000004</v>
      </c>
      <c r="BQ33" s="391">
        <v>5.1539609999999998</v>
      </c>
      <c r="BR33" s="391">
        <v>5.4456879999999996</v>
      </c>
      <c r="BS33" s="391">
        <v>5.6203659999999998</v>
      </c>
      <c r="BT33" s="391">
        <v>5.6366829999999997</v>
      </c>
      <c r="BU33" s="391">
        <v>6.1224429999999996</v>
      </c>
      <c r="BV33" s="391">
        <v>6.3933460000000002</v>
      </c>
    </row>
    <row r="34" spans="1:74" ht="11.1" customHeight="1">
      <c r="A34" s="84" t="s">
        <v>964</v>
      </c>
      <c r="B34" s="191" t="s">
        <v>641</v>
      </c>
      <c r="C34" s="265">
        <v>9.4980236884</v>
      </c>
      <c r="D34" s="265">
        <v>8.5062187072000004</v>
      </c>
      <c r="E34" s="265">
        <v>7.5276040026000004</v>
      </c>
      <c r="F34" s="265">
        <v>6.5575781899000001</v>
      </c>
      <c r="G34" s="265">
        <v>5.8712438802999998</v>
      </c>
      <c r="H34" s="265">
        <v>5.8691835932999998</v>
      </c>
      <c r="I34" s="265">
        <v>6.0653935392999996</v>
      </c>
      <c r="J34" s="265">
        <v>5.8848059612999997</v>
      </c>
      <c r="K34" s="265">
        <v>5.3095823120999999</v>
      </c>
      <c r="L34" s="265">
        <v>5.6419461901999997</v>
      </c>
      <c r="M34" s="265">
        <v>6.3171455487000001</v>
      </c>
      <c r="N34" s="265">
        <v>6.4524684350000001</v>
      </c>
      <c r="O34" s="265">
        <v>7.7463224769999997</v>
      </c>
      <c r="P34" s="265">
        <v>7.7795501160000002</v>
      </c>
      <c r="Q34" s="265">
        <v>7.213036421</v>
      </c>
      <c r="R34" s="265">
        <v>6.2651345669999996</v>
      </c>
      <c r="S34" s="265">
        <v>6.2317697689999996</v>
      </c>
      <c r="T34" s="265">
        <v>5.9048308199999999</v>
      </c>
      <c r="U34" s="265">
        <v>6.4231301390000004</v>
      </c>
      <c r="V34" s="265">
        <v>6.3989116990000001</v>
      </c>
      <c r="W34" s="265">
        <v>5.808704026</v>
      </c>
      <c r="X34" s="265">
        <v>5.7656116620000004</v>
      </c>
      <c r="Y34" s="265">
        <v>5.7111822649999997</v>
      </c>
      <c r="Z34" s="265">
        <v>6.5068588800000002</v>
      </c>
      <c r="AA34" s="265">
        <v>6.4789555449999998</v>
      </c>
      <c r="AB34" s="265">
        <v>6.7064685940000004</v>
      </c>
      <c r="AC34" s="265">
        <v>6.2075999480000004</v>
      </c>
      <c r="AD34" s="265">
        <v>6.1006784869999997</v>
      </c>
      <c r="AE34" s="265">
        <v>6.2610414480000003</v>
      </c>
      <c r="AF34" s="265">
        <v>6.2069140359999997</v>
      </c>
      <c r="AG34" s="265">
        <v>6.2644834439999997</v>
      </c>
      <c r="AH34" s="265">
        <v>6.1641099600000002</v>
      </c>
      <c r="AI34" s="265">
        <v>5.7855669509999998</v>
      </c>
      <c r="AJ34" s="265">
        <v>5.6067703350000002</v>
      </c>
      <c r="AK34" s="265">
        <v>5.7079638990000001</v>
      </c>
      <c r="AL34" s="265">
        <v>5.6902510120000001</v>
      </c>
      <c r="AM34" s="265">
        <v>5.3433323330000002</v>
      </c>
      <c r="AN34" s="265">
        <v>5.0043371040000002</v>
      </c>
      <c r="AO34" s="265">
        <v>4.5821136820000001</v>
      </c>
      <c r="AP34" s="265">
        <v>4.1489087759999999</v>
      </c>
      <c r="AQ34" s="265">
        <v>3.9447341680000001</v>
      </c>
      <c r="AR34" s="265">
        <v>4.1676345619999999</v>
      </c>
      <c r="AS34" s="265">
        <v>4.4579792359999999</v>
      </c>
      <c r="AT34" s="265">
        <v>4.6441807639999997</v>
      </c>
      <c r="AU34" s="265">
        <v>4.4927717710000001</v>
      </c>
      <c r="AV34" s="265">
        <v>4.7075201409999998</v>
      </c>
      <c r="AW34" s="265">
        <v>5.1523695710000004</v>
      </c>
      <c r="AX34" s="265">
        <v>5.4568152540000003</v>
      </c>
      <c r="AY34" s="265">
        <v>5.4683891190000002</v>
      </c>
      <c r="AZ34" s="265">
        <v>5.4154513440000001</v>
      </c>
      <c r="BA34" s="265">
        <v>5.5564116160000001</v>
      </c>
      <c r="BB34" s="265">
        <v>5.7751911099999997</v>
      </c>
      <c r="BC34" s="265">
        <v>5.885055082</v>
      </c>
      <c r="BD34" s="265">
        <v>5.6115000000000004</v>
      </c>
      <c r="BE34" s="265">
        <v>5.878482</v>
      </c>
      <c r="BF34" s="391">
        <v>5.8830809999999998</v>
      </c>
      <c r="BG34" s="391">
        <v>5.7064899999999996</v>
      </c>
      <c r="BH34" s="391">
        <v>5.5468789999999997</v>
      </c>
      <c r="BI34" s="391">
        <v>6.1779469999999996</v>
      </c>
      <c r="BJ34" s="391">
        <v>6.5363009999999999</v>
      </c>
      <c r="BK34" s="391">
        <v>6.6149899999999997</v>
      </c>
      <c r="BL34" s="391">
        <v>6.6055299999999999</v>
      </c>
      <c r="BM34" s="391">
        <v>6.3831870000000004</v>
      </c>
      <c r="BN34" s="391">
        <v>5.9710570000000001</v>
      </c>
      <c r="BO34" s="391">
        <v>5.5942230000000004</v>
      </c>
      <c r="BP34" s="391">
        <v>5.8155760000000001</v>
      </c>
      <c r="BQ34" s="391">
        <v>6.0829510000000004</v>
      </c>
      <c r="BR34" s="391">
        <v>6.3250250000000001</v>
      </c>
      <c r="BS34" s="391">
        <v>6.3706560000000003</v>
      </c>
      <c r="BT34" s="391">
        <v>6.171907</v>
      </c>
      <c r="BU34" s="391">
        <v>6.7686919999999997</v>
      </c>
      <c r="BV34" s="391">
        <v>7.0762419999999997</v>
      </c>
    </row>
    <row r="35" spans="1:74" ht="11.1" customHeight="1">
      <c r="A35" s="84" t="s">
        <v>965</v>
      </c>
      <c r="B35" s="191" t="s">
        <v>642</v>
      </c>
      <c r="C35" s="265">
        <v>9.6767732092000003</v>
      </c>
      <c r="D35" s="265">
        <v>8.1982975290999995</v>
      </c>
      <c r="E35" s="265">
        <v>7.3970469136999997</v>
      </c>
      <c r="F35" s="265">
        <v>6.2559654859</v>
      </c>
      <c r="G35" s="265">
        <v>5.5131402055000001</v>
      </c>
      <c r="H35" s="265">
        <v>5.9609206903</v>
      </c>
      <c r="I35" s="265">
        <v>6.0710250398000003</v>
      </c>
      <c r="J35" s="265">
        <v>5.2293422732000003</v>
      </c>
      <c r="K35" s="265">
        <v>4.9049775298</v>
      </c>
      <c r="L35" s="265">
        <v>5.7242967992000002</v>
      </c>
      <c r="M35" s="265">
        <v>6.5522455538999997</v>
      </c>
      <c r="N35" s="265">
        <v>6.6278022327999997</v>
      </c>
      <c r="O35" s="265">
        <v>7.6701728239999998</v>
      </c>
      <c r="P35" s="265">
        <v>7.5708269540000002</v>
      </c>
      <c r="Q35" s="265">
        <v>7.1352603009999997</v>
      </c>
      <c r="R35" s="265">
        <v>5.9782303450000001</v>
      </c>
      <c r="S35" s="265">
        <v>5.9174036929999998</v>
      </c>
      <c r="T35" s="265">
        <v>6.2906817589999999</v>
      </c>
      <c r="U35" s="265">
        <v>6.9395224789999999</v>
      </c>
      <c r="V35" s="265">
        <v>6.2022994689999997</v>
      </c>
      <c r="W35" s="265">
        <v>5.3542279400000004</v>
      </c>
      <c r="X35" s="265">
        <v>5.423695844</v>
      </c>
      <c r="Y35" s="265">
        <v>5.1403251919999997</v>
      </c>
      <c r="Z35" s="265">
        <v>6.1409988010000003</v>
      </c>
      <c r="AA35" s="265">
        <v>6.1750357180000002</v>
      </c>
      <c r="AB35" s="265">
        <v>6.1322101340000001</v>
      </c>
      <c r="AC35" s="265">
        <v>5.6216250329999999</v>
      </c>
      <c r="AD35" s="265">
        <v>5.7188152499999996</v>
      </c>
      <c r="AE35" s="265">
        <v>5.9263529420000003</v>
      </c>
      <c r="AF35" s="265">
        <v>5.8896396830000004</v>
      </c>
      <c r="AG35" s="265">
        <v>5.8240538119999998</v>
      </c>
      <c r="AH35" s="265">
        <v>5.7345448210000001</v>
      </c>
      <c r="AI35" s="265">
        <v>5.4422196930000002</v>
      </c>
      <c r="AJ35" s="265">
        <v>5.3282513810000003</v>
      </c>
      <c r="AK35" s="265">
        <v>5.3295592369999998</v>
      </c>
      <c r="AL35" s="265">
        <v>5.2544686340000002</v>
      </c>
      <c r="AM35" s="265">
        <v>5.1319412660000001</v>
      </c>
      <c r="AN35" s="265">
        <v>4.6835558490000002</v>
      </c>
      <c r="AO35" s="265">
        <v>4.2871164449999997</v>
      </c>
      <c r="AP35" s="265">
        <v>3.8629703389999999</v>
      </c>
      <c r="AQ35" s="265">
        <v>3.6913078339999998</v>
      </c>
      <c r="AR35" s="265">
        <v>3.867581012</v>
      </c>
      <c r="AS35" s="265">
        <v>4.0742365469999999</v>
      </c>
      <c r="AT35" s="265">
        <v>4.305568912</v>
      </c>
      <c r="AU35" s="265">
        <v>4.0965514220000001</v>
      </c>
      <c r="AV35" s="265">
        <v>4.3926609089999999</v>
      </c>
      <c r="AW35" s="265">
        <v>4.9901792709999997</v>
      </c>
      <c r="AX35" s="265">
        <v>5.1618440669999996</v>
      </c>
      <c r="AY35" s="265">
        <v>5.1718782750000001</v>
      </c>
      <c r="AZ35" s="265">
        <v>5.1404199620000002</v>
      </c>
      <c r="BA35" s="265">
        <v>5.1547355909999997</v>
      </c>
      <c r="BB35" s="265">
        <v>5.3884048179999997</v>
      </c>
      <c r="BC35" s="265">
        <v>5.4905948899999997</v>
      </c>
      <c r="BD35" s="265">
        <v>5.4579649999999997</v>
      </c>
      <c r="BE35" s="265">
        <v>5.6553599999999999</v>
      </c>
      <c r="BF35" s="391">
        <v>5.5546410000000002</v>
      </c>
      <c r="BG35" s="391">
        <v>5.4954479999999997</v>
      </c>
      <c r="BH35" s="391">
        <v>5.6311819999999999</v>
      </c>
      <c r="BI35" s="391">
        <v>5.8121790000000004</v>
      </c>
      <c r="BJ35" s="391">
        <v>6.0053539999999996</v>
      </c>
      <c r="BK35" s="391">
        <v>6.0736220000000003</v>
      </c>
      <c r="BL35" s="391">
        <v>6.1374380000000004</v>
      </c>
      <c r="BM35" s="391">
        <v>6.0597329999999996</v>
      </c>
      <c r="BN35" s="391">
        <v>5.6504539999999999</v>
      </c>
      <c r="BO35" s="391">
        <v>5.3042499999999997</v>
      </c>
      <c r="BP35" s="391">
        <v>5.4452449999999999</v>
      </c>
      <c r="BQ35" s="391">
        <v>5.9661780000000002</v>
      </c>
      <c r="BR35" s="391">
        <v>5.9997759999999998</v>
      </c>
      <c r="BS35" s="391">
        <v>5.8873680000000004</v>
      </c>
      <c r="BT35" s="391">
        <v>6.1446300000000003</v>
      </c>
      <c r="BU35" s="391">
        <v>6.3366199999999999</v>
      </c>
      <c r="BV35" s="391">
        <v>6.502059</v>
      </c>
    </row>
    <row r="36" spans="1:74" ht="11.1" customHeight="1">
      <c r="A36" s="84" t="s">
        <v>966</v>
      </c>
      <c r="B36" s="191" t="s">
        <v>643</v>
      </c>
      <c r="C36" s="265">
        <v>5.6811732837999998</v>
      </c>
      <c r="D36" s="265">
        <v>4.3337089690999999</v>
      </c>
      <c r="E36" s="265">
        <v>3.9365754865999998</v>
      </c>
      <c r="F36" s="265">
        <v>3.8576521000000001</v>
      </c>
      <c r="G36" s="265">
        <v>3.5492371749</v>
      </c>
      <c r="H36" s="265">
        <v>3.824064124</v>
      </c>
      <c r="I36" s="265">
        <v>4.0194209941999999</v>
      </c>
      <c r="J36" s="265">
        <v>3.6492553375000001</v>
      </c>
      <c r="K36" s="265">
        <v>3.0183761422000002</v>
      </c>
      <c r="L36" s="265">
        <v>4.0484060649</v>
      </c>
      <c r="M36" s="265">
        <v>4.4369007364000002</v>
      </c>
      <c r="N36" s="265">
        <v>5.0598856363999998</v>
      </c>
      <c r="O36" s="265">
        <v>6.1496071890000001</v>
      </c>
      <c r="P36" s="265">
        <v>5.7434274439999999</v>
      </c>
      <c r="Q36" s="265">
        <v>4.9587047420000001</v>
      </c>
      <c r="R36" s="265">
        <v>4.2053510430000003</v>
      </c>
      <c r="S36" s="265">
        <v>4.4130420729999997</v>
      </c>
      <c r="T36" s="265">
        <v>4.4592512519999996</v>
      </c>
      <c r="U36" s="265">
        <v>4.9704049809999997</v>
      </c>
      <c r="V36" s="265">
        <v>4.8210004800000004</v>
      </c>
      <c r="W36" s="265">
        <v>3.9504088679999998</v>
      </c>
      <c r="X36" s="265">
        <v>3.958335929</v>
      </c>
      <c r="Y36" s="265">
        <v>3.5785006159999999</v>
      </c>
      <c r="Z36" s="265">
        <v>4.4124612619999999</v>
      </c>
      <c r="AA36" s="265">
        <v>4.4052589869999998</v>
      </c>
      <c r="AB36" s="265">
        <v>4.5146733120000002</v>
      </c>
      <c r="AC36" s="265">
        <v>4.0374859790000004</v>
      </c>
      <c r="AD36" s="265">
        <v>4.4884898639999999</v>
      </c>
      <c r="AE36" s="265">
        <v>4.5154460060000003</v>
      </c>
      <c r="AF36" s="265">
        <v>4.5824150140000004</v>
      </c>
      <c r="AG36" s="265">
        <v>4.438746042</v>
      </c>
      <c r="AH36" s="265">
        <v>4.6211528929999997</v>
      </c>
      <c r="AI36" s="265">
        <v>4.175253917</v>
      </c>
      <c r="AJ36" s="265">
        <v>3.9205639109999999</v>
      </c>
      <c r="AK36" s="265">
        <v>3.6245798859999998</v>
      </c>
      <c r="AL36" s="265">
        <v>3.4666929369999999</v>
      </c>
      <c r="AM36" s="265">
        <v>3.3041642119999999</v>
      </c>
      <c r="AN36" s="265">
        <v>2.906885366</v>
      </c>
      <c r="AO36" s="265">
        <v>2.5469465950000001</v>
      </c>
      <c r="AP36" s="265">
        <v>2.2652924809999999</v>
      </c>
      <c r="AQ36" s="265">
        <v>2.284273588</v>
      </c>
      <c r="AR36" s="265">
        <v>2.651399611</v>
      </c>
      <c r="AS36" s="265">
        <v>3.0067166470000002</v>
      </c>
      <c r="AT36" s="265">
        <v>3.2874290469999998</v>
      </c>
      <c r="AU36" s="265">
        <v>2.9265135259999999</v>
      </c>
      <c r="AV36" s="265">
        <v>3.2990393130000002</v>
      </c>
      <c r="AW36" s="265">
        <v>3.657591864</v>
      </c>
      <c r="AX36" s="265">
        <v>3.8800720530000001</v>
      </c>
      <c r="AY36" s="265">
        <v>3.6015070320000002</v>
      </c>
      <c r="AZ36" s="265">
        <v>3.4996418079999998</v>
      </c>
      <c r="BA36" s="265">
        <v>3.6962751780000001</v>
      </c>
      <c r="BB36" s="265">
        <v>4.2936627789999999</v>
      </c>
      <c r="BC36" s="265">
        <v>4.4730566600000001</v>
      </c>
      <c r="BD36" s="265">
        <v>4.0558180000000004</v>
      </c>
      <c r="BE36" s="265">
        <v>4.1893000000000002</v>
      </c>
      <c r="BF36" s="391">
        <v>4.0427350000000004</v>
      </c>
      <c r="BG36" s="391">
        <v>3.8741989999999999</v>
      </c>
      <c r="BH36" s="391">
        <v>3.9165420000000002</v>
      </c>
      <c r="BI36" s="391">
        <v>3.933859</v>
      </c>
      <c r="BJ36" s="391">
        <v>4.0711779999999997</v>
      </c>
      <c r="BK36" s="391">
        <v>4.247236</v>
      </c>
      <c r="BL36" s="391">
        <v>4.2074509999999998</v>
      </c>
      <c r="BM36" s="391">
        <v>3.9376980000000001</v>
      </c>
      <c r="BN36" s="391">
        <v>3.9008050000000001</v>
      </c>
      <c r="BO36" s="391">
        <v>3.9063099999999999</v>
      </c>
      <c r="BP36" s="391">
        <v>3.9981339999999999</v>
      </c>
      <c r="BQ36" s="391">
        <v>4.3579590000000001</v>
      </c>
      <c r="BR36" s="391">
        <v>4.4766899999999996</v>
      </c>
      <c r="BS36" s="391">
        <v>4.3621540000000003</v>
      </c>
      <c r="BT36" s="391">
        <v>4.4207369999999999</v>
      </c>
      <c r="BU36" s="391">
        <v>4.4017759999999999</v>
      </c>
      <c r="BV36" s="391">
        <v>4.4834209999999999</v>
      </c>
    </row>
    <row r="37" spans="1:74" s="85" customFormat="1" ht="11.1" customHeight="1">
      <c r="A37" s="84" t="s">
        <v>967</v>
      </c>
      <c r="B37" s="191" t="s">
        <v>644</v>
      </c>
      <c r="C37" s="265">
        <v>8.6945755971000001</v>
      </c>
      <c r="D37" s="265">
        <v>8.0883408060999997</v>
      </c>
      <c r="E37" s="265">
        <v>7.7873325111999998</v>
      </c>
      <c r="F37" s="265">
        <v>7.1944088003999997</v>
      </c>
      <c r="G37" s="265">
        <v>6.9455499020999998</v>
      </c>
      <c r="H37" s="265">
        <v>6.8906464453999998</v>
      </c>
      <c r="I37" s="265">
        <v>6.8497908532</v>
      </c>
      <c r="J37" s="265">
        <v>6.5997762521999999</v>
      </c>
      <c r="K37" s="265">
        <v>6.5406467652</v>
      </c>
      <c r="L37" s="265">
        <v>7.0540335286999998</v>
      </c>
      <c r="M37" s="265">
        <v>7.4276531263000001</v>
      </c>
      <c r="N37" s="265">
        <v>7.4948722215999997</v>
      </c>
      <c r="O37" s="265">
        <v>7.1646215580000003</v>
      </c>
      <c r="P37" s="265">
        <v>7.637159305</v>
      </c>
      <c r="Q37" s="265">
        <v>7.3707330180000001</v>
      </c>
      <c r="R37" s="265">
        <v>6.5571556339999999</v>
      </c>
      <c r="S37" s="265">
        <v>6.2970421029999999</v>
      </c>
      <c r="T37" s="265">
        <v>6.168082804</v>
      </c>
      <c r="U37" s="265">
        <v>6.8124025890000004</v>
      </c>
      <c r="V37" s="265">
        <v>6.4659227100000001</v>
      </c>
      <c r="W37" s="265">
        <v>6.2522587400000003</v>
      </c>
      <c r="X37" s="265">
        <v>6.51333071</v>
      </c>
      <c r="Y37" s="265">
        <v>6.2712545249999998</v>
      </c>
      <c r="Z37" s="265">
        <v>6.5263650699999998</v>
      </c>
      <c r="AA37" s="265">
        <v>6.7340632989999998</v>
      </c>
      <c r="AB37" s="265">
        <v>6.961899431</v>
      </c>
      <c r="AC37" s="265">
        <v>6.788727701</v>
      </c>
      <c r="AD37" s="265">
        <v>6.4514439780000004</v>
      </c>
      <c r="AE37" s="265">
        <v>6.4037963710000003</v>
      </c>
      <c r="AF37" s="265">
        <v>6.4807406810000003</v>
      </c>
      <c r="AG37" s="265">
        <v>6.6421605990000003</v>
      </c>
      <c r="AH37" s="265">
        <v>6.753076912</v>
      </c>
      <c r="AI37" s="265">
        <v>6.7261196200000004</v>
      </c>
      <c r="AJ37" s="265">
        <v>6.3767843299999996</v>
      </c>
      <c r="AK37" s="265">
        <v>6.150035409</v>
      </c>
      <c r="AL37" s="265">
        <v>6.382064186</v>
      </c>
      <c r="AM37" s="265">
        <v>6.0501007649999998</v>
      </c>
      <c r="AN37" s="265">
        <v>5.9239690730000003</v>
      </c>
      <c r="AO37" s="265">
        <v>5.9754140360000001</v>
      </c>
      <c r="AP37" s="265">
        <v>5.1952674160000001</v>
      </c>
      <c r="AQ37" s="265">
        <v>5.1803046239999997</v>
      </c>
      <c r="AR37" s="265">
        <v>5.2723445599999996</v>
      </c>
      <c r="AS37" s="265">
        <v>5.3495017840000001</v>
      </c>
      <c r="AT37" s="265">
        <v>5.4782414580000003</v>
      </c>
      <c r="AU37" s="265">
        <v>5.2339287759999999</v>
      </c>
      <c r="AV37" s="265">
        <v>5.554306596</v>
      </c>
      <c r="AW37" s="265">
        <v>5.4629433599999997</v>
      </c>
      <c r="AX37" s="265">
        <v>5.6609190590000003</v>
      </c>
      <c r="AY37" s="265">
        <v>5.5598305999999997</v>
      </c>
      <c r="AZ37" s="265">
        <v>5.6010440600000004</v>
      </c>
      <c r="BA37" s="265">
        <v>5.7024925519999998</v>
      </c>
      <c r="BB37" s="265">
        <v>5.8829086439999996</v>
      </c>
      <c r="BC37" s="265">
        <v>5.7834101589999998</v>
      </c>
      <c r="BD37" s="265">
        <v>5.9091529999999999</v>
      </c>
      <c r="BE37" s="265">
        <v>6.2482439999999997</v>
      </c>
      <c r="BF37" s="391">
        <v>6.4748530000000004</v>
      </c>
      <c r="BG37" s="391">
        <v>6.6620369999999998</v>
      </c>
      <c r="BH37" s="391">
        <v>6.722861</v>
      </c>
      <c r="BI37" s="391">
        <v>6.7715249999999996</v>
      </c>
      <c r="BJ37" s="391">
        <v>6.7977119999999998</v>
      </c>
      <c r="BK37" s="391">
        <v>6.6743399999999999</v>
      </c>
      <c r="BL37" s="391">
        <v>6.5719110000000001</v>
      </c>
      <c r="BM37" s="391">
        <v>6.5704500000000001</v>
      </c>
      <c r="BN37" s="391">
        <v>6.2154980000000002</v>
      </c>
      <c r="BO37" s="391">
        <v>5.9584960000000002</v>
      </c>
      <c r="BP37" s="391">
        <v>5.9596030000000004</v>
      </c>
      <c r="BQ37" s="391">
        <v>6.3258210000000004</v>
      </c>
      <c r="BR37" s="391">
        <v>6.5968679999999997</v>
      </c>
      <c r="BS37" s="391">
        <v>6.9262100000000002</v>
      </c>
      <c r="BT37" s="391">
        <v>7.1103189999999996</v>
      </c>
      <c r="BU37" s="391">
        <v>7.2621380000000002</v>
      </c>
      <c r="BV37" s="391">
        <v>7.2723800000000001</v>
      </c>
    </row>
    <row r="38" spans="1:74" s="85" customFormat="1" ht="11.1" customHeight="1">
      <c r="A38" s="84" t="s">
        <v>968</v>
      </c>
      <c r="B38" s="191" t="s">
        <v>645</v>
      </c>
      <c r="C38" s="265">
        <v>8.9282951240999999</v>
      </c>
      <c r="D38" s="265">
        <v>8.2681422326000007</v>
      </c>
      <c r="E38" s="265">
        <v>7.5595749356999997</v>
      </c>
      <c r="F38" s="265">
        <v>8.1636039801999996</v>
      </c>
      <c r="G38" s="265">
        <v>6.5944734373999996</v>
      </c>
      <c r="H38" s="265">
        <v>7.0625270512</v>
      </c>
      <c r="I38" s="265">
        <v>7.1982817856999999</v>
      </c>
      <c r="J38" s="265">
        <v>7.3723971206999996</v>
      </c>
      <c r="K38" s="265">
        <v>6.9417077344000004</v>
      </c>
      <c r="L38" s="265">
        <v>7.0657030734999999</v>
      </c>
      <c r="M38" s="265">
        <v>7.2398119287</v>
      </c>
      <c r="N38" s="265">
        <v>7.9935197568999996</v>
      </c>
      <c r="O38" s="265">
        <v>7.908934651</v>
      </c>
      <c r="P38" s="265">
        <v>8.1502991310000006</v>
      </c>
      <c r="Q38" s="265">
        <v>6.9392822780000003</v>
      </c>
      <c r="R38" s="265">
        <v>7.4212197299999998</v>
      </c>
      <c r="S38" s="265">
        <v>6.6986902559999999</v>
      </c>
      <c r="T38" s="265">
        <v>7.0698498719999998</v>
      </c>
      <c r="U38" s="265">
        <v>7.116095048</v>
      </c>
      <c r="V38" s="265">
        <v>7.1173651500000004</v>
      </c>
      <c r="W38" s="265">
        <v>6.6284448539999996</v>
      </c>
      <c r="X38" s="265">
        <v>6.7219456839999996</v>
      </c>
      <c r="Y38" s="265">
        <v>6.5137038790000004</v>
      </c>
      <c r="Z38" s="265">
        <v>7.250213638</v>
      </c>
      <c r="AA38" s="265">
        <v>7.4091996480000004</v>
      </c>
      <c r="AB38" s="265">
        <v>7.3208884589999998</v>
      </c>
      <c r="AC38" s="265">
        <v>7.5401731700000001</v>
      </c>
      <c r="AD38" s="265">
        <v>7.241481243</v>
      </c>
      <c r="AE38" s="265">
        <v>7.2525617770000004</v>
      </c>
      <c r="AF38" s="265">
        <v>7.3954521790000003</v>
      </c>
      <c r="AG38" s="265">
        <v>7.24279998</v>
      </c>
      <c r="AH38" s="265">
        <v>7.3651720049999998</v>
      </c>
      <c r="AI38" s="265">
        <v>6.9099602439999996</v>
      </c>
      <c r="AJ38" s="265">
        <v>6.791248285</v>
      </c>
      <c r="AK38" s="265">
        <v>6.7654170929999999</v>
      </c>
      <c r="AL38" s="265">
        <v>6.8821342909999998</v>
      </c>
      <c r="AM38" s="265">
        <v>6.8877545180000004</v>
      </c>
      <c r="AN38" s="265">
        <v>6.1840119759999999</v>
      </c>
      <c r="AO38" s="265">
        <v>6.7886168869999999</v>
      </c>
      <c r="AP38" s="265">
        <v>5.9939376109999998</v>
      </c>
      <c r="AQ38" s="265">
        <v>5.6762759669999996</v>
      </c>
      <c r="AR38" s="265">
        <v>5.45779514</v>
      </c>
      <c r="AS38" s="265">
        <v>6.0624418020000004</v>
      </c>
      <c r="AT38" s="265">
        <v>6.1165418620000001</v>
      </c>
      <c r="AU38" s="265">
        <v>5.8355887280000003</v>
      </c>
      <c r="AV38" s="265">
        <v>5.9631304949999997</v>
      </c>
      <c r="AW38" s="265">
        <v>6.1989616070000002</v>
      </c>
      <c r="AX38" s="265">
        <v>6.6692271749999996</v>
      </c>
      <c r="AY38" s="265">
        <v>6.9052551969999998</v>
      </c>
      <c r="AZ38" s="265">
        <v>6.4800569540000001</v>
      </c>
      <c r="BA38" s="265">
        <v>6.6958320880000004</v>
      </c>
      <c r="BB38" s="265">
        <v>7.2827392099999999</v>
      </c>
      <c r="BC38" s="265">
        <v>7.0342613810000003</v>
      </c>
      <c r="BD38" s="265">
        <v>6.7071370000000003</v>
      </c>
      <c r="BE38" s="265">
        <v>7.0396130000000001</v>
      </c>
      <c r="BF38" s="391">
        <v>7.2823339999999996</v>
      </c>
      <c r="BG38" s="391">
        <v>7.1096149999999998</v>
      </c>
      <c r="BH38" s="391">
        <v>6.9686399999999997</v>
      </c>
      <c r="BI38" s="391">
        <v>7.2826849999999999</v>
      </c>
      <c r="BJ38" s="391">
        <v>7.6100620000000001</v>
      </c>
      <c r="BK38" s="391">
        <v>7.6507769999999997</v>
      </c>
      <c r="BL38" s="391">
        <v>7.561026</v>
      </c>
      <c r="BM38" s="391">
        <v>7.3113619999999999</v>
      </c>
      <c r="BN38" s="391">
        <v>7.1798690000000001</v>
      </c>
      <c r="BO38" s="391">
        <v>6.4781040000000001</v>
      </c>
      <c r="BP38" s="391">
        <v>6.3397769999999998</v>
      </c>
      <c r="BQ38" s="391">
        <v>6.8701020000000002</v>
      </c>
      <c r="BR38" s="391">
        <v>7.2990589999999997</v>
      </c>
      <c r="BS38" s="391">
        <v>7.282851</v>
      </c>
      <c r="BT38" s="391">
        <v>7.169473</v>
      </c>
      <c r="BU38" s="391">
        <v>7.7925440000000004</v>
      </c>
      <c r="BV38" s="391">
        <v>8.3514569999999999</v>
      </c>
    </row>
    <row r="39" spans="1:74" s="85" customFormat="1" ht="11.1" customHeight="1">
      <c r="A39" s="84" t="s">
        <v>969</v>
      </c>
      <c r="B39" s="192" t="s">
        <v>614</v>
      </c>
      <c r="C39" s="218">
        <v>7.5</v>
      </c>
      <c r="D39" s="218">
        <v>6.43</v>
      </c>
      <c r="E39" s="218">
        <v>5.69</v>
      </c>
      <c r="F39" s="218">
        <v>5.05</v>
      </c>
      <c r="G39" s="218">
        <v>4.4000000000000004</v>
      </c>
      <c r="H39" s="218">
        <v>4.5599999999999996</v>
      </c>
      <c r="I39" s="218">
        <v>4.68</v>
      </c>
      <c r="J39" s="218">
        <v>4.38</v>
      </c>
      <c r="K39" s="218">
        <v>3.89</v>
      </c>
      <c r="L39" s="218">
        <v>4.82</v>
      </c>
      <c r="M39" s="218">
        <v>5.44</v>
      </c>
      <c r="N39" s="218">
        <v>5.97</v>
      </c>
      <c r="O39" s="218">
        <v>6.93</v>
      </c>
      <c r="P39" s="218">
        <v>6.76</v>
      </c>
      <c r="Q39" s="218">
        <v>6.01</v>
      </c>
      <c r="R39" s="218">
        <v>5.12</v>
      </c>
      <c r="S39" s="218">
        <v>5.08</v>
      </c>
      <c r="T39" s="218">
        <v>5.04</v>
      </c>
      <c r="U39" s="218">
        <v>5.49</v>
      </c>
      <c r="V39" s="218">
        <v>5.37</v>
      </c>
      <c r="W39" s="218">
        <v>4.6100000000000003</v>
      </c>
      <c r="X39" s="218">
        <v>4.7300000000000004</v>
      </c>
      <c r="Y39" s="218">
        <v>4.5999999999999996</v>
      </c>
      <c r="Z39" s="218">
        <v>5.5</v>
      </c>
      <c r="AA39" s="218">
        <v>5.64</v>
      </c>
      <c r="AB39" s="218">
        <v>5.75</v>
      </c>
      <c r="AC39" s="218">
        <v>5.2</v>
      </c>
      <c r="AD39" s="218">
        <v>5.33</v>
      </c>
      <c r="AE39" s="218">
        <v>5.2</v>
      </c>
      <c r="AF39" s="218">
        <v>5.2</v>
      </c>
      <c r="AG39" s="218">
        <v>5.04</v>
      </c>
      <c r="AH39" s="218">
        <v>5.2</v>
      </c>
      <c r="AI39" s="218">
        <v>4.82</v>
      </c>
      <c r="AJ39" s="218">
        <v>4.7</v>
      </c>
      <c r="AK39" s="218">
        <v>4.63</v>
      </c>
      <c r="AL39" s="218">
        <v>4.57</v>
      </c>
      <c r="AM39" s="218">
        <v>4.54</v>
      </c>
      <c r="AN39" s="218">
        <v>4.17</v>
      </c>
      <c r="AO39" s="218">
        <v>3.71</v>
      </c>
      <c r="AP39" s="218">
        <v>3.19</v>
      </c>
      <c r="AQ39" s="218">
        <v>3.01</v>
      </c>
      <c r="AR39" s="218">
        <v>3.29</v>
      </c>
      <c r="AS39" s="218">
        <v>3.55</v>
      </c>
      <c r="AT39" s="218">
        <v>3.8</v>
      </c>
      <c r="AU39" s="218">
        <v>3.53</v>
      </c>
      <c r="AV39" s="218">
        <v>3.91</v>
      </c>
      <c r="AW39" s="218">
        <v>4.43</v>
      </c>
      <c r="AX39" s="218">
        <v>4.72</v>
      </c>
      <c r="AY39" s="218">
        <v>4.58</v>
      </c>
      <c r="AZ39" s="218">
        <v>4.53</v>
      </c>
      <c r="BA39" s="218">
        <v>4.58</v>
      </c>
      <c r="BB39" s="218">
        <v>4.9400000000000004</v>
      </c>
      <c r="BC39" s="218">
        <v>5</v>
      </c>
      <c r="BD39" s="218">
        <v>4.5167409999999997</v>
      </c>
      <c r="BE39" s="218">
        <v>-0.42538490000000001</v>
      </c>
      <c r="BF39" s="393">
        <v>6.1881940000000002</v>
      </c>
      <c r="BG39" s="393">
        <v>6.1903930000000003</v>
      </c>
      <c r="BH39" s="393">
        <v>6.3684760000000002</v>
      </c>
      <c r="BI39" s="393">
        <v>5.9711150000000002</v>
      </c>
      <c r="BJ39" s="393">
        <v>5.90062</v>
      </c>
      <c r="BK39" s="393">
        <v>5.3320679999999996</v>
      </c>
      <c r="BL39" s="393">
        <v>5.372865</v>
      </c>
      <c r="BM39" s="393">
        <v>5.6252459999999997</v>
      </c>
      <c r="BN39" s="393">
        <v>5.4597769999999999</v>
      </c>
      <c r="BO39" s="393">
        <v>5.4094480000000003</v>
      </c>
      <c r="BP39" s="393">
        <v>5.515841</v>
      </c>
      <c r="BQ39" s="393">
        <v>5.8029010000000003</v>
      </c>
      <c r="BR39" s="393">
        <v>5.8703399999999997</v>
      </c>
      <c r="BS39" s="393">
        <v>6.1350189999999998</v>
      </c>
      <c r="BT39" s="393">
        <v>6.4805099999999998</v>
      </c>
      <c r="BU39" s="393">
        <v>6.331353</v>
      </c>
      <c r="BV39" s="393">
        <v>6.1889240000000001</v>
      </c>
    </row>
    <row r="40" spans="1:74" s="290" customFormat="1" ht="11.1" customHeight="1">
      <c r="A40" s="200"/>
      <c r="B40" s="288"/>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398"/>
      <c r="AZ40" s="398"/>
      <c r="BA40" s="398"/>
      <c r="BB40" s="398"/>
      <c r="BC40" s="398"/>
      <c r="BD40" s="398"/>
      <c r="BE40" s="398"/>
      <c r="BF40" s="398"/>
      <c r="BG40" s="398"/>
      <c r="BH40" s="398"/>
      <c r="BI40" s="398"/>
      <c r="BJ40" s="398"/>
      <c r="BK40" s="398"/>
      <c r="BL40" s="398"/>
      <c r="BM40" s="398"/>
      <c r="BN40" s="398"/>
      <c r="BO40" s="398"/>
      <c r="BP40" s="398"/>
      <c r="BQ40" s="398"/>
      <c r="BR40" s="398"/>
      <c r="BS40" s="398"/>
      <c r="BT40" s="398"/>
      <c r="BU40" s="398"/>
      <c r="BV40" s="398"/>
    </row>
    <row r="41" spans="1:74" s="290" customFormat="1" ht="12" customHeight="1">
      <c r="A41" s="200"/>
      <c r="B41" s="668" t="s">
        <v>1150</v>
      </c>
      <c r="C41" s="665"/>
      <c r="D41" s="665"/>
      <c r="E41" s="665"/>
      <c r="F41" s="665"/>
      <c r="G41" s="665"/>
      <c r="H41" s="665"/>
      <c r="I41" s="665"/>
      <c r="J41" s="665"/>
      <c r="K41" s="665"/>
      <c r="L41" s="665"/>
      <c r="M41" s="665"/>
      <c r="N41" s="665"/>
      <c r="O41" s="665"/>
      <c r="P41" s="665"/>
      <c r="Q41" s="665"/>
      <c r="AY41" s="534"/>
      <c r="AZ41" s="534"/>
      <c r="BA41" s="534"/>
      <c r="BB41" s="534"/>
      <c r="BC41" s="534"/>
      <c r="BD41" s="534"/>
      <c r="BE41" s="534"/>
      <c r="BF41" s="534"/>
      <c r="BG41" s="534"/>
      <c r="BH41" s="534"/>
      <c r="BI41" s="534"/>
      <c r="BJ41" s="534"/>
    </row>
    <row r="42" spans="1:74" s="290" customFormat="1" ht="12" customHeight="1">
      <c r="A42" s="200"/>
      <c r="B42" s="670" t="s">
        <v>146</v>
      </c>
      <c r="C42" s="665"/>
      <c r="D42" s="665"/>
      <c r="E42" s="665"/>
      <c r="F42" s="665"/>
      <c r="G42" s="665"/>
      <c r="H42" s="665"/>
      <c r="I42" s="665"/>
      <c r="J42" s="665"/>
      <c r="K42" s="665"/>
      <c r="L42" s="665"/>
      <c r="M42" s="665"/>
      <c r="N42" s="665"/>
      <c r="O42" s="665"/>
      <c r="P42" s="665"/>
      <c r="Q42" s="665"/>
      <c r="AY42" s="534"/>
      <c r="AZ42" s="534"/>
      <c r="BA42" s="534"/>
      <c r="BB42" s="534"/>
      <c r="BC42" s="534"/>
      <c r="BD42" s="534"/>
      <c r="BE42" s="534"/>
      <c r="BF42" s="534"/>
      <c r="BG42" s="534"/>
      <c r="BH42" s="534"/>
      <c r="BI42" s="534"/>
      <c r="BJ42" s="534"/>
    </row>
    <row r="43" spans="1:74" s="461" customFormat="1" ht="12" customHeight="1">
      <c r="A43" s="460"/>
      <c r="B43" s="654" t="s">
        <v>1180</v>
      </c>
      <c r="C43" s="655"/>
      <c r="D43" s="655"/>
      <c r="E43" s="655"/>
      <c r="F43" s="655"/>
      <c r="G43" s="655"/>
      <c r="H43" s="655"/>
      <c r="I43" s="655"/>
      <c r="J43" s="655"/>
      <c r="K43" s="655"/>
      <c r="L43" s="655"/>
      <c r="M43" s="655"/>
      <c r="N43" s="655"/>
      <c r="O43" s="655"/>
      <c r="P43" s="655"/>
      <c r="Q43" s="651"/>
      <c r="AY43" s="535"/>
      <c r="AZ43" s="535"/>
      <c r="BA43" s="535"/>
      <c r="BB43" s="535"/>
      <c r="BC43" s="535"/>
      <c r="BD43" s="535"/>
      <c r="BE43" s="535"/>
      <c r="BF43" s="535"/>
      <c r="BG43" s="535"/>
      <c r="BH43" s="535"/>
      <c r="BI43" s="535"/>
      <c r="BJ43" s="535"/>
    </row>
    <row r="44" spans="1:74" s="461" customFormat="1" ht="12" customHeight="1">
      <c r="A44" s="460"/>
      <c r="B44" s="649" t="s">
        <v>1225</v>
      </c>
      <c r="C44" s="655"/>
      <c r="D44" s="655"/>
      <c r="E44" s="655"/>
      <c r="F44" s="655"/>
      <c r="G44" s="655"/>
      <c r="H44" s="655"/>
      <c r="I44" s="655"/>
      <c r="J44" s="655"/>
      <c r="K44" s="655"/>
      <c r="L44" s="655"/>
      <c r="M44" s="655"/>
      <c r="N44" s="655"/>
      <c r="O44" s="655"/>
      <c r="P44" s="655"/>
      <c r="Q44" s="651"/>
      <c r="AY44" s="535"/>
      <c r="AZ44" s="535"/>
      <c r="BA44" s="535"/>
      <c r="BB44" s="535"/>
      <c r="BC44" s="535"/>
      <c r="BD44" s="535"/>
      <c r="BE44" s="535"/>
      <c r="BF44" s="535"/>
      <c r="BG44" s="535"/>
      <c r="BH44" s="535"/>
      <c r="BI44" s="535"/>
      <c r="BJ44" s="535"/>
    </row>
    <row r="45" spans="1:74" s="461" customFormat="1" ht="12" customHeight="1">
      <c r="A45" s="460"/>
      <c r="B45" s="691" t="s">
        <v>1226</v>
      </c>
      <c r="C45" s="651"/>
      <c r="D45" s="651"/>
      <c r="E45" s="651"/>
      <c r="F45" s="651"/>
      <c r="G45" s="651"/>
      <c r="H45" s="651"/>
      <c r="I45" s="651"/>
      <c r="J45" s="651"/>
      <c r="K45" s="651"/>
      <c r="L45" s="651"/>
      <c r="M45" s="651"/>
      <c r="N45" s="651"/>
      <c r="O45" s="651"/>
      <c r="P45" s="651"/>
      <c r="Q45" s="651"/>
      <c r="AY45" s="535"/>
      <c r="AZ45" s="535"/>
      <c r="BA45" s="535"/>
      <c r="BB45" s="535"/>
      <c r="BC45" s="535"/>
      <c r="BD45" s="535"/>
      <c r="BE45" s="535"/>
      <c r="BF45" s="535"/>
      <c r="BG45" s="535"/>
      <c r="BH45" s="535"/>
      <c r="BI45" s="535"/>
      <c r="BJ45" s="535"/>
    </row>
    <row r="46" spans="1:74" s="461" customFormat="1" ht="12" customHeight="1">
      <c r="A46" s="462"/>
      <c r="B46" s="654" t="s">
        <v>1227</v>
      </c>
      <c r="C46" s="655"/>
      <c r="D46" s="655"/>
      <c r="E46" s="655"/>
      <c r="F46" s="655"/>
      <c r="G46" s="655"/>
      <c r="H46" s="655"/>
      <c r="I46" s="655"/>
      <c r="J46" s="655"/>
      <c r="K46" s="655"/>
      <c r="L46" s="655"/>
      <c r="M46" s="655"/>
      <c r="N46" s="655"/>
      <c r="O46" s="655"/>
      <c r="P46" s="655"/>
      <c r="Q46" s="651"/>
      <c r="AY46" s="535"/>
      <c r="AZ46" s="535"/>
      <c r="BA46" s="535"/>
      <c r="BB46" s="535"/>
      <c r="BC46" s="535"/>
      <c r="BD46" s="535"/>
      <c r="BE46" s="535"/>
      <c r="BF46" s="535"/>
      <c r="BG46" s="535"/>
      <c r="BH46" s="535"/>
      <c r="BI46" s="535"/>
      <c r="BJ46" s="535"/>
    </row>
    <row r="47" spans="1:74" s="461" customFormat="1" ht="12" customHeight="1">
      <c r="A47" s="462"/>
      <c r="B47" s="674" t="s">
        <v>206</v>
      </c>
      <c r="C47" s="651"/>
      <c r="D47" s="651"/>
      <c r="E47" s="651"/>
      <c r="F47" s="651"/>
      <c r="G47" s="651"/>
      <c r="H47" s="651"/>
      <c r="I47" s="651"/>
      <c r="J47" s="651"/>
      <c r="K47" s="651"/>
      <c r="L47" s="651"/>
      <c r="M47" s="651"/>
      <c r="N47" s="651"/>
      <c r="O47" s="651"/>
      <c r="P47" s="651"/>
      <c r="Q47" s="651"/>
      <c r="AY47" s="535"/>
      <c r="AZ47" s="535"/>
      <c r="BA47" s="535"/>
      <c r="BB47" s="535"/>
      <c r="BC47" s="535"/>
      <c r="BD47" s="535"/>
      <c r="BE47" s="535"/>
      <c r="BF47" s="535"/>
      <c r="BG47" s="535"/>
      <c r="BH47" s="535"/>
      <c r="BI47" s="535"/>
      <c r="BJ47" s="535"/>
    </row>
    <row r="48" spans="1:74" s="461" customFormat="1" ht="12" customHeight="1">
      <c r="A48" s="462"/>
      <c r="B48" s="649" t="s">
        <v>1185</v>
      </c>
      <c r="C48" s="650"/>
      <c r="D48" s="650"/>
      <c r="E48" s="650"/>
      <c r="F48" s="650"/>
      <c r="G48" s="650"/>
      <c r="H48" s="650"/>
      <c r="I48" s="650"/>
      <c r="J48" s="650"/>
      <c r="K48" s="650"/>
      <c r="L48" s="650"/>
      <c r="M48" s="650"/>
      <c r="N48" s="650"/>
      <c r="O48" s="650"/>
      <c r="P48" s="650"/>
      <c r="Q48" s="651"/>
      <c r="AY48" s="535"/>
      <c r="AZ48" s="535"/>
      <c r="BA48" s="535"/>
      <c r="BB48" s="535"/>
      <c r="BC48" s="535"/>
      <c r="BD48" s="535"/>
      <c r="BE48" s="535"/>
      <c r="BF48" s="535"/>
      <c r="BG48" s="535"/>
      <c r="BH48" s="535"/>
      <c r="BI48" s="535"/>
      <c r="BJ48" s="535"/>
    </row>
    <row r="49" spans="1:74" s="463" customFormat="1" ht="12" customHeight="1">
      <c r="A49" s="445"/>
      <c r="B49" s="671" t="s">
        <v>1193</v>
      </c>
      <c r="C49" s="651"/>
      <c r="D49" s="651"/>
      <c r="E49" s="651"/>
      <c r="F49" s="651"/>
      <c r="G49" s="651"/>
      <c r="H49" s="651"/>
      <c r="I49" s="651"/>
      <c r="J49" s="651"/>
      <c r="K49" s="651"/>
      <c r="L49" s="651"/>
      <c r="M49" s="651"/>
      <c r="N49" s="651"/>
      <c r="O49" s="651"/>
      <c r="P49" s="651"/>
      <c r="Q49" s="651"/>
      <c r="AY49" s="536"/>
      <c r="AZ49" s="536"/>
      <c r="BA49" s="536"/>
      <c r="BB49" s="536"/>
      <c r="BC49" s="536"/>
      <c r="BD49" s="536"/>
      <c r="BE49" s="536"/>
      <c r="BF49" s="536"/>
      <c r="BG49" s="536"/>
      <c r="BH49" s="536"/>
      <c r="BI49" s="536"/>
      <c r="BJ49" s="536"/>
    </row>
    <row r="50" spans="1:74">
      <c r="BK50" s="399"/>
      <c r="BL50" s="399"/>
      <c r="BM50" s="399"/>
      <c r="BN50" s="399"/>
      <c r="BO50" s="399"/>
      <c r="BP50" s="399"/>
      <c r="BQ50" s="399"/>
      <c r="BR50" s="399"/>
      <c r="BS50" s="399"/>
      <c r="BT50" s="399"/>
      <c r="BU50" s="399"/>
      <c r="BV50" s="399"/>
    </row>
    <row r="51" spans="1:74">
      <c r="BK51" s="399"/>
      <c r="BL51" s="399"/>
      <c r="BM51" s="399"/>
      <c r="BN51" s="399"/>
      <c r="BO51" s="399"/>
      <c r="BP51" s="399"/>
      <c r="BQ51" s="399"/>
      <c r="BR51" s="399"/>
      <c r="BS51" s="399"/>
      <c r="BT51" s="399"/>
      <c r="BU51" s="399"/>
      <c r="BV51" s="399"/>
    </row>
    <row r="52" spans="1:74">
      <c r="BK52" s="399"/>
      <c r="BL52" s="399"/>
      <c r="BM52" s="399"/>
      <c r="BN52" s="399"/>
      <c r="BO52" s="399"/>
      <c r="BP52" s="399"/>
      <c r="BQ52" s="399"/>
      <c r="BR52" s="399"/>
      <c r="BS52" s="399"/>
      <c r="BT52" s="399"/>
      <c r="BU52" s="399"/>
      <c r="BV52" s="399"/>
    </row>
    <row r="53" spans="1:74">
      <c r="BK53" s="399"/>
      <c r="BL53" s="399"/>
      <c r="BM53" s="399"/>
      <c r="BN53" s="399"/>
      <c r="BO53" s="399"/>
      <c r="BP53" s="399"/>
      <c r="BQ53" s="399"/>
      <c r="BR53" s="399"/>
      <c r="BS53" s="399"/>
      <c r="BT53" s="399"/>
      <c r="BU53" s="399"/>
      <c r="BV53" s="399"/>
    </row>
    <row r="54" spans="1:74">
      <c r="BK54" s="399"/>
      <c r="BL54" s="399"/>
      <c r="BM54" s="399"/>
      <c r="BN54" s="399"/>
      <c r="BO54" s="399"/>
      <c r="BP54" s="399"/>
      <c r="BQ54" s="399"/>
      <c r="BR54" s="399"/>
      <c r="BS54" s="399"/>
      <c r="BT54" s="399"/>
      <c r="BU54" s="399"/>
      <c r="BV54" s="399"/>
    </row>
    <row r="55" spans="1:74">
      <c r="BK55" s="399"/>
      <c r="BL55" s="399"/>
      <c r="BM55" s="399"/>
      <c r="BN55" s="399"/>
      <c r="BO55" s="399"/>
      <c r="BP55" s="399"/>
      <c r="BQ55" s="399"/>
      <c r="BR55" s="399"/>
      <c r="BS55" s="399"/>
      <c r="BT55" s="399"/>
      <c r="BU55" s="399"/>
      <c r="BV55" s="399"/>
    </row>
    <row r="56" spans="1:74">
      <c r="BK56" s="399"/>
      <c r="BL56" s="399"/>
      <c r="BM56" s="399"/>
      <c r="BN56" s="399"/>
      <c r="BO56" s="399"/>
      <c r="BP56" s="399"/>
      <c r="BQ56" s="399"/>
      <c r="BR56" s="399"/>
      <c r="BS56" s="399"/>
      <c r="BT56" s="399"/>
      <c r="BU56" s="399"/>
      <c r="BV56" s="399"/>
    </row>
    <row r="57" spans="1:74">
      <c r="BK57" s="399"/>
      <c r="BL57" s="399"/>
      <c r="BM57" s="399"/>
      <c r="BN57" s="399"/>
      <c r="BO57" s="399"/>
      <c r="BP57" s="399"/>
      <c r="BQ57" s="399"/>
      <c r="BR57" s="399"/>
      <c r="BS57" s="399"/>
      <c r="BT57" s="399"/>
      <c r="BU57" s="399"/>
      <c r="BV57" s="399"/>
    </row>
    <row r="58" spans="1:74">
      <c r="BK58" s="399"/>
      <c r="BL58" s="399"/>
      <c r="BM58" s="399"/>
      <c r="BN58" s="399"/>
      <c r="BO58" s="399"/>
      <c r="BP58" s="399"/>
      <c r="BQ58" s="399"/>
      <c r="BR58" s="399"/>
      <c r="BS58" s="399"/>
      <c r="BT58" s="399"/>
      <c r="BU58" s="399"/>
      <c r="BV58" s="399"/>
    </row>
    <row r="59" spans="1:74">
      <c r="BK59" s="399"/>
      <c r="BL59" s="399"/>
      <c r="BM59" s="399"/>
      <c r="BN59" s="399"/>
      <c r="BO59" s="399"/>
      <c r="BP59" s="399"/>
      <c r="BQ59" s="399"/>
      <c r="BR59" s="399"/>
      <c r="BS59" s="399"/>
      <c r="BT59" s="399"/>
      <c r="BU59" s="399"/>
      <c r="BV59" s="399"/>
    </row>
    <row r="60" spans="1:74">
      <c r="BK60" s="399"/>
      <c r="BL60" s="399"/>
      <c r="BM60" s="399"/>
      <c r="BN60" s="399"/>
      <c r="BO60" s="399"/>
      <c r="BP60" s="399"/>
      <c r="BQ60" s="399"/>
      <c r="BR60" s="399"/>
      <c r="BS60" s="399"/>
      <c r="BT60" s="399"/>
      <c r="BU60" s="399"/>
      <c r="BV60" s="399"/>
    </row>
    <row r="61" spans="1:74">
      <c r="BK61" s="399"/>
      <c r="BL61" s="399"/>
      <c r="BM61" s="399"/>
      <c r="BN61" s="399"/>
      <c r="BO61" s="399"/>
      <c r="BP61" s="399"/>
      <c r="BQ61" s="399"/>
      <c r="BR61" s="399"/>
      <c r="BS61" s="399"/>
      <c r="BT61" s="399"/>
      <c r="BU61" s="399"/>
      <c r="BV61" s="399"/>
    </row>
    <row r="62" spans="1:74">
      <c r="BK62" s="399"/>
      <c r="BL62" s="399"/>
      <c r="BM62" s="399"/>
      <c r="BN62" s="399"/>
      <c r="BO62" s="399"/>
      <c r="BP62" s="399"/>
      <c r="BQ62" s="399"/>
      <c r="BR62" s="399"/>
      <c r="BS62" s="399"/>
      <c r="BT62" s="399"/>
      <c r="BU62" s="399"/>
      <c r="BV62" s="399"/>
    </row>
    <row r="63" spans="1:74">
      <c r="BK63" s="399"/>
      <c r="BL63" s="399"/>
      <c r="BM63" s="399"/>
      <c r="BN63" s="399"/>
      <c r="BO63" s="399"/>
      <c r="BP63" s="399"/>
      <c r="BQ63" s="399"/>
      <c r="BR63" s="399"/>
      <c r="BS63" s="399"/>
      <c r="BT63" s="399"/>
      <c r="BU63" s="399"/>
      <c r="BV63" s="399"/>
    </row>
    <row r="64" spans="1:74">
      <c r="BK64" s="399"/>
      <c r="BL64" s="399"/>
      <c r="BM64" s="399"/>
      <c r="BN64" s="399"/>
      <c r="BO64" s="399"/>
      <c r="BP64" s="399"/>
      <c r="BQ64" s="399"/>
      <c r="BR64" s="399"/>
      <c r="BS64" s="399"/>
      <c r="BT64" s="399"/>
      <c r="BU64" s="399"/>
      <c r="BV64" s="399"/>
    </row>
    <row r="65" spans="63:74">
      <c r="BK65" s="399"/>
      <c r="BL65" s="399"/>
      <c r="BM65" s="399"/>
      <c r="BN65" s="399"/>
      <c r="BO65" s="399"/>
      <c r="BP65" s="399"/>
      <c r="BQ65" s="399"/>
      <c r="BR65" s="399"/>
      <c r="BS65" s="399"/>
      <c r="BT65" s="399"/>
      <c r="BU65" s="399"/>
      <c r="BV65" s="399"/>
    </row>
    <row r="66" spans="63:74">
      <c r="BK66" s="399"/>
      <c r="BL66" s="399"/>
      <c r="BM66" s="399"/>
      <c r="BN66" s="399"/>
      <c r="BO66" s="399"/>
      <c r="BP66" s="399"/>
      <c r="BQ66" s="399"/>
      <c r="BR66" s="399"/>
      <c r="BS66" s="399"/>
      <c r="BT66" s="399"/>
      <c r="BU66" s="399"/>
      <c r="BV66" s="399"/>
    </row>
    <row r="67" spans="63:74">
      <c r="BK67" s="399"/>
      <c r="BL67" s="399"/>
      <c r="BM67" s="399"/>
      <c r="BN67" s="399"/>
      <c r="BO67" s="399"/>
      <c r="BP67" s="399"/>
      <c r="BQ67" s="399"/>
      <c r="BR67" s="399"/>
      <c r="BS67" s="399"/>
      <c r="BT67" s="399"/>
      <c r="BU67" s="399"/>
      <c r="BV67" s="399"/>
    </row>
    <row r="68" spans="63:74">
      <c r="BK68" s="399"/>
      <c r="BL68" s="399"/>
      <c r="BM68" s="399"/>
      <c r="BN68" s="399"/>
      <c r="BO68" s="399"/>
      <c r="BP68" s="399"/>
      <c r="BQ68" s="399"/>
      <c r="BR68" s="399"/>
      <c r="BS68" s="399"/>
      <c r="BT68" s="399"/>
      <c r="BU68" s="399"/>
      <c r="BV68" s="399"/>
    </row>
    <row r="69" spans="63:74">
      <c r="BK69" s="399"/>
      <c r="BL69" s="399"/>
      <c r="BM69" s="399"/>
      <c r="BN69" s="399"/>
      <c r="BO69" s="399"/>
      <c r="BP69" s="399"/>
      <c r="BQ69" s="399"/>
      <c r="BR69" s="399"/>
      <c r="BS69" s="399"/>
      <c r="BT69" s="399"/>
      <c r="BU69" s="399"/>
      <c r="BV69" s="399"/>
    </row>
    <row r="70" spans="63:74">
      <c r="BK70" s="399"/>
      <c r="BL70" s="399"/>
      <c r="BM70" s="399"/>
      <c r="BN70" s="399"/>
      <c r="BO70" s="399"/>
      <c r="BP70" s="399"/>
      <c r="BQ70" s="399"/>
      <c r="BR70" s="399"/>
      <c r="BS70" s="399"/>
      <c r="BT70" s="399"/>
      <c r="BU70" s="399"/>
      <c r="BV70" s="399"/>
    </row>
    <row r="71" spans="63:74">
      <c r="BK71" s="399"/>
      <c r="BL71" s="399"/>
      <c r="BM71" s="399"/>
      <c r="BN71" s="399"/>
      <c r="BO71" s="399"/>
      <c r="BP71" s="399"/>
      <c r="BQ71" s="399"/>
      <c r="BR71" s="399"/>
      <c r="BS71" s="399"/>
      <c r="BT71" s="399"/>
      <c r="BU71" s="399"/>
      <c r="BV71" s="399"/>
    </row>
    <row r="72" spans="63:74">
      <c r="BK72" s="399"/>
      <c r="BL72" s="399"/>
      <c r="BM72" s="399"/>
      <c r="BN72" s="399"/>
      <c r="BO72" s="399"/>
      <c r="BP72" s="399"/>
      <c r="BQ72" s="399"/>
      <c r="BR72" s="399"/>
      <c r="BS72" s="399"/>
      <c r="BT72" s="399"/>
      <c r="BU72" s="399"/>
      <c r="BV72" s="399"/>
    </row>
    <row r="73" spans="63:74">
      <c r="BK73" s="399"/>
      <c r="BL73" s="399"/>
      <c r="BM73" s="399"/>
      <c r="BN73" s="399"/>
      <c r="BO73" s="399"/>
      <c r="BP73" s="399"/>
      <c r="BQ73" s="399"/>
      <c r="BR73" s="399"/>
      <c r="BS73" s="399"/>
      <c r="BT73" s="399"/>
      <c r="BU73" s="399"/>
      <c r="BV73" s="399"/>
    </row>
    <row r="74" spans="63:74">
      <c r="BK74" s="399"/>
      <c r="BL74" s="399"/>
      <c r="BM74" s="399"/>
      <c r="BN74" s="399"/>
      <c r="BO74" s="399"/>
      <c r="BP74" s="399"/>
      <c r="BQ74" s="399"/>
      <c r="BR74" s="399"/>
      <c r="BS74" s="399"/>
      <c r="BT74" s="399"/>
      <c r="BU74" s="399"/>
      <c r="BV74" s="399"/>
    </row>
    <row r="75" spans="63:74">
      <c r="BK75" s="399"/>
      <c r="BL75" s="399"/>
      <c r="BM75" s="399"/>
      <c r="BN75" s="399"/>
      <c r="BO75" s="399"/>
      <c r="BP75" s="399"/>
      <c r="BQ75" s="399"/>
      <c r="BR75" s="399"/>
      <c r="BS75" s="399"/>
      <c r="BT75" s="399"/>
      <c r="BU75" s="399"/>
      <c r="BV75" s="399"/>
    </row>
    <row r="76" spans="63:74">
      <c r="BK76" s="399"/>
      <c r="BL76" s="399"/>
      <c r="BM76" s="399"/>
      <c r="BN76" s="399"/>
      <c r="BO76" s="399"/>
      <c r="BP76" s="399"/>
      <c r="BQ76" s="399"/>
      <c r="BR76" s="399"/>
      <c r="BS76" s="399"/>
      <c r="BT76" s="399"/>
      <c r="BU76" s="399"/>
      <c r="BV76" s="399"/>
    </row>
    <row r="77" spans="63:74">
      <c r="BK77" s="399"/>
      <c r="BL77" s="399"/>
      <c r="BM77" s="399"/>
      <c r="BN77" s="399"/>
      <c r="BO77" s="399"/>
      <c r="BP77" s="399"/>
      <c r="BQ77" s="399"/>
      <c r="BR77" s="399"/>
      <c r="BS77" s="399"/>
      <c r="BT77" s="399"/>
      <c r="BU77" s="399"/>
      <c r="BV77" s="399"/>
    </row>
    <row r="78" spans="63:74">
      <c r="BK78" s="399"/>
      <c r="BL78" s="399"/>
      <c r="BM78" s="399"/>
      <c r="BN78" s="399"/>
      <c r="BO78" s="399"/>
      <c r="BP78" s="399"/>
      <c r="BQ78" s="399"/>
      <c r="BR78" s="399"/>
      <c r="BS78" s="399"/>
      <c r="BT78" s="399"/>
      <c r="BU78" s="399"/>
      <c r="BV78" s="399"/>
    </row>
    <row r="79" spans="63:74">
      <c r="BK79" s="399"/>
      <c r="BL79" s="399"/>
      <c r="BM79" s="399"/>
      <c r="BN79" s="399"/>
      <c r="BO79" s="399"/>
      <c r="BP79" s="399"/>
      <c r="BQ79" s="399"/>
      <c r="BR79" s="399"/>
      <c r="BS79" s="399"/>
      <c r="BT79" s="399"/>
      <c r="BU79" s="399"/>
      <c r="BV79" s="399"/>
    </row>
    <row r="80" spans="63:74">
      <c r="BK80" s="399"/>
      <c r="BL80" s="399"/>
      <c r="BM80" s="399"/>
      <c r="BN80" s="399"/>
      <c r="BO80" s="399"/>
      <c r="BP80" s="399"/>
      <c r="BQ80" s="399"/>
      <c r="BR80" s="399"/>
      <c r="BS80" s="399"/>
      <c r="BT80" s="399"/>
      <c r="BU80" s="399"/>
      <c r="BV80" s="399"/>
    </row>
    <row r="81" spans="63:74">
      <c r="BK81" s="399"/>
      <c r="BL81" s="399"/>
      <c r="BM81" s="399"/>
      <c r="BN81" s="399"/>
      <c r="BO81" s="399"/>
      <c r="BP81" s="399"/>
      <c r="BQ81" s="399"/>
      <c r="BR81" s="399"/>
      <c r="BS81" s="399"/>
      <c r="BT81" s="399"/>
      <c r="BU81" s="399"/>
      <c r="BV81" s="399"/>
    </row>
    <row r="82" spans="63:74">
      <c r="BK82" s="399"/>
      <c r="BL82" s="399"/>
      <c r="BM82" s="399"/>
      <c r="BN82" s="399"/>
      <c r="BO82" s="399"/>
      <c r="BP82" s="399"/>
      <c r="BQ82" s="399"/>
      <c r="BR82" s="399"/>
      <c r="BS82" s="399"/>
      <c r="BT82" s="399"/>
      <c r="BU82" s="399"/>
      <c r="BV82" s="399"/>
    </row>
    <row r="83" spans="63:74">
      <c r="BK83" s="399"/>
      <c r="BL83" s="399"/>
      <c r="BM83" s="399"/>
      <c r="BN83" s="399"/>
      <c r="BO83" s="399"/>
      <c r="BP83" s="399"/>
      <c r="BQ83" s="399"/>
      <c r="BR83" s="399"/>
      <c r="BS83" s="399"/>
      <c r="BT83" s="399"/>
      <c r="BU83" s="399"/>
      <c r="BV83" s="399"/>
    </row>
    <row r="84" spans="63:74">
      <c r="BK84" s="399"/>
      <c r="BL84" s="399"/>
      <c r="BM84" s="399"/>
      <c r="BN84" s="399"/>
      <c r="BO84" s="399"/>
      <c r="BP84" s="399"/>
      <c r="BQ84" s="399"/>
      <c r="BR84" s="399"/>
      <c r="BS84" s="399"/>
      <c r="BT84" s="399"/>
      <c r="BU84" s="399"/>
      <c r="BV84" s="399"/>
    </row>
    <row r="85" spans="63:74">
      <c r="BK85" s="399"/>
      <c r="BL85" s="399"/>
      <c r="BM85" s="399"/>
      <c r="BN85" s="399"/>
      <c r="BO85" s="399"/>
      <c r="BP85" s="399"/>
      <c r="BQ85" s="399"/>
      <c r="BR85" s="399"/>
      <c r="BS85" s="399"/>
      <c r="BT85" s="399"/>
      <c r="BU85" s="399"/>
      <c r="BV85" s="399"/>
    </row>
    <row r="86" spans="63:74">
      <c r="BK86" s="399"/>
      <c r="BL86" s="399"/>
      <c r="BM86" s="399"/>
      <c r="BN86" s="399"/>
      <c r="BO86" s="399"/>
      <c r="BP86" s="399"/>
      <c r="BQ86" s="399"/>
      <c r="BR86" s="399"/>
      <c r="BS86" s="399"/>
      <c r="BT86" s="399"/>
      <c r="BU86" s="399"/>
      <c r="BV86" s="399"/>
    </row>
    <row r="87" spans="63:74">
      <c r="BK87" s="399"/>
      <c r="BL87" s="399"/>
      <c r="BM87" s="399"/>
      <c r="BN87" s="399"/>
      <c r="BO87" s="399"/>
      <c r="BP87" s="399"/>
      <c r="BQ87" s="399"/>
      <c r="BR87" s="399"/>
      <c r="BS87" s="399"/>
      <c r="BT87" s="399"/>
      <c r="BU87" s="399"/>
      <c r="BV87" s="399"/>
    </row>
    <row r="88" spans="63:74">
      <c r="BK88" s="399"/>
      <c r="BL88" s="399"/>
      <c r="BM88" s="399"/>
      <c r="BN88" s="399"/>
      <c r="BO88" s="399"/>
      <c r="BP88" s="399"/>
      <c r="BQ88" s="399"/>
      <c r="BR88" s="399"/>
      <c r="BS88" s="399"/>
      <c r="BT88" s="399"/>
      <c r="BU88" s="399"/>
      <c r="BV88" s="399"/>
    </row>
    <row r="89" spans="63:74">
      <c r="BK89" s="399"/>
      <c r="BL89" s="399"/>
      <c r="BM89" s="399"/>
      <c r="BN89" s="399"/>
      <c r="BO89" s="399"/>
      <c r="BP89" s="399"/>
      <c r="BQ89" s="399"/>
      <c r="BR89" s="399"/>
      <c r="BS89" s="399"/>
      <c r="BT89" s="399"/>
      <c r="BU89" s="399"/>
      <c r="BV89" s="399"/>
    </row>
    <row r="90" spans="63:74">
      <c r="BK90" s="399"/>
      <c r="BL90" s="399"/>
      <c r="BM90" s="399"/>
      <c r="BN90" s="399"/>
      <c r="BO90" s="399"/>
      <c r="BP90" s="399"/>
      <c r="BQ90" s="399"/>
      <c r="BR90" s="399"/>
      <c r="BS90" s="399"/>
      <c r="BT90" s="399"/>
      <c r="BU90" s="399"/>
      <c r="BV90" s="399"/>
    </row>
    <row r="91" spans="63:74">
      <c r="BK91" s="399"/>
      <c r="BL91" s="399"/>
      <c r="BM91" s="399"/>
      <c r="BN91" s="399"/>
      <c r="BO91" s="399"/>
      <c r="BP91" s="399"/>
      <c r="BQ91" s="399"/>
      <c r="BR91" s="399"/>
      <c r="BS91" s="399"/>
      <c r="BT91" s="399"/>
      <c r="BU91" s="399"/>
      <c r="BV91" s="399"/>
    </row>
    <row r="92" spans="63:74">
      <c r="BK92" s="399"/>
      <c r="BL92" s="399"/>
      <c r="BM92" s="399"/>
      <c r="BN92" s="399"/>
      <c r="BO92" s="399"/>
      <c r="BP92" s="399"/>
      <c r="BQ92" s="399"/>
      <c r="BR92" s="399"/>
      <c r="BS92" s="399"/>
      <c r="BT92" s="399"/>
      <c r="BU92" s="399"/>
      <c r="BV92" s="399"/>
    </row>
    <row r="93" spans="63:74">
      <c r="BK93" s="399"/>
      <c r="BL93" s="399"/>
      <c r="BM93" s="399"/>
      <c r="BN93" s="399"/>
      <c r="BO93" s="399"/>
      <c r="BP93" s="399"/>
      <c r="BQ93" s="399"/>
      <c r="BR93" s="399"/>
      <c r="BS93" s="399"/>
      <c r="BT93" s="399"/>
      <c r="BU93" s="399"/>
      <c r="BV93" s="399"/>
    </row>
    <row r="94" spans="63:74">
      <c r="BK94" s="399"/>
      <c r="BL94" s="399"/>
      <c r="BM94" s="399"/>
      <c r="BN94" s="399"/>
      <c r="BO94" s="399"/>
      <c r="BP94" s="399"/>
      <c r="BQ94" s="399"/>
      <c r="BR94" s="399"/>
      <c r="BS94" s="399"/>
      <c r="BT94" s="399"/>
      <c r="BU94" s="399"/>
      <c r="BV94" s="399"/>
    </row>
    <row r="95" spans="63:74">
      <c r="BK95" s="399"/>
      <c r="BL95" s="399"/>
      <c r="BM95" s="399"/>
      <c r="BN95" s="399"/>
      <c r="BO95" s="399"/>
      <c r="BP95" s="399"/>
      <c r="BQ95" s="399"/>
      <c r="BR95" s="399"/>
      <c r="BS95" s="399"/>
      <c r="BT95" s="399"/>
      <c r="BU95" s="399"/>
      <c r="BV95" s="399"/>
    </row>
    <row r="96" spans="63:74">
      <c r="BK96" s="399"/>
      <c r="BL96" s="399"/>
      <c r="BM96" s="399"/>
      <c r="BN96" s="399"/>
      <c r="BO96" s="399"/>
      <c r="BP96" s="399"/>
      <c r="BQ96" s="399"/>
      <c r="BR96" s="399"/>
      <c r="BS96" s="399"/>
      <c r="BT96" s="399"/>
      <c r="BU96" s="399"/>
      <c r="BV96" s="399"/>
    </row>
    <row r="97" spans="63:74">
      <c r="BK97" s="399"/>
      <c r="BL97" s="399"/>
      <c r="BM97" s="399"/>
      <c r="BN97" s="399"/>
      <c r="BO97" s="399"/>
      <c r="BP97" s="399"/>
      <c r="BQ97" s="399"/>
      <c r="BR97" s="399"/>
      <c r="BS97" s="399"/>
      <c r="BT97" s="399"/>
      <c r="BU97" s="399"/>
      <c r="BV97" s="399"/>
    </row>
    <row r="98" spans="63:74">
      <c r="BK98" s="399"/>
      <c r="BL98" s="399"/>
      <c r="BM98" s="399"/>
      <c r="BN98" s="399"/>
      <c r="BO98" s="399"/>
      <c r="BP98" s="399"/>
      <c r="BQ98" s="399"/>
      <c r="BR98" s="399"/>
      <c r="BS98" s="399"/>
      <c r="BT98" s="399"/>
      <c r="BU98" s="399"/>
      <c r="BV98" s="399"/>
    </row>
    <row r="99" spans="63:74">
      <c r="BK99" s="399"/>
      <c r="BL99" s="399"/>
      <c r="BM99" s="399"/>
      <c r="BN99" s="399"/>
      <c r="BO99" s="399"/>
      <c r="BP99" s="399"/>
      <c r="BQ99" s="399"/>
      <c r="BR99" s="399"/>
      <c r="BS99" s="399"/>
      <c r="BT99" s="399"/>
      <c r="BU99" s="399"/>
      <c r="BV99" s="399"/>
    </row>
    <row r="100" spans="63:74">
      <c r="BK100" s="399"/>
      <c r="BL100" s="399"/>
      <c r="BM100" s="399"/>
      <c r="BN100" s="399"/>
      <c r="BO100" s="399"/>
      <c r="BP100" s="399"/>
      <c r="BQ100" s="399"/>
      <c r="BR100" s="399"/>
      <c r="BS100" s="399"/>
      <c r="BT100" s="399"/>
      <c r="BU100" s="399"/>
      <c r="BV100" s="399"/>
    </row>
    <row r="101" spans="63:74">
      <c r="BK101" s="399"/>
      <c r="BL101" s="399"/>
      <c r="BM101" s="399"/>
      <c r="BN101" s="399"/>
      <c r="BO101" s="399"/>
      <c r="BP101" s="399"/>
      <c r="BQ101" s="399"/>
      <c r="BR101" s="399"/>
      <c r="BS101" s="399"/>
      <c r="BT101" s="399"/>
      <c r="BU101" s="399"/>
      <c r="BV101" s="399"/>
    </row>
    <row r="102" spans="63:74">
      <c r="BK102" s="399"/>
      <c r="BL102" s="399"/>
      <c r="BM102" s="399"/>
      <c r="BN102" s="399"/>
      <c r="BO102" s="399"/>
      <c r="BP102" s="399"/>
      <c r="BQ102" s="399"/>
      <c r="BR102" s="399"/>
      <c r="BS102" s="399"/>
      <c r="BT102" s="399"/>
      <c r="BU102" s="399"/>
      <c r="BV102" s="399"/>
    </row>
    <row r="103" spans="63:74">
      <c r="BK103" s="399"/>
      <c r="BL103" s="399"/>
      <c r="BM103" s="399"/>
      <c r="BN103" s="399"/>
      <c r="BO103" s="399"/>
      <c r="BP103" s="399"/>
      <c r="BQ103" s="399"/>
      <c r="BR103" s="399"/>
      <c r="BS103" s="399"/>
      <c r="BT103" s="399"/>
      <c r="BU103" s="399"/>
      <c r="BV103" s="399"/>
    </row>
    <row r="104" spans="63:74">
      <c r="BK104" s="399"/>
      <c r="BL104" s="399"/>
      <c r="BM104" s="399"/>
      <c r="BN104" s="399"/>
      <c r="BO104" s="399"/>
      <c r="BP104" s="399"/>
      <c r="BQ104" s="399"/>
      <c r="BR104" s="399"/>
      <c r="BS104" s="399"/>
      <c r="BT104" s="399"/>
      <c r="BU104" s="399"/>
      <c r="BV104" s="399"/>
    </row>
    <row r="105" spans="63:74">
      <c r="BK105" s="399"/>
      <c r="BL105" s="399"/>
      <c r="BM105" s="399"/>
      <c r="BN105" s="399"/>
      <c r="BO105" s="399"/>
      <c r="BP105" s="399"/>
      <c r="BQ105" s="399"/>
      <c r="BR105" s="399"/>
      <c r="BS105" s="399"/>
      <c r="BT105" s="399"/>
      <c r="BU105" s="399"/>
      <c r="BV105" s="399"/>
    </row>
    <row r="106" spans="63:74">
      <c r="BK106" s="399"/>
      <c r="BL106" s="399"/>
      <c r="BM106" s="399"/>
      <c r="BN106" s="399"/>
      <c r="BO106" s="399"/>
      <c r="BP106" s="399"/>
      <c r="BQ106" s="399"/>
      <c r="BR106" s="399"/>
      <c r="BS106" s="399"/>
      <c r="BT106" s="399"/>
      <c r="BU106" s="399"/>
      <c r="BV106" s="399"/>
    </row>
    <row r="107" spans="63:74">
      <c r="BK107" s="399"/>
      <c r="BL107" s="399"/>
      <c r="BM107" s="399"/>
      <c r="BN107" s="399"/>
      <c r="BO107" s="399"/>
      <c r="BP107" s="399"/>
      <c r="BQ107" s="399"/>
      <c r="BR107" s="399"/>
      <c r="BS107" s="399"/>
      <c r="BT107" s="399"/>
      <c r="BU107" s="399"/>
      <c r="BV107" s="399"/>
    </row>
    <row r="108" spans="63:74">
      <c r="BK108" s="399"/>
      <c r="BL108" s="399"/>
      <c r="BM108" s="399"/>
      <c r="BN108" s="399"/>
      <c r="BO108" s="399"/>
      <c r="BP108" s="399"/>
      <c r="BQ108" s="399"/>
      <c r="BR108" s="399"/>
      <c r="BS108" s="399"/>
      <c r="BT108" s="399"/>
      <c r="BU108" s="399"/>
      <c r="BV108" s="399"/>
    </row>
    <row r="109" spans="63:74">
      <c r="BK109" s="399"/>
      <c r="BL109" s="399"/>
      <c r="BM109" s="399"/>
      <c r="BN109" s="399"/>
      <c r="BO109" s="399"/>
      <c r="BP109" s="399"/>
      <c r="BQ109" s="399"/>
      <c r="BR109" s="399"/>
      <c r="BS109" s="399"/>
      <c r="BT109" s="399"/>
      <c r="BU109" s="399"/>
      <c r="BV109" s="399"/>
    </row>
    <row r="110" spans="63:74">
      <c r="BK110" s="399"/>
      <c r="BL110" s="399"/>
      <c r="BM110" s="399"/>
      <c r="BN110" s="399"/>
      <c r="BO110" s="399"/>
      <c r="BP110" s="399"/>
      <c r="BQ110" s="399"/>
      <c r="BR110" s="399"/>
      <c r="BS110" s="399"/>
      <c r="BT110" s="399"/>
      <c r="BU110" s="399"/>
      <c r="BV110" s="399"/>
    </row>
    <row r="111" spans="63:74">
      <c r="BK111" s="399"/>
      <c r="BL111" s="399"/>
      <c r="BM111" s="399"/>
      <c r="BN111" s="399"/>
      <c r="BO111" s="399"/>
      <c r="BP111" s="399"/>
      <c r="BQ111" s="399"/>
      <c r="BR111" s="399"/>
      <c r="BS111" s="399"/>
      <c r="BT111" s="399"/>
      <c r="BU111" s="399"/>
      <c r="BV111" s="399"/>
    </row>
    <row r="112" spans="63:74">
      <c r="BK112" s="399"/>
      <c r="BL112" s="399"/>
      <c r="BM112" s="399"/>
      <c r="BN112" s="399"/>
      <c r="BO112" s="399"/>
      <c r="BP112" s="399"/>
      <c r="BQ112" s="399"/>
      <c r="BR112" s="399"/>
      <c r="BS112" s="399"/>
      <c r="BT112" s="399"/>
      <c r="BU112" s="399"/>
      <c r="BV112" s="399"/>
    </row>
    <row r="113" spans="63:74">
      <c r="BK113" s="399"/>
      <c r="BL113" s="399"/>
      <c r="BM113" s="399"/>
      <c r="BN113" s="399"/>
      <c r="BO113" s="399"/>
      <c r="BP113" s="399"/>
      <c r="BQ113" s="399"/>
      <c r="BR113" s="399"/>
      <c r="BS113" s="399"/>
      <c r="BT113" s="399"/>
      <c r="BU113" s="399"/>
      <c r="BV113" s="399"/>
    </row>
    <row r="114" spans="63:74">
      <c r="BK114" s="399"/>
      <c r="BL114" s="399"/>
      <c r="BM114" s="399"/>
      <c r="BN114" s="399"/>
      <c r="BO114" s="399"/>
      <c r="BP114" s="399"/>
      <c r="BQ114" s="399"/>
      <c r="BR114" s="399"/>
      <c r="BS114" s="399"/>
      <c r="BT114" s="399"/>
      <c r="BU114" s="399"/>
      <c r="BV114" s="399"/>
    </row>
    <row r="115" spans="63:74">
      <c r="BK115" s="399"/>
      <c r="BL115" s="399"/>
      <c r="BM115" s="399"/>
      <c r="BN115" s="399"/>
      <c r="BO115" s="399"/>
      <c r="BP115" s="399"/>
      <c r="BQ115" s="399"/>
      <c r="BR115" s="399"/>
      <c r="BS115" s="399"/>
      <c r="BT115" s="399"/>
      <c r="BU115" s="399"/>
      <c r="BV115" s="399"/>
    </row>
    <row r="116" spans="63:74">
      <c r="BK116" s="399"/>
      <c r="BL116" s="399"/>
      <c r="BM116" s="399"/>
      <c r="BN116" s="399"/>
      <c r="BO116" s="399"/>
      <c r="BP116" s="399"/>
      <c r="BQ116" s="399"/>
      <c r="BR116" s="399"/>
      <c r="BS116" s="399"/>
      <c r="BT116" s="399"/>
      <c r="BU116" s="399"/>
      <c r="BV116" s="399"/>
    </row>
    <row r="117" spans="63:74">
      <c r="BK117" s="399"/>
      <c r="BL117" s="399"/>
      <c r="BM117" s="399"/>
      <c r="BN117" s="399"/>
      <c r="BO117" s="399"/>
      <c r="BP117" s="399"/>
      <c r="BQ117" s="399"/>
      <c r="BR117" s="399"/>
      <c r="BS117" s="399"/>
      <c r="BT117" s="399"/>
      <c r="BU117" s="399"/>
      <c r="BV117" s="399"/>
    </row>
    <row r="118" spans="63:74">
      <c r="BK118" s="399"/>
      <c r="BL118" s="399"/>
      <c r="BM118" s="399"/>
      <c r="BN118" s="399"/>
      <c r="BO118" s="399"/>
      <c r="BP118" s="399"/>
      <c r="BQ118" s="399"/>
      <c r="BR118" s="399"/>
      <c r="BS118" s="399"/>
      <c r="BT118" s="399"/>
      <c r="BU118" s="399"/>
      <c r="BV118" s="399"/>
    </row>
    <row r="119" spans="63:74">
      <c r="BK119" s="399"/>
      <c r="BL119" s="399"/>
      <c r="BM119" s="399"/>
      <c r="BN119" s="399"/>
      <c r="BO119" s="399"/>
      <c r="BP119" s="399"/>
      <c r="BQ119" s="399"/>
      <c r="BR119" s="399"/>
      <c r="BS119" s="399"/>
      <c r="BT119" s="399"/>
      <c r="BU119" s="399"/>
      <c r="BV119" s="399"/>
    </row>
    <row r="120" spans="63:74">
      <c r="BK120" s="399"/>
      <c r="BL120" s="399"/>
      <c r="BM120" s="399"/>
      <c r="BN120" s="399"/>
      <c r="BO120" s="399"/>
      <c r="BP120" s="399"/>
      <c r="BQ120" s="399"/>
      <c r="BR120" s="399"/>
      <c r="BS120" s="399"/>
      <c r="BT120" s="399"/>
      <c r="BU120" s="399"/>
      <c r="BV120" s="399"/>
    </row>
    <row r="121" spans="63:74">
      <c r="BK121" s="399"/>
      <c r="BL121" s="399"/>
      <c r="BM121" s="399"/>
      <c r="BN121" s="399"/>
      <c r="BO121" s="399"/>
      <c r="BP121" s="399"/>
      <c r="BQ121" s="399"/>
      <c r="BR121" s="399"/>
      <c r="BS121" s="399"/>
      <c r="BT121" s="399"/>
      <c r="BU121" s="399"/>
      <c r="BV121" s="399"/>
    </row>
    <row r="122" spans="63:74">
      <c r="BK122" s="399"/>
      <c r="BL122" s="399"/>
      <c r="BM122" s="399"/>
      <c r="BN122" s="399"/>
      <c r="BO122" s="399"/>
      <c r="BP122" s="399"/>
      <c r="BQ122" s="399"/>
      <c r="BR122" s="399"/>
      <c r="BS122" s="399"/>
      <c r="BT122" s="399"/>
      <c r="BU122" s="399"/>
      <c r="BV122" s="399"/>
    </row>
    <row r="123" spans="63:74">
      <c r="BK123" s="399"/>
      <c r="BL123" s="399"/>
      <c r="BM123" s="399"/>
      <c r="BN123" s="399"/>
      <c r="BO123" s="399"/>
      <c r="BP123" s="399"/>
      <c r="BQ123" s="399"/>
      <c r="BR123" s="399"/>
      <c r="BS123" s="399"/>
      <c r="BT123" s="399"/>
      <c r="BU123" s="399"/>
      <c r="BV123" s="399"/>
    </row>
    <row r="124" spans="63:74">
      <c r="BK124" s="399"/>
      <c r="BL124" s="399"/>
      <c r="BM124" s="399"/>
      <c r="BN124" s="399"/>
      <c r="BO124" s="399"/>
      <c r="BP124" s="399"/>
      <c r="BQ124" s="399"/>
      <c r="BR124" s="399"/>
      <c r="BS124" s="399"/>
      <c r="BT124" s="399"/>
      <c r="BU124" s="399"/>
      <c r="BV124" s="399"/>
    </row>
    <row r="125" spans="63:74">
      <c r="BK125" s="399"/>
      <c r="BL125" s="399"/>
      <c r="BM125" s="399"/>
      <c r="BN125" s="399"/>
      <c r="BO125" s="399"/>
      <c r="BP125" s="399"/>
      <c r="BQ125" s="399"/>
      <c r="BR125" s="399"/>
      <c r="BS125" s="399"/>
      <c r="BT125" s="399"/>
      <c r="BU125" s="399"/>
      <c r="BV125" s="399"/>
    </row>
    <row r="126" spans="63:74">
      <c r="BK126" s="399"/>
      <c r="BL126" s="399"/>
      <c r="BM126" s="399"/>
      <c r="BN126" s="399"/>
      <c r="BO126" s="399"/>
      <c r="BP126" s="399"/>
      <c r="BQ126" s="399"/>
      <c r="BR126" s="399"/>
      <c r="BS126" s="399"/>
      <c r="BT126" s="399"/>
      <c r="BU126" s="399"/>
      <c r="BV126" s="399"/>
    </row>
    <row r="127" spans="63:74">
      <c r="BK127" s="399"/>
      <c r="BL127" s="399"/>
      <c r="BM127" s="399"/>
      <c r="BN127" s="399"/>
      <c r="BO127" s="399"/>
      <c r="BP127" s="399"/>
      <c r="BQ127" s="399"/>
      <c r="BR127" s="399"/>
      <c r="BS127" s="399"/>
      <c r="BT127" s="399"/>
      <c r="BU127" s="399"/>
      <c r="BV127" s="399"/>
    </row>
    <row r="128" spans="63:74">
      <c r="BK128" s="399"/>
      <c r="BL128" s="399"/>
      <c r="BM128" s="399"/>
      <c r="BN128" s="399"/>
      <c r="BO128" s="399"/>
      <c r="BP128" s="399"/>
      <c r="BQ128" s="399"/>
      <c r="BR128" s="399"/>
      <c r="BS128" s="399"/>
      <c r="BT128" s="399"/>
      <c r="BU128" s="399"/>
      <c r="BV128" s="399"/>
    </row>
    <row r="129" spans="63:74">
      <c r="BK129" s="399"/>
      <c r="BL129" s="399"/>
      <c r="BM129" s="399"/>
      <c r="BN129" s="399"/>
      <c r="BO129" s="399"/>
      <c r="BP129" s="399"/>
      <c r="BQ129" s="399"/>
      <c r="BR129" s="399"/>
      <c r="BS129" s="399"/>
      <c r="BT129" s="399"/>
      <c r="BU129" s="399"/>
      <c r="BV129" s="399"/>
    </row>
    <row r="130" spans="63:74">
      <c r="BK130" s="399"/>
      <c r="BL130" s="399"/>
      <c r="BM130" s="399"/>
      <c r="BN130" s="399"/>
      <c r="BO130" s="399"/>
      <c r="BP130" s="399"/>
      <c r="BQ130" s="399"/>
      <c r="BR130" s="399"/>
      <c r="BS130" s="399"/>
      <c r="BT130" s="399"/>
      <c r="BU130" s="399"/>
      <c r="BV130" s="399"/>
    </row>
    <row r="131" spans="63:74">
      <c r="BK131" s="399"/>
      <c r="BL131" s="399"/>
      <c r="BM131" s="399"/>
      <c r="BN131" s="399"/>
      <c r="BO131" s="399"/>
      <c r="BP131" s="399"/>
      <c r="BQ131" s="399"/>
      <c r="BR131" s="399"/>
      <c r="BS131" s="399"/>
      <c r="BT131" s="399"/>
      <c r="BU131" s="399"/>
      <c r="BV131" s="399"/>
    </row>
    <row r="132" spans="63:74">
      <c r="BK132" s="399"/>
      <c r="BL132" s="399"/>
      <c r="BM132" s="399"/>
      <c r="BN132" s="399"/>
      <c r="BO132" s="399"/>
      <c r="BP132" s="399"/>
      <c r="BQ132" s="399"/>
      <c r="BR132" s="399"/>
      <c r="BS132" s="399"/>
      <c r="BT132" s="399"/>
      <c r="BU132" s="399"/>
      <c r="BV132" s="399"/>
    </row>
    <row r="133" spans="63:74">
      <c r="BK133" s="399"/>
      <c r="BL133" s="399"/>
      <c r="BM133" s="399"/>
      <c r="BN133" s="399"/>
      <c r="BO133" s="399"/>
      <c r="BP133" s="399"/>
      <c r="BQ133" s="399"/>
      <c r="BR133" s="399"/>
      <c r="BS133" s="399"/>
      <c r="BT133" s="399"/>
      <c r="BU133" s="399"/>
      <c r="BV133" s="399"/>
    </row>
    <row r="134" spans="63:74">
      <c r="BK134" s="399"/>
      <c r="BL134" s="399"/>
      <c r="BM134" s="399"/>
      <c r="BN134" s="399"/>
      <c r="BO134" s="399"/>
      <c r="BP134" s="399"/>
      <c r="BQ134" s="399"/>
      <c r="BR134" s="399"/>
      <c r="BS134" s="399"/>
      <c r="BT134" s="399"/>
      <c r="BU134" s="399"/>
      <c r="BV134" s="399"/>
    </row>
    <row r="135" spans="63:74">
      <c r="BK135" s="399"/>
      <c r="BL135" s="399"/>
      <c r="BM135" s="399"/>
      <c r="BN135" s="399"/>
      <c r="BO135" s="399"/>
      <c r="BP135" s="399"/>
      <c r="BQ135" s="399"/>
      <c r="BR135" s="399"/>
      <c r="BS135" s="399"/>
      <c r="BT135" s="399"/>
      <c r="BU135" s="399"/>
      <c r="BV135" s="399"/>
    </row>
    <row r="136" spans="63:74">
      <c r="BK136" s="399"/>
      <c r="BL136" s="399"/>
      <c r="BM136" s="399"/>
      <c r="BN136" s="399"/>
      <c r="BO136" s="399"/>
      <c r="BP136" s="399"/>
      <c r="BQ136" s="399"/>
      <c r="BR136" s="399"/>
      <c r="BS136" s="399"/>
      <c r="BT136" s="399"/>
      <c r="BU136" s="399"/>
      <c r="BV136" s="399"/>
    </row>
    <row r="137" spans="63:74">
      <c r="BK137" s="399"/>
      <c r="BL137" s="399"/>
      <c r="BM137" s="399"/>
      <c r="BN137" s="399"/>
      <c r="BO137" s="399"/>
      <c r="BP137" s="399"/>
      <c r="BQ137" s="399"/>
      <c r="BR137" s="399"/>
      <c r="BS137" s="399"/>
      <c r="BT137" s="399"/>
      <c r="BU137" s="399"/>
      <c r="BV137" s="399"/>
    </row>
    <row r="138" spans="63:74">
      <c r="BK138" s="399"/>
      <c r="BL138" s="399"/>
      <c r="BM138" s="399"/>
      <c r="BN138" s="399"/>
      <c r="BO138" s="399"/>
      <c r="BP138" s="399"/>
      <c r="BQ138" s="399"/>
      <c r="BR138" s="399"/>
      <c r="BS138" s="399"/>
      <c r="BT138" s="399"/>
      <c r="BU138" s="399"/>
      <c r="BV138" s="399"/>
    </row>
    <row r="139" spans="63:74">
      <c r="BK139" s="399"/>
      <c r="BL139" s="399"/>
      <c r="BM139" s="399"/>
      <c r="BN139" s="399"/>
      <c r="BO139" s="399"/>
      <c r="BP139" s="399"/>
      <c r="BQ139" s="399"/>
      <c r="BR139" s="399"/>
      <c r="BS139" s="399"/>
      <c r="BT139" s="399"/>
      <c r="BU139" s="399"/>
      <c r="BV139" s="399"/>
    </row>
    <row r="140" spans="63:74">
      <c r="BK140" s="399"/>
      <c r="BL140" s="399"/>
      <c r="BM140" s="399"/>
      <c r="BN140" s="399"/>
      <c r="BO140" s="399"/>
      <c r="BP140" s="399"/>
      <c r="BQ140" s="399"/>
      <c r="BR140" s="399"/>
      <c r="BS140" s="399"/>
      <c r="BT140" s="399"/>
      <c r="BU140" s="399"/>
      <c r="BV140" s="399"/>
    </row>
    <row r="141" spans="63:74">
      <c r="BK141" s="399"/>
      <c r="BL141" s="399"/>
      <c r="BM141" s="399"/>
      <c r="BN141" s="399"/>
      <c r="BO141" s="399"/>
      <c r="BP141" s="399"/>
      <c r="BQ141" s="399"/>
      <c r="BR141" s="399"/>
      <c r="BS141" s="399"/>
      <c r="BT141" s="399"/>
      <c r="BU141" s="399"/>
      <c r="BV141" s="399"/>
    </row>
    <row r="142" spans="63:74">
      <c r="BK142" s="399"/>
      <c r="BL142" s="399"/>
      <c r="BM142" s="399"/>
      <c r="BN142" s="399"/>
      <c r="BO142" s="399"/>
      <c r="BP142" s="399"/>
      <c r="BQ142" s="399"/>
      <c r="BR142" s="399"/>
      <c r="BS142" s="399"/>
      <c r="BT142" s="399"/>
      <c r="BU142" s="399"/>
      <c r="BV142" s="399"/>
    </row>
    <row r="143" spans="63:74">
      <c r="BK143" s="399"/>
      <c r="BL143" s="399"/>
      <c r="BM143" s="399"/>
      <c r="BN143" s="399"/>
      <c r="BO143" s="399"/>
      <c r="BP143" s="399"/>
      <c r="BQ143" s="399"/>
      <c r="BR143" s="399"/>
      <c r="BS143" s="399"/>
      <c r="BT143" s="399"/>
      <c r="BU143" s="399"/>
      <c r="BV143" s="399"/>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U47" sqref="AU47"/>
    </sheetView>
  </sheetViews>
  <sheetFormatPr defaultColWidth="9.88671875" defaultRowHeight="10.199999999999999"/>
  <cols>
    <col min="1" max="1" width="11.5546875" style="89" customWidth="1"/>
    <col min="2" max="2" width="27.33203125" style="89" customWidth="1"/>
    <col min="3" max="50" width="6.6640625" style="89" customWidth="1"/>
    <col min="51" max="62" width="6.6640625" style="395" customWidth="1"/>
    <col min="63" max="74" width="6.6640625" style="89" customWidth="1"/>
    <col min="75" max="16384" width="9.88671875" style="89"/>
  </cols>
  <sheetData>
    <row r="1" spans="1:74" ht="14.4" customHeight="1">
      <c r="A1" s="657" t="s">
        <v>1117</v>
      </c>
      <c r="B1" s="699" t="s">
        <v>284</v>
      </c>
      <c r="C1" s="700"/>
      <c r="D1" s="700"/>
      <c r="E1" s="700"/>
      <c r="F1" s="700"/>
      <c r="G1" s="700"/>
      <c r="H1" s="700"/>
      <c r="I1" s="700"/>
      <c r="J1" s="700"/>
      <c r="K1" s="700"/>
      <c r="L1" s="700"/>
      <c r="M1" s="700"/>
      <c r="N1" s="700"/>
      <c r="O1" s="700"/>
      <c r="P1" s="700"/>
      <c r="Q1" s="700"/>
      <c r="R1" s="700"/>
      <c r="S1" s="700"/>
      <c r="T1" s="700"/>
      <c r="U1" s="700"/>
      <c r="V1" s="700"/>
      <c r="W1" s="700"/>
      <c r="X1" s="700"/>
      <c r="Y1" s="700"/>
      <c r="Z1" s="700"/>
      <c r="AA1" s="700"/>
      <c r="AB1" s="700"/>
      <c r="AC1" s="700"/>
      <c r="AD1" s="700"/>
      <c r="AE1" s="700"/>
      <c r="AF1" s="700"/>
      <c r="AG1" s="700"/>
      <c r="AH1" s="700"/>
      <c r="AI1" s="700"/>
      <c r="AJ1" s="700"/>
      <c r="AK1" s="700"/>
      <c r="AL1" s="700"/>
      <c r="AM1" s="307"/>
    </row>
    <row r="2" spans="1:74" s="72" customFormat="1" ht="13.2">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8"/>
      <c r="AY2" s="403"/>
      <c r="AZ2" s="403"/>
      <c r="BA2" s="403"/>
      <c r="BB2" s="403"/>
      <c r="BC2" s="403"/>
      <c r="BD2" s="403"/>
      <c r="BE2" s="403"/>
      <c r="BF2" s="403"/>
      <c r="BG2" s="403"/>
      <c r="BH2" s="403"/>
      <c r="BI2" s="403"/>
      <c r="BJ2" s="403"/>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90"/>
      <c r="B5" s="91" t="s">
        <v>250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c r="A6" s="93" t="s">
        <v>230</v>
      </c>
      <c r="B6" s="201" t="s">
        <v>647</v>
      </c>
      <c r="C6" s="262">
        <v>97.022079000000005</v>
      </c>
      <c r="D6" s="262">
        <v>89.687702999999999</v>
      </c>
      <c r="E6" s="262">
        <v>96.062189000000004</v>
      </c>
      <c r="F6" s="262">
        <v>89.072261999999995</v>
      </c>
      <c r="G6" s="262">
        <v>85.236422000000005</v>
      </c>
      <c r="H6" s="262">
        <v>88.707915</v>
      </c>
      <c r="I6" s="262">
        <v>90.846558999999999</v>
      </c>
      <c r="J6" s="262">
        <v>90.307722999999996</v>
      </c>
      <c r="K6" s="262">
        <v>88.184531000000007</v>
      </c>
      <c r="L6" s="262">
        <v>88.002246</v>
      </c>
      <c r="M6" s="262">
        <v>85.564321000000007</v>
      </c>
      <c r="N6" s="262">
        <v>86.229442000000006</v>
      </c>
      <c r="O6" s="262">
        <v>85.710750000000004</v>
      </c>
      <c r="P6" s="262">
        <v>83.087141000000003</v>
      </c>
      <c r="Q6" s="262">
        <v>96.904371999999995</v>
      </c>
      <c r="R6" s="262">
        <v>90.959675000000004</v>
      </c>
      <c r="S6" s="262">
        <v>85.400773999999998</v>
      </c>
      <c r="T6" s="262">
        <v>88.621153000000007</v>
      </c>
      <c r="U6" s="262">
        <v>90.794651000000002</v>
      </c>
      <c r="V6" s="262">
        <v>93.349628999999993</v>
      </c>
      <c r="W6" s="262">
        <v>93.360276999999996</v>
      </c>
      <c r="X6" s="262">
        <v>91.830674999999999</v>
      </c>
      <c r="Y6" s="262">
        <v>91.558198000000004</v>
      </c>
      <c r="Z6" s="262">
        <v>92.790852999999998</v>
      </c>
      <c r="AA6" s="262">
        <v>91.355469999999997</v>
      </c>
      <c r="AB6" s="262">
        <v>85.574596</v>
      </c>
      <c r="AC6" s="262">
        <v>96.548198999999997</v>
      </c>
      <c r="AD6" s="262">
        <v>88.563173000000006</v>
      </c>
      <c r="AE6" s="262">
        <v>86.850037999999998</v>
      </c>
      <c r="AF6" s="262">
        <v>88.877803999999998</v>
      </c>
      <c r="AG6" s="262">
        <v>85.497596999999999</v>
      </c>
      <c r="AH6" s="262">
        <v>95.494619999999998</v>
      </c>
      <c r="AI6" s="262">
        <v>94.013446000000002</v>
      </c>
      <c r="AJ6" s="262">
        <v>94.642615000000006</v>
      </c>
      <c r="AK6" s="262">
        <v>94.108648000000002</v>
      </c>
      <c r="AL6" s="262">
        <v>94.101330000000004</v>
      </c>
      <c r="AM6" s="262">
        <v>94.944098999999994</v>
      </c>
      <c r="AN6" s="262">
        <v>85.763052999999999</v>
      </c>
      <c r="AO6" s="262">
        <v>85.697547</v>
      </c>
      <c r="AP6" s="262">
        <v>77.624419000000003</v>
      </c>
      <c r="AQ6" s="262">
        <v>81.825021000000007</v>
      </c>
      <c r="AR6" s="262">
        <v>81.911231999999998</v>
      </c>
      <c r="AS6" s="262">
        <v>86.343691000000007</v>
      </c>
      <c r="AT6" s="262">
        <v>90.838689000000002</v>
      </c>
      <c r="AU6" s="262">
        <v>81.846352999999993</v>
      </c>
      <c r="AV6" s="262">
        <v>85.244245000000006</v>
      </c>
      <c r="AW6" s="262">
        <v>84.152300999999994</v>
      </c>
      <c r="AX6" s="262">
        <v>80.208220999999995</v>
      </c>
      <c r="AY6" s="262">
        <v>84.827596999999997</v>
      </c>
      <c r="AZ6" s="262">
        <v>77.766283000000001</v>
      </c>
      <c r="BA6" s="262">
        <v>82.464316999999994</v>
      </c>
      <c r="BB6" s="262">
        <v>78.677840000000003</v>
      </c>
      <c r="BC6" s="262">
        <v>83.017700000000005</v>
      </c>
      <c r="BD6" s="262">
        <v>79.612780000000001</v>
      </c>
      <c r="BE6" s="262">
        <v>87.461262804</v>
      </c>
      <c r="BF6" s="352">
        <v>92.560569999999998</v>
      </c>
      <c r="BG6" s="352">
        <v>86.367040000000003</v>
      </c>
      <c r="BH6" s="352">
        <v>87.987570000000005</v>
      </c>
      <c r="BI6" s="352">
        <v>83.123699999999999</v>
      </c>
      <c r="BJ6" s="352">
        <v>92.268990000000002</v>
      </c>
      <c r="BK6" s="352">
        <v>89.047920000000005</v>
      </c>
      <c r="BL6" s="352">
        <v>82.569590000000005</v>
      </c>
      <c r="BM6" s="352">
        <v>87.800370000000001</v>
      </c>
      <c r="BN6" s="352">
        <v>82.860249999999994</v>
      </c>
      <c r="BO6" s="352">
        <v>85.290769999999995</v>
      </c>
      <c r="BP6" s="352">
        <v>85.303579999999997</v>
      </c>
      <c r="BQ6" s="352">
        <v>89.375810000000001</v>
      </c>
      <c r="BR6" s="352">
        <v>94.061800000000005</v>
      </c>
      <c r="BS6" s="352">
        <v>86.995469999999997</v>
      </c>
      <c r="BT6" s="352">
        <v>91.156480000000002</v>
      </c>
      <c r="BU6" s="352">
        <v>84.485759999999999</v>
      </c>
      <c r="BV6" s="352">
        <v>90.926860000000005</v>
      </c>
    </row>
    <row r="7" spans="1:74" ht="11.1" customHeight="1">
      <c r="A7" s="93" t="s">
        <v>231</v>
      </c>
      <c r="B7" s="201" t="s">
        <v>648</v>
      </c>
      <c r="C7" s="262">
        <v>32.514788000000003</v>
      </c>
      <c r="D7" s="262">
        <v>30.332899000000001</v>
      </c>
      <c r="E7" s="262">
        <v>33.064796000000001</v>
      </c>
      <c r="F7" s="262">
        <v>29.363554000000001</v>
      </c>
      <c r="G7" s="262">
        <v>26.344652</v>
      </c>
      <c r="H7" s="262">
        <v>28.916139000000001</v>
      </c>
      <c r="I7" s="262">
        <v>27.345172000000002</v>
      </c>
      <c r="J7" s="262">
        <v>26.943501999999999</v>
      </c>
      <c r="K7" s="262">
        <v>27.132781999999999</v>
      </c>
      <c r="L7" s="262">
        <v>27.873311999999999</v>
      </c>
      <c r="M7" s="262">
        <v>26.027619999999999</v>
      </c>
      <c r="N7" s="262">
        <v>27.470911999999998</v>
      </c>
      <c r="O7" s="262">
        <v>26.845393000000001</v>
      </c>
      <c r="P7" s="262">
        <v>26.189910999999999</v>
      </c>
      <c r="Q7" s="262">
        <v>31.787994999999999</v>
      </c>
      <c r="R7" s="262">
        <v>29.437742</v>
      </c>
      <c r="S7" s="262">
        <v>26.408149000000002</v>
      </c>
      <c r="T7" s="262">
        <v>28.73011</v>
      </c>
      <c r="U7" s="262">
        <v>26.978905000000001</v>
      </c>
      <c r="V7" s="262">
        <v>28.327676</v>
      </c>
      <c r="W7" s="262">
        <v>28.098317000000002</v>
      </c>
      <c r="X7" s="262">
        <v>26.860952000000001</v>
      </c>
      <c r="Y7" s="262">
        <v>28.124739000000002</v>
      </c>
      <c r="Z7" s="262">
        <v>28.62771</v>
      </c>
      <c r="AA7" s="262">
        <v>29.001453999999999</v>
      </c>
      <c r="AB7" s="262">
        <v>27.586621000000001</v>
      </c>
      <c r="AC7" s="262">
        <v>30.896194000000001</v>
      </c>
      <c r="AD7" s="262">
        <v>28.033486</v>
      </c>
      <c r="AE7" s="262">
        <v>28.468565000000002</v>
      </c>
      <c r="AF7" s="262">
        <v>29.016486</v>
      </c>
      <c r="AG7" s="262">
        <v>25.220846000000002</v>
      </c>
      <c r="AH7" s="262">
        <v>29.194233000000001</v>
      </c>
      <c r="AI7" s="262">
        <v>27.479733</v>
      </c>
      <c r="AJ7" s="262">
        <v>26.871555000000001</v>
      </c>
      <c r="AK7" s="262">
        <v>27.723531999999999</v>
      </c>
      <c r="AL7" s="262">
        <v>27.739034</v>
      </c>
      <c r="AM7" s="262">
        <v>27.712039999999998</v>
      </c>
      <c r="AN7" s="262">
        <v>25.889662999999999</v>
      </c>
      <c r="AO7" s="262">
        <v>27.026693000000002</v>
      </c>
      <c r="AP7" s="262">
        <v>25.104181000000001</v>
      </c>
      <c r="AQ7" s="262">
        <v>25.902576</v>
      </c>
      <c r="AR7" s="262">
        <v>25.108706999999999</v>
      </c>
      <c r="AS7" s="262">
        <v>23.141425000000002</v>
      </c>
      <c r="AT7" s="262">
        <v>24.529485999999999</v>
      </c>
      <c r="AU7" s="262">
        <v>21.599385000000002</v>
      </c>
      <c r="AV7" s="262">
        <v>23.404060999999999</v>
      </c>
      <c r="AW7" s="262">
        <v>22.627682</v>
      </c>
      <c r="AX7" s="262">
        <v>22.093340999999999</v>
      </c>
      <c r="AY7" s="262">
        <v>24.606549000000001</v>
      </c>
      <c r="AZ7" s="262">
        <v>22.219352000000001</v>
      </c>
      <c r="BA7" s="262">
        <v>23.548328000000001</v>
      </c>
      <c r="BB7" s="262">
        <v>24.840309999999999</v>
      </c>
      <c r="BC7" s="262">
        <v>25.08419</v>
      </c>
      <c r="BD7" s="262">
        <v>22.867010000000001</v>
      </c>
      <c r="BE7" s="262">
        <v>23.065920687999999</v>
      </c>
      <c r="BF7" s="352">
        <v>25.003399999999999</v>
      </c>
      <c r="BG7" s="352">
        <v>23.215879999999999</v>
      </c>
      <c r="BH7" s="352">
        <v>23.680099999999999</v>
      </c>
      <c r="BI7" s="352">
        <v>22.423570000000002</v>
      </c>
      <c r="BJ7" s="352">
        <v>25.189509999999999</v>
      </c>
      <c r="BK7" s="352">
        <v>25.367979999999999</v>
      </c>
      <c r="BL7" s="352">
        <v>23.44031</v>
      </c>
      <c r="BM7" s="352">
        <v>24.85802</v>
      </c>
      <c r="BN7" s="352">
        <v>23.387779999999999</v>
      </c>
      <c r="BO7" s="352">
        <v>23.94256</v>
      </c>
      <c r="BP7" s="352">
        <v>23.870329999999999</v>
      </c>
      <c r="BQ7" s="352">
        <v>25.047139999999999</v>
      </c>
      <c r="BR7" s="352">
        <v>26.413799999999998</v>
      </c>
      <c r="BS7" s="352">
        <v>24.470680000000002</v>
      </c>
      <c r="BT7" s="352">
        <v>25.675160000000002</v>
      </c>
      <c r="BU7" s="352">
        <v>23.8141</v>
      </c>
      <c r="BV7" s="352">
        <v>25.638069999999999</v>
      </c>
    </row>
    <row r="8" spans="1:74" ht="11.1" customHeight="1">
      <c r="A8" s="93" t="s">
        <v>232</v>
      </c>
      <c r="B8" s="201" t="s">
        <v>649</v>
      </c>
      <c r="C8" s="262">
        <v>12.532221</v>
      </c>
      <c r="D8" s="262">
        <v>11.603796000000001</v>
      </c>
      <c r="E8" s="262">
        <v>12.682022999999999</v>
      </c>
      <c r="F8" s="262">
        <v>12.721494</v>
      </c>
      <c r="G8" s="262">
        <v>11.906446000000001</v>
      </c>
      <c r="H8" s="262">
        <v>12.752457</v>
      </c>
      <c r="I8" s="262">
        <v>12.21754</v>
      </c>
      <c r="J8" s="262">
        <v>12.462311</v>
      </c>
      <c r="K8" s="262">
        <v>12.173863000000001</v>
      </c>
      <c r="L8" s="262">
        <v>12.176107</v>
      </c>
      <c r="M8" s="262">
        <v>11.646617000000001</v>
      </c>
      <c r="N8" s="262">
        <v>11.737346000000001</v>
      </c>
      <c r="O8" s="262">
        <v>12.081996</v>
      </c>
      <c r="P8" s="262">
        <v>11.644401</v>
      </c>
      <c r="Q8" s="262">
        <v>13.862651</v>
      </c>
      <c r="R8" s="262">
        <v>12.690422999999999</v>
      </c>
      <c r="S8" s="262">
        <v>12.228083</v>
      </c>
      <c r="T8" s="262">
        <v>12.647182000000001</v>
      </c>
      <c r="U8" s="262">
        <v>13.274376</v>
      </c>
      <c r="V8" s="262">
        <v>13.865815</v>
      </c>
      <c r="W8" s="262">
        <v>13.615608999999999</v>
      </c>
      <c r="X8" s="262">
        <v>13.355629</v>
      </c>
      <c r="Y8" s="262">
        <v>13.494241000000001</v>
      </c>
      <c r="Z8" s="262">
        <v>13.579226</v>
      </c>
      <c r="AA8" s="262">
        <v>13.809703000000001</v>
      </c>
      <c r="AB8" s="262">
        <v>13.062355999999999</v>
      </c>
      <c r="AC8" s="262">
        <v>14.556768999999999</v>
      </c>
      <c r="AD8" s="262">
        <v>13.656877</v>
      </c>
      <c r="AE8" s="262">
        <v>13.905352000000001</v>
      </c>
      <c r="AF8" s="262">
        <v>13.726718</v>
      </c>
      <c r="AG8" s="262">
        <v>14.334061999999999</v>
      </c>
      <c r="AH8" s="262">
        <v>15.861105</v>
      </c>
      <c r="AI8" s="262">
        <v>15.098826000000001</v>
      </c>
      <c r="AJ8" s="262">
        <v>14.225274000000001</v>
      </c>
      <c r="AK8" s="262">
        <v>14.260669</v>
      </c>
      <c r="AL8" s="262">
        <v>14.265064000000001</v>
      </c>
      <c r="AM8" s="262">
        <v>15.178285000000001</v>
      </c>
      <c r="AN8" s="262">
        <v>14.286948000000001</v>
      </c>
      <c r="AO8" s="262">
        <v>14.823726000000001</v>
      </c>
      <c r="AP8" s="262">
        <v>14.523026</v>
      </c>
      <c r="AQ8" s="262">
        <v>15.309324</v>
      </c>
      <c r="AR8" s="262">
        <v>14.2742</v>
      </c>
      <c r="AS8" s="262">
        <v>15.498161</v>
      </c>
      <c r="AT8" s="262">
        <v>16.277100000000001</v>
      </c>
      <c r="AU8" s="262">
        <v>14.594519</v>
      </c>
      <c r="AV8" s="262">
        <v>15.377319999999999</v>
      </c>
      <c r="AW8" s="262">
        <v>14.877041</v>
      </c>
      <c r="AX8" s="262">
        <v>14.567218</v>
      </c>
      <c r="AY8" s="262">
        <v>15.722204</v>
      </c>
      <c r="AZ8" s="262">
        <v>14.499796</v>
      </c>
      <c r="BA8" s="262">
        <v>15.311321</v>
      </c>
      <c r="BB8" s="262">
        <v>14.765090000000001</v>
      </c>
      <c r="BC8" s="262">
        <v>14.880599999999999</v>
      </c>
      <c r="BD8" s="262">
        <v>13.477600000000001</v>
      </c>
      <c r="BE8" s="262">
        <v>14.699707936999999</v>
      </c>
      <c r="BF8" s="352">
        <v>16.671140000000001</v>
      </c>
      <c r="BG8" s="352">
        <v>15.389530000000001</v>
      </c>
      <c r="BH8" s="352">
        <v>15.867990000000001</v>
      </c>
      <c r="BI8" s="352">
        <v>14.242369999999999</v>
      </c>
      <c r="BJ8" s="352">
        <v>16.667059999999999</v>
      </c>
      <c r="BK8" s="352">
        <v>16.077929999999999</v>
      </c>
      <c r="BL8" s="352">
        <v>14.92914</v>
      </c>
      <c r="BM8" s="352">
        <v>15.88569</v>
      </c>
      <c r="BN8" s="352">
        <v>15.004020000000001</v>
      </c>
      <c r="BO8" s="352">
        <v>15.3973</v>
      </c>
      <c r="BP8" s="352">
        <v>15.391540000000001</v>
      </c>
      <c r="BQ8" s="352">
        <v>16.132380000000001</v>
      </c>
      <c r="BR8" s="352">
        <v>16.981629999999999</v>
      </c>
      <c r="BS8" s="352">
        <v>15.70899</v>
      </c>
      <c r="BT8" s="352">
        <v>16.463270000000001</v>
      </c>
      <c r="BU8" s="352">
        <v>15.260350000000001</v>
      </c>
      <c r="BV8" s="352">
        <v>16.42595</v>
      </c>
    </row>
    <row r="9" spans="1:74" ht="11.1" customHeight="1">
      <c r="A9" s="93" t="s">
        <v>233</v>
      </c>
      <c r="B9" s="201" t="s">
        <v>650</v>
      </c>
      <c r="C9" s="262">
        <v>51.975070000000002</v>
      </c>
      <c r="D9" s="262">
        <v>47.751007999999999</v>
      </c>
      <c r="E9" s="262">
        <v>50.315370000000001</v>
      </c>
      <c r="F9" s="262">
        <v>46.987214000000002</v>
      </c>
      <c r="G9" s="262">
        <v>46.985323999999999</v>
      </c>
      <c r="H9" s="262">
        <v>47.039318999999999</v>
      </c>
      <c r="I9" s="262">
        <v>51.283847000000002</v>
      </c>
      <c r="J9" s="262">
        <v>50.901910000000001</v>
      </c>
      <c r="K9" s="262">
        <v>48.877885999999997</v>
      </c>
      <c r="L9" s="262">
        <v>47.952826999999999</v>
      </c>
      <c r="M9" s="262">
        <v>47.890084000000002</v>
      </c>
      <c r="N9" s="262">
        <v>47.021183999999998</v>
      </c>
      <c r="O9" s="262">
        <v>46.783360999999999</v>
      </c>
      <c r="P9" s="262">
        <v>45.252828999999998</v>
      </c>
      <c r="Q9" s="262">
        <v>51.253726</v>
      </c>
      <c r="R9" s="262">
        <v>48.831510000000002</v>
      </c>
      <c r="S9" s="262">
        <v>46.764541999999999</v>
      </c>
      <c r="T9" s="262">
        <v>47.243861000000003</v>
      </c>
      <c r="U9" s="262">
        <v>50.541370000000001</v>
      </c>
      <c r="V9" s="262">
        <v>51.156137999999999</v>
      </c>
      <c r="W9" s="262">
        <v>51.646351000000003</v>
      </c>
      <c r="X9" s="262">
        <v>51.614094000000001</v>
      </c>
      <c r="Y9" s="262">
        <v>49.939217999999997</v>
      </c>
      <c r="Z9" s="262">
        <v>50.583917</v>
      </c>
      <c r="AA9" s="262">
        <v>48.544313000000002</v>
      </c>
      <c r="AB9" s="262">
        <v>44.925618999999998</v>
      </c>
      <c r="AC9" s="262">
        <v>51.095236</v>
      </c>
      <c r="AD9" s="262">
        <v>46.872810000000001</v>
      </c>
      <c r="AE9" s="262">
        <v>44.476120999999999</v>
      </c>
      <c r="AF9" s="262">
        <v>46.134599999999999</v>
      </c>
      <c r="AG9" s="262">
        <v>45.942689000000001</v>
      </c>
      <c r="AH9" s="262">
        <v>50.439281999999999</v>
      </c>
      <c r="AI9" s="262">
        <v>51.434887000000003</v>
      </c>
      <c r="AJ9" s="262">
        <v>53.545786</v>
      </c>
      <c r="AK9" s="262">
        <v>52.124447000000004</v>
      </c>
      <c r="AL9" s="262">
        <v>52.097231999999998</v>
      </c>
      <c r="AM9" s="262">
        <v>52.053773999999997</v>
      </c>
      <c r="AN9" s="262">
        <v>45.586441999999998</v>
      </c>
      <c r="AO9" s="262">
        <v>43.847127999999998</v>
      </c>
      <c r="AP9" s="262">
        <v>37.997211999999998</v>
      </c>
      <c r="AQ9" s="262">
        <v>40.613121</v>
      </c>
      <c r="AR9" s="262">
        <v>42.528325000000002</v>
      </c>
      <c r="AS9" s="262">
        <v>47.704104999999998</v>
      </c>
      <c r="AT9" s="262">
        <v>50.032102999999999</v>
      </c>
      <c r="AU9" s="262">
        <v>45.652448999999997</v>
      </c>
      <c r="AV9" s="262">
        <v>46.462864000000003</v>
      </c>
      <c r="AW9" s="262">
        <v>46.647578000000003</v>
      </c>
      <c r="AX9" s="262">
        <v>43.547662000000003</v>
      </c>
      <c r="AY9" s="262">
        <v>44.498843999999998</v>
      </c>
      <c r="AZ9" s="262">
        <v>41.047134999999997</v>
      </c>
      <c r="BA9" s="262">
        <v>43.604667999999997</v>
      </c>
      <c r="BB9" s="262">
        <v>39.07244</v>
      </c>
      <c r="BC9" s="262">
        <v>43.05292</v>
      </c>
      <c r="BD9" s="262">
        <v>43.268169999999998</v>
      </c>
      <c r="BE9" s="262">
        <v>49.695644021</v>
      </c>
      <c r="BF9" s="352">
        <v>50.886040000000001</v>
      </c>
      <c r="BG9" s="352">
        <v>47.761629999999997</v>
      </c>
      <c r="BH9" s="352">
        <v>48.439480000000003</v>
      </c>
      <c r="BI9" s="352">
        <v>46.457749999999997</v>
      </c>
      <c r="BJ9" s="352">
        <v>50.412419999999997</v>
      </c>
      <c r="BK9" s="352">
        <v>47.60201</v>
      </c>
      <c r="BL9" s="352">
        <v>44.200150000000001</v>
      </c>
      <c r="BM9" s="352">
        <v>47.056669999999997</v>
      </c>
      <c r="BN9" s="352">
        <v>44.468440000000001</v>
      </c>
      <c r="BO9" s="352">
        <v>45.950899999999997</v>
      </c>
      <c r="BP9" s="352">
        <v>46.041710000000002</v>
      </c>
      <c r="BQ9" s="352">
        <v>48.196289999999998</v>
      </c>
      <c r="BR9" s="352">
        <v>50.666370000000001</v>
      </c>
      <c r="BS9" s="352">
        <v>46.815809999999999</v>
      </c>
      <c r="BT9" s="352">
        <v>49.018050000000002</v>
      </c>
      <c r="BU9" s="352">
        <v>45.41131</v>
      </c>
      <c r="BV9" s="352">
        <v>48.862839999999998</v>
      </c>
    </row>
    <row r="10" spans="1:74" ht="11.1" customHeight="1">
      <c r="A10" s="95" t="s">
        <v>234</v>
      </c>
      <c r="B10" s="201" t="s">
        <v>651</v>
      </c>
      <c r="C10" s="262">
        <v>-3.706</v>
      </c>
      <c r="D10" s="262">
        <v>-3.6720000000000002</v>
      </c>
      <c r="E10" s="262">
        <v>0.80900000000000005</v>
      </c>
      <c r="F10" s="262">
        <v>-1.9379999999999999</v>
      </c>
      <c r="G10" s="262">
        <v>1.573</v>
      </c>
      <c r="H10" s="262">
        <v>-2.3959999999999999</v>
      </c>
      <c r="I10" s="262">
        <v>-1.3540000000000001</v>
      </c>
      <c r="J10" s="262">
        <v>2.915</v>
      </c>
      <c r="K10" s="262">
        <v>0.76700000000000002</v>
      </c>
      <c r="L10" s="262">
        <v>-2.1920000000000002</v>
      </c>
      <c r="M10" s="262">
        <v>1.665</v>
      </c>
      <c r="N10" s="262">
        <v>-5.5010000000000003</v>
      </c>
      <c r="O10" s="262">
        <v>-1.1359999999999999</v>
      </c>
      <c r="P10" s="262">
        <v>-0.21450412359000001</v>
      </c>
      <c r="Q10" s="262">
        <v>-1.867</v>
      </c>
      <c r="R10" s="262">
        <v>0.17409577636000001</v>
      </c>
      <c r="S10" s="262">
        <v>-0.13821920638999999</v>
      </c>
      <c r="T10" s="262">
        <v>-0.59706165384999998</v>
      </c>
      <c r="U10" s="262">
        <v>3.5619999999999998</v>
      </c>
      <c r="V10" s="262">
        <v>-0.70299999999999996</v>
      </c>
      <c r="W10" s="262">
        <v>-1.2756952984000001</v>
      </c>
      <c r="X10" s="262">
        <v>0.48301192616999999</v>
      </c>
      <c r="Y10" s="262">
        <v>-1.1408749249000001</v>
      </c>
      <c r="Z10" s="262">
        <v>0.75088050458</v>
      </c>
      <c r="AA10" s="262">
        <v>1.1117951377999999</v>
      </c>
      <c r="AB10" s="262">
        <v>-0.43107107171999998</v>
      </c>
      <c r="AC10" s="262">
        <v>0.97487066724000004</v>
      </c>
      <c r="AD10" s="262">
        <v>-1.6877213953000001</v>
      </c>
      <c r="AE10" s="262">
        <v>-1.6204000091999999</v>
      </c>
      <c r="AF10" s="262">
        <v>0.96583482533999998</v>
      </c>
      <c r="AG10" s="262">
        <v>-1.9130168916000001</v>
      </c>
      <c r="AH10" s="262">
        <v>2.1330448401000002</v>
      </c>
      <c r="AI10" s="262">
        <v>0.37802002023999998</v>
      </c>
      <c r="AJ10" s="262">
        <v>-0.90109135106000005</v>
      </c>
      <c r="AK10" s="262">
        <v>-0.18673652383</v>
      </c>
      <c r="AL10" s="262">
        <v>-0.89978724806999999</v>
      </c>
      <c r="AM10" s="262">
        <v>3.4726564286000001</v>
      </c>
      <c r="AN10" s="262">
        <v>-1.5302727273000001</v>
      </c>
      <c r="AO10" s="262">
        <v>-1.5032984615</v>
      </c>
      <c r="AP10" s="262">
        <v>-0.24779244758999999</v>
      </c>
      <c r="AQ10" s="262">
        <v>0.45186363635999999</v>
      </c>
      <c r="AR10" s="262">
        <v>0.24647756941999999</v>
      </c>
      <c r="AS10" s="262">
        <v>1.148476976</v>
      </c>
      <c r="AT10" s="262">
        <v>1.5155454545</v>
      </c>
      <c r="AU10" s="262">
        <v>1.1620729999999999</v>
      </c>
      <c r="AV10" s="262">
        <v>0.2956993</v>
      </c>
      <c r="AW10" s="262">
        <v>0.17436360000000001</v>
      </c>
      <c r="AX10" s="262">
        <v>-0.71317199857000002</v>
      </c>
      <c r="AY10" s="262">
        <v>1.525447</v>
      </c>
      <c r="AZ10" s="262">
        <v>2.5444469999999999</v>
      </c>
      <c r="BA10" s="262">
        <v>1.414447</v>
      </c>
      <c r="BB10" s="262">
        <v>-1.248553</v>
      </c>
      <c r="BC10" s="262">
        <v>-1.190553</v>
      </c>
      <c r="BD10" s="262">
        <v>1.3774470000000001</v>
      </c>
      <c r="BE10" s="262">
        <v>-1.5285530000000001</v>
      </c>
      <c r="BF10" s="352">
        <v>2.4814470000000002</v>
      </c>
      <c r="BG10" s="352">
        <v>0.68144720000000003</v>
      </c>
      <c r="BH10" s="352">
        <v>0.2956993</v>
      </c>
      <c r="BI10" s="352">
        <v>-0.17436360000000001</v>
      </c>
      <c r="BJ10" s="352">
        <v>-2.7131720000000001</v>
      </c>
      <c r="BK10" s="352">
        <v>6.0260099999999997E-2</v>
      </c>
      <c r="BL10" s="352">
        <v>0.54444700000000001</v>
      </c>
      <c r="BM10" s="352">
        <v>0.41444700000000001</v>
      </c>
      <c r="BN10" s="352">
        <v>-0.248553</v>
      </c>
      <c r="BO10" s="352">
        <v>-0.190553</v>
      </c>
      <c r="BP10" s="352">
        <v>0.37744699999999998</v>
      </c>
      <c r="BQ10" s="352">
        <v>-2.8552999999999999E-2</v>
      </c>
      <c r="BR10" s="352">
        <v>0.23144700000000001</v>
      </c>
      <c r="BS10" s="352">
        <v>0.43144719999999998</v>
      </c>
      <c r="BT10" s="352">
        <v>-0.7043007</v>
      </c>
      <c r="BU10" s="352">
        <v>-0.17436360000000001</v>
      </c>
      <c r="BV10" s="352">
        <v>-1.4631719999999999</v>
      </c>
    </row>
    <row r="11" spans="1:74" ht="11.1" customHeight="1">
      <c r="A11" s="93" t="s">
        <v>235</v>
      </c>
      <c r="B11" s="201" t="s">
        <v>652</v>
      </c>
      <c r="C11" s="262">
        <v>2.328751</v>
      </c>
      <c r="D11" s="262">
        <v>1.8547530000000001</v>
      </c>
      <c r="E11" s="262">
        <v>2.1410490000000002</v>
      </c>
      <c r="F11" s="262">
        <v>1.3029440000000001</v>
      </c>
      <c r="G11" s="262">
        <v>2.2831250000000001</v>
      </c>
      <c r="H11" s="262">
        <v>1.8404130000000001</v>
      </c>
      <c r="I11" s="262">
        <v>2.018275</v>
      </c>
      <c r="J11" s="262">
        <v>1.5681849999999999</v>
      </c>
      <c r="K11" s="262">
        <v>1.8544130000000001</v>
      </c>
      <c r="L11" s="262">
        <v>1.761558</v>
      </c>
      <c r="M11" s="262">
        <v>1.5060690000000001</v>
      </c>
      <c r="N11" s="262">
        <v>2.1789800000000001</v>
      </c>
      <c r="O11" s="262">
        <v>1.6645749999999999</v>
      </c>
      <c r="P11" s="262">
        <v>1.239282</v>
      </c>
      <c r="Q11" s="262">
        <v>1.8993040000000001</v>
      </c>
      <c r="R11" s="262">
        <v>1.8123640000000001</v>
      </c>
      <c r="S11" s="262">
        <v>1.474801</v>
      </c>
      <c r="T11" s="262">
        <v>1.7709509999999999</v>
      </c>
      <c r="U11" s="262">
        <v>1.3895010000000001</v>
      </c>
      <c r="V11" s="262">
        <v>1.702218</v>
      </c>
      <c r="W11" s="262">
        <v>1.5884119999999999</v>
      </c>
      <c r="X11" s="262">
        <v>1.7747010000000001</v>
      </c>
      <c r="Y11" s="262">
        <v>1.4730890000000001</v>
      </c>
      <c r="Z11" s="262">
        <v>1.5634889999999999</v>
      </c>
      <c r="AA11" s="262">
        <v>1.013846</v>
      </c>
      <c r="AB11" s="262">
        <v>0.84277000000000002</v>
      </c>
      <c r="AC11" s="262">
        <v>1.5241610000000001</v>
      </c>
      <c r="AD11" s="262">
        <v>1.1363780000000001</v>
      </c>
      <c r="AE11" s="262">
        <v>1.3125709999999999</v>
      </c>
      <c r="AF11" s="262">
        <v>0.97019599999999995</v>
      </c>
      <c r="AG11" s="262">
        <v>1.2084269999999999</v>
      </c>
      <c r="AH11" s="262">
        <v>1.5449010000000001</v>
      </c>
      <c r="AI11" s="262">
        <v>0.83451299999999995</v>
      </c>
      <c r="AJ11" s="262">
        <v>0.91720299999999999</v>
      </c>
      <c r="AK11" s="262">
        <v>0.80686999999999998</v>
      </c>
      <c r="AL11" s="262">
        <v>0.97577000000000003</v>
      </c>
      <c r="AM11" s="262">
        <v>0.78903599999999996</v>
      </c>
      <c r="AN11" s="262">
        <v>0.53364500000000004</v>
      </c>
      <c r="AO11" s="262">
        <v>0.69915899999999997</v>
      </c>
      <c r="AP11" s="262">
        <v>0.62339299999999997</v>
      </c>
      <c r="AQ11" s="262">
        <v>0.98638499999999996</v>
      </c>
      <c r="AR11" s="262">
        <v>0.718862</v>
      </c>
      <c r="AS11" s="262">
        <v>0.89363099999999995</v>
      </c>
      <c r="AT11" s="262">
        <v>0.66670099999999999</v>
      </c>
      <c r="AU11" s="262">
        <v>0.85467000000000004</v>
      </c>
      <c r="AV11" s="262">
        <v>0.86791499999999999</v>
      </c>
      <c r="AW11" s="262">
        <v>0.79846499999999998</v>
      </c>
      <c r="AX11" s="262">
        <v>0.72739500000000001</v>
      </c>
      <c r="AY11" s="262">
        <v>0.65446000299999996</v>
      </c>
      <c r="AZ11" s="262">
        <v>0.38517499999999999</v>
      </c>
      <c r="BA11" s="262">
        <v>0.38965000500000002</v>
      </c>
      <c r="BB11" s="262">
        <v>0.67214901000000005</v>
      </c>
      <c r="BC11" s="262">
        <v>0.87044900000000003</v>
      </c>
      <c r="BD11" s="262">
        <v>1.0430980000000001</v>
      </c>
      <c r="BE11" s="262">
        <v>1.2537469999999999</v>
      </c>
      <c r="BF11" s="352">
        <v>0.99386629999999998</v>
      </c>
      <c r="BG11" s="352">
        <v>1.0824370000000001</v>
      </c>
      <c r="BH11" s="352">
        <v>1.009568</v>
      </c>
      <c r="BI11" s="352">
        <v>0.8268953</v>
      </c>
      <c r="BJ11" s="352">
        <v>1.1902740000000001</v>
      </c>
      <c r="BK11" s="352">
        <v>0.57937479999999997</v>
      </c>
      <c r="BL11" s="352">
        <v>0.66331799999999996</v>
      </c>
      <c r="BM11" s="352">
        <v>1.0111060000000001</v>
      </c>
      <c r="BN11" s="352">
        <v>0.85705739999999997</v>
      </c>
      <c r="BO11" s="352">
        <v>0.68435279999999998</v>
      </c>
      <c r="BP11" s="352">
        <v>0.8827836</v>
      </c>
      <c r="BQ11" s="352">
        <v>1.2274910000000001</v>
      </c>
      <c r="BR11" s="352">
        <v>0.97731650000000003</v>
      </c>
      <c r="BS11" s="352">
        <v>1.072343</v>
      </c>
      <c r="BT11" s="352">
        <v>0.95799140000000005</v>
      </c>
      <c r="BU11" s="352">
        <v>0.77788469999999998</v>
      </c>
      <c r="BV11" s="352">
        <v>1.1426620000000001</v>
      </c>
    </row>
    <row r="12" spans="1:74" ht="11.1" customHeight="1">
      <c r="A12" s="93" t="s">
        <v>236</v>
      </c>
      <c r="B12" s="201" t="s">
        <v>653</v>
      </c>
      <c r="C12" s="262">
        <v>4.9072339999999999</v>
      </c>
      <c r="D12" s="262">
        <v>3.8223880000000001</v>
      </c>
      <c r="E12" s="262">
        <v>4.6052</v>
      </c>
      <c r="F12" s="262">
        <v>3.5127540000000002</v>
      </c>
      <c r="G12" s="262">
        <v>3.552235</v>
      </c>
      <c r="H12" s="262">
        <v>5.8857369999999998</v>
      </c>
      <c r="I12" s="262">
        <v>4.4774099999999999</v>
      </c>
      <c r="J12" s="262">
        <v>5.0562170000000002</v>
      </c>
      <c r="K12" s="262">
        <v>5.6249840000000004</v>
      </c>
      <c r="L12" s="262">
        <v>6.3640679999999996</v>
      </c>
      <c r="M12" s="262">
        <v>5.5857070000000002</v>
      </c>
      <c r="N12" s="262">
        <v>5.703017</v>
      </c>
      <c r="O12" s="262">
        <v>5.8664899999999998</v>
      </c>
      <c r="P12" s="262">
        <v>5.3857489999999997</v>
      </c>
      <c r="Q12" s="262">
        <v>6.5543560000000003</v>
      </c>
      <c r="R12" s="262">
        <v>7.3576819999999996</v>
      </c>
      <c r="S12" s="262">
        <v>7.2202590000000004</v>
      </c>
      <c r="T12" s="262">
        <v>7.3870279999999999</v>
      </c>
      <c r="U12" s="262">
        <v>6.9280460000000001</v>
      </c>
      <c r="V12" s="262">
        <v>7.0013670000000001</v>
      </c>
      <c r="W12" s="262">
        <v>7.1446810000000003</v>
      </c>
      <c r="X12" s="262">
        <v>6.6232389999999999</v>
      </c>
      <c r="Y12" s="262">
        <v>7.0147029999999999</v>
      </c>
      <c r="Z12" s="262">
        <v>7.232075</v>
      </c>
      <c r="AA12" s="262">
        <v>8.5094890000000003</v>
      </c>
      <c r="AB12" s="262">
        <v>8.2752040000000004</v>
      </c>
      <c r="AC12" s="262">
        <v>9.8324560000000005</v>
      </c>
      <c r="AD12" s="262">
        <v>8.8425100000000008</v>
      </c>
      <c r="AE12" s="262">
        <v>9.0420730000000002</v>
      </c>
      <c r="AF12" s="262">
        <v>9.1019310000000004</v>
      </c>
      <c r="AG12" s="262">
        <v>7.8654000000000002</v>
      </c>
      <c r="AH12" s="262">
        <v>9.3874469999999999</v>
      </c>
      <c r="AI12" s="262">
        <v>8.7227650000000008</v>
      </c>
      <c r="AJ12" s="262">
        <v>9.1587270000000007</v>
      </c>
      <c r="AK12" s="262">
        <v>8.8080049999999996</v>
      </c>
      <c r="AL12" s="262">
        <v>9.7125459999999997</v>
      </c>
      <c r="AM12" s="262">
        <v>9.1264409999999998</v>
      </c>
      <c r="AN12" s="262">
        <v>8.4602559999999993</v>
      </c>
      <c r="AO12" s="262">
        <v>11.055001000000001</v>
      </c>
      <c r="AP12" s="262">
        <v>12.528892000000001</v>
      </c>
      <c r="AQ12" s="262">
        <v>12.256909</v>
      </c>
      <c r="AR12" s="262">
        <v>12.748637</v>
      </c>
      <c r="AS12" s="262">
        <v>11.622584</v>
      </c>
      <c r="AT12" s="262">
        <v>10.597077000000001</v>
      </c>
      <c r="AU12" s="262">
        <v>9.3437059999999992</v>
      </c>
      <c r="AV12" s="262">
        <v>9.4214889999999993</v>
      </c>
      <c r="AW12" s="262">
        <v>8.5164930000000005</v>
      </c>
      <c r="AX12" s="262">
        <v>10.068177</v>
      </c>
      <c r="AY12" s="262">
        <v>9.5717999999999996</v>
      </c>
      <c r="AZ12" s="262">
        <v>8.6267840119999999</v>
      </c>
      <c r="BA12" s="262">
        <v>13.636597</v>
      </c>
      <c r="BB12" s="262">
        <v>9.7544839999999997</v>
      </c>
      <c r="BC12" s="262">
        <v>10.478294</v>
      </c>
      <c r="BD12" s="262">
        <v>9.1383179999999999</v>
      </c>
      <c r="BE12" s="262">
        <v>9.0232720000000004</v>
      </c>
      <c r="BF12" s="352">
        <v>8.9971110000000003</v>
      </c>
      <c r="BG12" s="352">
        <v>8.4007459999999998</v>
      </c>
      <c r="BH12" s="352">
        <v>9.4708869999999994</v>
      </c>
      <c r="BI12" s="352">
        <v>8.5797150000000002</v>
      </c>
      <c r="BJ12" s="352">
        <v>8.3636280000000003</v>
      </c>
      <c r="BK12" s="352">
        <v>8.6010329999999993</v>
      </c>
      <c r="BL12" s="352">
        <v>8.0849729999999997</v>
      </c>
      <c r="BM12" s="352">
        <v>9.1657340000000005</v>
      </c>
      <c r="BN12" s="352">
        <v>8.924804</v>
      </c>
      <c r="BO12" s="352">
        <v>9.4916199999999993</v>
      </c>
      <c r="BP12" s="352">
        <v>8.8905429999999992</v>
      </c>
      <c r="BQ12" s="352">
        <v>8.9363390000000003</v>
      </c>
      <c r="BR12" s="352">
        <v>8.9705150000000007</v>
      </c>
      <c r="BS12" s="352">
        <v>9.0381959999999992</v>
      </c>
      <c r="BT12" s="352">
        <v>9.8088119999999996</v>
      </c>
      <c r="BU12" s="352">
        <v>8.9569849999999995</v>
      </c>
      <c r="BV12" s="352">
        <v>8.638719</v>
      </c>
    </row>
    <row r="13" spans="1:74" ht="11.1" customHeight="1">
      <c r="A13" s="93" t="s">
        <v>237</v>
      </c>
      <c r="B13" s="202" t="s">
        <v>977</v>
      </c>
      <c r="C13" s="262">
        <v>2.8748339999999999</v>
      </c>
      <c r="D13" s="262">
        <v>2.2760319999999998</v>
      </c>
      <c r="E13" s="262">
        <v>3.311286</v>
      </c>
      <c r="F13" s="262">
        <v>1.591915</v>
      </c>
      <c r="G13" s="262">
        <v>1.624417</v>
      </c>
      <c r="H13" s="262">
        <v>3.3302659999999999</v>
      </c>
      <c r="I13" s="262">
        <v>2.910542</v>
      </c>
      <c r="J13" s="262">
        <v>3.7540520000000002</v>
      </c>
      <c r="K13" s="262">
        <v>3.7114989999999999</v>
      </c>
      <c r="L13" s="262">
        <v>4.0891909999999996</v>
      </c>
      <c r="M13" s="262">
        <v>3.7654200000000002</v>
      </c>
      <c r="N13" s="262">
        <v>4.0222040000000003</v>
      </c>
      <c r="O13" s="262">
        <v>4.7065910000000004</v>
      </c>
      <c r="P13" s="262">
        <v>4.0942509999999999</v>
      </c>
      <c r="Q13" s="262">
        <v>5.3772909999999996</v>
      </c>
      <c r="R13" s="262">
        <v>5.4461490000000001</v>
      </c>
      <c r="S13" s="262">
        <v>5.3660920000000001</v>
      </c>
      <c r="T13" s="262">
        <v>4.8002130000000003</v>
      </c>
      <c r="U13" s="262">
        <v>4.4394710000000002</v>
      </c>
      <c r="V13" s="262">
        <v>4.5631130000000004</v>
      </c>
      <c r="W13" s="262">
        <v>4.0432249999999996</v>
      </c>
      <c r="X13" s="262">
        <v>4.256011</v>
      </c>
      <c r="Y13" s="262">
        <v>4.1065880000000003</v>
      </c>
      <c r="Z13" s="262">
        <v>4.9148209999999999</v>
      </c>
      <c r="AA13" s="262">
        <v>5.3739999999999997</v>
      </c>
      <c r="AB13" s="262">
        <v>5.3005399999999998</v>
      </c>
      <c r="AC13" s="262">
        <v>6.4909039999999996</v>
      </c>
      <c r="AD13" s="262">
        <v>5.6254039999999996</v>
      </c>
      <c r="AE13" s="262">
        <v>6.428801</v>
      </c>
      <c r="AF13" s="262">
        <v>5.7935650000000001</v>
      </c>
      <c r="AG13" s="262">
        <v>4.7790670000000004</v>
      </c>
      <c r="AH13" s="262">
        <v>6.0950670000000002</v>
      </c>
      <c r="AI13" s="262">
        <v>5.6086049999999998</v>
      </c>
      <c r="AJ13" s="262">
        <v>5.9630150000000004</v>
      </c>
      <c r="AK13" s="262">
        <v>6.3309290000000003</v>
      </c>
      <c r="AL13" s="262">
        <v>5.7417680000000004</v>
      </c>
      <c r="AM13" s="262">
        <v>6.272659</v>
      </c>
      <c r="AN13" s="262">
        <v>5.1752459999999996</v>
      </c>
      <c r="AO13" s="262">
        <v>6.0783040000000002</v>
      </c>
      <c r="AP13" s="262">
        <v>7.2712680000000001</v>
      </c>
      <c r="AQ13" s="262">
        <v>5.9528889999999999</v>
      </c>
      <c r="AR13" s="262">
        <v>6.9440179999999998</v>
      </c>
      <c r="AS13" s="262">
        <v>6.3284690000000001</v>
      </c>
      <c r="AT13" s="262">
        <v>5.7749170000000003</v>
      </c>
      <c r="AU13" s="262">
        <v>4.879359</v>
      </c>
      <c r="AV13" s="262">
        <v>4.6737859999999998</v>
      </c>
      <c r="AW13" s="262">
        <v>4.7213130000000003</v>
      </c>
      <c r="AX13" s="262">
        <v>5.80375</v>
      </c>
      <c r="AY13" s="262">
        <v>5.507987</v>
      </c>
      <c r="AZ13" s="262">
        <v>5.3164619999999996</v>
      </c>
      <c r="BA13" s="262">
        <v>7.3536599999999996</v>
      </c>
      <c r="BB13" s="262">
        <v>5.2935639999999999</v>
      </c>
      <c r="BC13" s="262">
        <v>6.1408259999999997</v>
      </c>
      <c r="BD13" s="262">
        <v>5.4121769999999998</v>
      </c>
      <c r="BE13" s="262">
        <v>5.3129809999999997</v>
      </c>
      <c r="BF13" s="352">
        <v>5.2430260000000004</v>
      </c>
      <c r="BG13" s="352">
        <v>5.1876930000000003</v>
      </c>
      <c r="BH13" s="352">
        <v>5.9251649999999998</v>
      </c>
      <c r="BI13" s="352">
        <v>5.2279840000000002</v>
      </c>
      <c r="BJ13" s="352">
        <v>5.093699</v>
      </c>
      <c r="BK13" s="352">
        <v>5.1696330000000001</v>
      </c>
      <c r="BL13" s="352">
        <v>4.9131780000000003</v>
      </c>
      <c r="BM13" s="352">
        <v>5.5245249999999997</v>
      </c>
      <c r="BN13" s="352">
        <v>5.2446590000000004</v>
      </c>
      <c r="BO13" s="352">
        <v>5.6612640000000001</v>
      </c>
      <c r="BP13" s="352">
        <v>5.2461000000000002</v>
      </c>
      <c r="BQ13" s="352">
        <v>5.1992620000000001</v>
      </c>
      <c r="BR13" s="352">
        <v>5.4621240000000002</v>
      </c>
      <c r="BS13" s="352">
        <v>5.4949490000000001</v>
      </c>
      <c r="BT13" s="352">
        <v>5.9911079999999997</v>
      </c>
      <c r="BU13" s="352">
        <v>5.3688840000000004</v>
      </c>
      <c r="BV13" s="352">
        <v>5.1750660000000002</v>
      </c>
    </row>
    <row r="14" spans="1:74" ht="11.1" customHeight="1">
      <c r="A14" s="93" t="s">
        <v>238</v>
      </c>
      <c r="B14" s="202" t="s">
        <v>978</v>
      </c>
      <c r="C14" s="262">
        <v>2.0324</v>
      </c>
      <c r="D14" s="262">
        <v>1.5463560000000001</v>
      </c>
      <c r="E14" s="262">
        <v>1.293914</v>
      </c>
      <c r="F14" s="262">
        <v>1.920839</v>
      </c>
      <c r="G14" s="262">
        <v>1.927818</v>
      </c>
      <c r="H14" s="262">
        <v>2.5554709999999998</v>
      </c>
      <c r="I14" s="262">
        <v>1.5668679999999999</v>
      </c>
      <c r="J14" s="262">
        <v>1.302165</v>
      </c>
      <c r="K14" s="262">
        <v>1.9134850000000001</v>
      </c>
      <c r="L14" s="262">
        <v>2.274877</v>
      </c>
      <c r="M14" s="262">
        <v>1.820287</v>
      </c>
      <c r="N14" s="262">
        <v>1.6808129999999999</v>
      </c>
      <c r="O14" s="262">
        <v>1.159899</v>
      </c>
      <c r="P14" s="262">
        <v>1.291498</v>
      </c>
      <c r="Q14" s="262">
        <v>1.177065</v>
      </c>
      <c r="R14" s="262">
        <v>1.9115329999999999</v>
      </c>
      <c r="S14" s="262">
        <v>1.8541669999999999</v>
      </c>
      <c r="T14" s="262">
        <v>2.5868150000000001</v>
      </c>
      <c r="U14" s="262">
        <v>2.488575</v>
      </c>
      <c r="V14" s="262">
        <v>2.4382540000000001</v>
      </c>
      <c r="W14" s="262">
        <v>3.1014560000000002</v>
      </c>
      <c r="X14" s="262">
        <v>2.3672279999999999</v>
      </c>
      <c r="Y14" s="262">
        <v>2.908115</v>
      </c>
      <c r="Z14" s="262">
        <v>2.3172540000000001</v>
      </c>
      <c r="AA14" s="262">
        <v>3.1354890000000002</v>
      </c>
      <c r="AB14" s="262">
        <v>2.9746640000000002</v>
      </c>
      <c r="AC14" s="262">
        <v>3.3415520000000001</v>
      </c>
      <c r="AD14" s="262">
        <v>3.2171059999999998</v>
      </c>
      <c r="AE14" s="262">
        <v>2.6132719999999998</v>
      </c>
      <c r="AF14" s="262">
        <v>3.3083659999999999</v>
      </c>
      <c r="AG14" s="262">
        <v>3.0863330000000002</v>
      </c>
      <c r="AH14" s="262">
        <v>3.2923800000000001</v>
      </c>
      <c r="AI14" s="262">
        <v>3.11416</v>
      </c>
      <c r="AJ14" s="262">
        <v>3.1957119999999999</v>
      </c>
      <c r="AK14" s="262">
        <v>2.3971703226000001</v>
      </c>
      <c r="AL14" s="262">
        <v>3.9707780000000001</v>
      </c>
      <c r="AM14" s="262">
        <v>2.8537819999999998</v>
      </c>
      <c r="AN14" s="262">
        <v>3.2850100000000002</v>
      </c>
      <c r="AO14" s="262">
        <v>4.9766969999999997</v>
      </c>
      <c r="AP14" s="262">
        <v>5.2576239999999999</v>
      </c>
      <c r="AQ14" s="262">
        <v>6.3040200000000004</v>
      </c>
      <c r="AR14" s="262">
        <v>5.8046189999999998</v>
      </c>
      <c r="AS14" s="262">
        <v>5.2941149999999997</v>
      </c>
      <c r="AT14" s="262">
        <v>4.8221600000000002</v>
      </c>
      <c r="AU14" s="262">
        <v>4.4643470000000001</v>
      </c>
      <c r="AV14" s="262">
        <v>4.7477029999999996</v>
      </c>
      <c r="AW14" s="262">
        <v>3.7951800000000002</v>
      </c>
      <c r="AX14" s="262">
        <v>4.2644270000000004</v>
      </c>
      <c r="AY14" s="262">
        <v>4.0638129999999997</v>
      </c>
      <c r="AZ14" s="262">
        <v>3.3103220000000002</v>
      </c>
      <c r="BA14" s="262">
        <v>6.2829370000000004</v>
      </c>
      <c r="BB14" s="262">
        <v>4.4609199999999998</v>
      </c>
      <c r="BC14" s="262">
        <v>4.3374680000000003</v>
      </c>
      <c r="BD14" s="262">
        <v>3.7261410000000001</v>
      </c>
      <c r="BE14" s="262">
        <v>3.7102909999999998</v>
      </c>
      <c r="BF14" s="352">
        <v>3.754086</v>
      </c>
      <c r="BG14" s="352">
        <v>3.2130529999999999</v>
      </c>
      <c r="BH14" s="352">
        <v>3.545722</v>
      </c>
      <c r="BI14" s="352">
        <v>3.3517299999999999</v>
      </c>
      <c r="BJ14" s="352">
        <v>3.2699289999999999</v>
      </c>
      <c r="BK14" s="352">
        <v>3.4313989999999999</v>
      </c>
      <c r="BL14" s="352">
        <v>3.1717939999999998</v>
      </c>
      <c r="BM14" s="352">
        <v>3.6412089999999999</v>
      </c>
      <c r="BN14" s="352">
        <v>3.680145</v>
      </c>
      <c r="BO14" s="352">
        <v>3.8303560000000001</v>
      </c>
      <c r="BP14" s="352">
        <v>3.6444429999999999</v>
      </c>
      <c r="BQ14" s="352">
        <v>3.7370770000000002</v>
      </c>
      <c r="BR14" s="352">
        <v>3.508391</v>
      </c>
      <c r="BS14" s="352">
        <v>3.543247</v>
      </c>
      <c r="BT14" s="352">
        <v>3.8177029999999998</v>
      </c>
      <c r="BU14" s="352">
        <v>3.588101</v>
      </c>
      <c r="BV14" s="352">
        <v>3.4636529999999999</v>
      </c>
    </row>
    <row r="15" spans="1:74" ht="11.1" customHeight="1">
      <c r="A15" s="93" t="s">
        <v>239</v>
      </c>
      <c r="B15" s="201" t="s">
        <v>630</v>
      </c>
      <c r="C15" s="262">
        <v>90.737595999999996</v>
      </c>
      <c r="D15" s="262">
        <v>84.048068000000001</v>
      </c>
      <c r="E15" s="262">
        <v>94.407038</v>
      </c>
      <c r="F15" s="262">
        <v>84.924452000000002</v>
      </c>
      <c r="G15" s="262">
        <v>85.540312</v>
      </c>
      <c r="H15" s="262">
        <v>82.266591000000005</v>
      </c>
      <c r="I15" s="262">
        <v>87.033423999999997</v>
      </c>
      <c r="J15" s="262">
        <v>89.734690999999998</v>
      </c>
      <c r="K15" s="262">
        <v>85.180959999999999</v>
      </c>
      <c r="L15" s="262">
        <v>81.207735999999997</v>
      </c>
      <c r="M15" s="262">
        <v>83.149682999999996</v>
      </c>
      <c r="N15" s="262">
        <v>77.204404999999994</v>
      </c>
      <c r="O15" s="262">
        <v>80.372834999999995</v>
      </c>
      <c r="P15" s="262">
        <v>78.726169876</v>
      </c>
      <c r="Q15" s="262">
        <v>90.382320000000007</v>
      </c>
      <c r="R15" s="262">
        <v>85.588452775999997</v>
      </c>
      <c r="S15" s="262">
        <v>79.517096793999997</v>
      </c>
      <c r="T15" s="262">
        <v>82.408014346000002</v>
      </c>
      <c r="U15" s="262">
        <v>88.818106</v>
      </c>
      <c r="V15" s="262">
        <v>87.347480000000004</v>
      </c>
      <c r="W15" s="262">
        <v>86.528312701999994</v>
      </c>
      <c r="X15" s="262">
        <v>87.465148925999998</v>
      </c>
      <c r="Y15" s="262">
        <v>84.875709075000003</v>
      </c>
      <c r="Z15" s="262">
        <v>87.873147505000006</v>
      </c>
      <c r="AA15" s="262">
        <v>84.971622138000001</v>
      </c>
      <c r="AB15" s="262">
        <v>77.711090928000004</v>
      </c>
      <c r="AC15" s="262">
        <v>89.214774667</v>
      </c>
      <c r="AD15" s="262">
        <v>79.169319604999998</v>
      </c>
      <c r="AE15" s="262">
        <v>77.500135990999993</v>
      </c>
      <c r="AF15" s="262">
        <v>81.711903824999993</v>
      </c>
      <c r="AG15" s="262">
        <v>76.927607108000004</v>
      </c>
      <c r="AH15" s="262">
        <v>89.785118839999996</v>
      </c>
      <c r="AI15" s="262">
        <v>86.503214020000001</v>
      </c>
      <c r="AJ15" s="262">
        <v>85.499999649000003</v>
      </c>
      <c r="AK15" s="262">
        <v>85.920776476</v>
      </c>
      <c r="AL15" s="262">
        <v>84.464766752000003</v>
      </c>
      <c r="AM15" s="262">
        <v>90.079350429000002</v>
      </c>
      <c r="AN15" s="262">
        <v>76.306169272999995</v>
      </c>
      <c r="AO15" s="262">
        <v>73.838406539000005</v>
      </c>
      <c r="AP15" s="262">
        <v>65.471127551999999</v>
      </c>
      <c r="AQ15" s="262">
        <v>71.006360635999997</v>
      </c>
      <c r="AR15" s="262">
        <v>70.127934569000004</v>
      </c>
      <c r="AS15" s="262">
        <v>76.763214976</v>
      </c>
      <c r="AT15" s="262">
        <v>82.423858455000001</v>
      </c>
      <c r="AU15" s="262">
        <v>74.519390000000001</v>
      </c>
      <c r="AV15" s="262">
        <v>76.986370300000004</v>
      </c>
      <c r="AW15" s="262">
        <v>76.608636599999997</v>
      </c>
      <c r="AX15" s="262">
        <v>70.154267000999994</v>
      </c>
      <c r="AY15" s="262">
        <v>77.435704002999998</v>
      </c>
      <c r="AZ15" s="262">
        <v>72.069120987999995</v>
      </c>
      <c r="BA15" s="262">
        <v>70.631817005000002</v>
      </c>
      <c r="BB15" s="262">
        <v>68.346952009999995</v>
      </c>
      <c r="BC15" s="262">
        <v>72.219301999999999</v>
      </c>
      <c r="BD15" s="262">
        <v>72.895005999999995</v>
      </c>
      <c r="BE15" s="262">
        <v>78.163186003999996</v>
      </c>
      <c r="BF15" s="352">
        <v>87.038780000000003</v>
      </c>
      <c r="BG15" s="352">
        <v>79.730180000000004</v>
      </c>
      <c r="BH15" s="352">
        <v>79.821950000000001</v>
      </c>
      <c r="BI15" s="352">
        <v>75.196510000000004</v>
      </c>
      <c r="BJ15" s="352">
        <v>82.382459999999995</v>
      </c>
      <c r="BK15" s="352">
        <v>81.086519999999993</v>
      </c>
      <c r="BL15" s="352">
        <v>75.69238</v>
      </c>
      <c r="BM15" s="352">
        <v>80.060190000000006</v>
      </c>
      <c r="BN15" s="352">
        <v>74.543949999999995</v>
      </c>
      <c r="BO15" s="352">
        <v>76.292950000000005</v>
      </c>
      <c r="BP15" s="352">
        <v>77.673270000000002</v>
      </c>
      <c r="BQ15" s="352">
        <v>81.638409999999993</v>
      </c>
      <c r="BR15" s="352">
        <v>86.300039999999996</v>
      </c>
      <c r="BS15" s="352">
        <v>79.461060000000003</v>
      </c>
      <c r="BT15" s="352">
        <v>81.60136</v>
      </c>
      <c r="BU15" s="352">
        <v>76.132300000000001</v>
      </c>
      <c r="BV15" s="352">
        <v>81.96763</v>
      </c>
    </row>
    <row r="16" spans="1:74" ht="11.1" customHeight="1">
      <c r="A16" s="90"/>
      <c r="B16" s="94"/>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71"/>
      <c r="BF16" s="388"/>
      <c r="BG16" s="388"/>
      <c r="BH16" s="388"/>
      <c r="BI16" s="388"/>
      <c r="BJ16" s="388"/>
      <c r="BK16" s="388"/>
      <c r="BL16" s="388"/>
      <c r="BM16" s="388"/>
      <c r="BN16" s="388"/>
      <c r="BO16" s="388"/>
      <c r="BP16" s="388"/>
      <c r="BQ16" s="388"/>
      <c r="BR16" s="388"/>
      <c r="BS16" s="388"/>
      <c r="BT16" s="388"/>
      <c r="BU16" s="388"/>
      <c r="BV16" s="388"/>
    </row>
    <row r="17" spans="1:74" ht="11.1" customHeight="1">
      <c r="A17" s="95" t="s">
        <v>240</v>
      </c>
      <c r="B17" s="201" t="s">
        <v>654</v>
      </c>
      <c r="C17" s="262">
        <v>5.8098260000000002</v>
      </c>
      <c r="D17" s="262">
        <v>-4.2291020000000001</v>
      </c>
      <c r="E17" s="262">
        <v>-13.325557</v>
      </c>
      <c r="F17" s="262">
        <v>-11.364927</v>
      </c>
      <c r="G17" s="262">
        <v>-9.110455</v>
      </c>
      <c r="H17" s="262">
        <v>-0.34983300000000001</v>
      </c>
      <c r="I17" s="262">
        <v>2.134547</v>
      </c>
      <c r="J17" s="262">
        <v>2.0725020000000001</v>
      </c>
      <c r="K17" s="262">
        <v>-5.6349320000000001</v>
      </c>
      <c r="L17" s="262">
        <v>-2.368954</v>
      </c>
      <c r="M17" s="262">
        <v>-4.3888800000000003</v>
      </c>
      <c r="N17" s="262">
        <v>14.118067999999999</v>
      </c>
      <c r="O17" s="262">
        <v>11.113782</v>
      </c>
      <c r="P17" s="262">
        <v>6.8033679999999999</v>
      </c>
      <c r="Q17" s="262">
        <v>-6.9776199999999999</v>
      </c>
      <c r="R17" s="262">
        <v>-11.693548</v>
      </c>
      <c r="S17" s="262">
        <v>-2.5835840000000001</v>
      </c>
      <c r="T17" s="262">
        <v>10.004445</v>
      </c>
      <c r="U17" s="262">
        <v>14.088077999999999</v>
      </c>
      <c r="V17" s="262">
        <v>9.4689759999999996</v>
      </c>
      <c r="W17" s="262">
        <v>-3.8363450000000001</v>
      </c>
      <c r="X17" s="262">
        <v>-11.945644</v>
      </c>
      <c r="Y17" s="262">
        <v>-7.7368690000000004</v>
      </c>
      <c r="Z17" s="262">
        <v>8.4364190000000008</v>
      </c>
      <c r="AA17" s="262">
        <v>10.568452000000001</v>
      </c>
      <c r="AB17" s="262">
        <v>3.7366990000000002</v>
      </c>
      <c r="AC17" s="262">
        <v>-4.9659459999999997</v>
      </c>
      <c r="AD17" s="262">
        <v>-7.2789849999999996</v>
      </c>
      <c r="AE17" s="262">
        <v>-0.77225699999999997</v>
      </c>
      <c r="AF17" s="262">
        <v>8.8371549999999992</v>
      </c>
      <c r="AG17" s="262">
        <v>17.701191999999999</v>
      </c>
      <c r="AH17" s="262">
        <v>8.6058109999999992</v>
      </c>
      <c r="AI17" s="262">
        <v>-5.3926480000000003</v>
      </c>
      <c r="AJ17" s="262">
        <v>-12.650880000000001</v>
      </c>
      <c r="AK17" s="262">
        <v>-11.724238</v>
      </c>
      <c r="AL17" s="262">
        <v>-4.798387</v>
      </c>
      <c r="AM17" s="262">
        <v>-6.354622</v>
      </c>
      <c r="AN17" s="262">
        <v>-6.5813600000000001</v>
      </c>
      <c r="AO17" s="262">
        <v>-8.2647340000000007</v>
      </c>
      <c r="AP17" s="262">
        <v>-7.0162050000000002</v>
      </c>
      <c r="AQ17" s="262">
        <v>-0.91897399999999996</v>
      </c>
      <c r="AR17" s="262">
        <v>5.0292890000000003</v>
      </c>
      <c r="AS17" s="262">
        <v>13.798187</v>
      </c>
      <c r="AT17" s="262">
        <v>5.738054</v>
      </c>
      <c r="AU17" s="262">
        <v>-3.5369609999999998</v>
      </c>
      <c r="AV17" s="262">
        <v>-4.0371649999999999</v>
      </c>
      <c r="AW17" s="262">
        <v>-1.995198</v>
      </c>
      <c r="AX17" s="262">
        <v>1.6867509999999999</v>
      </c>
      <c r="AY17" s="262">
        <v>4.9010369999999996</v>
      </c>
      <c r="AZ17" s="262">
        <v>3.4069720000000001</v>
      </c>
      <c r="BA17" s="262">
        <v>4.2632729999999999</v>
      </c>
      <c r="BB17" s="262">
        <v>-0.21256120000000001</v>
      </c>
      <c r="BC17" s="262">
        <v>-7.7854255999999999</v>
      </c>
      <c r="BD17" s="262">
        <v>3.4308605999999999</v>
      </c>
      <c r="BE17" s="262">
        <v>9.0985052</v>
      </c>
      <c r="BF17" s="352">
        <v>5.334924</v>
      </c>
      <c r="BG17" s="352">
        <v>0.30736720000000001</v>
      </c>
      <c r="BH17" s="352">
        <v>-4.1663019999999999</v>
      </c>
      <c r="BI17" s="352">
        <v>-2.4890409999999998</v>
      </c>
      <c r="BJ17" s="352">
        <v>1.5881559999999999</v>
      </c>
      <c r="BK17" s="352">
        <v>5.7746820000000003</v>
      </c>
      <c r="BL17" s="352">
        <v>0.49586940000000002</v>
      </c>
      <c r="BM17" s="352">
        <v>-4.4511750000000001</v>
      </c>
      <c r="BN17" s="352">
        <v>-7.5379620000000003</v>
      </c>
      <c r="BO17" s="352">
        <v>-4.4122510000000004</v>
      </c>
      <c r="BP17" s="352">
        <v>2.449948</v>
      </c>
      <c r="BQ17" s="352">
        <v>9.0157179999999997</v>
      </c>
      <c r="BR17" s="352">
        <v>5.3519889999999997</v>
      </c>
      <c r="BS17" s="352">
        <v>0.42328769999999999</v>
      </c>
      <c r="BT17" s="352">
        <v>-5.560778</v>
      </c>
      <c r="BU17" s="352">
        <v>-2.4746299999999999</v>
      </c>
      <c r="BV17" s="352">
        <v>2.9006639999999999</v>
      </c>
    </row>
    <row r="18" spans="1:74" ht="11.1" customHeight="1">
      <c r="A18" s="95" t="s">
        <v>241</v>
      </c>
      <c r="B18" s="201" t="s">
        <v>158</v>
      </c>
      <c r="C18" s="262">
        <v>1.2716829919999999</v>
      </c>
      <c r="D18" s="262">
        <v>0.92770300000000006</v>
      </c>
      <c r="E18" s="262">
        <v>1.1212970010000001</v>
      </c>
      <c r="F18" s="262">
        <v>1.03632999</v>
      </c>
      <c r="G18" s="262">
        <v>1.0652800010000001</v>
      </c>
      <c r="H18" s="262">
        <v>1.1179419900000001</v>
      </c>
      <c r="I18" s="262">
        <v>1.2477889980000001</v>
      </c>
      <c r="J18" s="262">
        <v>1.2060639900000001</v>
      </c>
      <c r="K18" s="262">
        <v>1.113108</v>
      </c>
      <c r="L18" s="262">
        <v>1.1422950059999999</v>
      </c>
      <c r="M18" s="262">
        <v>1.16418201</v>
      </c>
      <c r="N18" s="262">
        <v>1.2519140129999999</v>
      </c>
      <c r="O18" s="262">
        <v>1.187242991</v>
      </c>
      <c r="P18" s="262">
        <v>0.90841099999999997</v>
      </c>
      <c r="Q18" s="262">
        <v>1.192121988</v>
      </c>
      <c r="R18" s="262">
        <v>1.070559</v>
      </c>
      <c r="S18" s="262">
        <v>1.138467994</v>
      </c>
      <c r="T18" s="262">
        <v>1.2186800099999999</v>
      </c>
      <c r="U18" s="262">
        <v>1.2729170089999999</v>
      </c>
      <c r="V18" s="262">
        <v>1.260991991</v>
      </c>
      <c r="W18" s="262">
        <v>1.1022179999999999</v>
      </c>
      <c r="X18" s="262">
        <v>0.98182000300000005</v>
      </c>
      <c r="Y18" s="262">
        <v>1.1210600100000001</v>
      </c>
      <c r="Z18" s="262">
        <v>1.196635991</v>
      </c>
      <c r="AA18" s="262">
        <v>1.1816100119999999</v>
      </c>
      <c r="AB18" s="262">
        <v>1.0458290079999999</v>
      </c>
      <c r="AC18" s="262">
        <v>1.1261520039999999</v>
      </c>
      <c r="AD18" s="262">
        <v>0.99620399999999998</v>
      </c>
      <c r="AE18" s="262">
        <v>0.90997700699999995</v>
      </c>
      <c r="AF18" s="262">
        <v>1.1623599899999999</v>
      </c>
      <c r="AG18" s="262">
        <v>1.201690014</v>
      </c>
      <c r="AH18" s="262">
        <v>1.180796014</v>
      </c>
      <c r="AI18" s="262">
        <v>1.11737799</v>
      </c>
      <c r="AJ18" s="262">
        <v>1.077791012</v>
      </c>
      <c r="AK18" s="262">
        <v>1.1334599999999999</v>
      </c>
      <c r="AL18" s="262">
        <v>1.0757380059999999</v>
      </c>
      <c r="AM18" s="262">
        <v>1.1274530119999999</v>
      </c>
      <c r="AN18" s="262">
        <v>0.91733800499999996</v>
      </c>
      <c r="AO18" s="262">
        <v>0.88599500399999997</v>
      </c>
      <c r="AP18" s="262">
        <v>0.74585601000000001</v>
      </c>
      <c r="AQ18" s="262">
        <v>0.93757500500000002</v>
      </c>
      <c r="AR18" s="262">
        <v>0.90536198999999995</v>
      </c>
      <c r="AS18" s="262">
        <v>1.0495479969999999</v>
      </c>
      <c r="AT18" s="262">
        <v>0.992399001</v>
      </c>
      <c r="AU18" s="262">
        <v>0.80019200999999995</v>
      </c>
      <c r="AV18" s="262">
        <v>0.76564401400000004</v>
      </c>
      <c r="AW18" s="262">
        <v>1.0202100000000001</v>
      </c>
      <c r="AX18" s="262">
        <v>0.89266400300000004</v>
      </c>
      <c r="AY18" s="262">
        <v>0.97419099600000003</v>
      </c>
      <c r="AZ18" s="262">
        <v>0.91217400400000004</v>
      </c>
      <c r="BA18" s="262">
        <v>1.101229988</v>
      </c>
      <c r="BB18" s="262">
        <v>0.724885</v>
      </c>
      <c r="BC18" s="262">
        <v>0.89170899999999997</v>
      </c>
      <c r="BD18" s="262">
        <v>0.85441</v>
      </c>
      <c r="BE18" s="262">
        <v>1.0690200000000001</v>
      </c>
      <c r="BF18" s="352">
        <v>1.0690200000000001</v>
      </c>
      <c r="BG18" s="352">
        <v>1.0425329999999999</v>
      </c>
      <c r="BH18" s="352">
        <v>0.99877039999999995</v>
      </c>
      <c r="BI18" s="352">
        <v>1.038519</v>
      </c>
      <c r="BJ18" s="352">
        <v>0.93439269999999996</v>
      </c>
      <c r="BK18" s="352">
        <v>1.062535</v>
      </c>
      <c r="BL18" s="352">
        <v>0.85621270000000005</v>
      </c>
      <c r="BM18" s="352">
        <v>0.83267469999999999</v>
      </c>
      <c r="BN18" s="352">
        <v>0.72126060000000003</v>
      </c>
      <c r="BO18" s="352">
        <v>0.88725050000000005</v>
      </c>
      <c r="BP18" s="352">
        <v>0.85013799999999995</v>
      </c>
      <c r="BQ18" s="352">
        <v>1.0636749999999999</v>
      </c>
      <c r="BR18" s="352">
        <v>1.0636749999999999</v>
      </c>
      <c r="BS18" s="352">
        <v>1.03732</v>
      </c>
      <c r="BT18" s="352">
        <v>0.99377649999999995</v>
      </c>
      <c r="BU18" s="352">
        <v>1.033326</v>
      </c>
      <c r="BV18" s="352">
        <v>0.92972069999999996</v>
      </c>
    </row>
    <row r="19" spans="1:74" ht="11.1" customHeight="1">
      <c r="A19" s="93" t="s">
        <v>242</v>
      </c>
      <c r="B19" s="201" t="s">
        <v>631</v>
      </c>
      <c r="C19" s="262">
        <v>97.819104992000007</v>
      </c>
      <c r="D19" s="262">
        <v>80.746668999999997</v>
      </c>
      <c r="E19" s="262">
        <v>82.202778000999999</v>
      </c>
      <c r="F19" s="262">
        <v>74.595854990000007</v>
      </c>
      <c r="G19" s="262">
        <v>77.495137001000003</v>
      </c>
      <c r="H19" s="262">
        <v>83.034699989999993</v>
      </c>
      <c r="I19" s="262">
        <v>90.415759997999999</v>
      </c>
      <c r="J19" s="262">
        <v>93.013256990000002</v>
      </c>
      <c r="K19" s="262">
        <v>80.659136000000004</v>
      </c>
      <c r="L19" s="262">
        <v>79.981077006000007</v>
      </c>
      <c r="M19" s="262">
        <v>79.92498501</v>
      </c>
      <c r="N19" s="262">
        <v>92.574387013000006</v>
      </c>
      <c r="O19" s="262">
        <v>92.673859991</v>
      </c>
      <c r="P19" s="262">
        <v>86.437948875999993</v>
      </c>
      <c r="Q19" s="262">
        <v>84.596821988000002</v>
      </c>
      <c r="R19" s="262">
        <v>74.965463776000007</v>
      </c>
      <c r="S19" s="262">
        <v>78.071980788000005</v>
      </c>
      <c r="T19" s="262">
        <v>93.631139356000006</v>
      </c>
      <c r="U19" s="262">
        <v>104.17910101</v>
      </c>
      <c r="V19" s="262">
        <v>98.077447991</v>
      </c>
      <c r="W19" s="262">
        <v>83.794185701999993</v>
      </c>
      <c r="X19" s="262">
        <v>76.501324929000006</v>
      </c>
      <c r="Y19" s="262">
        <v>78.259900084999998</v>
      </c>
      <c r="Z19" s="262">
        <v>97.506202496</v>
      </c>
      <c r="AA19" s="262">
        <v>96.721684150000002</v>
      </c>
      <c r="AB19" s="262">
        <v>82.493618936000004</v>
      </c>
      <c r="AC19" s="262">
        <v>85.374980671000003</v>
      </c>
      <c r="AD19" s="262">
        <v>72.886538604999998</v>
      </c>
      <c r="AE19" s="262">
        <v>77.637855998000006</v>
      </c>
      <c r="AF19" s="262">
        <v>91.711418815000002</v>
      </c>
      <c r="AG19" s="262">
        <v>95.830489122000003</v>
      </c>
      <c r="AH19" s="262">
        <v>99.571725853999993</v>
      </c>
      <c r="AI19" s="262">
        <v>82.227944010000002</v>
      </c>
      <c r="AJ19" s="262">
        <v>73.926910660999994</v>
      </c>
      <c r="AK19" s="262">
        <v>75.329998476</v>
      </c>
      <c r="AL19" s="262">
        <v>80.742117758000006</v>
      </c>
      <c r="AM19" s="262">
        <v>84.852181440999999</v>
      </c>
      <c r="AN19" s="262">
        <v>70.642147277999996</v>
      </c>
      <c r="AO19" s="262">
        <v>66.459667542999995</v>
      </c>
      <c r="AP19" s="262">
        <v>59.200778562000004</v>
      </c>
      <c r="AQ19" s="262">
        <v>71.024961641000004</v>
      </c>
      <c r="AR19" s="262">
        <v>76.062585558999999</v>
      </c>
      <c r="AS19" s="262">
        <v>91.610949973000004</v>
      </c>
      <c r="AT19" s="262">
        <v>89.154311456000002</v>
      </c>
      <c r="AU19" s="262">
        <v>71.78262101</v>
      </c>
      <c r="AV19" s="262">
        <v>73.714849314000006</v>
      </c>
      <c r="AW19" s="262">
        <v>75.633648600000001</v>
      </c>
      <c r="AX19" s="262">
        <v>72.733682004000002</v>
      </c>
      <c r="AY19" s="262">
        <v>83.310931999000005</v>
      </c>
      <c r="AZ19" s="262">
        <v>76.388266991999998</v>
      </c>
      <c r="BA19" s="262">
        <v>75.996319993</v>
      </c>
      <c r="BB19" s="262">
        <v>68.85927581</v>
      </c>
      <c r="BC19" s="262">
        <v>65.325585399999994</v>
      </c>
      <c r="BD19" s="262">
        <v>77.180276599999999</v>
      </c>
      <c r="BE19" s="262">
        <v>88.330711203999996</v>
      </c>
      <c r="BF19" s="352">
        <v>93.442719999999994</v>
      </c>
      <c r="BG19" s="352">
        <v>81.080079999999995</v>
      </c>
      <c r="BH19" s="352">
        <v>76.654420000000002</v>
      </c>
      <c r="BI19" s="352">
        <v>73.745990000000006</v>
      </c>
      <c r="BJ19" s="352">
        <v>84.905010000000004</v>
      </c>
      <c r="BK19" s="352">
        <v>87.923739999999995</v>
      </c>
      <c r="BL19" s="352">
        <v>77.044470000000004</v>
      </c>
      <c r="BM19" s="352">
        <v>76.441689999999994</v>
      </c>
      <c r="BN19" s="352">
        <v>67.727249999999998</v>
      </c>
      <c r="BO19" s="352">
        <v>72.767949999999999</v>
      </c>
      <c r="BP19" s="352">
        <v>80.973349999999996</v>
      </c>
      <c r="BQ19" s="352">
        <v>91.717799999999997</v>
      </c>
      <c r="BR19" s="352">
        <v>92.715710000000001</v>
      </c>
      <c r="BS19" s="352">
        <v>80.921670000000006</v>
      </c>
      <c r="BT19" s="352">
        <v>77.034360000000007</v>
      </c>
      <c r="BU19" s="352">
        <v>74.690989999999999</v>
      </c>
      <c r="BV19" s="352">
        <v>85.798010000000005</v>
      </c>
    </row>
    <row r="20" spans="1:74" ht="11.1" customHeight="1">
      <c r="A20" s="90"/>
      <c r="B20" s="94"/>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71"/>
      <c r="AT20" s="271"/>
      <c r="AU20" s="271"/>
      <c r="AV20" s="271"/>
      <c r="AW20" s="271"/>
      <c r="AX20" s="271"/>
      <c r="AY20" s="271"/>
      <c r="AZ20" s="271"/>
      <c r="BA20" s="271"/>
      <c r="BB20" s="271"/>
      <c r="BC20" s="271"/>
      <c r="BD20" s="271"/>
      <c r="BE20" s="271"/>
      <c r="BF20" s="388"/>
      <c r="BG20" s="388"/>
      <c r="BH20" s="388"/>
      <c r="BI20" s="388"/>
      <c r="BJ20" s="388"/>
      <c r="BK20" s="388"/>
      <c r="BL20" s="388"/>
      <c r="BM20" s="388"/>
      <c r="BN20" s="388"/>
      <c r="BO20" s="388"/>
      <c r="BP20" s="388"/>
      <c r="BQ20" s="388"/>
      <c r="BR20" s="388"/>
      <c r="BS20" s="388"/>
      <c r="BT20" s="388"/>
      <c r="BU20" s="388"/>
      <c r="BV20" s="388"/>
    </row>
    <row r="21" spans="1:74" ht="11.1" customHeight="1">
      <c r="A21" s="90"/>
      <c r="B21" s="96" t="s">
        <v>251</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271"/>
      <c r="AT21" s="271"/>
      <c r="AU21" s="271"/>
      <c r="AV21" s="271"/>
      <c r="AW21" s="271"/>
      <c r="AX21" s="271"/>
      <c r="AY21" s="271"/>
      <c r="AZ21" s="271"/>
      <c r="BA21" s="271"/>
      <c r="BB21" s="271"/>
      <c r="BC21" s="271"/>
      <c r="BD21" s="271"/>
      <c r="BE21" s="271"/>
      <c r="BF21" s="388"/>
      <c r="BG21" s="388"/>
      <c r="BH21" s="388"/>
      <c r="BI21" s="388"/>
      <c r="BJ21" s="388"/>
      <c r="BK21" s="388"/>
      <c r="BL21" s="388"/>
      <c r="BM21" s="388"/>
      <c r="BN21" s="388"/>
      <c r="BO21" s="388"/>
      <c r="BP21" s="388"/>
      <c r="BQ21" s="388"/>
      <c r="BR21" s="388"/>
      <c r="BS21" s="388"/>
      <c r="BT21" s="388"/>
      <c r="BU21" s="388"/>
      <c r="BV21" s="388"/>
    </row>
    <row r="22" spans="1:74" ht="11.1" customHeight="1">
      <c r="A22" s="93" t="s">
        <v>243</v>
      </c>
      <c r="B22" s="201" t="s">
        <v>655</v>
      </c>
      <c r="C22" s="262">
        <v>1.3902460000000001</v>
      </c>
      <c r="D22" s="262">
        <v>1.4488669999999999</v>
      </c>
      <c r="E22" s="262">
        <v>1.558951</v>
      </c>
      <c r="F22" s="262">
        <v>1.1503699999999999</v>
      </c>
      <c r="G22" s="262">
        <v>1.118206</v>
      </c>
      <c r="H22" s="262">
        <v>1.1335839999999999</v>
      </c>
      <c r="I22" s="262">
        <v>1.0318000000000001</v>
      </c>
      <c r="J22" s="262">
        <v>1.1682090000000001</v>
      </c>
      <c r="K22" s="262">
        <v>1.2498590000000001</v>
      </c>
      <c r="L22" s="262">
        <v>1.431165</v>
      </c>
      <c r="M22" s="262">
        <v>1.2742640000000001</v>
      </c>
      <c r="N22" s="262">
        <v>1.3707119999999999</v>
      </c>
      <c r="O22" s="262">
        <v>1.4717499860000001</v>
      </c>
      <c r="P22" s="262">
        <v>1.5843080119999999</v>
      </c>
      <c r="Q22" s="262">
        <v>1.800677997</v>
      </c>
      <c r="R22" s="262">
        <v>1.786332</v>
      </c>
      <c r="S22" s="262">
        <v>1.793931994</v>
      </c>
      <c r="T22" s="262">
        <v>1.7722509900000001</v>
      </c>
      <c r="U22" s="262">
        <v>1.783045011</v>
      </c>
      <c r="V22" s="262">
        <v>1.8139689990000001</v>
      </c>
      <c r="W22" s="262">
        <v>1.89440301</v>
      </c>
      <c r="X22" s="262">
        <v>1.730667008</v>
      </c>
      <c r="Y22" s="262">
        <v>1.787274</v>
      </c>
      <c r="Z22" s="262">
        <v>1.873543993</v>
      </c>
      <c r="AA22" s="262">
        <v>1.745741998</v>
      </c>
      <c r="AB22" s="262">
        <v>1.623470996</v>
      </c>
      <c r="AC22" s="262">
        <v>1.818697987</v>
      </c>
      <c r="AD22" s="262">
        <v>1.6681389900000001</v>
      </c>
      <c r="AE22" s="262">
        <v>1.877631002</v>
      </c>
      <c r="AF22" s="262">
        <v>1.845987</v>
      </c>
      <c r="AG22" s="262">
        <v>1.669896995</v>
      </c>
      <c r="AH22" s="262">
        <v>1.8626659999999999</v>
      </c>
      <c r="AI22" s="262">
        <v>1.874328</v>
      </c>
      <c r="AJ22" s="262">
        <v>1.7843910000000001</v>
      </c>
      <c r="AK22" s="262">
        <v>1.77234699</v>
      </c>
      <c r="AL22" s="262">
        <v>1.890599015</v>
      </c>
      <c r="AM22" s="262">
        <v>1.7008009879999999</v>
      </c>
      <c r="AN22" s="262">
        <v>1.686973007</v>
      </c>
      <c r="AO22" s="262">
        <v>1.8951810010000001</v>
      </c>
      <c r="AP22" s="262">
        <v>1.78261599</v>
      </c>
      <c r="AQ22" s="262">
        <v>1.8565540089999999</v>
      </c>
      <c r="AR22" s="262">
        <v>1.6568600099999999</v>
      </c>
      <c r="AS22" s="262">
        <v>1.6760420009999999</v>
      </c>
      <c r="AT22" s="262">
        <v>1.8159309889999999</v>
      </c>
      <c r="AU22" s="262">
        <v>1.5523520099999999</v>
      </c>
      <c r="AV22" s="262">
        <v>1.6471829849999999</v>
      </c>
      <c r="AW22" s="262">
        <v>1.7145330000000001</v>
      </c>
      <c r="AX22" s="262">
        <v>1.7663459930000001</v>
      </c>
      <c r="AY22" s="262">
        <v>1.825338001</v>
      </c>
      <c r="AZ22" s="262">
        <v>1.6444849960000001</v>
      </c>
      <c r="BA22" s="262">
        <v>1.810226989</v>
      </c>
      <c r="BB22" s="262">
        <v>1.6240380000000001</v>
      </c>
      <c r="BC22" s="262">
        <v>1.7076070000000001</v>
      </c>
      <c r="BD22" s="262">
        <v>1.7210620000000001</v>
      </c>
      <c r="BE22" s="262">
        <v>1.8008649999999999</v>
      </c>
      <c r="BF22" s="352">
        <v>1.9030819999999999</v>
      </c>
      <c r="BG22" s="352">
        <v>1.6687080000000001</v>
      </c>
      <c r="BH22" s="352">
        <v>1.9744950000000001</v>
      </c>
      <c r="BI22" s="352">
        <v>1.4677119999999999</v>
      </c>
      <c r="BJ22" s="352">
        <v>1.509998</v>
      </c>
      <c r="BK22" s="352">
        <v>1.582387</v>
      </c>
      <c r="BL22" s="352">
        <v>1.5184759999999999</v>
      </c>
      <c r="BM22" s="352">
        <v>1.9219200000000001</v>
      </c>
      <c r="BN22" s="352">
        <v>1.6576090000000001</v>
      </c>
      <c r="BO22" s="352">
        <v>1.7214290000000001</v>
      </c>
      <c r="BP22" s="352">
        <v>1.725962</v>
      </c>
      <c r="BQ22" s="352">
        <v>1.8023279999999999</v>
      </c>
      <c r="BR22" s="352">
        <v>1.9063220000000001</v>
      </c>
      <c r="BS22" s="352">
        <v>1.675389</v>
      </c>
      <c r="BT22" s="352">
        <v>1.9853829999999999</v>
      </c>
      <c r="BU22" s="352">
        <v>1.482334</v>
      </c>
      <c r="BV22" s="352">
        <v>1.52955</v>
      </c>
    </row>
    <row r="23" spans="1:74" ht="11.1" customHeight="1">
      <c r="A23" s="90" t="s">
        <v>244</v>
      </c>
      <c r="B23" s="201" t="s">
        <v>189</v>
      </c>
      <c r="C23" s="262">
        <v>90.639918012999999</v>
      </c>
      <c r="D23" s="262">
        <v>74.254100003999994</v>
      </c>
      <c r="E23" s="262">
        <v>71.947992999999997</v>
      </c>
      <c r="F23" s="262">
        <v>67.123334999999997</v>
      </c>
      <c r="G23" s="262">
        <v>70.425024007999994</v>
      </c>
      <c r="H23" s="262">
        <v>78.953661990000001</v>
      </c>
      <c r="I23" s="262">
        <v>84.243158997999998</v>
      </c>
      <c r="J23" s="262">
        <v>86.634914987000002</v>
      </c>
      <c r="K23" s="262">
        <v>73.566456990000006</v>
      </c>
      <c r="L23" s="262">
        <v>74.519745001999993</v>
      </c>
      <c r="M23" s="262">
        <v>73.06319001</v>
      </c>
      <c r="N23" s="262">
        <v>88.255453007</v>
      </c>
      <c r="O23" s="262">
        <v>90.451629995999994</v>
      </c>
      <c r="P23" s="262">
        <v>79.883567008</v>
      </c>
      <c r="Q23" s="262">
        <v>76.109808998999995</v>
      </c>
      <c r="R23" s="262">
        <v>66.842475989999997</v>
      </c>
      <c r="S23" s="262">
        <v>75.596599007999998</v>
      </c>
      <c r="T23" s="262">
        <v>87.030383999999998</v>
      </c>
      <c r="U23" s="262">
        <v>94.519317005999994</v>
      </c>
      <c r="V23" s="262">
        <v>94.247184993999994</v>
      </c>
      <c r="W23" s="262">
        <v>79.176233999999994</v>
      </c>
      <c r="X23" s="262">
        <v>70.491949008999995</v>
      </c>
      <c r="Y23" s="262">
        <v>72.514139999999998</v>
      </c>
      <c r="Z23" s="262">
        <v>88.189199993000003</v>
      </c>
      <c r="AA23" s="262">
        <v>90.021243014999996</v>
      </c>
      <c r="AB23" s="262">
        <v>73.473628004000005</v>
      </c>
      <c r="AC23" s="262">
        <v>72.458268996000001</v>
      </c>
      <c r="AD23" s="262">
        <v>66.930215009999998</v>
      </c>
      <c r="AE23" s="262">
        <v>73.337897995000006</v>
      </c>
      <c r="AF23" s="262">
        <v>83.908422000000002</v>
      </c>
      <c r="AG23" s="262">
        <v>94.037255009000006</v>
      </c>
      <c r="AH23" s="262">
        <v>92.011999992</v>
      </c>
      <c r="AI23" s="262">
        <v>76.568826000000001</v>
      </c>
      <c r="AJ23" s="262">
        <v>69.458238012999999</v>
      </c>
      <c r="AK23" s="262">
        <v>66.918654000000004</v>
      </c>
      <c r="AL23" s="262">
        <v>73.359437012000001</v>
      </c>
      <c r="AM23" s="262">
        <v>70.720043009999998</v>
      </c>
      <c r="AN23" s="262">
        <v>62.755237995999998</v>
      </c>
      <c r="AO23" s="262">
        <v>57.300066997999998</v>
      </c>
      <c r="AP23" s="262">
        <v>51.750510990000002</v>
      </c>
      <c r="AQ23" s="262">
        <v>62.868259997000003</v>
      </c>
      <c r="AR23" s="262">
        <v>71.595420989999994</v>
      </c>
      <c r="AS23" s="262">
        <v>86.428879996999996</v>
      </c>
      <c r="AT23" s="262">
        <v>82.643233280999993</v>
      </c>
      <c r="AU23" s="262">
        <v>69.321048989999994</v>
      </c>
      <c r="AV23" s="262">
        <v>66.565466006999998</v>
      </c>
      <c r="AW23" s="262">
        <v>69.798132989999999</v>
      </c>
      <c r="AX23" s="262">
        <v>73.011476985000002</v>
      </c>
      <c r="AY23" s="262">
        <v>74.968028996000001</v>
      </c>
      <c r="AZ23" s="262">
        <v>67.085640999999995</v>
      </c>
      <c r="BA23" s="262">
        <v>70.354927986000007</v>
      </c>
      <c r="BB23" s="262">
        <v>60.858611009999997</v>
      </c>
      <c r="BC23" s="262">
        <v>64.691784999999996</v>
      </c>
      <c r="BD23" s="262">
        <v>77.752510000000001</v>
      </c>
      <c r="BE23" s="262">
        <v>88.768749999999997</v>
      </c>
      <c r="BF23" s="352">
        <v>87.909459999999996</v>
      </c>
      <c r="BG23" s="352">
        <v>75.792940000000002</v>
      </c>
      <c r="BH23" s="352">
        <v>70.843310000000002</v>
      </c>
      <c r="BI23" s="352">
        <v>68.472269999999995</v>
      </c>
      <c r="BJ23" s="352">
        <v>79.597499999999997</v>
      </c>
      <c r="BK23" s="352">
        <v>82.158749999999998</v>
      </c>
      <c r="BL23" s="352">
        <v>71.597589999999997</v>
      </c>
      <c r="BM23" s="352">
        <v>70.474090000000004</v>
      </c>
      <c r="BN23" s="352">
        <v>62.023400000000002</v>
      </c>
      <c r="BO23" s="352">
        <v>67.32047</v>
      </c>
      <c r="BP23" s="352">
        <v>75.475089999999994</v>
      </c>
      <c r="BQ23" s="352">
        <v>86.196079999999995</v>
      </c>
      <c r="BR23" s="352">
        <v>86.914259999999999</v>
      </c>
      <c r="BS23" s="352">
        <v>75.373850000000004</v>
      </c>
      <c r="BT23" s="352">
        <v>70.953289999999996</v>
      </c>
      <c r="BU23" s="352">
        <v>69.143839999999997</v>
      </c>
      <c r="BV23" s="352">
        <v>80.212860000000006</v>
      </c>
    </row>
    <row r="24" spans="1:74" ht="11.1" customHeight="1">
      <c r="A24" s="93" t="s">
        <v>245</v>
      </c>
      <c r="B24" s="201" t="s">
        <v>216</v>
      </c>
      <c r="C24" s="262">
        <v>4.4184520000000003</v>
      </c>
      <c r="D24" s="262">
        <v>4.4175579999999997</v>
      </c>
      <c r="E24" s="262">
        <v>4.307023</v>
      </c>
      <c r="F24" s="262">
        <v>3.7454879999999999</v>
      </c>
      <c r="G24" s="262">
        <v>3.7208199999999998</v>
      </c>
      <c r="H24" s="262">
        <v>3.7396750000000001</v>
      </c>
      <c r="I24" s="262">
        <v>3.8587959999999999</v>
      </c>
      <c r="J24" s="262">
        <v>3.927718</v>
      </c>
      <c r="K24" s="262">
        <v>3.9403890000000001</v>
      </c>
      <c r="L24" s="262">
        <v>4.0839889999999999</v>
      </c>
      <c r="M24" s="262">
        <v>4.1644459999999999</v>
      </c>
      <c r="N24" s="262">
        <v>4.2000690000000001</v>
      </c>
      <c r="O24" s="262">
        <v>4.5703809949999998</v>
      </c>
      <c r="P24" s="262">
        <v>4.5331849919999998</v>
      </c>
      <c r="Q24" s="262">
        <v>4.5336310219999998</v>
      </c>
      <c r="R24" s="262">
        <v>4.1614070099999996</v>
      </c>
      <c r="S24" s="262">
        <v>4.1799279970000001</v>
      </c>
      <c r="T24" s="262">
        <v>4.1807850000000002</v>
      </c>
      <c r="U24" s="262">
        <v>4.2798009759999998</v>
      </c>
      <c r="V24" s="262">
        <v>4.3318830220000004</v>
      </c>
      <c r="W24" s="262">
        <v>4.3151329799999996</v>
      </c>
      <c r="X24" s="262">
        <v>4.3682159829999998</v>
      </c>
      <c r="Y24" s="262">
        <v>4.3957450199999997</v>
      </c>
      <c r="Z24" s="262">
        <v>4.5189790270000003</v>
      </c>
      <c r="AA24" s="262">
        <v>4.5360960180000003</v>
      </c>
      <c r="AB24" s="262">
        <v>4.4796639999999996</v>
      </c>
      <c r="AC24" s="262">
        <v>4.4899949880000003</v>
      </c>
      <c r="AD24" s="262">
        <v>3.89883399</v>
      </c>
      <c r="AE24" s="262">
        <v>3.8827969960000002</v>
      </c>
      <c r="AF24" s="262">
        <v>3.8974160100000002</v>
      </c>
      <c r="AG24" s="262">
        <v>3.910996022</v>
      </c>
      <c r="AH24" s="262">
        <v>3.8877749760000002</v>
      </c>
      <c r="AI24" s="262">
        <v>3.8978500199999999</v>
      </c>
      <c r="AJ24" s="262">
        <v>4.0182099869999996</v>
      </c>
      <c r="AK24" s="262">
        <v>4.015917</v>
      </c>
      <c r="AL24" s="262">
        <v>4.1146359830000003</v>
      </c>
      <c r="AM24" s="262">
        <v>4.0185029989999999</v>
      </c>
      <c r="AN24" s="262">
        <v>3.998054985</v>
      </c>
      <c r="AO24" s="262">
        <v>3.9382060239999999</v>
      </c>
      <c r="AP24" s="262">
        <v>3.5412180000000002</v>
      </c>
      <c r="AQ24" s="262">
        <v>3.527458008</v>
      </c>
      <c r="AR24" s="262">
        <v>3.5138980200000001</v>
      </c>
      <c r="AS24" s="262">
        <v>3.6049099889999998</v>
      </c>
      <c r="AT24" s="262">
        <v>3.6035999909999998</v>
      </c>
      <c r="AU24" s="262">
        <v>3.6046749899999999</v>
      </c>
      <c r="AV24" s="262">
        <v>3.7988949999999999</v>
      </c>
      <c r="AW24" s="262">
        <v>3.8733360000000001</v>
      </c>
      <c r="AX24" s="262">
        <v>3.9514800069999998</v>
      </c>
      <c r="AY24" s="262">
        <v>3.9362940059999998</v>
      </c>
      <c r="AZ24" s="262">
        <v>3.9341580039999999</v>
      </c>
      <c r="BA24" s="262">
        <v>3.9004999800000002</v>
      </c>
      <c r="BB24" s="262">
        <v>3.6969125100000002</v>
      </c>
      <c r="BC24" s="262">
        <v>3.4438381100000002</v>
      </c>
      <c r="BD24" s="262">
        <v>3.5063399999999998</v>
      </c>
      <c r="BE24" s="262">
        <v>3.4787731900000001</v>
      </c>
      <c r="BF24" s="352">
        <v>3.6301830000000002</v>
      </c>
      <c r="BG24" s="352">
        <v>3.6184259999999999</v>
      </c>
      <c r="BH24" s="352">
        <v>3.8366129999999998</v>
      </c>
      <c r="BI24" s="352">
        <v>3.806009</v>
      </c>
      <c r="BJ24" s="352">
        <v>3.7975080000000001</v>
      </c>
      <c r="BK24" s="352">
        <v>4.1825960000000002</v>
      </c>
      <c r="BL24" s="352">
        <v>3.9283999999999999</v>
      </c>
      <c r="BM24" s="352">
        <v>4.0456789999999998</v>
      </c>
      <c r="BN24" s="352">
        <v>4.046233</v>
      </c>
      <c r="BO24" s="352">
        <v>3.7260460000000002</v>
      </c>
      <c r="BP24" s="352">
        <v>3.7723</v>
      </c>
      <c r="BQ24" s="352">
        <v>3.7193939999999999</v>
      </c>
      <c r="BR24" s="352">
        <v>3.8951220000000002</v>
      </c>
      <c r="BS24" s="352">
        <v>3.8724340000000002</v>
      </c>
      <c r="BT24" s="352">
        <v>4.0956830000000002</v>
      </c>
      <c r="BU24" s="352">
        <v>4.0648200000000001</v>
      </c>
      <c r="BV24" s="352">
        <v>4.0556080000000003</v>
      </c>
    </row>
    <row r="25" spans="1:74" ht="11.1" customHeight="1">
      <c r="A25" s="93" t="s">
        <v>246</v>
      </c>
      <c r="B25" s="202" t="s">
        <v>979</v>
      </c>
      <c r="C25" s="262">
        <v>0.40002300000000002</v>
      </c>
      <c r="D25" s="262">
        <v>0.34242400000000001</v>
      </c>
      <c r="E25" s="262">
        <v>0.32591399999999998</v>
      </c>
      <c r="F25" s="262">
        <v>0.223188</v>
      </c>
      <c r="G25" s="262">
        <v>0.203843</v>
      </c>
      <c r="H25" s="262">
        <v>0.23657300000000001</v>
      </c>
      <c r="I25" s="262">
        <v>0.20878099999999999</v>
      </c>
      <c r="J25" s="262">
        <v>0.217446</v>
      </c>
      <c r="K25" s="262">
        <v>0.193629</v>
      </c>
      <c r="L25" s="262">
        <v>0.24321899999999999</v>
      </c>
      <c r="M25" s="262">
        <v>0.286082</v>
      </c>
      <c r="N25" s="262">
        <v>0.32880500000000001</v>
      </c>
      <c r="O25" s="262">
        <v>0.39230599199999999</v>
      </c>
      <c r="P25" s="262">
        <v>0.34039599999999998</v>
      </c>
      <c r="Q25" s="262">
        <v>0.30400001199999999</v>
      </c>
      <c r="R25" s="262">
        <v>0.19232099999999999</v>
      </c>
      <c r="S25" s="262">
        <v>0.194518986</v>
      </c>
      <c r="T25" s="262">
        <v>0.22150401</v>
      </c>
      <c r="U25" s="262">
        <v>0.21369998800000001</v>
      </c>
      <c r="V25" s="262">
        <v>0.22864701000000001</v>
      </c>
      <c r="W25" s="262">
        <v>0.20003499</v>
      </c>
      <c r="X25" s="262">
        <v>0.232569998</v>
      </c>
      <c r="Y25" s="262">
        <v>0.24491300999999999</v>
      </c>
      <c r="Z25" s="262">
        <v>0.315613015</v>
      </c>
      <c r="AA25" s="262">
        <v>0.364353013</v>
      </c>
      <c r="AB25" s="262">
        <v>0.33458700800000002</v>
      </c>
      <c r="AC25" s="262">
        <v>0.31746898499999998</v>
      </c>
      <c r="AD25" s="262">
        <v>0.21021398999999999</v>
      </c>
      <c r="AE25" s="262">
        <v>0.21087799600000001</v>
      </c>
      <c r="AF25" s="262">
        <v>0.221553</v>
      </c>
      <c r="AG25" s="262">
        <v>0.19301601299999999</v>
      </c>
      <c r="AH25" s="262">
        <v>0.17235798499999999</v>
      </c>
      <c r="AI25" s="262">
        <v>0.16290500999999999</v>
      </c>
      <c r="AJ25" s="262">
        <v>0.18178499200000001</v>
      </c>
      <c r="AK25" s="262">
        <v>0.19399899000000001</v>
      </c>
      <c r="AL25" s="262">
        <v>0.229540988</v>
      </c>
      <c r="AM25" s="262">
        <v>0.25444700799999997</v>
      </c>
      <c r="AN25" s="262">
        <v>0.22189399300000001</v>
      </c>
      <c r="AO25" s="262">
        <v>0.211376011</v>
      </c>
      <c r="AP25" s="262">
        <v>0.13581501000000001</v>
      </c>
      <c r="AQ25" s="262">
        <v>0.14314101200000001</v>
      </c>
      <c r="AR25" s="262">
        <v>0.13473800999999999</v>
      </c>
      <c r="AS25" s="262">
        <v>0.12892298599999999</v>
      </c>
      <c r="AT25" s="262">
        <v>0.137729993</v>
      </c>
      <c r="AU25" s="262">
        <v>0.12667299000000001</v>
      </c>
      <c r="AV25" s="262">
        <v>0.157482015</v>
      </c>
      <c r="AW25" s="262">
        <v>0.18468801000000001</v>
      </c>
      <c r="AX25" s="262">
        <v>0.207768014</v>
      </c>
      <c r="AY25" s="262">
        <v>0.23537001099999999</v>
      </c>
      <c r="AZ25" s="262">
        <v>0.22182299999999999</v>
      </c>
      <c r="BA25" s="262">
        <v>0.21703998999999999</v>
      </c>
      <c r="BB25" s="262">
        <v>0.2612775</v>
      </c>
      <c r="BC25" s="262">
        <v>0.26827129999999999</v>
      </c>
      <c r="BD25" s="262">
        <v>0.2394599</v>
      </c>
      <c r="BE25" s="262">
        <v>0.2299081</v>
      </c>
      <c r="BF25" s="352">
        <v>0.25813710000000001</v>
      </c>
      <c r="BG25" s="352">
        <v>0.2516524</v>
      </c>
      <c r="BH25" s="352">
        <v>0.24856529999999999</v>
      </c>
      <c r="BI25" s="352">
        <v>0.23827010000000001</v>
      </c>
      <c r="BJ25" s="352">
        <v>0.27890710000000002</v>
      </c>
      <c r="BK25" s="352">
        <v>0.3321366</v>
      </c>
      <c r="BL25" s="352">
        <v>0.28058080000000002</v>
      </c>
      <c r="BM25" s="352">
        <v>0.29128789999999999</v>
      </c>
      <c r="BN25" s="352">
        <v>0.24710570000000001</v>
      </c>
      <c r="BO25" s="352">
        <v>0.25942670000000001</v>
      </c>
      <c r="BP25" s="352">
        <v>0.23512839999999999</v>
      </c>
      <c r="BQ25" s="352">
        <v>0.22713639999999999</v>
      </c>
      <c r="BR25" s="352">
        <v>0.2551737</v>
      </c>
      <c r="BS25" s="352">
        <v>0.2479237</v>
      </c>
      <c r="BT25" s="352">
        <v>0.24398629999999999</v>
      </c>
      <c r="BU25" s="352">
        <v>0.23503019999999999</v>
      </c>
      <c r="BV25" s="352">
        <v>0.2758639</v>
      </c>
    </row>
    <row r="26" spans="1:74" ht="11.1" customHeight="1">
      <c r="A26" s="93" t="s">
        <v>247</v>
      </c>
      <c r="B26" s="202" t="s">
        <v>980</v>
      </c>
      <c r="C26" s="262">
        <v>4.0184290000000003</v>
      </c>
      <c r="D26" s="262">
        <v>4.0751340000000003</v>
      </c>
      <c r="E26" s="262">
        <v>3.981109</v>
      </c>
      <c r="F26" s="262">
        <v>3.5223</v>
      </c>
      <c r="G26" s="262">
        <v>3.5169769999999998</v>
      </c>
      <c r="H26" s="262">
        <v>3.5031020000000002</v>
      </c>
      <c r="I26" s="262">
        <v>3.6500149999999998</v>
      </c>
      <c r="J26" s="262">
        <v>3.7102719999999998</v>
      </c>
      <c r="K26" s="262">
        <v>3.7467600000000001</v>
      </c>
      <c r="L26" s="262">
        <v>3.84077</v>
      </c>
      <c r="M26" s="262">
        <v>3.8783639999999999</v>
      </c>
      <c r="N26" s="262">
        <v>3.871264</v>
      </c>
      <c r="O26" s="262">
        <v>4.178075003</v>
      </c>
      <c r="P26" s="262">
        <v>4.1927889919999997</v>
      </c>
      <c r="Q26" s="262">
        <v>4.2296310100000003</v>
      </c>
      <c r="R26" s="262">
        <v>3.9690860099999998</v>
      </c>
      <c r="S26" s="262">
        <v>3.9854090109999998</v>
      </c>
      <c r="T26" s="262">
        <v>3.9592809899999999</v>
      </c>
      <c r="U26" s="262">
        <v>4.0661009879999996</v>
      </c>
      <c r="V26" s="262">
        <v>4.103236012</v>
      </c>
      <c r="W26" s="262">
        <v>4.1150979899999998</v>
      </c>
      <c r="X26" s="262">
        <v>4.135645985</v>
      </c>
      <c r="Y26" s="262">
        <v>4.1508320100000002</v>
      </c>
      <c r="Z26" s="262">
        <v>4.203366012</v>
      </c>
      <c r="AA26" s="262">
        <v>4.1717430049999997</v>
      </c>
      <c r="AB26" s="262">
        <v>4.1450769919999999</v>
      </c>
      <c r="AC26" s="262">
        <v>4.1725260029999998</v>
      </c>
      <c r="AD26" s="262">
        <v>3.6886199999999998</v>
      </c>
      <c r="AE26" s="262">
        <v>3.6719189999999999</v>
      </c>
      <c r="AF26" s="262">
        <v>3.67586301</v>
      </c>
      <c r="AG26" s="262">
        <v>3.7179800090000001</v>
      </c>
      <c r="AH26" s="262">
        <v>3.7154169910000001</v>
      </c>
      <c r="AI26" s="262">
        <v>3.7349450100000001</v>
      </c>
      <c r="AJ26" s="262">
        <v>3.8364249949999998</v>
      </c>
      <c r="AK26" s="262">
        <v>3.8219180100000001</v>
      </c>
      <c r="AL26" s="262">
        <v>3.8850949950000002</v>
      </c>
      <c r="AM26" s="262">
        <v>3.7640559910000002</v>
      </c>
      <c r="AN26" s="262">
        <v>3.7761609919999999</v>
      </c>
      <c r="AO26" s="262">
        <v>3.7268300129999998</v>
      </c>
      <c r="AP26" s="262">
        <v>3.4054029899999998</v>
      </c>
      <c r="AQ26" s="262">
        <v>3.3843169959999999</v>
      </c>
      <c r="AR26" s="262">
        <v>3.3791600100000001</v>
      </c>
      <c r="AS26" s="262">
        <v>3.4759870030000002</v>
      </c>
      <c r="AT26" s="262">
        <v>3.4658699980000001</v>
      </c>
      <c r="AU26" s="262">
        <v>3.478002</v>
      </c>
      <c r="AV26" s="262">
        <v>3.6414129850000001</v>
      </c>
      <c r="AW26" s="262">
        <v>3.6886479900000002</v>
      </c>
      <c r="AX26" s="262">
        <v>3.7437119929999998</v>
      </c>
      <c r="AY26" s="262">
        <v>3.7009239950000001</v>
      </c>
      <c r="AZ26" s="262">
        <v>3.7123350039999998</v>
      </c>
      <c r="BA26" s="262">
        <v>3.6834599899999998</v>
      </c>
      <c r="BB26" s="262">
        <v>3.4356350099999999</v>
      </c>
      <c r="BC26" s="262">
        <v>3.1755669000000002</v>
      </c>
      <c r="BD26" s="262">
        <v>3.26688</v>
      </c>
      <c r="BE26" s="262">
        <v>3.2488651000000002</v>
      </c>
      <c r="BF26" s="352">
        <v>3.3720460000000001</v>
      </c>
      <c r="BG26" s="352">
        <v>3.3667739999999999</v>
      </c>
      <c r="BH26" s="352">
        <v>3.5880480000000001</v>
      </c>
      <c r="BI26" s="352">
        <v>3.5677379999999999</v>
      </c>
      <c r="BJ26" s="352">
        <v>3.5186009999999999</v>
      </c>
      <c r="BK26" s="352">
        <v>3.8504589999999999</v>
      </c>
      <c r="BL26" s="352">
        <v>3.6478190000000001</v>
      </c>
      <c r="BM26" s="352">
        <v>3.754391</v>
      </c>
      <c r="BN26" s="352">
        <v>3.7991269999999999</v>
      </c>
      <c r="BO26" s="352">
        <v>3.4666190000000001</v>
      </c>
      <c r="BP26" s="352">
        <v>3.537172</v>
      </c>
      <c r="BQ26" s="352">
        <v>3.4922569999999999</v>
      </c>
      <c r="BR26" s="352">
        <v>3.639948</v>
      </c>
      <c r="BS26" s="352">
        <v>3.6245099999999999</v>
      </c>
      <c r="BT26" s="352">
        <v>3.851696</v>
      </c>
      <c r="BU26" s="352">
        <v>3.82979</v>
      </c>
      <c r="BV26" s="352">
        <v>3.779744</v>
      </c>
    </row>
    <row r="27" spans="1:74" ht="11.1" customHeight="1">
      <c r="A27" s="93" t="s">
        <v>248</v>
      </c>
      <c r="B27" s="201" t="s">
        <v>656</v>
      </c>
      <c r="C27" s="262">
        <v>96.448616013000006</v>
      </c>
      <c r="D27" s="262">
        <v>80.120525004000001</v>
      </c>
      <c r="E27" s="262">
        <v>77.813967000000005</v>
      </c>
      <c r="F27" s="262">
        <v>72.019193000000001</v>
      </c>
      <c r="G27" s="262">
        <v>75.264050007999998</v>
      </c>
      <c r="H27" s="262">
        <v>83.826920990000005</v>
      </c>
      <c r="I27" s="262">
        <v>89.133754998000001</v>
      </c>
      <c r="J27" s="262">
        <v>91.730841987000005</v>
      </c>
      <c r="K27" s="262">
        <v>78.756704990000003</v>
      </c>
      <c r="L27" s="262">
        <v>80.034899002000003</v>
      </c>
      <c r="M27" s="262">
        <v>78.50190001</v>
      </c>
      <c r="N27" s="262">
        <v>93.826234006999996</v>
      </c>
      <c r="O27" s="262">
        <v>96.493760976999994</v>
      </c>
      <c r="P27" s="262">
        <v>86.001060011999996</v>
      </c>
      <c r="Q27" s="262">
        <v>82.444118017999998</v>
      </c>
      <c r="R27" s="262">
        <v>72.790215000000003</v>
      </c>
      <c r="S27" s="262">
        <v>81.570458998999996</v>
      </c>
      <c r="T27" s="262">
        <v>92.983419990000002</v>
      </c>
      <c r="U27" s="262">
        <v>100.58216299</v>
      </c>
      <c r="V27" s="262">
        <v>100.39303701</v>
      </c>
      <c r="W27" s="262">
        <v>85.38576999</v>
      </c>
      <c r="X27" s="262">
        <v>76.590832000000006</v>
      </c>
      <c r="Y27" s="262">
        <v>78.697159020000001</v>
      </c>
      <c r="Z27" s="262">
        <v>94.581723013000001</v>
      </c>
      <c r="AA27" s="262">
        <v>96.303081031000005</v>
      </c>
      <c r="AB27" s="262">
        <v>79.576763</v>
      </c>
      <c r="AC27" s="262">
        <v>78.766961971000001</v>
      </c>
      <c r="AD27" s="262">
        <v>72.49718799</v>
      </c>
      <c r="AE27" s="262">
        <v>79.098325993000003</v>
      </c>
      <c r="AF27" s="262">
        <v>89.651825009999996</v>
      </c>
      <c r="AG27" s="262">
        <v>99.618148026</v>
      </c>
      <c r="AH27" s="262">
        <v>97.762440968000007</v>
      </c>
      <c r="AI27" s="262">
        <v>82.34100402</v>
      </c>
      <c r="AJ27" s="262">
        <v>75.260839000000004</v>
      </c>
      <c r="AK27" s="262">
        <v>72.706917989999994</v>
      </c>
      <c r="AL27" s="262">
        <v>79.364672010000007</v>
      </c>
      <c r="AM27" s="262">
        <v>76.439346997000001</v>
      </c>
      <c r="AN27" s="262">
        <v>68.440265987999993</v>
      </c>
      <c r="AO27" s="262">
        <v>63.133454022999999</v>
      </c>
      <c r="AP27" s="262">
        <v>57.074344979999999</v>
      </c>
      <c r="AQ27" s="262">
        <v>68.252272013999999</v>
      </c>
      <c r="AR27" s="262">
        <v>76.766179019999996</v>
      </c>
      <c r="AS27" s="262">
        <v>91.709831987000001</v>
      </c>
      <c r="AT27" s="262">
        <v>88.062764260999998</v>
      </c>
      <c r="AU27" s="262">
        <v>74.478075989999994</v>
      </c>
      <c r="AV27" s="262">
        <v>72.011543992</v>
      </c>
      <c r="AW27" s="262">
        <v>75.386001989999997</v>
      </c>
      <c r="AX27" s="262">
        <v>78.729302985000004</v>
      </c>
      <c r="AY27" s="262">
        <v>80.729661003000004</v>
      </c>
      <c r="AZ27" s="262">
        <v>72.664283999999995</v>
      </c>
      <c r="BA27" s="262">
        <v>76.065654954999999</v>
      </c>
      <c r="BB27" s="262">
        <v>66.179561519999993</v>
      </c>
      <c r="BC27" s="262">
        <v>69.843230210000002</v>
      </c>
      <c r="BD27" s="262">
        <v>82.979900999999998</v>
      </c>
      <c r="BE27" s="262">
        <v>94.048385589999995</v>
      </c>
      <c r="BF27" s="352">
        <v>93.442719999999994</v>
      </c>
      <c r="BG27" s="352">
        <v>81.080079999999995</v>
      </c>
      <c r="BH27" s="352">
        <v>76.654420000000002</v>
      </c>
      <c r="BI27" s="352">
        <v>73.745990000000006</v>
      </c>
      <c r="BJ27" s="352">
        <v>84.905010000000004</v>
      </c>
      <c r="BK27" s="352">
        <v>87.923739999999995</v>
      </c>
      <c r="BL27" s="352">
        <v>77.044470000000004</v>
      </c>
      <c r="BM27" s="352">
        <v>76.441689999999994</v>
      </c>
      <c r="BN27" s="352">
        <v>67.727249999999998</v>
      </c>
      <c r="BO27" s="352">
        <v>72.767949999999999</v>
      </c>
      <c r="BP27" s="352">
        <v>80.973349999999996</v>
      </c>
      <c r="BQ27" s="352">
        <v>91.717799999999997</v>
      </c>
      <c r="BR27" s="352">
        <v>92.715710000000001</v>
      </c>
      <c r="BS27" s="352">
        <v>80.921670000000006</v>
      </c>
      <c r="BT27" s="352">
        <v>77.034360000000007</v>
      </c>
      <c r="BU27" s="352">
        <v>74.690989999999999</v>
      </c>
      <c r="BV27" s="352">
        <v>85.798010000000005</v>
      </c>
    </row>
    <row r="28" spans="1:74" ht="11.1" customHeight="1">
      <c r="A28" s="90"/>
      <c r="B28" s="94"/>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71"/>
      <c r="BF28" s="388"/>
      <c r="BG28" s="388"/>
      <c r="BH28" s="388"/>
      <c r="BI28" s="388"/>
      <c r="BJ28" s="388"/>
      <c r="BK28" s="388"/>
      <c r="BL28" s="388"/>
      <c r="BM28" s="388"/>
      <c r="BN28" s="388"/>
      <c r="BO28" s="388"/>
      <c r="BP28" s="388"/>
      <c r="BQ28" s="388"/>
      <c r="BR28" s="388"/>
      <c r="BS28" s="388"/>
      <c r="BT28" s="388"/>
      <c r="BU28" s="388"/>
      <c r="BV28" s="388"/>
    </row>
    <row r="29" spans="1:74" ht="11.1" customHeight="1">
      <c r="A29" s="93" t="s">
        <v>249</v>
      </c>
      <c r="B29" s="97" t="s">
        <v>190</v>
      </c>
      <c r="C29" s="262">
        <v>1.3704889790000001</v>
      </c>
      <c r="D29" s="262">
        <v>0.62614399600000004</v>
      </c>
      <c r="E29" s="262">
        <v>4.3888110009999997</v>
      </c>
      <c r="F29" s="262">
        <v>2.5766619899999998</v>
      </c>
      <c r="G29" s="262">
        <v>2.2310869929999999</v>
      </c>
      <c r="H29" s="262">
        <v>-0.79222099999999995</v>
      </c>
      <c r="I29" s="262">
        <v>1.2820050000000001</v>
      </c>
      <c r="J29" s="262">
        <v>1.2824150030000001</v>
      </c>
      <c r="K29" s="262">
        <v>1.9024310099999999</v>
      </c>
      <c r="L29" s="262">
        <v>-5.3821995999999997E-2</v>
      </c>
      <c r="M29" s="262">
        <v>1.4230849999999999</v>
      </c>
      <c r="N29" s="262">
        <v>-1.2518469940000001</v>
      </c>
      <c r="O29" s="262">
        <v>-3.8199009859999999</v>
      </c>
      <c r="P29" s="262">
        <v>0.43688886441000002</v>
      </c>
      <c r="Q29" s="262">
        <v>2.1527039700000001</v>
      </c>
      <c r="R29" s="262">
        <v>2.1752487764000001</v>
      </c>
      <c r="S29" s="262">
        <v>-3.4984782114000001</v>
      </c>
      <c r="T29" s="262">
        <v>0.64771936615000003</v>
      </c>
      <c r="U29" s="262">
        <v>3.5969380160000002</v>
      </c>
      <c r="V29" s="262">
        <v>-2.3155890239999999</v>
      </c>
      <c r="W29" s="262">
        <v>-1.5915842884</v>
      </c>
      <c r="X29" s="262">
        <v>-8.9507070827999996E-2</v>
      </c>
      <c r="Y29" s="262">
        <v>-0.43725893491000001</v>
      </c>
      <c r="Z29" s="262">
        <v>2.9244794825999998</v>
      </c>
      <c r="AA29" s="262">
        <v>0.41860311884000001</v>
      </c>
      <c r="AB29" s="262">
        <v>2.9168559363000002</v>
      </c>
      <c r="AC29" s="262">
        <v>6.6080187001999997</v>
      </c>
      <c r="AD29" s="262">
        <v>0.38935061473999999</v>
      </c>
      <c r="AE29" s="262">
        <v>-1.4604699952</v>
      </c>
      <c r="AF29" s="262">
        <v>2.0595938053</v>
      </c>
      <c r="AG29" s="262">
        <v>-3.7876589036000001</v>
      </c>
      <c r="AH29" s="262">
        <v>1.8092848860999999</v>
      </c>
      <c r="AI29" s="262">
        <v>-0.11306000976</v>
      </c>
      <c r="AJ29" s="262">
        <v>-1.3339283391000001</v>
      </c>
      <c r="AK29" s="262">
        <v>2.6230804862000001</v>
      </c>
      <c r="AL29" s="262">
        <v>1.3774457479</v>
      </c>
      <c r="AM29" s="262">
        <v>8.4128344435999995</v>
      </c>
      <c r="AN29" s="262">
        <v>2.2018812897000002</v>
      </c>
      <c r="AO29" s="262">
        <v>3.3262135195</v>
      </c>
      <c r="AP29" s="262">
        <v>2.1264335823999998</v>
      </c>
      <c r="AQ29" s="262">
        <v>2.7726896274000001</v>
      </c>
      <c r="AR29" s="262">
        <v>-0.70359346058000005</v>
      </c>
      <c r="AS29" s="262">
        <v>-9.8882013963999996E-2</v>
      </c>
      <c r="AT29" s="262">
        <v>1.0915471944999999</v>
      </c>
      <c r="AU29" s="262">
        <v>-2.6954549800000001</v>
      </c>
      <c r="AV29" s="262">
        <v>1.7033053220000001</v>
      </c>
      <c r="AW29" s="262">
        <v>0.24764660999999999</v>
      </c>
      <c r="AX29" s="262">
        <v>-5.9956209806</v>
      </c>
      <c r="AY29" s="262">
        <v>2.5812709960000002</v>
      </c>
      <c r="AZ29" s="262">
        <v>3.7239829919999998</v>
      </c>
      <c r="BA29" s="262">
        <v>-6.9334962E-2</v>
      </c>
      <c r="BB29" s="262">
        <v>2.6797142900000002</v>
      </c>
      <c r="BC29" s="262">
        <v>-4.5176448100000002</v>
      </c>
      <c r="BD29" s="262">
        <v>-5.7996243999999999</v>
      </c>
      <c r="BE29" s="262">
        <v>-5.7176743857999996</v>
      </c>
      <c r="BF29" s="352">
        <v>0</v>
      </c>
      <c r="BG29" s="352">
        <v>0</v>
      </c>
      <c r="BH29" s="352">
        <v>0</v>
      </c>
      <c r="BI29" s="352">
        <v>0</v>
      </c>
      <c r="BJ29" s="352">
        <v>0</v>
      </c>
      <c r="BK29" s="352">
        <v>0</v>
      </c>
      <c r="BL29" s="352">
        <v>0</v>
      </c>
      <c r="BM29" s="352">
        <v>0</v>
      </c>
      <c r="BN29" s="352">
        <v>0</v>
      </c>
      <c r="BO29" s="352">
        <v>0</v>
      </c>
      <c r="BP29" s="352">
        <v>0</v>
      </c>
      <c r="BQ29" s="352">
        <v>0</v>
      </c>
      <c r="BR29" s="352">
        <v>0</v>
      </c>
      <c r="BS29" s="352">
        <v>0</v>
      </c>
      <c r="BT29" s="352">
        <v>0</v>
      </c>
      <c r="BU29" s="352">
        <v>0</v>
      </c>
      <c r="BV29" s="352">
        <v>0</v>
      </c>
    </row>
    <row r="30" spans="1:74" ht="11.1" customHeight="1">
      <c r="A30" s="93"/>
      <c r="B30" s="97"/>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271"/>
      <c r="AT30" s="271"/>
      <c r="AU30" s="271"/>
      <c r="AV30" s="271"/>
      <c r="AW30" s="271"/>
      <c r="AX30" s="271"/>
      <c r="AY30" s="271"/>
      <c r="AZ30" s="271"/>
      <c r="BA30" s="271"/>
      <c r="BB30" s="271"/>
      <c r="BC30" s="271"/>
      <c r="BD30" s="271"/>
      <c r="BE30" s="271"/>
      <c r="BF30" s="388"/>
      <c r="BG30" s="388"/>
      <c r="BH30" s="388"/>
      <c r="BI30" s="388"/>
      <c r="BJ30" s="388"/>
      <c r="BK30" s="388"/>
      <c r="BL30" s="388"/>
      <c r="BM30" s="388"/>
      <c r="BN30" s="388"/>
      <c r="BO30" s="388"/>
      <c r="BP30" s="388"/>
      <c r="BQ30" s="388"/>
      <c r="BR30" s="388"/>
      <c r="BS30" s="388"/>
      <c r="BT30" s="388"/>
      <c r="BU30" s="388"/>
      <c r="BV30" s="388"/>
    </row>
    <row r="31" spans="1:74" ht="11.1" customHeight="1">
      <c r="A31" s="93"/>
      <c r="B31" s="91" t="s">
        <v>975</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389"/>
      <c r="BG31" s="389"/>
      <c r="BH31" s="389"/>
      <c r="BI31" s="389"/>
      <c r="BJ31" s="389"/>
      <c r="BK31" s="389"/>
      <c r="BL31" s="389"/>
      <c r="BM31" s="389"/>
      <c r="BN31" s="389"/>
      <c r="BO31" s="389"/>
      <c r="BP31" s="389"/>
      <c r="BQ31" s="389"/>
      <c r="BR31" s="389"/>
      <c r="BS31" s="389"/>
      <c r="BT31" s="389"/>
      <c r="BU31" s="389"/>
      <c r="BV31" s="389"/>
    </row>
    <row r="32" spans="1:74" ht="11.1" customHeight="1">
      <c r="A32" s="93" t="s">
        <v>862</v>
      </c>
      <c r="B32" s="201" t="s">
        <v>215</v>
      </c>
      <c r="C32" s="262">
        <v>38.393999999999998</v>
      </c>
      <c r="D32" s="262">
        <v>42.066000000000003</v>
      </c>
      <c r="E32" s="262">
        <v>41.256999999999998</v>
      </c>
      <c r="F32" s="262">
        <v>43.195</v>
      </c>
      <c r="G32" s="262">
        <v>41.622</v>
      </c>
      <c r="H32" s="262">
        <v>44.018000000000001</v>
      </c>
      <c r="I32" s="262">
        <v>45.372</v>
      </c>
      <c r="J32" s="262">
        <v>42.457000000000001</v>
      </c>
      <c r="K32" s="262">
        <v>41.69</v>
      </c>
      <c r="L32" s="262">
        <v>43.881999999999998</v>
      </c>
      <c r="M32" s="262">
        <v>42.216999999999999</v>
      </c>
      <c r="N32" s="262">
        <v>47.718000000000004</v>
      </c>
      <c r="O32" s="262">
        <v>48.853999999999999</v>
      </c>
      <c r="P32" s="262">
        <v>49.068504124</v>
      </c>
      <c r="Q32" s="262">
        <v>50.935504123999998</v>
      </c>
      <c r="R32" s="262">
        <v>50.761408347</v>
      </c>
      <c r="S32" s="262">
        <v>50.899627553999998</v>
      </c>
      <c r="T32" s="262">
        <v>51.496689207000003</v>
      </c>
      <c r="U32" s="262">
        <v>47.934689206999998</v>
      </c>
      <c r="V32" s="262">
        <v>48.637689207000001</v>
      </c>
      <c r="W32" s="262">
        <v>49.913384506</v>
      </c>
      <c r="X32" s="262">
        <v>49.430372579999997</v>
      </c>
      <c r="Y32" s="262">
        <v>50.571247505000002</v>
      </c>
      <c r="Z32" s="262">
        <v>49.820366999999997</v>
      </c>
      <c r="AA32" s="262">
        <v>48.708571861999999</v>
      </c>
      <c r="AB32" s="262">
        <v>49.139642934000001</v>
      </c>
      <c r="AC32" s="262">
        <v>48.164772266999996</v>
      </c>
      <c r="AD32" s="262">
        <v>49.852493662000001</v>
      </c>
      <c r="AE32" s="262">
        <v>51.472893671000001</v>
      </c>
      <c r="AF32" s="262">
        <v>50.507058846</v>
      </c>
      <c r="AG32" s="262">
        <v>52.420075736999998</v>
      </c>
      <c r="AH32" s="262">
        <v>50.287030897000001</v>
      </c>
      <c r="AI32" s="262">
        <v>49.909010877</v>
      </c>
      <c r="AJ32" s="262">
        <v>50.810102227999998</v>
      </c>
      <c r="AK32" s="262">
        <v>50.996838752000002</v>
      </c>
      <c r="AL32" s="262">
        <v>51.896625999999998</v>
      </c>
      <c r="AM32" s="262">
        <v>48.423969571000001</v>
      </c>
      <c r="AN32" s="262">
        <v>49.954242299000001</v>
      </c>
      <c r="AO32" s="262">
        <v>51.457540760000001</v>
      </c>
      <c r="AP32" s="262">
        <v>51.705333207999999</v>
      </c>
      <c r="AQ32" s="262">
        <v>51.253469570999997</v>
      </c>
      <c r="AR32" s="262">
        <v>51.006992001999997</v>
      </c>
      <c r="AS32" s="262">
        <v>49.858515025999999</v>
      </c>
      <c r="AT32" s="262">
        <v>48.342969570999998</v>
      </c>
      <c r="AU32" s="262">
        <v>47.180896570999998</v>
      </c>
      <c r="AV32" s="262">
        <v>46.885197271000003</v>
      </c>
      <c r="AW32" s="262">
        <v>46.710833671000003</v>
      </c>
      <c r="AX32" s="262">
        <v>47.42400567</v>
      </c>
      <c r="AY32" s="262">
        <v>45.89855867</v>
      </c>
      <c r="AZ32" s="262">
        <v>43.354111670000002</v>
      </c>
      <c r="BA32" s="262">
        <v>41.939664669999999</v>
      </c>
      <c r="BB32" s="262">
        <v>43.18821767</v>
      </c>
      <c r="BC32" s="262">
        <v>44.378770670000002</v>
      </c>
      <c r="BD32" s="262">
        <v>43.001323669999998</v>
      </c>
      <c r="BE32" s="262">
        <v>44.52987667</v>
      </c>
      <c r="BF32" s="352">
        <v>42.048429669999997</v>
      </c>
      <c r="BG32" s="352">
        <v>41.366982470000004</v>
      </c>
      <c r="BH32" s="352">
        <v>41.071283170000001</v>
      </c>
      <c r="BI32" s="352">
        <v>41.24564677</v>
      </c>
      <c r="BJ32" s="352">
        <v>43.958818770000001</v>
      </c>
      <c r="BK32" s="352">
        <v>43.89855867</v>
      </c>
      <c r="BL32" s="352">
        <v>43.354111670000002</v>
      </c>
      <c r="BM32" s="352">
        <v>42.939664669999999</v>
      </c>
      <c r="BN32" s="352">
        <v>43.18821767</v>
      </c>
      <c r="BO32" s="352">
        <v>43.378770670000002</v>
      </c>
      <c r="BP32" s="352">
        <v>43.001323669999998</v>
      </c>
      <c r="BQ32" s="352">
        <v>43.02987667</v>
      </c>
      <c r="BR32" s="352">
        <v>42.798429669999997</v>
      </c>
      <c r="BS32" s="352">
        <v>42.366982470000004</v>
      </c>
      <c r="BT32" s="352">
        <v>43.071283170000001</v>
      </c>
      <c r="BU32" s="352">
        <v>43.24564677</v>
      </c>
      <c r="BV32" s="352">
        <v>44.708818770000001</v>
      </c>
    </row>
    <row r="33" spans="1:74" ht="11.1" customHeight="1">
      <c r="A33" s="98" t="s">
        <v>863</v>
      </c>
      <c r="B33" s="202" t="s">
        <v>104</v>
      </c>
      <c r="C33" s="262">
        <v>164.61430200000001</v>
      </c>
      <c r="D33" s="262">
        <v>168.84340399999999</v>
      </c>
      <c r="E33" s="262">
        <v>182.168961</v>
      </c>
      <c r="F33" s="262">
        <v>193.53388799999999</v>
      </c>
      <c r="G33" s="262">
        <v>202.64434299999999</v>
      </c>
      <c r="H33" s="262">
        <v>202.99417600000001</v>
      </c>
      <c r="I33" s="262">
        <v>200.85962900000001</v>
      </c>
      <c r="J33" s="262">
        <v>198.787127</v>
      </c>
      <c r="K33" s="262">
        <v>204.42205899999999</v>
      </c>
      <c r="L33" s="262">
        <v>206.79101299999999</v>
      </c>
      <c r="M33" s="262">
        <v>211.17989299999999</v>
      </c>
      <c r="N33" s="262">
        <v>197.061825</v>
      </c>
      <c r="O33" s="262">
        <v>185.94804300000001</v>
      </c>
      <c r="P33" s="262">
        <v>179.14467500000001</v>
      </c>
      <c r="Q33" s="262">
        <v>186.12229500000001</v>
      </c>
      <c r="R33" s="262">
        <v>197.815843</v>
      </c>
      <c r="S33" s="262">
        <v>200.399427</v>
      </c>
      <c r="T33" s="262">
        <v>190.394982</v>
      </c>
      <c r="U33" s="262">
        <v>176.306904</v>
      </c>
      <c r="V33" s="262">
        <v>166.83792800000001</v>
      </c>
      <c r="W33" s="262">
        <v>170.674273</v>
      </c>
      <c r="X33" s="262">
        <v>182.61991699999999</v>
      </c>
      <c r="Y33" s="262">
        <v>190.356786</v>
      </c>
      <c r="Z33" s="262">
        <v>181.920367</v>
      </c>
      <c r="AA33" s="262">
        <v>171.35191499999999</v>
      </c>
      <c r="AB33" s="262">
        <v>167.615216</v>
      </c>
      <c r="AC33" s="262">
        <v>172.58116200000001</v>
      </c>
      <c r="AD33" s="262">
        <v>179.86014700000001</v>
      </c>
      <c r="AE33" s="262">
        <v>180.63240400000001</v>
      </c>
      <c r="AF33" s="262">
        <v>171.79524900000001</v>
      </c>
      <c r="AG33" s="262">
        <v>154.09405699999999</v>
      </c>
      <c r="AH33" s="262">
        <v>145.488246</v>
      </c>
      <c r="AI33" s="262">
        <v>150.88089400000001</v>
      </c>
      <c r="AJ33" s="262">
        <v>163.53177400000001</v>
      </c>
      <c r="AK33" s="262">
        <v>175.256012</v>
      </c>
      <c r="AL33" s="262">
        <v>180.05439899999999</v>
      </c>
      <c r="AM33" s="262">
        <v>186.409021</v>
      </c>
      <c r="AN33" s="262">
        <v>192.99038100000001</v>
      </c>
      <c r="AO33" s="262">
        <v>201.25511499999999</v>
      </c>
      <c r="AP33" s="262">
        <v>208.27132</v>
      </c>
      <c r="AQ33" s="262">
        <v>209.19029399999999</v>
      </c>
      <c r="AR33" s="262">
        <v>204.16100499999999</v>
      </c>
      <c r="AS33" s="262">
        <v>190.362818</v>
      </c>
      <c r="AT33" s="262">
        <v>184.624764</v>
      </c>
      <c r="AU33" s="262">
        <v>188.16172499999999</v>
      </c>
      <c r="AV33" s="262">
        <v>192.19889000000001</v>
      </c>
      <c r="AW33" s="262">
        <v>194.19408799999999</v>
      </c>
      <c r="AX33" s="262">
        <v>192.50733700000001</v>
      </c>
      <c r="AY33" s="262">
        <v>187.6063</v>
      </c>
      <c r="AZ33" s="262">
        <v>184.19932800000001</v>
      </c>
      <c r="BA33" s="262">
        <v>179.93605500000001</v>
      </c>
      <c r="BB33" s="262">
        <v>180.14861619999999</v>
      </c>
      <c r="BC33" s="262">
        <v>187.93404179999999</v>
      </c>
      <c r="BD33" s="262">
        <v>184.5031812</v>
      </c>
      <c r="BE33" s="262">
        <v>175.40467599999999</v>
      </c>
      <c r="BF33" s="352">
        <v>170.06979999999999</v>
      </c>
      <c r="BG33" s="352">
        <v>169.76240000000001</v>
      </c>
      <c r="BH33" s="352">
        <v>173.92869999999999</v>
      </c>
      <c r="BI33" s="352">
        <v>176.4177</v>
      </c>
      <c r="BJ33" s="352">
        <v>174.8296</v>
      </c>
      <c r="BK33" s="352">
        <v>169.0549</v>
      </c>
      <c r="BL33" s="352">
        <v>168.559</v>
      </c>
      <c r="BM33" s="352">
        <v>173.0102</v>
      </c>
      <c r="BN33" s="352">
        <v>180.54820000000001</v>
      </c>
      <c r="BO33" s="352">
        <v>184.96039999999999</v>
      </c>
      <c r="BP33" s="352">
        <v>182.51050000000001</v>
      </c>
      <c r="BQ33" s="352">
        <v>173.49469999999999</v>
      </c>
      <c r="BR33" s="352">
        <v>168.14279999999999</v>
      </c>
      <c r="BS33" s="352">
        <v>167.71950000000001</v>
      </c>
      <c r="BT33" s="352">
        <v>173.28020000000001</v>
      </c>
      <c r="BU33" s="352">
        <v>175.75489999999999</v>
      </c>
      <c r="BV33" s="352">
        <v>172.85419999999999</v>
      </c>
    </row>
    <row r="34" spans="1:74" ht="11.1" customHeight="1">
      <c r="A34" s="98" t="s">
        <v>67</v>
      </c>
      <c r="B34" s="202" t="s">
        <v>68</v>
      </c>
      <c r="C34" s="262">
        <v>156.07523900000001</v>
      </c>
      <c r="D34" s="262">
        <v>160.60079899999999</v>
      </c>
      <c r="E34" s="262">
        <v>174.222814</v>
      </c>
      <c r="F34" s="262">
        <v>185.790344</v>
      </c>
      <c r="G34" s="262">
        <v>195.10340199999999</v>
      </c>
      <c r="H34" s="262">
        <v>195.65583699999999</v>
      </c>
      <c r="I34" s="262">
        <v>193.562749</v>
      </c>
      <c r="J34" s="262">
        <v>191.53170600000001</v>
      </c>
      <c r="K34" s="262">
        <v>197.20809600000001</v>
      </c>
      <c r="L34" s="262">
        <v>199.476596</v>
      </c>
      <c r="M34" s="262">
        <v>203.76502300000001</v>
      </c>
      <c r="N34" s="262">
        <v>189.46676099999999</v>
      </c>
      <c r="O34" s="262">
        <v>178.09109699999999</v>
      </c>
      <c r="P34" s="262">
        <v>171.025848</v>
      </c>
      <c r="Q34" s="262">
        <v>177.74158700000001</v>
      </c>
      <c r="R34" s="262">
        <v>189.26026899999999</v>
      </c>
      <c r="S34" s="262">
        <v>191.66898599999999</v>
      </c>
      <c r="T34" s="262">
        <v>181.489676</v>
      </c>
      <c r="U34" s="262">
        <v>169.50435999999999</v>
      </c>
      <c r="V34" s="262">
        <v>159.98734400000001</v>
      </c>
      <c r="W34" s="262">
        <v>163.77565100000001</v>
      </c>
      <c r="X34" s="262">
        <v>175.68646699999999</v>
      </c>
      <c r="Y34" s="262">
        <v>183.388507</v>
      </c>
      <c r="Z34" s="262">
        <v>174.91726</v>
      </c>
      <c r="AA34" s="262">
        <v>164.57453000000001</v>
      </c>
      <c r="AB34" s="262">
        <v>161.06355400000001</v>
      </c>
      <c r="AC34" s="262">
        <v>166.255223</v>
      </c>
      <c r="AD34" s="262">
        <v>173.42745400000001</v>
      </c>
      <c r="AE34" s="262">
        <v>174.09295800000001</v>
      </c>
      <c r="AF34" s="262">
        <v>165.14904999999999</v>
      </c>
      <c r="AG34" s="262">
        <v>147.296233</v>
      </c>
      <c r="AH34" s="262">
        <v>138.52697699999999</v>
      </c>
      <c r="AI34" s="262">
        <v>143.710892</v>
      </c>
      <c r="AJ34" s="262">
        <v>156.195866</v>
      </c>
      <c r="AK34" s="262">
        <v>167.754198</v>
      </c>
      <c r="AL34" s="262">
        <v>172.38668000000001</v>
      </c>
      <c r="AM34" s="262">
        <v>179.03047000000001</v>
      </c>
      <c r="AN34" s="262">
        <v>185.90099900000001</v>
      </c>
      <c r="AO34" s="262">
        <v>194.45490000000001</v>
      </c>
      <c r="AP34" s="262">
        <v>201.36811399999999</v>
      </c>
      <c r="AQ34" s="262">
        <v>202.18409600000001</v>
      </c>
      <c r="AR34" s="262">
        <v>197.051815</v>
      </c>
      <c r="AS34" s="262">
        <v>183.11863500000001</v>
      </c>
      <c r="AT34" s="262">
        <v>177.245587</v>
      </c>
      <c r="AU34" s="262">
        <v>180.64755600000001</v>
      </c>
      <c r="AV34" s="262">
        <v>184.66132899999999</v>
      </c>
      <c r="AW34" s="262">
        <v>186.63313500000001</v>
      </c>
      <c r="AX34" s="262">
        <v>184.92299199999999</v>
      </c>
      <c r="AY34" s="262">
        <v>180.31848500000001</v>
      </c>
      <c r="AZ34" s="262">
        <v>177.208043</v>
      </c>
      <c r="BA34" s="262">
        <v>173.2413</v>
      </c>
      <c r="BB34" s="262">
        <v>173.07828699999999</v>
      </c>
      <c r="BC34" s="262">
        <v>180.63310999999999</v>
      </c>
      <c r="BD34" s="262">
        <v>176.97</v>
      </c>
      <c r="BE34" s="262">
        <v>167.69030000000001</v>
      </c>
      <c r="BF34" s="352">
        <v>162.17599999999999</v>
      </c>
      <c r="BG34" s="352">
        <v>161.69999999999999</v>
      </c>
      <c r="BH34" s="352">
        <v>165.7569</v>
      </c>
      <c r="BI34" s="352">
        <v>168.14429999999999</v>
      </c>
      <c r="BJ34" s="352">
        <v>166.4598</v>
      </c>
      <c r="BK34" s="352">
        <v>160.92019999999999</v>
      </c>
      <c r="BL34" s="352">
        <v>160.82329999999999</v>
      </c>
      <c r="BM34" s="352">
        <v>165.67339999999999</v>
      </c>
      <c r="BN34" s="352">
        <v>173.0061</v>
      </c>
      <c r="BO34" s="352">
        <v>177.20849999999999</v>
      </c>
      <c r="BP34" s="352">
        <v>174.55070000000001</v>
      </c>
      <c r="BQ34" s="352">
        <v>165.37649999999999</v>
      </c>
      <c r="BR34" s="352">
        <v>159.86750000000001</v>
      </c>
      <c r="BS34" s="352">
        <v>159.29689999999999</v>
      </c>
      <c r="BT34" s="352">
        <v>164.76859999999999</v>
      </c>
      <c r="BU34" s="352">
        <v>167.161</v>
      </c>
      <c r="BV34" s="352">
        <v>164.1824</v>
      </c>
    </row>
    <row r="35" spans="1:74" ht="11.1" customHeight="1">
      <c r="A35" s="98" t="s">
        <v>65</v>
      </c>
      <c r="B35" s="202" t="s">
        <v>69</v>
      </c>
      <c r="C35" s="262">
        <v>5.7884859999999998</v>
      </c>
      <c r="D35" s="262">
        <v>5.5701070000000001</v>
      </c>
      <c r="E35" s="262">
        <v>5.3517270000000003</v>
      </c>
      <c r="F35" s="262">
        <v>5.2664330000000001</v>
      </c>
      <c r="G35" s="262">
        <v>5.1811379999999998</v>
      </c>
      <c r="H35" s="262">
        <v>5.0958439999999996</v>
      </c>
      <c r="I35" s="262">
        <v>5.09863</v>
      </c>
      <c r="J35" s="262">
        <v>5.1014150000000003</v>
      </c>
      <c r="K35" s="262">
        <v>5.1042009999999998</v>
      </c>
      <c r="L35" s="262">
        <v>5.1059640000000002</v>
      </c>
      <c r="M35" s="262">
        <v>5.1077260000000004</v>
      </c>
      <c r="N35" s="262">
        <v>5.1094889999999999</v>
      </c>
      <c r="O35" s="262">
        <v>5.5151180000000002</v>
      </c>
      <c r="P35" s="262">
        <v>5.9207470000000004</v>
      </c>
      <c r="Q35" s="262">
        <v>6.3263759999999998</v>
      </c>
      <c r="R35" s="262">
        <v>6.3584630000000004</v>
      </c>
      <c r="S35" s="262">
        <v>6.3905510000000003</v>
      </c>
      <c r="T35" s="262">
        <v>6.4226380000000001</v>
      </c>
      <c r="U35" s="262">
        <v>4.3453879999999998</v>
      </c>
      <c r="V35" s="262">
        <v>4.418939</v>
      </c>
      <c r="W35" s="262">
        <v>4.492489</v>
      </c>
      <c r="X35" s="262">
        <v>4.5034669999999997</v>
      </c>
      <c r="Y35" s="262">
        <v>4.5144460000000004</v>
      </c>
      <c r="Z35" s="262">
        <v>4.5254240000000001</v>
      </c>
      <c r="AA35" s="262">
        <v>4.3048109999999999</v>
      </c>
      <c r="AB35" s="262">
        <v>4.0841969999999996</v>
      </c>
      <c r="AC35" s="262">
        <v>3.8635839999999999</v>
      </c>
      <c r="AD35" s="262">
        <v>3.9693209999999999</v>
      </c>
      <c r="AE35" s="262">
        <v>4.0750570000000002</v>
      </c>
      <c r="AF35" s="262">
        <v>4.1807939999999997</v>
      </c>
      <c r="AG35" s="262">
        <v>4.202833</v>
      </c>
      <c r="AH35" s="262">
        <v>4.2248710000000003</v>
      </c>
      <c r="AI35" s="262">
        <v>4.2469099999999997</v>
      </c>
      <c r="AJ35" s="262">
        <v>4.3163770000000001</v>
      </c>
      <c r="AK35" s="262">
        <v>4.3858439999999996</v>
      </c>
      <c r="AL35" s="262">
        <v>4.455311</v>
      </c>
      <c r="AM35" s="262">
        <v>4.2845930000000001</v>
      </c>
      <c r="AN35" s="262">
        <v>4.1138750000000002</v>
      </c>
      <c r="AO35" s="262">
        <v>3.9431569999999998</v>
      </c>
      <c r="AP35" s="262">
        <v>4.0383909999999998</v>
      </c>
      <c r="AQ35" s="262">
        <v>4.1336250000000003</v>
      </c>
      <c r="AR35" s="262">
        <v>4.2288589999999999</v>
      </c>
      <c r="AS35" s="262">
        <v>4.3265570000000002</v>
      </c>
      <c r="AT35" s="262">
        <v>4.4242549999999996</v>
      </c>
      <c r="AU35" s="262">
        <v>4.5219529999999999</v>
      </c>
      <c r="AV35" s="262">
        <v>4.5075529999999997</v>
      </c>
      <c r="AW35" s="262">
        <v>4.4931520000000003</v>
      </c>
      <c r="AX35" s="262">
        <v>4.4787520000000001</v>
      </c>
      <c r="AY35" s="262">
        <v>4.3052859999999997</v>
      </c>
      <c r="AZ35" s="262">
        <v>4.1318210000000004</v>
      </c>
      <c r="BA35" s="262">
        <v>3.9583550000000001</v>
      </c>
      <c r="BB35" s="262">
        <v>4.3179360000000004</v>
      </c>
      <c r="BC35" s="262">
        <v>4.4249859999999996</v>
      </c>
      <c r="BD35" s="262">
        <v>4.5319419999999999</v>
      </c>
      <c r="BE35" s="262">
        <v>4.7531920000000003</v>
      </c>
      <c r="BF35" s="352">
        <v>4.9672890000000001</v>
      </c>
      <c r="BG35" s="352">
        <v>5.1791700000000001</v>
      </c>
      <c r="BH35" s="352">
        <v>5.296735</v>
      </c>
      <c r="BI35" s="352">
        <v>5.4122859999999999</v>
      </c>
      <c r="BJ35" s="352">
        <v>5.5261529999999999</v>
      </c>
      <c r="BK35" s="352">
        <v>5.2754630000000002</v>
      </c>
      <c r="BL35" s="352">
        <v>5.0311009999999996</v>
      </c>
      <c r="BM35" s="352">
        <v>4.7771819999999998</v>
      </c>
      <c r="BN35" s="352">
        <v>4.8591420000000003</v>
      </c>
      <c r="BO35" s="352">
        <v>4.9430719999999999</v>
      </c>
      <c r="BP35" s="352">
        <v>5.0235459999999996</v>
      </c>
      <c r="BQ35" s="352">
        <v>5.2201849999999999</v>
      </c>
      <c r="BR35" s="352">
        <v>5.4100260000000002</v>
      </c>
      <c r="BS35" s="352">
        <v>5.5986149999999997</v>
      </c>
      <c r="BT35" s="352">
        <v>5.6938420000000001</v>
      </c>
      <c r="BU35" s="352">
        <v>5.7877390000000002</v>
      </c>
      <c r="BV35" s="352">
        <v>5.8810099999999998</v>
      </c>
    </row>
    <row r="36" spans="1:74" ht="11.1" customHeight="1">
      <c r="A36" s="98" t="s">
        <v>66</v>
      </c>
      <c r="B36" s="202" t="s">
        <v>287</v>
      </c>
      <c r="C36" s="262">
        <v>2.2603819999999999</v>
      </c>
      <c r="D36" s="262">
        <v>2.189927</v>
      </c>
      <c r="E36" s="262">
        <v>2.1194730000000002</v>
      </c>
      <c r="F36" s="262">
        <v>1.999652</v>
      </c>
      <c r="G36" s="262">
        <v>1.8798319999999999</v>
      </c>
      <c r="H36" s="262">
        <v>1.760011</v>
      </c>
      <c r="I36" s="262">
        <v>1.7018359999999999</v>
      </c>
      <c r="J36" s="262">
        <v>1.643662</v>
      </c>
      <c r="K36" s="262">
        <v>1.5854870000000001</v>
      </c>
      <c r="L36" s="262">
        <v>1.6826639999999999</v>
      </c>
      <c r="M36" s="262">
        <v>1.779841</v>
      </c>
      <c r="N36" s="262">
        <v>1.9567570000000001</v>
      </c>
      <c r="O36" s="262">
        <v>1.8323199999999999</v>
      </c>
      <c r="P36" s="262">
        <v>1.7078819999999999</v>
      </c>
      <c r="Q36" s="262">
        <v>1.583445</v>
      </c>
      <c r="R36" s="262">
        <v>1.7148870000000001</v>
      </c>
      <c r="S36" s="262">
        <v>1.8463290000000001</v>
      </c>
      <c r="T36" s="262">
        <v>1.9777709999999999</v>
      </c>
      <c r="U36" s="262">
        <v>1.9481219999999999</v>
      </c>
      <c r="V36" s="262">
        <v>1.918474</v>
      </c>
      <c r="W36" s="262">
        <v>1.888825</v>
      </c>
      <c r="X36" s="262">
        <v>1.901024</v>
      </c>
      <c r="Y36" s="262">
        <v>1.9132229999999999</v>
      </c>
      <c r="Z36" s="262">
        <v>1.925422</v>
      </c>
      <c r="AA36" s="262">
        <v>1.936688</v>
      </c>
      <c r="AB36" s="262">
        <v>1.947954</v>
      </c>
      <c r="AC36" s="262">
        <v>1.95922</v>
      </c>
      <c r="AD36" s="262">
        <v>1.957986</v>
      </c>
      <c r="AE36" s="262">
        <v>1.956752</v>
      </c>
      <c r="AF36" s="262">
        <v>1.9555180000000001</v>
      </c>
      <c r="AG36" s="262">
        <v>2.0823680000000002</v>
      </c>
      <c r="AH36" s="262">
        <v>2.2210390000000002</v>
      </c>
      <c r="AI36" s="262">
        <v>2.404998</v>
      </c>
      <c r="AJ36" s="262">
        <v>2.4732090000000002</v>
      </c>
      <c r="AK36" s="262">
        <v>2.54142</v>
      </c>
      <c r="AL36" s="262">
        <v>2.6096309999999998</v>
      </c>
      <c r="AM36" s="262">
        <v>2.506551</v>
      </c>
      <c r="AN36" s="262">
        <v>2.40347</v>
      </c>
      <c r="AO36" s="262">
        <v>2.3003900000000002</v>
      </c>
      <c r="AP36" s="262">
        <v>2.298737</v>
      </c>
      <c r="AQ36" s="262">
        <v>2.297085</v>
      </c>
      <c r="AR36" s="262">
        <v>2.2954319999999999</v>
      </c>
      <c r="AS36" s="262">
        <v>2.3289680000000001</v>
      </c>
      <c r="AT36" s="262">
        <v>2.3625050000000001</v>
      </c>
      <c r="AU36" s="262">
        <v>2.3960409999999999</v>
      </c>
      <c r="AV36" s="262">
        <v>2.4381910000000002</v>
      </c>
      <c r="AW36" s="262">
        <v>2.4803419999999998</v>
      </c>
      <c r="AX36" s="262">
        <v>2.5224920000000002</v>
      </c>
      <c r="AY36" s="262">
        <v>2.4171819999999999</v>
      </c>
      <c r="AZ36" s="262">
        <v>2.311871</v>
      </c>
      <c r="BA36" s="262">
        <v>2.2065610000000002</v>
      </c>
      <c r="BB36" s="262">
        <v>2.1469900000000002</v>
      </c>
      <c r="BC36" s="262">
        <v>2.271706</v>
      </c>
      <c r="BD36" s="262">
        <v>2.3979509999999999</v>
      </c>
      <c r="BE36" s="262">
        <v>2.3575189999999999</v>
      </c>
      <c r="BF36" s="352">
        <v>2.3225560000000001</v>
      </c>
      <c r="BG36" s="352">
        <v>2.279255</v>
      </c>
      <c r="BH36" s="352">
        <v>2.2706209999999998</v>
      </c>
      <c r="BI36" s="352">
        <v>2.2558790000000002</v>
      </c>
      <c r="BJ36" s="352">
        <v>2.2437559999999999</v>
      </c>
      <c r="BK36" s="352">
        <v>2.227919</v>
      </c>
      <c r="BL36" s="352">
        <v>2.081807</v>
      </c>
      <c r="BM36" s="352">
        <v>1.9448650000000001</v>
      </c>
      <c r="BN36" s="352">
        <v>2.0690710000000001</v>
      </c>
      <c r="BO36" s="352">
        <v>2.19625</v>
      </c>
      <c r="BP36" s="352">
        <v>2.3245990000000001</v>
      </c>
      <c r="BQ36" s="352">
        <v>2.2860939999999998</v>
      </c>
      <c r="BR36" s="352">
        <v>2.253069</v>
      </c>
      <c r="BS36" s="352">
        <v>2.2117819999999999</v>
      </c>
      <c r="BT36" s="352">
        <v>2.2052450000000001</v>
      </c>
      <c r="BU36" s="352">
        <v>2.1926890000000001</v>
      </c>
      <c r="BV36" s="352">
        <v>2.1828470000000002</v>
      </c>
    </row>
    <row r="37" spans="1:74" ht="11.1" customHeight="1">
      <c r="A37" s="98" t="s">
        <v>228</v>
      </c>
      <c r="B37" s="505" t="s">
        <v>229</v>
      </c>
      <c r="C37" s="262">
        <v>0.49019499999999999</v>
      </c>
      <c r="D37" s="262">
        <v>0.48257100000000003</v>
      </c>
      <c r="E37" s="262">
        <v>0.47494700000000001</v>
      </c>
      <c r="F37" s="262">
        <v>0.47745900000000002</v>
      </c>
      <c r="G37" s="262">
        <v>0.47997099999999998</v>
      </c>
      <c r="H37" s="262">
        <v>0.48248400000000002</v>
      </c>
      <c r="I37" s="262">
        <v>0.49641400000000002</v>
      </c>
      <c r="J37" s="262">
        <v>0.51034400000000002</v>
      </c>
      <c r="K37" s="262">
        <v>0.52427500000000005</v>
      </c>
      <c r="L37" s="262">
        <v>0.52578899999999995</v>
      </c>
      <c r="M37" s="262">
        <v>0.52730299999999997</v>
      </c>
      <c r="N37" s="262">
        <v>0.52881800000000001</v>
      </c>
      <c r="O37" s="262">
        <v>0.50950799999999996</v>
      </c>
      <c r="P37" s="262">
        <v>0.49019800000000002</v>
      </c>
      <c r="Q37" s="262">
        <v>0.470887</v>
      </c>
      <c r="R37" s="262">
        <v>0.48222399999999999</v>
      </c>
      <c r="S37" s="262">
        <v>0.49356100000000003</v>
      </c>
      <c r="T37" s="262">
        <v>0.50489700000000004</v>
      </c>
      <c r="U37" s="262">
        <v>0.50903399999999999</v>
      </c>
      <c r="V37" s="262">
        <v>0.51317100000000004</v>
      </c>
      <c r="W37" s="262">
        <v>0.51730799999999999</v>
      </c>
      <c r="X37" s="262">
        <v>0.52895899999999996</v>
      </c>
      <c r="Y37" s="262">
        <v>0.54061000000000003</v>
      </c>
      <c r="Z37" s="262">
        <v>0.552261</v>
      </c>
      <c r="AA37" s="262">
        <v>0.53588599999999997</v>
      </c>
      <c r="AB37" s="262">
        <v>0.51951099999999995</v>
      </c>
      <c r="AC37" s="262">
        <v>0.503135</v>
      </c>
      <c r="AD37" s="262">
        <v>0.505386</v>
      </c>
      <c r="AE37" s="262">
        <v>0.507637</v>
      </c>
      <c r="AF37" s="262">
        <v>0.50988699999999998</v>
      </c>
      <c r="AG37" s="262">
        <v>0.51262300000000005</v>
      </c>
      <c r="AH37" s="262">
        <v>0.51535900000000001</v>
      </c>
      <c r="AI37" s="262">
        <v>0.51809400000000005</v>
      </c>
      <c r="AJ37" s="262">
        <v>0.54632199999999997</v>
      </c>
      <c r="AK37" s="262">
        <v>0.57455000000000001</v>
      </c>
      <c r="AL37" s="262">
        <v>0.60277700000000001</v>
      </c>
      <c r="AM37" s="262">
        <v>0.58740700000000001</v>
      </c>
      <c r="AN37" s="262">
        <v>0.57203700000000002</v>
      </c>
      <c r="AO37" s="262">
        <v>0.55666800000000005</v>
      </c>
      <c r="AP37" s="262">
        <v>0.56607799999999997</v>
      </c>
      <c r="AQ37" s="262">
        <v>0.575488</v>
      </c>
      <c r="AR37" s="262">
        <v>0.58489899999999995</v>
      </c>
      <c r="AS37" s="262">
        <v>0.58865800000000001</v>
      </c>
      <c r="AT37" s="262">
        <v>0.59241699999999997</v>
      </c>
      <c r="AU37" s="262">
        <v>0.59617500000000001</v>
      </c>
      <c r="AV37" s="262">
        <v>0.59181700000000004</v>
      </c>
      <c r="AW37" s="262">
        <v>0.58745899999999995</v>
      </c>
      <c r="AX37" s="262">
        <v>0.58310099999999998</v>
      </c>
      <c r="AY37" s="262">
        <v>0.56534700000000004</v>
      </c>
      <c r="AZ37" s="262">
        <v>0.547593</v>
      </c>
      <c r="BA37" s="262">
        <v>0.52983899999999995</v>
      </c>
      <c r="BB37" s="262">
        <v>0.60540320000000003</v>
      </c>
      <c r="BC37" s="262">
        <v>0.60423979999999999</v>
      </c>
      <c r="BD37" s="262">
        <v>0.60328820000000005</v>
      </c>
      <c r="BE37" s="262">
        <v>0.60366500000000001</v>
      </c>
      <c r="BF37" s="352">
        <v>0.60389309999999996</v>
      </c>
      <c r="BG37" s="352">
        <v>0.60393520000000001</v>
      </c>
      <c r="BH37" s="352">
        <v>0.60439379999999998</v>
      </c>
      <c r="BI37" s="352">
        <v>0.60529650000000002</v>
      </c>
      <c r="BJ37" s="352">
        <v>0.59981649999999997</v>
      </c>
      <c r="BK37" s="352">
        <v>0.63135490000000005</v>
      </c>
      <c r="BL37" s="352">
        <v>0.62278800000000001</v>
      </c>
      <c r="BM37" s="352">
        <v>0.61473739999999999</v>
      </c>
      <c r="BN37" s="352">
        <v>0.61380069999999998</v>
      </c>
      <c r="BO37" s="352">
        <v>0.61262159999999999</v>
      </c>
      <c r="BP37" s="352">
        <v>0.61163369999999995</v>
      </c>
      <c r="BQ37" s="352">
        <v>0.61196640000000002</v>
      </c>
      <c r="BR37" s="352">
        <v>0.61215160000000002</v>
      </c>
      <c r="BS37" s="352">
        <v>0.61215520000000001</v>
      </c>
      <c r="BT37" s="352">
        <v>0.61257910000000004</v>
      </c>
      <c r="BU37" s="352">
        <v>0.61344160000000003</v>
      </c>
      <c r="BV37" s="352">
        <v>0.60792000000000002</v>
      </c>
    </row>
    <row r="38" spans="1:74" ht="11.1" customHeight="1">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390"/>
      <c r="BG38" s="390"/>
      <c r="BH38" s="390"/>
      <c r="BI38" s="390"/>
      <c r="BJ38" s="390"/>
      <c r="BK38" s="390"/>
      <c r="BL38" s="390"/>
      <c r="BM38" s="390"/>
      <c r="BN38" s="390"/>
      <c r="BO38" s="390"/>
      <c r="BP38" s="390"/>
      <c r="BQ38" s="390"/>
      <c r="BR38" s="390"/>
      <c r="BS38" s="390"/>
      <c r="BT38" s="390"/>
      <c r="BU38" s="390"/>
      <c r="BV38" s="390"/>
    </row>
    <row r="39" spans="1:74" ht="11.1" customHeight="1">
      <c r="A39" s="98"/>
      <c r="B39" s="91" t="s">
        <v>54</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390"/>
      <c r="BG39" s="390"/>
      <c r="BH39" s="390"/>
      <c r="BI39" s="390"/>
      <c r="BJ39" s="390"/>
      <c r="BK39" s="390"/>
      <c r="BL39" s="390"/>
      <c r="BM39" s="390"/>
      <c r="BN39" s="390"/>
      <c r="BO39" s="390"/>
      <c r="BP39" s="390"/>
      <c r="BQ39" s="390"/>
      <c r="BR39" s="390"/>
      <c r="BS39" s="390"/>
      <c r="BT39" s="390"/>
      <c r="BU39" s="390"/>
      <c r="BV39" s="390"/>
    </row>
    <row r="40" spans="1:74" ht="11.1" customHeight="1">
      <c r="A40" s="98"/>
      <c r="B40" s="97" t="s">
        <v>55</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236"/>
      <c r="BF40" s="389"/>
      <c r="BG40" s="389"/>
      <c r="BH40" s="389"/>
      <c r="BI40" s="389"/>
      <c r="BJ40" s="389"/>
      <c r="BK40" s="389"/>
      <c r="BL40" s="389"/>
      <c r="BM40" s="389"/>
      <c r="BN40" s="389"/>
      <c r="BO40" s="389"/>
      <c r="BP40" s="389"/>
      <c r="BQ40" s="389"/>
      <c r="BR40" s="389"/>
      <c r="BS40" s="389"/>
      <c r="BT40" s="389"/>
      <c r="BU40" s="389"/>
      <c r="BV40" s="389"/>
    </row>
    <row r="41" spans="1:74" ht="11.1" customHeight="1">
      <c r="A41" s="98" t="s">
        <v>61</v>
      </c>
      <c r="B41" s="202" t="s">
        <v>63</v>
      </c>
      <c r="C41" s="265">
        <v>5.61</v>
      </c>
      <c r="D41" s="265">
        <v>5.61</v>
      </c>
      <c r="E41" s="265">
        <v>5.61</v>
      </c>
      <c r="F41" s="265">
        <v>5.61</v>
      </c>
      <c r="G41" s="265">
        <v>5.61</v>
      </c>
      <c r="H41" s="265">
        <v>5.61</v>
      </c>
      <c r="I41" s="265">
        <v>5.61</v>
      </c>
      <c r="J41" s="265">
        <v>5.61</v>
      </c>
      <c r="K41" s="265">
        <v>5.61</v>
      </c>
      <c r="L41" s="265">
        <v>5.61</v>
      </c>
      <c r="M41" s="265">
        <v>5.61</v>
      </c>
      <c r="N41" s="265">
        <v>5.61</v>
      </c>
      <c r="O41" s="265">
        <v>5.55</v>
      </c>
      <c r="P41" s="265">
        <v>5.55</v>
      </c>
      <c r="Q41" s="265">
        <v>5.55</v>
      </c>
      <c r="R41" s="265">
        <v>5.55</v>
      </c>
      <c r="S41" s="265">
        <v>5.55</v>
      </c>
      <c r="T41" s="265">
        <v>5.55</v>
      </c>
      <c r="U41" s="265">
        <v>5.55</v>
      </c>
      <c r="V41" s="265">
        <v>5.55</v>
      </c>
      <c r="W41" s="265">
        <v>5.55</v>
      </c>
      <c r="X41" s="265">
        <v>5.55</v>
      </c>
      <c r="Y41" s="265">
        <v>5.55</v>
      </c>
      <c r="Z41" s="265">
        <v>5.55</v>
      </c>
      <c r="AA41" s="265">
        <v>5.19</v>
      </c>
      <c r="AB41" s="265">
        <v>5.19</v>
      </c>
      <c r="AC41" s="265">
        <v>5.19</v>
      </c>
      <c r="AD41" s="265">
        <v>5.19</v>
      </c>
      <c r="AE41" s="265">
        <v>5.19</v>
      </c>
      <c r="AF41" s="265">
        <v>5.19</v>
      </c>
      <c r="AG41" s="265">
        <v>5.19</v>
      </c>
      <c r="AH41" s="265">
        <v>5.19</v>
      </c>
      <c r="AI41" s="265">
        <v>5.19</v>
      </c>
      <c r="AJ41" s="265">
        <v>5.19</v>
      </c>
      <c r="AK41" s="265">
        <v>5.19</v>
      </c>
      <c r="AL41" s="265">
        <v>5.19</v>
      </c>
      <c r="AM41" s="265">
        <v>4.99</v>
      </c>
      <c r="AN41" s="265">
        <v>4.99</v>
      </c>
      <c r="AO41" s="265">
        <v>4.99</v>
      </c>
      <c r="AP41" s="265">
        <v>4.99</v>
      </c>
      <c r="AQ41" s="265">
        <v>4.99</v>
      </c>
      <c r="AR41" s="265">
        <v>4.99</v>
      </c>
      <c r="AS41" s="265">
        <v>4.99</v>
      </c>
      <c r="AT41" s="265">
        <v>4.99</v>
      </c>
      <c r="AU41" s="265">
        <v>4.99</v>
      </c>
      <c r="AV41" s="265">
        <v>4.99</v>
      </c>
      <c r="AW41" s="265">
        <v>4.99</v>
      </c>
      <c r="AX41" s="265">
        <v>4.99</v>
      </c>
      <c r="AY41" s="265">
        <v>5.0999999999999996</v>
      </c>
      <c r="AZ41" s="265">
        <v>5.0999999999999996</v>
      </c>
      <c r="BA41" s="265">
        <v>5.0999999999999996</v>
      </c>
      <c r="BB41" s="265">
        <v>5.0999999999999996</v>
      </c>
      <c r="BC41" s="265">
        <v>5.0999999999999996</v>
      </c>
      <c r="BD41" s="265">
        <v>5.0999999999999996</v>
      </c>
      <c r="BE41" s="265">
        <v>5.0999999999999996</v>
      </c>
      <c r="BF41" s="391">
        <v>5.0999999999999996</v>
      </c>
      <c r="BG41" s="391">
        <v>5.0999999999999996</v>
      </c>
      <c r="BH41" s="391">
        <v>5.0999999999999996</v>
      </c>
      <c r="BI41" s="391">
        <v>5.0999999999999996</v>
      </c>
      <c r="BJ41" s="391">
        <v>5.0999999999999996</v>
      </c>
      <c r="BK41" s="391">
        <v>4.8499999999999996</v>
      </c>
      <c r="BL41" s="391">
        <v>4.8499999999999996</v>
      </c>
      <c r="BM41" s="391">
        <v>4.8499999999999996</v>
      </c>
      <c r="BN41" s="391">
        <v>4.8499999999999996</v>
      </c>
      <c r="BO41" s="391">
        <v>4.8499999999999996</v>
      </c>
      <c r="BP41" s="391">
        <v>4.8499999999999996</v>
      </c>
      <c r="BQ41" s="391">
        <v>4.8499999999999996</v>
      </c>
      <c r="BR41" s="391">
        <v>4.8499999999999996</v>
      </c>
      <c r="BS41" s="391">
        <v>4.8499999999999996</v>
      </c>
      <c r="BT41" s="391">
        <v>4.8499999999999996</v>
      </c>
      <c r="BU41" s="391">
        <v>4.8499999999999996</v>
      </c>
      <c r="BV41" s="391">
        <v>4.8499999999999996</v>
      </c>
    </row>
    <row r="42" spans="1:74" ht="11.1" customHeight="1">
      <c r="A42" s="98"/>
      <c r="B42" s="97" t="s">
        <v>59</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235"/>
      <c r="BD42" s="235"/>
      <c r="BE42" s="235"/>
      <c r="BF42" s="392"/>
      <c r="BG42" s="392"/>
      <c r="BH42" s="392"/>
      <c r="BI42" s="392"/>
      <c r="BJ42" s="392"/>
      <c r="BK42" s="392"/>
      <c r="BL42" s="392"/>
      <c r="BM42" s="392"/>
      <c r="BN42" s="392"/>
      <c r="BO42" s="392"/>
      <c r="BP42" s="392"/>
      <c r="BQ42" s="392"/>
      <c r="BR42" s="392"/>
      <c r="BS42" s="392"/>
      <c r="BT42" s="392"/>
      <c r="BU42" s="392"/>
      <c r="BV42" s="392"/>
    </row>
    <row r="43" spans="1:74" ht="11.1" customHeight="1">
      <c r="A43" s="98" t="s">
        <v>826</v>
      </c>
      <c r="B43" s="202" t="s">
        <v>64</v>
      </c>
      <c r="C43" s="275">
        <v>0.14545622120000001</v>
      </c>
      <c r="D43" s="275">
        <v>0.14789285714</v>
      </c>
      <c r="E43" s="275">
        <v>0.14388940091999999</v>
      </c>
      <c r="F43" s="275">
        <v>0.14281904762</v>
      </c>
      <c r="G43" s="275">
        <v>0.15246543778999999</v>
      </c>
      <c r="H43" s="275">
        <v>0.16323333333000001</v>
      </c>
      <c r="I43" s="275">
        <v>0.17632718893999999</v>
      </c>
      <c r="J43" s="275">
        <v>0.18521658986</v>
      </c>
      <c r="K43" s="275">
        <v>0.19727142856999999</v>
      </c>
      <c r="L43" s="275">
        <v>0.21056221198</v>
      </c>
      <c r="M43" s="275">
        <v>0.21913333333000001</v>
      </c>
      <c r="N43" s="275">
        <v>0.21305069124000001</v>
      </c>
      <c r="O43" s="275">
        <v>0.22321658986000001</v>
      </c>
      <c r="P43" s="275">
        <v>0.23532653061</v>
      </c>
      <c r="Q43" s="275">
        <v>0.24483410138</v>
      </c>
      <c r="R43" s="275">
        <v>0.24957142857</v>
      </c>
      <c r="S43" s="275">
        <v>0.25440552994999999</v>
      </c>
      <c r="T43" s="275">
        <v>0.25500476189999999</v>
      </c>
      <c r="U43" s="275">
        <v>0.24667281106</v>
      </c>
      <c r="V43" s="275">
        <v>0.24396774194000001</v>
      </c>
      <c r="W43" s="275">
        <v>0.24474761905</v>
      </c>
      <c r="X43" s="275">
        <v>0.23336405530000001</v>
      </c>
      <c r="Y43" s="275">
        <v>0.23748571429000001</v>
      </c>
      <c r="Z43" s="275">
        <v>0.24000921658999999</v>
      </c>
      <c r="AA43" s="275">
        <v>0.25024423962999998</v>
      </c>
      <c r="AB43" s="275">
        <v>0.25963775509999998</v>
      </c>
      <c r="AC43" s="275">
        <v>0.26114746544</v>
      </c>
      <c r="AD43" s="275">
        <v>0.26081428570999998</v>
      </c>
      <c r="AE43" s="275">
        <v>0.25862211982</v>
      </c>
      <c r="AF43" s="275">
        <v>0.26464285714000002</v>
      </c>
      <c r="AG43" s="275">
        <v>0.26493087558</v>
      </c>
      <c r="AH43" s="275">
        <v>0.26782488479</v>
      </c>
      <c r="AI43" s="275">
        <v>0.26418571428999998</v>
      </c>
      <c r="AJ43" s="275">
        <v>0.25930875576000001</v>
      </c>
      <c r="AK43" s="275">
        <v>0.2621</v>
      </c>
      <c r="AL43" s="275">
        <v>0.26928571428999998</v>
      </c>
      <c r="AM43" s="275">
        <v>0.27097695852999998</v>
      </c>
      <c r="AN43" s="275">
        <v>0.27597536946000001</v>
      </c>
      <c r="AO43" s="275">
        <v>0.27591705069</v>
      </c>
      <c r="AP43" s="275">
        <v>0.28312857142999998</v>
      </c>
      <c r="AQ43" s="275">
        <v>0.28114746544000002</v>
      </c>
      <c r="AR43" s="275">
        <v>0.26838571429000002</v>
      </c>
      <c r="AS43" s="275">
        <v>0.26430414746999997</v>
      </c>
      <c r="AT43" s="275">
        <v>0.26775115207</v>
      </c>
      <c r="AU43" s="275">
        <v>0.25830952381</v>
      </c>
      <c r="AV43" s="275">
        <v>0.24575576036999999</v>
      </c>
      <c r="AW43" s="275">
        <v>0.25456190476000001</v>
      </c>
      <c r="AX43" s="275">
        <v>0.25991705068999998</v>
      </c>
      <c r="AY43" s="275">
        <v>0.25773271888999999</v>
      </c>
      <c r="AZ43" s="275">
        <v>0.26142857142999998</v>
      </c>
      <c r="BA43" s="275">
        <v>0.25925806452</v>
      </c>
      <c r="BB43" s="275">
        <v>0.26679999999999998</v>
      </c>
      <c r="BC43" s="275">
        <v>0.26748847926000002</v>
      </c>
      <c r="BD43" s="275">
        <v>0.26518095238</v>
      </c>
      <c r="BE43" s="275">
        <v>0.26903703703999998</v>
      </c>
      <c r="BF43" s="372">
        <v>0.26181070000000001</v>
      </c>
      <c r="BG43" s="372">
        <v>0.25430380000000002</v>
      </c>
      <c r="BH43" s="372">
        <v>0.24805669999999999</v>
      </c>
      <c r="BI43" s="372">
        <v>0.25022800000000001</v>
      </c>
      <c r="BJ43" s="372">
        <v>0.25968580000000002</v>
      </c>
      <c r="BK43" s="372">
        <v>0.2614631</v>
      </c>
      <c r="BL43" s="372">
        <v>0.27248509999999998</v>
      </c>
      <c r="BM43" s="372">
        <v>0.27889510000000001</v>
      </c>
      <c r="BN43" s="372">
        <v>0.28370400000000001</v>
      </c>
      <c r="BO43" s="372">
        <v>0.28186620000000001</v>
      </c>
      <c r="BP43" s="372">
        <v>0.2725303</v>
      </c>
      <c r="BQ43" s="372">
        <v>0.26928829999999998</v>
      </c>
      <c r="BR43" s="372">
        <v>0.26786969999999999</v>
      </c>
      <c r="BS43" s="372">
        <v>0.26306210000000002</v>
      </c>
      <c r="BT43" s="372">
        <v>0.25701960000000001</v>
      </c>
      <c r="BU43" s="372">
        <v>0.25990350000000001</v>
      </c>
      <c r="BV43" s="372">
        <v>0.27054790000000001</v>
      </c>
    </row>
    <row r="44" spans="1:74" ht="11.1" customHeight="1">
      <c r="A44" s="98"/>
      <c r="B44" s="97" t="s">
        <v>60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235"/>
      <c r="BF44" s="392"/>
      <c r="BG44" s="392"/>
      <c r="BH44" s="392"/>
      <c r="BI44" s="392"/>
      <c r="BJ44" s="392"/>
      <c r="BK44" s="392"/>
      <c r="BL44" s="392"/>
      <c r="BM44" s="392"/>
      <c r="BN44" s="392"/>
      <c r="BO44" s="392"/>
      <c r="BP44" s="392"/>
      <c r="BQ44" s="392"/>
      <c r="BR44" s="392"/>
      <c r="BS44" s="392"/>
      <c r="BT44" s="392"/>
      <c r="BU44" s="392"/>
      <c r="BV44" s="392"/>
    </row>
    <row r="45" spans="1:74" ht="11.1" customHeight="1">
      <c r="A45" s="98" t="s">
        <v>734</v>
      </c>
      <c r="B45" s="203" t="s">
        <v>62</v>
      </c>
      <c r="C45" s="218">
        <v>2.23</v>
      </c>
      <c r="D45" s="218">
        <v>2.27</v>
      </c>
      <c r="E45" s="218">
        <v>2.29</v>
      </c>
      <c r="F45" s="218">
        <v>2.2200000000000002</v>
      </c>
      <c r="G45" s="218">
        <v>2.23</v>
      </c>
      <c r="H45" s="218">
        <v>2.2200000000000002</v>
      </c>
      <c r="I45" s="218">
        <v>2.19</v>
      </c>
      <c r="J45" s="218">
        <v>2.21</v>
      </c>
      <c r="K45" s="218">
        <v>2.1800000000000002</v>
      </c>
      <c r="L45" s="218">
        <v>2.17</v>
      </c>
      <c r="M45" s="218">
        <v>2.13</v>
      </c>
      <c r="N45" s="218">
        <v>2.14</v>
      </c>
      <c r="O45" s="218">
        <v>2.23</v>
      </c>
      <c r="P45" s="218">
        <v>2.27</v>
      </c>
      <c r="Q45" s="218">
        <v>2.31</v>
      </c>
      <c r="R45" s="218">
        <v>2.29</v>
      </c>
      <c r="S45" s="218">
        <v>2.2599999999999998</v>
      </c>
      <c r="T45" s="218">
        <v>2.25</v>
      </c>
      <c r="U45" s="218">
        <v>2.27</v>
      </c>
      <c r="V45" s="218">
        <v>2.2999999999999998</v>
      </c>
      <c r="W45" s="218">
        <v>2.2799999999999998</v>
      </c>
      <c r="X45" s="218">
        <v>2.27</v>
      </c>
      <c r="Y45" s="218">
        <v>2.2599999999999998</v>
      </c>
      <c r="Z45" s="218">
        <v>2.23</v>
      </c>
      <c r="AA45" s="218">
        <v>2.3199999999999998</v>
      </c>
      <c r="AB45" s="218">
        <v>2.35</v>
      </c>
      <c r="AC45" s="218">
        <v>2.34</v>
      </c>
      <c r="AD45" s="218">
        <v>2.38</v>
      </c>
      <c r="AE45" s="218">
        <v>2.4300000000000002</v>
      </c>
      <c r="AF45" s="218">
        <v>2.4</v>
      </c>
      <c r="AG45" s="218">
        <v>2.4500000000000002</v>
      </c>
      <c r="AH45" s="218">
        <v>2.4700000000000002</v>
      </c>
      <c r="AI45" s="218">
        <v>2.44</v>
      </c>
      <c r="AJ45" s="218">
        <v>2.39</v>
      </c>
      <c r="AK45" s="218">
        <v>2.37</v>
      </c>
      <c r="AL45" s="218">
        <v>2.34</v>
      </c>
      <c r="AM45" s="218">
        <v>2.4300000000000002</v>
      </c>
      <c r="AN45" s="218">
        <v>2.4</v>
      </c>
      <c r="AO45" s="218">
        <v>2.41</v>
      </c>
      <c r="AP45" s="218">
        <v>2.44</v>
      </c>
      <c r="AQ45" s="218">
        <v>2.44</v>
      </c>
      <c r="AR45" s="218">
        <v>2.38</v>
      </c>
      <c r="AS45" s="218">
        <v>2.41</v>
      </c>
      <c r="AT45" s="218">
        <v>2.42</v>
      </c>
      <c r="AU45" s="218">
        <v>2.39</v>
      </c>
      <c r="AV45" s="218">
        <v>2.38</v>
      </c>
      <c r="AW45" s="218">
        <v>2.38</v>
      </c>
      <c r="AX45" s="218">
        <v>2.38</v>
      </c>
      <c r="AY45" s="218">
        <v>2.34</v>
      </c>
      <c r="AZ45" s="218">
        <v>2.34</v>
      </c>
      <c r="BA45" s="218">
        <v>2.35</v>
      </c>
      <c r="BB45" s="218">
        <v>2.37</v>
      </c>
      <c r="BC45" s="218">
        <v>2.37</v>
      </c>
      <c r="BD45" s="218">
        <v>2.3701089999999998</v>
      </c>
      <c r="BE45" s="218">
        <v>2.3813520000000001</v>
      </c>
      <c r="BF45" s="393">
        <v>2.3721009999999998</v>
      </c>
      <c r="BG45" s="393">
        <v>2.361999</v>
      </c>
      <c r="BH45" s="393">
        <v>2.3717410000000001</v>
      </c>
      <c r="BI45" s="393">
        <v>2.3714569999999999</v>
      </c>
      <c r="BJ45" s="393">
        <v>2.381456</v>
      </c>
      <c r="BK45" s="393">
        <v>2.3911859999999998</v>
      </c>
      <c r="BL45" s="393">
        <v>2.411</v>
      </c>
      <c r="BM45" s="393">
        <v>2.420947</v>
      </c>
      <c r="BN45" s="393">
        <v>2.4109530000000001</v>
      </c>
      <c r="BO45" s="393">
        <v>2.4008970000000001</v>
      </c>
      <c r="BP45" s="393">
        <v>2.3908610000000001</v>
      </c>
      <c r="BQ45" s="393">
        <v>2.4105490000000001</v>
      </c>
      <c r="BR45" s="393">
        <v>2.4005030000000001</v>
      </c>
      <c r="BS45" s="393">
        <v>2.3905310000000002</v>
      </c>
      <c r="BT45" s="393">
        <v>2.3907259999999999</v>
      </c>
      <c r="BU45" s="393">
        <v>2.3808940000000001</v>
      </c>
      <c r="BV45" s="393">
        <v>2.3706809999999998</v>
      </c>
    </row>
    <row r="46" spans="1:74" s="293" customFormat="1" ht="11.1" customHeight="1">
      <c r="A46" s="93"/>
      <c r="B46" s="291"/>
      <c r="C46" s="292"/>
      <c r="D46" s="292"/>
      <c r="E46" s="292"/>
      <c r="F46" s="292"/>
      <c r="G46" s="292"/>
      <c r="H46" s="292"/>
      <c r="I46" s="292"/>
      <c r="J46" s="292"/>
      <c r="K46" s="292"/>
      <c r="L46" s="292"/>
      <c r="M46" s="292"/>
      <c r="N46" s="292"/>
      <c r="O46" s="292"/>
      <c r="P46" s="292"/>
      <c r="Q46" s="292"/>
      <c r="R46" s="292"/>
      <c r="S46" s="292"/>
      <c r="T46" s="292"/>
      <c r="U46" s="292"/>
      <c r="V46" s="292"/>
      <c r="W46" s="292"/>
      <c r="X46" s="292"/>
      <c r="Y46" s="292"/>
      <c r="Z46" s="292"/>
      <c r="AA46" s="292"/>
      <c r="AB46" s="292"/>
      <c r="AC46" s="292"/>
      <c r="AD46" s="292"/>
      <c r="AE46" s="292"/>
      <c r="AF46" s="292"/>
      <c r="AG46" s="292"/>
      <c r="AH46" s="292"/>
      <c r="AI46" s="292"/>
      <c r="AJ46" s="292"/>
      <c r="AK46" s="292"/>
      <c r="AL46" s="292"/>
      <c r="AM46" s="292"/>
      <c r="AN46" s="292"/>
      <c r="AO46" s="292"/>
      <c r="AP46" s="292"/>
      <c r="AQ46" s="292"/>
      <c r="AR46" s="292"/>
      <c r="AS46" s="292"/>
      <c r="AT46" s="292"/>
      <c r="AU46" s="292"/>
      <c r="AV46" s="292"/>
      <c r="AW46" s="292"/>
      <c r="AX46" s="292"/>
      <c r="AY46" s="394"/>
      <c r="AZ46" s="394"/>
      <c r="BA46" s="394"/>
      <c r="BB46" s="394"/>
      <c r="BC46" s="394"/>
      <c r="BD46" s="394"/>
      <c r="BE46" s="394"/>
      <c r="BF46" s="394"/>
      <c r="BG46" s="394"/>
      <c r="BH46" s="394"/>
      <c r="BI46" s="394"/>
      <c r="BJ46" s="394"/>
      <c r="BK46" s="394"/>
      <c r="BL46" s="394"/>
      <c r="BM46" s="394"/>
      <c r="BN46" s="394"/>
      <c r="BO46" s="394"/>
      <c r="BP46" s="394"/>
      <c r="BQ46" s="394"/>
      <c r="BR46" s="394"/>
      <c r="BS46" s="394"/>
      <c r="BT46" s="394"/>
      <c r="BU46" s="394"/>
      <c r="BV46" s="394"/>
    </row>
    <row r="47" spans="1:74" s="293" customFormat="1" ht="12" customHeight="1">
      <c r="A47" s="93"/>
      <c r="B47" s="668" t="s">
        <v>1150</v>
      </c>
      <c r="C47" s="665"/>
      <c r="D47" s="665"/>
      <c r="E47" s="665"/>
      <c r="F47" s="665"/>
      <c r="G47" s="665"/>
      <c r="H47" s="665"/>
      <c r="I47" s="665"/>
      <c r="J47" s="665"/>
      <c r="K47" s="665"/>
      <c r="L47" s="665"/>
      <c r="M47" s="665"/>
      <c r="N47" s="665"/>
      <c r="O47" s="665"/>
      <c r="P47" s="665"/>
      <c r="Q47" s="665"/>
      <c r="AY47" s="531"/>
      <c r="AZ47" s="531"/>
      <c r="BA47" s="531"/>
      <c r="BB47" s="531"/>
      <c r="BC47" s="531"/>
      <c r="BD47" s="531"/>
      <c r="BE47" s="531"/>
      <c r="BF47" s="531"/>
      <c r="BG47" s="531"/>
      <c r="BH47" s="531"/>
      <c r="BI47" s="531"/>
      <c r="BJ47" s="531"/>
    </row>
    <row r="48" spans="1:74" s="465" customFormat="1" ht="12" customHeight="1">
      <c r="A48" s="464"/>
      <c r="B48" s="698" t="s">
        <v>1228</v>
      </c>
      <c r="C48" s="655"/>
      <c r="D48" s="655"/>
      <c r="E48" s="655"/>
      <c r="F48" s="655"/>
      <c r="G48" s="655"/>
      <c r="H48" s="655"/>
      <c r="I48" s="655"/>
      <c r="J48" s="655"/>
      <c r="K48" s="655"/>
      <c r="L48" s="655"/>
      <c r="M48" s="655"/>
      <c r="N48" s="655"/>
      <c r="O48" s="655"/>
      <c r="P48" s="655"/>
      <c r="Q48" s="651"/>
      <c r="AY48" s="532"/>
      <c r="AZ48" s="532"/>
      <c r="BA48" s="532"/>
      <c r="BB48" s="532"/>
      <c r="BC48" s="532"/>
      <c r="BD48" s="532"/>
      <c r="BE48" s="532"/>
      <c r="BF48" s="532"/>
      <c r="BG48" s="532"/>
      <c r="BH48" s="532"/>
      <c r="BI48" s="532"/>
      <c r="BJ48" s="532"/>
    </row>
    <row r="49" spans="1:74" s="465" customFormat="1" ht="12" customHeight="1">
      <c r="A49" s="464"/>
      <c r="B49" s="693" t="s">
        <v>1229</v>
      </c>
      <c r="C49" s="655"/>
      <c r="D49" s="655"/>
      <c r="E49" s="655"/>
      <c r="F49" s="655"/>
      <c r="G49" s="655"/>
      <c r="H49" s="655"/>
      <c r="I49" s="655"/>
      <c r="J49" s="655"/>
      <c r="K49" s="655"/>
      <c r="L49" s="655"/>
      <c r="M49" s="655"/>
      <c r="N49" s="655"/>
      <c r="O49" s="655"/>
      <c r="P49" s="655"/>
      <c r="Q49" s="651"/>
      <c r="AY49" s="532"/>
      <c r="AZ49" s="532"/>
      <c r="BA49" s="532"/>
      <c r="BB49" s="532"/>
      <c r="BC49" s="532"/>
      <c r="BD49" s="532"/>
      <c r="BE49" s="532"/>
      <c r="BF49" s="532"/>
      <c r="BG49" s="532"/>
      <c r="BH49" s="532"/>
      <c r="BI49" s="532"/>
      <c r="BJ49" s="532"/>
    </row>
    <row r="50" spans="1:74" s="465" customFormat="1" ht="12" customHeight="1">
      <c r="A50" s="464"/>
      <c r="B50" s="698" t="s">
        <v>1230</v>
      </c>
      <c r="C50" s="655"/>
      <c r="D50" s="655"/>
      <c r="E50" s="655"/>
      <c r="F50" s="655"/>
      <c r="G50" s="655"/>
      <c r="H50" s="655"/>
      <c r="I50" s="655"/>
      <c r="J50" s="655"/>
      <c r="K50" s="655"/>
      <c r="L50" s="655"/>
      <c r="M50" s="655"/>
      <c r="N50" s="655"/>
      <c r="O50" s="655"/>
      <c r="P50" s="655"/>
      <c r="Q50" s="651"/>
      <c r="AY50" s="532"/>
      <c r="AZ50" s="532"/>
      <c r="BA50" s="532"/>
      <c r="BB50" s="532"/>
      <c r="BC50" s="532"/>
      <c r="BD50" s="532"/>
      <c r="BE50" s="532"/>
      <c r="BF50" s="532"/>
      <c r="BG50" s="532"/>
      <c r="BH50" s="532"/>
      <c r="BI50" s="532"/>
      <c r="BJ50" s="532"/>
    </row>
    <row r="51" spans="1:74" s="465" customFormat="1" ht="12" customHeight="1">
      <c r="A51" s="464"/>
      <c r="B51" s="698" t="s">
        <v>103</v>
      </c>
      <c r="C51" s="655"/>
      <c r="D51" s="655"/>
      <c r="E51" s="655"/>
      <c r="F51" s="655"/>
      <c r="G51" s="655"/>
      <c r="H51" s="655"/>
      <c r="I51" s="655"/>
      <c r="J51" s="655"/>
      <c r="K51" s="655"/>
      <c r="L51" s="655"/>
      <c r="M51" s="655"/>
      <c r="N51" s="655"/>
      <c r="O51" s="655"/>
      <c r="P51" s="655"/>
      <c r="Q51" s="651"/>
      <c r="AY51" s="532"/>
      <c r="AZ51" s="532"/>
      <c r="BA51" s="532"/>
      <c r="BB51" s="532"/>
      <c r="BC51" s="532"/>
      <c r="BD51" s="532"/>
      <c r="BE51" s="532"/>
      <c r="BF51" s="532"/>
      <c r="BG51" s="532"/>
      <c r="BH51" s="532"/>
      <c r="BI51" s="532"/>
      <c r="BJ51" s="532"/>
    </row>
    <row r="52" spans="1:74" s="465" customFormat="1" ht="12" customHeight="1">
      <c r="A52" s="464"/>
      <c r="B52" s="654" t="s">
        <v>1180</v>
      </c>
      <c r="C52" s="655"/>
      <c r="D52" s="655"/>
      <c r="E52" s="655"/>
      <c r="F52" s="655"/>
      <c r="G52" s="655"/>
      <c r="H52" s="655"/>
      <c r="I52" s="655"/>
      <c r="J52" s="655"/>
      <c r="K52" s="655"/>
      <c r="L52" s="655"/>
      <c r="M52" s="655"/>
      <c r="N52" s="655"/>
      <c r="O52" s="655"/>
      <c r="P52" s="655"/>
      <c r="Q52" s="651"/>
      <c r="AY52" s="532"/>
      <c r="AZ52" s="532"/>
      <c r="BA52" s="532"/>
      <c r="BB52" s="532"/>
      <c r="BC52" s="532"/>
      <c r="BD52" s="532"/>
      <c r="BE52" s="532"/>
      <c r="BF52" s="532"/>
      <c r="BG52" s="532"/>
      <c r="BH52" s="532"/>
      <c r="BI52" s="532"/>
      <c r="BJ52" s="532"/>
    </row>
    <row r="53" spans="1:74" s="465" customFormat="1" ht="22.2" customHeight="1">
      <c r="A53" s="464"/>
      <c r="B53" s="654" t="s">
        <v>1231</v>
      </c>
      <c r="C53" s="655"/>
      <c r="D53" s="655"/>
      <c r="E53" s="655"/>
      <c r="F53" s="655"/>
      <c r="G53" s="655"/>
      <c r="H53" s="655"/>
      <c r="I53" s="655"/>
      <c r="J53" s="655"/>
      <c r="K53" s="655"/>
      <c r="L53" s="655"/>
      <c r="M53" s="655"/>
      <c r="N53" s="655"/>
      <c r="O53" s="655"/>
      <c r="P53" s="655"/>
      <c r="Q53" s="651"/>
      <c r="AY53" s="532"/>
      <c r="AZ53" s="532"/>
      <c r="BA53" s="532"/>
      <c r="BB53" s="532"/>
      <c r="BC53" s="532"/>
      <c r="BD53" s="532"/>
      <c r="BE53" s="532"/>
      <c r="BF53" s="532"/>
      <c r="BG53" s="532"/>
      <c r="BH53" s="532"/>
      <c r="BI53" s="532"/>
      <c r="BJ53" s="532"/>
    </row>
    <row r="54" spans="1:74" s="465" customFormat="1" ht="12" customHeight="1">
      <c r="A54" s="464"/>
      <c r="B54" s="649" t="s">
        <v>1185</v>
      </c>
      <c r="C54" s="650"/>
      <c r="D54" s="650"/>
      <c r="E54" s="650"/>
      <c r="F54" s="650"/>
      <c r="G54" s="650"/>
      <c r="H54" s="650"/>
      <c r="I54" s="650"/>
      <c r="J54" s="650"/>
      <c r="K54" s="650"/>
      <c r="L54" s="650"/>
      <c r="M54" s="650"/>
      <c r="N54" s="650"/>
      <c r="O54" s="650"/>
      <c r="P54" s="650"/>
      <c r="Q54" s="651"/>
      <c r="AY54" s="532"/>
      <c r="AZ54" s="532"/>
      <c r="BA54" s="532"/>
      <c r="BB54" s="532"/>
      <c r="BC54" s="532"/>
      <c r="BD54" s="532"/>
      <c r="BE54" s="532"/>
      <c r="BF54" s="532"/>
      <c r="BG54" s="532"/>
      <c r="BH54" s="532"/>
      <c r="BI54" s="532"/>
      <c r="BJ54" s="532"/>
    </row>
    <row r="55" spans="1:74" s="466" customFormat="1" ht="12" customHeight="1">
      <c r="A55" s="445"/>
      <c r="B55" s="671" t="s">
        <v>1193</v>
      </c>
      <c r="C55" s="651"/>
      <c r="D55" s="651"/>
      <c r="E55" s="651"/>
      <c r="F55" s="651"/>
      <c r="G55" s="651"/>
      <c r="H55" s="651"/>
      <c r="I55" s="651"/>
      <c r="J55" s="651"/>
      <c r="K55" s="651"/>
      <c r="L55" s="651"/>
      <c r="M55" s="651"/>
      <c r="N55" s="651"/>
      <c r="O55" s="651"/>
      <c r="P55" s="651"/>
      <c r="Q55" s="651"/>
      <c r="AY55" s="533"/>
      <c r="AZ55" s="533"/>
      <c r="BA55" s="533"/>
      <c r="BB55" s="533"/>
      <c r="BC55" s="533"/>
      <c r="BD55" s="533"/>
      <c r="BE55" s="533"/>
      <c r="BF55" s="533"/>
      <c r="BG55" s="533"/>
      <c r="BH55" s="533"/>
      <c r="BI55" s="533"/>
      <c r="BJ55" s="533"/>
    </row>
    <row r="56" spans="1:74">
      <c r="BK56" s="395"/>
      <c r="BL56" s="395"/>
      <c r="BM56" s="395"/>
      <c r="BN56" s="395"/>
      <c r="BO56" s="395"/>
      <c r="BP56" s="395"/>
      <c r="BQ56" s="395"/>
      <c r="BR56" s="395"/>
      <c r="BS56" s="395"/>
      <c r="BT56" s="395"/>
      <c r="BU56" s="395"/>
      <c r="BV56" s="395"/>
    </row>
    <row r="57" spans="1:74">
      <c r="BK57" s="395"/>
      <c r="BL57" s="395"/>
      <c r="BM57" s="395"/>
      <c r="BN57" s="395"/>
      <c r="BO57" s="395"/>
      <c r="BP57" s="395"/>
      <c r="BQ57" s="395"/>
      <c r="BR57" s="395"/>
      <c r="BS57" s="395"/>
      <c r="BT57" s="395"/>
      <c r="BU57" s="395"/>
      <c r="BV57" s="395"/>
    </row>
    <row r="58" spans="1:74">
      <c r="BK58" s="395"/>
      <c r="BL58" s="395"/>
      <c r="BM58" s="395"/>
      <c r="BN58" s="395"/>
      <c r="BO58" s="395"/>
      <c r="BP58" s="395"/>
      <c r="BQ58" s="395"/>
      <c r="BR58" s="395"/>
      <c r="BS58" s="395"/>
      <c r="BT58" s="395"/>
      <c r="BU58" s="395"/>
      <c r="BV58" s="395"/>
    </row>
    <row r="59" spans="1:74">
      <c r="BK59" s="395"/>
      <c r="BL59" s="395"/>
      <c r="BM59" s="395"/>
      <c r="BN59" s="395"/>
      <c r="BO59" s="395"/>
      <c r="BP59" s="395"/>
      <c r="BQ59" s="395"/>
      <c r="BR59" s="395"/>
      <c r="BS59" s="395"/>
      <c r="BT59" s="395"/>
      <c r="BU59" s="395"/>
      <c r="BV59" s="395"/>
    </row>
    <row r="60" spans="1:74">
      <c r="BK60" s="395"/>
      <c r="BL60" s="395"/>
      <c r="BM60" s="395"/>
      <c r="BN60" s="395"/>
      <c r="BO60" s="395"/>
      <c r="BP60" s="395"/>
      <c r="BQ60" s="395"/>
      <c r="BR60" s="395"/>
      <c r="BS60" s="395"/>
      <c r="BT60" s="395"/>
      <c r="BU60" s="395"/>
      <c r="BV60" s="395"/>
    </row>
    <row r="61" spans="1:74">
      <c r="BK61" s="395"/>
      <c r="BL61" s="395"/>
      <c r="BM61" s="395"/>
      <c r="BN61" s="395"/>
      <c r="BO61" s="395"/>
      <c r="BP61" s="395"/>
      <c r="BQ61" s="395"/>
      <c r="BR61" s="395"/>
      <c r="BS61" s="395"/>
      <c r="BT61" s="395"/>
      <c r="BU61" s="395"/>
      <c r="BV61" s="395"/>
    </row>
    <row r="62" spans="1:74">
      <c r="BK62" s="395"/>
      <c r="BL62" s="395"/>
      <c r="BM62" s="395"/>
      <c r="BN62" s="395"/>
      <c r="BO62" s="395"/>
      <c r="BP62" s="395"/>
      <c r="BQ62" s="395"/>
      <c r="BR62" s="395"/>
      <c r="BS62" s="395"/>
      <c r="BT62" s="395"/>
      <c r="BU62" s="395"/>
      <c r="BV62" s="395"/>
    </row>
    <row r="63" spans="1:74">
      <c r="BK63" s="395"/>
      <c r="BL63" s="395"/>
      <c r="BM63" s="395"/>
      <c r="BN63" s="395"/>
      <c r="BO63" s="395"/>
      <c r="BP63" s="395"/>
      <c r="BQ63" s="395"/>
      <c r="BR63" s="395"/>
      <c r="BS63" s="395"/>
      <c r="BT63" s="395"/>
      <c r="BU63" s="395"/>
      <c r="BV63" s="395"/>
    </row>
    <row r="64" spans="1:74">
      <c r="BK64" s="395"/>
      <c r="BL64" s="395"/>
      <c r="BM64" s="395"/>
      <c r="BN64" s="395"/>
      <c r="BO64" s="395"/>
      <c r="BP64" s="395"/>
      <c r="BQ64" s="395"/>
      <c r="BR64" s="395"/>
      <c r="BS64" s="395"/>
      <c r="BT64" s="395"/>
      <c r="BU64" s="395"/>
      <c r="BV64" s="395"/>
    </row>
    <row r="65" spans="63:74">
      <c r="BK65" s="395"/>
      <c r="BL65" s="395"/>
      <c r="BM65" s="395"/>
      <c r="BN65" s="395"/>
      <c r="BO65" s="395"/>
      <c r="BP65" s="395"/>
      <c r="BQ65" s="395"/>
      <c r="BR65" s="395"/>
      <c r="BS65" s="395"/>
      <c r="BT65" s="395"/>
      <c r="BU65" s="395"/>
      <c r="BV65" s="395"/>
    </row>
    <row r="66" spans="63:74">
      <c r="BK66" s="395"/>
      <c r="BL66" s="395"/>
      <c r="BM66" s="395"/>
      <c r="BN66" s="395"/>
      <c r="BO66" s="395"/>
      <c r="BP66" s="395"/>
      <c r="BQ66" s="395"/>
      <c r="BR66" s="395"/>
      <c r="BS66" s="395"/>
      <c r="BT66" s="395"/>
      <c r="BU66" s="395"/>
      <c r="BV66" s="395"/>
    </row>
    <row r="67" spans="63:74">
      <c r="BK67" s="395"/>
      <c r="BL67" s="395"/>
      <c r="BM67" s="395"/>
      <c r="BN67" s="395"/>
      <c r="BO67" s="395"/>
      <c r="BP67" s="395"/>
      <c r="BQ67" s="395"/>
      <c r="BR67" s="395"/>
      <c r="BS67" s="395"/>
      <c r="BT67" s="395"/>
      <c r="BU67" s="395"/>
      <c r="BV67" s="395"/>
    </row>
    <row r="68" spans="63:74">
      <c r="BK68" s="395"/>
      <c r="BL68" s="395"/>
      <c r="BM68" s="395"/>
      <c r="BN68" s="395"/>
      <c r="BO68" s="395"/>
      <c r="BP68" s="395"/>
      <c r="BQ68" s="395"/>
      <c r="BR68" s="395"/>
      <c r="BS68" s="395"/>
      <c r="BT68" s="395"/>
      <c r="BU68" s="395"/>
      <c r="BV68" s="395"/>
    </row>
    <row r="69" spans="63:74">
      <c r="BK69" s="395"/>
      <c r="BL69" s="395"/>
      <c r="BM69" s="395"/>
      <c r="BN69" s="395"/>
      <c r="BO69" s="395"/>
      <c r="BP69" s="395"/>
      <c r="BQ69" s="395"/>
      <c r="BR69" s="395"/>
      <c r="BS69" s="395"/>
      <c r="BT69" s="395"/>
      <c r="BU69" s="395"/>
      <c r="BV69" s="395"/>
    </row>
    <row r="70" spans="63:74">
      <c r="BK70" s="395"/>
      <c r="BL70" s="395"/>
      <c r="BM70" s="395"/>
      <c r="BN70" s="395"/>
      <c r="BO70" s="395"/>
      <c r="BP70" s="395"/>
      <c r="BQ70" s="395"/>
      <c r="BR70" s="395"/>
      <c r="BS70" s="395"/>
      <c r="BT70" s="395"/>
      <c r="BU70" s="395"/>
      <c r="BV70" s="395"/>
    </row>
    <row r="71" spans="63:74">
      <c r="BK71" s="395"/>
      <c r="BL71" s="395"/>
      <c r="BM71" s="395"/>
      <c r="BN71" s="395"/>
      <c r="BO71" s="395"/>
      <c r="BP71" s="395"/>
      <c r="BQ71" s="395"/>
      <c r="BR71" s="395"/>
      <c r="BS71" s="395"/>
      <c r="BT71" s="395"/>
      <c r="BU71" s="395"/>
      <c r="BV71" s="395"/>
    </row>
    <row r="72" spans="63:74">
      <c r="BK72" s="395"/>
      <c r="BL72" s="395"/>
      <c r="BM72" s="395"/>
      <c r="BN72" s="395"/>
      <c r="BO72" s="395"/>
      <c r="BP72" s="395"/>
      <c r="BQ72" s="395"/>
      <c r="BR72" s="395"/>
      <c r="BS72" s="395"/>
      <c r="BT72" s="395"/>
      <c r="BU72" s="395"/>
      <c r="BV72" s="395"/>
    </row>
    <row r="73" spans="63:74">
      <c r="BK73" s="395"/>
      <c r="BL73" s="395"/>
      <c r="BM73" s="395"/>
      <c r="BN73" s="395"/>
      <c r="BO73" s="395"/>
      <c r="BP73" s="395"/>
      <c r="BQ73" s="395"/>
      <c r="BR73" s="395"/>
      <c r="BS73" s="395"/>
      <c r="BT73" s="395"/>
      <c r="BU73" s="395"/>
      <c r="BV73" s="395"/>
    </row>
    <row r="74" spans="63:74">
      <c r="BK74" s="395"/>
      <c r="BL74" s="395"/>
      <c r="BM74" s="395"/>
      <c r="BN74" s="395"/>
      <c r="BO74" s="395"/>
      <c r="BP74" s="395"/>
      <c r="BQ74" s="395"/>
      <c r="BR74" s="395"/>
      <c r="BS74" s="395"/>
      <c r="BT74" s="395"/>
      <c r="BU74" s="395"/>
      <c r="BV74" s="395"/>
    </row>
    <row r="75" spans="63:74">
      <c r="BK75" s="395"/>
      <c r="BL75" s="395"/>
      <c r="BM75" s="395"/>
      <c r="BN75" s="395"/>
      <c r="BO75" s="395"/>
      <c r="BP75" s="395"/>
      <c r="BQ75" s="395"/>
      <c r="BR75" s="395"/>
      <c r="BS75" s="395"/>
      <c r="BT75" s="395"/>
      <c r="BU75" s="395"/>
      <c r="BV75" s="395"/>
    </row>
    <row r="76" spans="63:74">
      <c r="BK76" s="395"/>
      <c r="BL76" s="395"/>
      <c r="BM76" s="395"/>
      <c r="BN76" s="395"/>
      <c r="BO76" s="395"/>
      <c r="BP76" s="395"/>
      <c r="BQ76" s="395"/>
      <c r="BR76" s="395"/>
      <c r="BS76" s="395"/>
      <c r="BT76" s="395"/>
      <c r="BU76" s="395"/>
      <c r="BV76" s="395"/>
    </row>
    <row r="77" spans="63:74">
      <c r="BK77" s="395"/>
      <c r="BL77" s="395"/>
      <c r="BM77" s="395"/>
      <c r="BN77" s="395"/>
      <c r="BO77" s="395"/>
      <c r="BP77" s="395"/>
      <c r="BQ77" s="395"/>
      <c r="BR77" s="395"/>
      <c r="BS77" s="395"/>
      <c r="BT77" s="395"/>
      <c r="BU77" s="395"/>
      <c r="BV77" s="395"/>
    </row>
    <row r="78" spans="63:74">
      <c r="BK78" s="395"/>
      <c r="BL78" s="395"/>
      <c r="BM78" s="395"/>
      <c r="BN78" s="395"/>
      <c r="BO78" s="395"/>
      <c r="BP78" s="395"/>
      <c r="BQ78" s="395"/>
      <c r="BR78" s="395"/>
      <c r="BS78" s="395"/>
      <c r="BT78" s="395"/>
      <c r="BU78" s="395"/>
      <c r="BV78" s="395"/>
    </row>
    <row r="79" spans="63:74">
      <c r="BK79" s="395"/>
      <c r="BL79" s="395"/>
      <c r="BM79" s="395"/>
      <c r="BN79" s="395"/>
      <c r="BO79" s="395"/>
      <c r="BP79" s="395"/>
      <c r="BQ79" s="395"/>
      <c r="BR79" s="395"/>
      <c r="BS79" s="395"/>
      <c r="BT79" s="395"/>
      <c r="BU79" s="395"/>
      <c r="BV79" s="395"/>
    </row>
    <row r="80" spans="63:74">
      <c r="BK80" s="395"/>
      <c r="BL80" s="395"/>
      <c r="BM80" s="395"/>
      <c r="BN80" s="395"/>
      <c r="BO80" s="395"/>
      <c r="BP80" s="395"/>
      <c r="BQ80" s="395"/>
      <c r="BR80" s="395"/>
      <c r="BS80" s="395"/>
      <c r="BT80" s="395"/>
      <c r="BU80" s="395"/>
      <c r="BV80" s="395"/>
    </row>
    <row r="81" spans="63:74">
      <c r="BK81" s="395"/>
      <c r="BL81" s="395"/>
      <c r="BM81" s="395"/>
      <c r="BN81" s="395"/>
      <c r="BO81" s="395"/>
      <c r="BP81" s="395"/>
      <c r="BQ81" s="395"/>
      <c r="BR81" s="395"/>
      <c r="BS81" s="395"/>
      <c r="BT81" s="395"/>
      <c r="BU81" s="395"/>
      <c r="BV81" s="395"/>
    </row>
    <row r="82" spans="63:74">
      <c r="BK82" s="395"/>
      <c r="BL82" s="395"/>
      <c r="BM82" s="395"/>
      <c r="BN82" s="395"/>
      <c r="BO82" s="395"/>
      <c r="BP82" s="395"/>
      <c r="BQ82" s="395"/>
      <c r="BR82" s="395"/>
      <c r="BS82" s="395"/>
      <c r="BT82" s="395"/>
      <c r="BU82" s="395"/>
      <c r="BV82" s="395"/>
    </row>
    <row r="83" spans="63:74">
      <c r="BK83" s="395"/>
      <c r="BL83" s="395"/>
      <c r="BM83" s="395"/>
      <c r="BN83" s="395"/>
      <c r="BO83" s="395"/>
      <c r="BP83" s="395"/>
      <c r="BQ83" s="395"/>
      <c r="BR83" s="395"/>
      <c r="BS83" s="395"/>
      <c r="BT83" s="395"/>
      <c r="BU83" s="395"/>
      <c r="BV83" s="395"/>
    </row>
    <row r="84" spans="63:74">
      <c r="BK84" s="395"/>
      <c r="BL84" s="395"/>
      <c r="BM84" s="395"/>
      <c r="BN84" s="395"/>
      <c r="BO84" s="395"/>
      <c r="BP84" s="395"/>
      <c r="BQ84" s="395"/>
      <c r="BR84" s="395"/>
      <c r="BS84" s="395"/>
      <c r="BT84" s="395"/>
      <c r="BU84" s="395"/>
      <c r="BV84" s="395"/>
    </row>
    <row r="85" spans="63:74">
      <c r="BK85" s="395"/>
      <c r="BL85" s="395"/>
      <c r="BM85" s="395"/>
      <c r="BN85" s="395"/>
      <c r="BO85" s="395"/>
      <c r="BP85" s="395"/>
      <c r="BQ85" s="395"/>
      <c r="BR85" s="395"/>
      <c r="BS85" s="395"/>
      <c r="BT85" s="395"/>
      <c r="BU85" s="395"/>
      <c r="BV85" s="395"/>
    </row>
    <row r="86" spans="63:74">
      <c r="BK86" s="395"/>
      <c r="BL86" s="395"/>
      <c r="BM86" s="395"/>
      <c r="BN86" s="395"/>
      <c r="BO86" s="395"/>
      <c r="BP86" s="395"/>
      <c r="BQ86" s="395"/>
      <c r="BR86" s="395"/>
      <c r="BS86" s="395"/>
      <c r="BT86" s="395"/>
      <c r="BU86" s="395"/>
      <c r="BV86" s="395"/>
    </row>
    <row r="87" spans="63:74">
      <c r="BK87" s="395"/>
      <c r="BL87" s="395"/>
      <c r="BM87" s="395"/>
      <c r="BN87" s="395"/>
      <c r="BO87" s="395"/>
      <c r="BP87" s="395"/>
      <c r="BQ87" s="395"/>
      <c r="BR87" s="395"/>
      <c r="BS87" s="395"/>
      <c r="BT87" s="395"/>
      <c r="BU87" s="395"/>
      <c r="BV87" s="395"/>
    </row>
    <row r="88" spans="63:74">
      <c r="BK88" s="395"/>
      <c r="BL88" s="395"/>
      <c r="BM88" s="395"/>
      <c r="BN88" s="395"/>
      <c r="BO88" s="395"/>
      <c r="BP88" s="395"/>
      <c r="BQ88" s="395"/>
      <c r="BR88" s="395"/>
      <c r="BS88" s="395"/>
      <c r="BT88" s="395"/>
      <c r="BU88" s="395"/>
      <c r="BV88" s="395"/>
    </row>
    <row r="89" spans="63:74">
      <c r="BK89" s="395"/>
      <c r="BL89" s="395"/>
      <c r="BM89" s="395"/>
      <c r="BN89" s="395"/>
      <c r="BO89" s="395"/>
      <c r="BP89" s="395"/>
      <c r="BQ89" s="395"/>
      <c r="BR89" s="395"/>
      <c r="BS89" s="395"/>
      <c r="BT89" s="395"/>
      <c r="BU89" s="395"/>
      <c r="BV89" s="395"/>
    </row>
    <row r="90" spans="63:74">
      <c r="BK90" s="395"/>
      <c r="BL90" s="395"/>
      <c r="BM90" s="395"/>
      <c r="BN90" s="395"/>
      <c r="BO90" s="395"/>
      <c r="BP90" s="395"/>
      <c r="BQ90" s="395"/>
      <c r="BR90" s="395"/>
      <c r="BS90" s="395"/>
      <c r="BT90" s="395"/>
      <c r="BU90" s="395"/>
      <c r="BV90" s="395"/>
    </row>
    <row r="91" spans="63:74">
      <c r="BK91" s="395"/>
      <c r="BL91" s="395"/>
      <c r="BM91" s="395"/>
      <c r="BN91" s="395"/>
      <c r="BO91" s="395"/>
      <c r="BP91" s="395"/>
      <c r="BQ91" s="395"/>
      <c r="BR91" s="395"/>
      <c r="BS91" s="395"/>
      <c r="BT91" s="395"/>
      <c r="BU91" s="395"/>
      <c r="BV91" s="395"/>
    </row>
    <row r="92" spans="63:74">
      <c r="BK92" s="395"/>
      <c r="BL92" s="395"/>
      <c r="BM92" s="395"/>
      <c r="BN92" s="395"/>
      <c r="BO92" s="395"/>
      <c r="BP92" s="395"/>
      <c r="BQ92" s="395"/>
      <c r="BR92" s="395"/>
      <c r="BS92" s="395"/>
      <c r="BT92" s="395"/>
      <c r="BU92" s="395"/>
      <c r="BV92" s="395"/>
    </row>
    <row r="93" spans="63:74">
      <c r="BK93" s="395"/>
      <c r="BL93" s="395"/>
      <c r="BM93" s="395"/>
      <c r="BN93" s="395"/>
      <c r="BO93" s="395"/>
      <c r="BP93" s="395"/>
      <c r="BQ93" s="395"/>
      <c r="BR93" s="395"/>
      <c r="BS93" s="395"/>
      <c r="BT93" s="395"/>
      <c r="BU93" s="395"/>
      <c r="BV93" s="395"/>
    </row>
    <row r="94" spans="63:74">
      <c r="BK94" s="395"/>
      <c r="BL94" s="395"/>
      <c r="BM94" s="395"/>
      <c r="BN94" s="395"/>
      <c r="BO94" s="395"/>
      <c r="BP94" s="395"/>
      <c r="BQ94" s="395"/>
      <c r="BR94" s="395"/>
      <c r="BS94" s="395"/>
      <c r="BT94" s="395"/>
      <c r="BU94" s="395"/>
      <c r="BV94" s="395"/>
    </row>
    <row r="95" spans="63:74">
      <c r="BK95" s="395"/>
      <c r="BL95" s="395"/>
      <c r="BM95" s="395"/>
      <c r="BN95" s="395"/>
      <c r="BO95" s="395"/>
      <c r="BP95" s="395"/>
      <c r="BQ95" s="395"/>
      <c r="BR95" s="395"/>
      <c r="BS95" s="395"/>
      <c r="BT95" s="395"/>
      <c r="BU95" s="395"/>
      <c r="BV95" s="395"/>
    </row>
    <row r="96" spans="63:74">
      <c r="BK96" s="395"/>
      <c r="BL96" s="395"/>
      <c r="BM96" s="395"/>
      <c r="BN96" s="395"/>
      <c r="BO96" s="395"/>
      <c r="BP96" s="395"/>
      <c r="BQ96" s="395"/>
      <c r="BR96" s="395"/>
      <c r="BS96" s="395"/>
      <c r="BT96" s="395"/>
      <c r="BU96" s="395"/>
      <c r="BV96" s="395"/>
    </row>
    <row r="97" spans="63:74">
      <c r="BK97" s="395"/>
      <c r="BL97" s="395"/>
      <c r="BM97" s="395"/>
      <c r="BN97" s="395"/>
      <c r="BO97" s="395"/>
      <c r="BP97" s="395"/>
      <c r="BQ97" s="395"/>
      <c r="BR97" s="395"/>
      <c r="BS97" s="395"/>
      <c r="BT97" s="395"/>
      <c r="BU97" s="395"/>
      <c r="BV97" s="395"/>
    </row>
    <row r="98" spans="63:74">
      <c r="BK98" s="395"/>
      <c r="BL98" s="395"/>
      <c r="BM98" s="395"/>
      <c r="BN98" s="395"/>
      <c r="BO98" s="395"/>
      <c r="BP98" s="395"/>
      <c r="BQ98" s="395"/>
      <c r="BR98" s="395"/>
      <c r="BS98" s="395"/>
      <c r="BT98" s="395"/>
      <c r="BU98" s="395"/>
      <c r="BV98" s="395"/>
    </row>
    <row r="99" spans="63:74">
      <c r="BK99" s="395"/>
      <c r="BL99" s="395"/>
      <c r="BM99" s="395"/>
      <c r="BN99" s="395"/>
      <c r="BO99" s="395"/>
      <c r="BP99" s="395"/>
      <c r="BQ99" s="395"/>
      <c r="BR99" s="395"/>
      <c r="BS99" s="395"/>
      <c r="BT99" s="395"/>
      <c r="BU99" s="395"/>
      <c r="BV99" s="395"/>
    </row>
    <row r="100" spans="63:74">
      <c r="BK100" s="395"/>
      <c r="BL100" s="395"/>
      <c r="BM100" s="395"/>
      <c r="BN100" s="395"/>
      <c r="BO100" s="395"/>
      <c r="BP100" s="395"/>
      <c r="BQ100" s="395"/>
      <c r="BR100" s="395"/>
      <c r="BS100" s="395"/>
      <c r="BT100" s="395"/>
      <c r="BU100" s="395"/>
      <c r="BV100" s="395"/>
    </row>
    <row r="101" spans="63:74">
      <c r="BK101" s="395"/>
      <c r="BL101" s="395"/>
      <c r="BM101" s="395"/>
      <c r="BN101" s="395"/>
      <c r="BO101" s="395"/>
      <c r="BP101" s="395"/>
      <c r="BQ101" s="395"/>
      <c r="BR101" s="395"/>
      <c r="BS101" s="395"/>
      <c r="BT101" s="395"/>
      <c r="BU101" s="395"/>
      <c r="BV101" s="395"/>
    </row>
    <row r="102" spans="63:74">
      <c r="BK102" s="395"/>
      <c r="BL102" s="395"/>
      <c r="BM102" s="395"/>
      <c r="BN102" s="395"/>
      <c r="BO102" s="395"/>
      <c r="BP102" s="395"/>
      <c r="BQ102" s="395"/>
      <c r="BR102" s="395"/>
      <c r="BS102" s="395"/>
      <c r="BT102" s="395"/>
      <c r="BU102" s="395"/>
      <c r="BV102" s="395"/>
    </row>
    <row r="103" spans="63:74">
      <c r="BK103" s="395"/>
      <c r="BL103" s="395"/>
      <c r="BM103" s="395"/>
      <c r="BN103" s="395"/>
      <c r="BO103" s="395"/>
      <c r="BP103" s="395"/>
      <c r="BQ103" s="395"/>
      <c r="BR103" s="395"/>
      <c r="BS103" s="395"/>
      <c r="BT103" s="395"/>
      <c r="BU103" s="395"/>
      <c r="BV103" s="395"/>
    </row>
    <row r="104" spans="63:74">
      <c r="BK104" s="395"/>
      <c r="BL104" s="395"/>
      <c r="BM104" s="395"/>
      <c r="BN104" s="395"/>
      <c r="BO104" s="395"/>
      <c r="BP104" s="395"/>
      <c r="BQ104" s="395"/>
      <c r="BR104" s="395"/>
      <c r="BS104" s="395"/>
      <c r="BT104" s="395"/>
      <c r="BU104" s="395"/>
      <c r="BV104" s="395"/>
    </row>
    <row r="105" spans="63:74">
      <c r="BK105" s="395"/>
      <c r="BL105" s="395"/>
      <c r="BM105" s="395"/>
      <c r="BN105" s="395"/>
      <c r="BO105" s="395"/>
      <c r="BP105" s="395"/>
      <c r="BQ105" s="395"/>
      <c r="BR105" s="395"/>
      <c r="BS105" s="395"/>
      <c r="BT105" s="395"/>
      <c r="BU105" s="395"/>
      <c r="BV105" s="395"/>
    </row>
    <row r="106" spans="63:74">
      <c r="BK106" s="395"/>
      <c r="BL106" s="395"/>
      <c r="BM106" s="395"/>
      <c r="BN106" s="395"/>
      <c r="BO106" s="395"/>
      <c r="BP106" s="395"/>
      <c r="BQ106" s="395"/>
      <c r="BR106" s="395"/>
      <c r="BS106" s="395"/>
      <c r="BT106" s="395"/>
      <c r="BU106" s="395"/>
      <c r="BV106" s="395"/>
    </row>
    <row r="107" spans="63:74">
      <c r="BK107" s="395"/>
      <c r="BL107" s="395"/>
      <c r="BM107" s="395"/>
      <c r="BN107" s="395"/>
      <c r="BO107" s="395"/>
      <c r="BP107" s="395"/>
      <c r="BQ107" s="395"/>
      <c r="BR107" s="395"/>
      <c r="BS107" s="395"/>
      <c r="BT107" s="395"/>
      <c r="BU107" s="395"/>
      <c r="BV107" s="395"/>
    </row>
    <row r="108" spans="63:74">
      <c r="BK108" s="395"/>
      <c r="BL108" s="395"/>
      <c r="BM108" s="395"/>
      <c r="BN108" s="395"/>
      <c r="BO108" s="395"/>
      <c r="BP108" s="395"/>
      <c r="BQ108" s="395"/>
      <c r="BR108" s="395"/>
      <c r="BS108" s="395"/>
      <c r="BT108" s="395"/>
      <c r="BU108" s="395"/>
      <c r="BV108" s="395"/>
    </row>
    <row r="109" spans="63:74">
      <c r="BK109" s="395"/>
      <c r="BL109" s="395"/>
      <c r="BM109" s="395"/>
      <c r="BN109" s="395"/>
      <c r="BO109" s="395"/>
      <c r="BP109" s="395"/>
      <c r="BQ109" s="395"/>
      <c r="BR109" s="395"/>
      <c r="BS109" s="395"/>
      <c r="BT109" s="395"/>
      <c r="BU109" s="395"/>
      <c r="BV109" s="395"/>
    </row>
    <row r="110" spans="63:74">
      <c r="BK110" s="395"/>
      <c r="BL110" s="395"/>
      <c r="BM110" s="395"/>
      <c r="BN110" s="395"/>
      <c r="BO110" s="395"/>
      <c r="BP110" s="395"/>
      <c r="BQ110" s="395"/>
      <c r="BR110" s="395"/>
      <c r="BS110" s="395"/>
      <c r="BT110" s="395"/>
      <c r="BU110" s="395"/>
      <c r="BV110" s="395"/>
    </row>
    <row r="111" spans="63:74">
      <c r="BK111" s="395"/>
      <c r="BL111" s="395"/>
      <c r="BM111" s="395"/>
      <c r="BN111" s="395"/>
      <c r="BO111" s="395"/>
      <c r="BP111" s="395"/>
      <c r="BQ111" s="395"/>
      <c r="BR111" s="395"/>
      <c r="BS111" s="395"/>
      <c r="BT111" s="395"/>
      <c r="BU111" s="395"/>
      <c r="BV111" s="395"/>
    </row>
    <row r="112" spans="63:74">
      <c r="BK112" s="395"/>
      <c r="BL112" s="395"/>
      <c r="BM112" s="395"/>
      <c r="BN112" s="395"/>
      <c r="BO112" s="395"/>
      <c r="BP112" s="395"/>
      <c r="BQ112" s="395"/>
      <c r="BR112" s="395"/>
      <c r="BS112" s="395"/>
      <c r="BT112" s="395"/>
      <c r="BU112" s="395"/>
      <c r="BV112" s="395"/>
    </row>
    <row r="113" spans="63:74">
      <c r="BK113" s="395"/>
      <c r="BL113" s="395"/>
      <c r="BM113" s="395"/>
      <c r="BN113" s="395"/>
      <c r="BO113" s="395"/>
      <c r="BP113" s="395"/>
      <c r="BQ113" s="395"/>
      <c r="BR113" s="395"/>
      <c r="BS113" s="395"/>
      <c r="BT113" s="395"/>
      <c r="BU113" s="395"/>
      <c r="BV113" s="395"/>
    </row>
    <row r="114" spans="63:74">
      <c r="BK114" s="395"/>
      <c r="BL114" s="395"/>
      <c r="BM114" s="395"/>
      <c r="BN114" s="395"/>
      <c r="BO114" s="395"/>
      <c r="BP114" s="395"/>
      <c r="BQ114" s="395"/>
      <c r="BR114" s="395"/>
      <c r="BS114" s="395"/>
      <c r="BT114" s="395"/>
      <c r="BU114" s="395"/>
      <c r="BV114" s="395"/>
    </row>
    <row r="115" spans="63:74">
      <c r="BK115" s="395"/>
      <c r="BL115" s="395"/>
      <c r="BM115" s="395"/>
      <c r="BN115" s="395"/>
      <c r="BO115" s="395"/>
      <c r="BP115" s="395"/>
      <c r="BQ115" s="395"/>
      <c r="BR115" s="395"/>
      <c r="BS115" s="395"/>
      <c r="BT115" s="395"/>
      <c r="BU115" s="395"/>
      <c r="BV115" s="395"/>
    </row>
    <row r="116" spans="63:74">
      <c r="BK116" s="395"/>
      <c r="BL116" s="395"/>
      <c r="BM116" s="395"/>
      <c r="BN116" s="395"/>
      <c r="BO116" s="395"/>
      <c r="BP116" s="395"/>
      <c r="BQ116" s="395"/>
      <c r="BR116" s="395"/>
      <c r="BS116" s="395"/>
      <c r="BT116" s="395"/>
      <c r="BU116" s="395"/>
      <c r="BV116" s="395"/>
    </row>
    <row r="117" spans="63:74">
      <c r="BK117" s="395"/>
      <c r="BL117" s="395"/>
      <c r="BM117" s="395"/>
      <c r="BN117" s="395"/>
      <c r="BO117" s="395"/>
      <c r="BP117" s="395"/>
      <c r="BQ117" s="395"/>
      <c r="BR117" s="395"/>
      <c r="BS117" s="395"/>
      <c r="BT117" s="395"/>
      <c r="BU117" s="395"/>
      <c r="BV117" s="395"/>
    </row>
    <row r="118" spans="63:74">
      <c r="BK118" s="395"/>
      <c r="BL118" s="395"/>
      <c r="BM118" s="395"/>
      <c r="BN118" s="395"/>
      <c r="BO118" s="395"/>
      <c r="BP118" s="395"/>
      <c r="BQ118" s="395"/>
      <c r="BR118" s="395"/>
      <c r="BS118" s="395"/>
      <c r="BT118" s="395"/>
      <c r="BU118" s="395"/>
      <c r="BV118" s="395"/>
    </row>
    <row r="119" spans="63:74">
      <c r="BK119" s="395"/>
      <c r="BL119" s="395"/>
      <c r="BM119" s="395"/>
      <c r="BN119" s="395"/>
      <c r="BO119" s="395"/>
      <c r="BP119" s="395"/>
      <c r="BQ119" s="395"/>
      <c r="BR119" s="395"/>
      <c r="BS119" s="395"/>
      <c r="BT119" s="395"/>
      <c r="BU119" s="395"/>
      <c r="BV119" s="395"/>
    </row>
    <row r="120" spans="63:74">
      <c r="BK120" s="395"/>
      <c r="BL120" s="395"/>
      <c r="BM120" s="395"/>
      <c r="BN120" s="395"/>
      <c r="BO120" s="395"/>
      <c r="BP120" s="395"/>
      <c r="BQ120" s="395"/>
      <c r="BR120" s="395"/>
      <c r="BS120" s="395"/>
      <c r="BT120" s="395"/>
      <c r="BU120" s="395"/>
      <c r="BV120" s="395"/>
    </row>
    <row r="121" spans="63:74">
      <c r="BK121" s="395"/>
      <c r="BL121" s="395"/>
      <c r="BM121" s="395"/>
      <c r="BN121" s="395"/>
      <c r="BO121" s="395"/>
      <c r="BP121" s="395"/>
      <c r="BQ121" s="395"/>
      <c r="BR121" s="395"/>
      <c r="BS121" s="395"/>
      <c r="BT121" s="395"/>
      <c r="BU121" s="395"/>
      <c r="BV121" s="395"/>
    </row>
    <row r="122" spans="63:74">
      <c r="BK122" s="395"/>
      <c r="BL122" s="395"/>
      <c r="BM122" s="395"/>
      <c r="BN122" s="395"/>
      <c r="BO122" s="395"/>
      <c r="BP122" s="395"/>
      <c r="BQ122" s="395"/>
      <c r="BR122" s="395"/>
      <c r="BS122" s="395"/>
      <c r="BT122" s="395"/>
      <c r="BU122" s="395"/>
      <c r="BV122" s="395"/>
    </row>
    <row r="123" spans="63:74">
      <c r="BK123" s="395"/>
      <c r="BL123" s="395"/>
      <c r="BM123" s="395"/>
      <c r="BN123" s="395"/>
      <c r="BO123" s="395"/>
      <c r="BP123" s="395"/>
      <c r="BQ123" s="395"/>
      <c r="BR123" s="395"/>
      <c r="BS123" s="395"/>
      <c r="BT123" s="395"/>
      <c r="BU123" s="395"/>
      <c r="BV123" s="395"/>
    </row>
    <row r="124" spans="63:74">
      <c r="BK124" s="395"/>
      <c r="BL124" s="395"/>
      <c r="BM124" s="395"/>
      <c r="BN124" s="395"/>
      <c r="BO124" s="395"/>
      <c r="BP124" s="395"/>
      <c r="BQ124" s="395"/>
      <c r="BR124" s="395"/>
      <c r="BS124" s="395"/>
      <c r="BT124" s="395"/>
      <c r="BU124" s="395"/>
      <c r="BV124" s="395"/>
    </row>
    <row r="125" spans="63:74">
      <c r="BK125" s="395"/>
      <c r="BL125" s="395"/>
      <c r="BM125" s="395"/>
      <c r="BN125" s="395"/>
      <c r="BO125" s="395"/>
      <c r="BP125" s="395"/>
      <c r="BQ125" s="395"/>
      <c r="BR125" s="395"/>
      <c r="BS125" s="395"/>
      <c r="BT125" s="395"/>
      <c r="BU125" s="395"/>
      <c r="BV125" s="395"/>
    </row>
    <row r="126" spans="63:74">
      <c r="BK126" s="395"/>
      <c r="BL126" s="395"/>
      <c r="BM126" s="395"/>
      <c r="BN126" s="395"/>
      <c r="BO126" s="395"/>
      <c r="BP126" s="395"/>
      <c r="BQ126" s="395"/>
      <c r="BR126" s="395"/>
      <c r="BS126" s="395"/>
      <c r="BT126" s="395"/>
      <c r="BU126" s="395"/>
      <c r="BV126" s="395"/>
    </row>
    <row r="127" spans="63:74">
      <c r="BK127" s="395"/>
      <c r="BL127" s="395"/>
      <c r="BM127" s="395"/>
      <c r="BN127" s="395"/>
      <c r="BO127" s="395"/>
      <c r="BP127" s="395"/>
      <c r="BQ127" s="395"/>
      <c r="BR127" s="395"/>
      <c r="BS127" s="395"/>
      <c r="BT127" s="395"/>
      <c r="BU127" s="395"/>
      <c r="BV127" s="395"/>
    </row>
    <row r="128" spans="63:74">
      <c r="BK128" s="395"/>
      <c r="BL128" s="395"/>
      <c r="BM128" s="395"/>
      <c r="BN128" s="395"/>
      <c r="BO128" s="395"/>
      <c r="BP128" s="395"/>
      <c r="BQ128" s="395"/>
      <c r="BR128" s="395"/>
      <c r="BS128" s="395"/>
      <c r="BT128" s="395"/>
      <c r="BU128" s="395"/>
      <c r="BV128" s="395"/>
    </row>
    <row r="129" spans="63:74">
      <c r="BK129" s="395"/>
      <c r="BL129" s="395"/>
      <c r="BM129" s="395"/>
      <c r="BN129" s="395"/>
      <c r="BO129" s="395"/>
      <c r="BP129" s="395"/>
      <c r="BQ129" s="395"/>
      <c r="BR129" s="395"/>
      <c r="BS129" s="395"/>
      <c r="BT129" s="395"/>
      <c r="BU129" s="395"/>
      <c r="BV129" s="395"/>
    </row>
    <row r="130" spans="63:74">
      <c r="BK130" s="395"/>
      <c r="BL130" s="395"/>
      <c r="BM130" s="395"/>
      <c r="BN130" s="395"/>
      <c r="BO130" s="395"/>
      <c r="BP130" s="395"/>
      <c r="BQ130" s="395"/>
      <c r="BR130" s="395"/>
      <c r="BS130" s="395"/>
      <c r="BT130" s="395"/>
      <c r="BU130" s="395"/>
      <c r="BV130" s="395"/>
    </row>
    <row r="131" spans="63:74">
      <c r="BK131" s="395"/>
      <c r="BL131" s="395"/>
      <c r="BM131" s="395"/>
      <c r="BN131" s="395"/>
      <c r="BO131" s="395"/>
      <c r="BP131" s="395"/>
      <c r="BQ131" s="395"/>
      <c r="BR131" s="395"/>
      <c r="BS131" s="395"/>
      <c r="BT131" s="395"/>
      <c r="BU131" s="395"/>
      <c r="BV131" s="395"/>
    </row>
    <row r="132" spans="63:74">
      <c r="BK132" s="395"/>
      <c r="BL132" s="395"/>
      <c r="BM132" s="395"/>
      <c r="BN132" s="395"/>
      <c r="BO132" s="395"/>
      <c r="BP132" s="395"/>
      <c r="BQ132" s="395"/>
      <c r="BR132" s="395"/>
      <c r="BS132" s="395"/>
      <c r="BT132" s="395"/>
      <c r="BU132" s="395"/>
      <c r="BV132" s="395"/>
    </row>
    <row r="133" spans="63:74">
      <c r="BK133" s="395"/>
      <c r="BL133" s="395"/>
      <c r="BM133" s="395"/>
      <c r="BN133" s="395"/>
      <c r="BO133" s="395"/>
      <c r="BP133" s="395"/>
      <c r="BQ133" s="395"/>
      <c r="BR133" s="395"/>
      <c r="BS133" s="395"/>
      <c r="BT133" s="395"/>
      <c r="BU133" s="395"/>
      <c r="BV133" s="395"/>
    </row>
    <row r="134" spans="63:74">
      <c r="BK134" s="395"/>
      <c r="BL134" s="395"/>
      <c r="BM134" s="395"/>
      <c r="BN134" s="395"/>
      <c r="BO134" s="395"/>
      <c r="BP134" s="395"/>
      <c r="BQ134" s="395"/>
      <c r="BR134" s="395"/>
      <c r="BS134" s="395"/>
      <c r="BT134" s="395"/>
      <c r="BU134" s="395"/>
      <c r="BV134" s="395"/>
    </row>
    <row r="135" spans="63:74">
      <c r="BK135" s="395"/>
      <c r="BL135" s="395"/>
      <c r="BM135" s="395"/>
      <c r="BN135" s="395"/>
      <c r="BO135" s="395"/>
      <c r="BP135" s="395"/>
      <c r="BQ135" s="395"/>
      <c r="BR135" s="395"/>
      <c r="BS135" s="395"/>
      <c r="BT135" s="395"/>
      <c r="BU135" s="395"/>
      <c r="BV135" s="395"/>
    </row>
    <row r="136" spans="63:74">
      <c r="BK136" s="395"/>
      <c r="BL136" s="395"/>
      <c r="BM136" s="395"/>
      <c r="BN136" s="395"/>
      <c r="BO136" s="395"/>
      <c r="BP136" s="395"/>
      <c r="BQ136" s="395"/>
      <c r="BR136" s="395"/>
      <c r="BS136" s="395"/>
      <c r="BT136" s="395"/>
      <c r="BU136" s="395"/>
      <c r="BV136" s="395"/>
    </row>
    <row r="137" spans="63:74">
      <c r="BK137" s="395"/>
      <c r="BL137" s="395"/>
      <c r="BM137" s="395"/>
      <c r="BN137" s="395"/>
      <c r="BO137" s="395"/>
      <c r="BP137" s="395"/>
      <c r="BQ137" s="395"/>
      <c r="BR137" s="395"/>
      <c r="BS137" s="395"/>
      <c r="BT137" s="395"/>
      <c r="BU137" s="395"/>
      <c r="BV137" s="395"/>
    </row>
    <row r="138" spans="63:74">
      <c r="BK138" s="395"/>
      <c r="BL138" s="395"/>
      <c r="BM138" s="395"/>
      <c r="BN138" s="395"/>
      <c r="BO138" s="395"/>
      <c r="BP138" s="395"/>
      <c r="BQ138" s="395"/>
      <c r="BR138" s="395"/>
      <c r="BS138" s="395"/>
      <c r="BT138" s="395"/>
      <c r="BU138" s="395"/>
      <c r="BV138" s="395"/>
    </row>
    <row r="139" spans="63:74">
      <c r="BK139" s="395"/>
      <c r="BL139" s="395"/>
      <c r="BM139" s="395"/>
      <c r="BN139" s="395"/>
      <c r="BO139" s="395"/>
      <c r="BP139" s="395"/>
      <c r="BQ139" s="395"/>
      <c r="BR139" s="395"/>
      <c r="BS139" s="395"/>
      <c r="BT139" s="395"/>
      <c r="BU139" s="395"/>
      <c r="BV139" s="395"/>
    </row>
    <row r="140" spans="63:74">
      <c r="BK140" s="395"/>
      <c r="BL140" s="395"/>
      <c r="BM140" s="395"/>
      <c r="BN140" s="395"/>
      <c r="BO140" s="395"/>
      <c r="BP140" s="395"/>
      <c r="BQ140" s="395"/>
      <c r="BR140" s="395"/>
      <c r="BS140" s="395"/>
      <c r="BT140" s="395"/>
      <c r="BU140" s="395"/>
      <c r="BV140" s="395"/>
    </row>
    <row r="141" spans="63:74">
      <c r="BK141" s="395"/>
      <c r="BL141" s="395"/>
      <c r="BM141" s="395"/>
      <c r="BN141" s="395"/>
      <c r="BO141" s="395"/>
      <c r="BP141" s="395"/>
      <c r="BQ141" s="395"/>
      <c r="BR141" s="395"/>
      <c r="BS141" s="395"/>
      <c r="BT141" s="395"/>
      <c r="BU141" s="395"/>
      <c r="BV141" s="395"/>
    </row>
    <row r="142" spans="63:74">
      <c r="BK142" s="395"/>
      <c r="BL142" s="395"/>
      <c r="BM142" s="395"/>
      <c r="BN142" s="395"/>
      <c r="BO142" s="395"/>
      <c r="BP142" s="395"/>
      <c r="BQ142" s="395"/>
      <c r="BR142" s="395"/>
      <c r="BS142" s="395"/>
      <c r="BT142" s="395"/>
      <c r="BU142" s="395"/>
      <c r="BV142" s="395"/>
    </row>
    <row r="143" spans="63:74">
      <c r="BK143" s="395"/>
      <c r="BL143" s="395"/>
      <c r="BM143" s="395"/>
      <c r="BN143" s="395"/>
      <c r="BO143" s="395"/>
      <c r="BP143" s="395"/>
      <c r="BQ143" s="395"/>
      <c r="BR143" s="395"/>
      <c r="BS143" s="395"/>
      <c r="BT143" s="395"/>
      <c r="BU143" s="395"/>
      <c r="BV143" s="395"/>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40" sqref="BC40"/>
    </sheetView>
  </sheetViews>
  <sheetFormatPr defaultColWidth="11" defaultRowHeight="10.199999999999999"/>
  <cols>
    <col min="1" max="1" width="11.5546875" style="100" customWidth="1"/>
    <col min="2" max="2" width="25.88671875" style="100" customWidth="1"/>
    <col min="3" max="50" width="6.6640625" style="100" customWidth="1"/>
    <col min="51" max="62" width="6.6640625" style="387" customWidth="1"/>
    <col min="63" max="74" width="6.6640625" style="100" customWidth="1"/>
    <col min="75" max="16384" width="11" style="100"/>
  </cols>
  <sheetData>
    <row r="1" spans="1:74" ht="15.6" customHeight="1">
      <c r="A1" s="657" t="s">
        <v>1117</v>
      </c>
      <c r="B1" s="701" t="s">
        <v>1141</v>
      </c>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c r="AM1" s="306"/>
    </row>
    <row r="2" spans="1:74" ht="13.95" customHeight="1">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6"/>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01"/>
      <c r="B5" s="102" t="s">
        <v>81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c r="A6" s="101" t="s">
        <v>842</v>
      </c>
      <c r="B6" s="204" t="s">
        <v>657</v>
      </c>
      <c r="C6" s="217">
        <v>11.451375359</v>
      </c>
      <c r="D6" s="217">
        <v>10.745978487</v>
      </c>
      <c r="E6" s="217">
        <v>10.019450448000001</v>
      </c>
      <c r="F6" s="217">
        <v>9.6512418400000008</v>
      </c>
      <c r="G6" s="217">
        <v>10.04212491</v>
      </c>
      <c r="H6" s="217">
        <v>11.588608046999999</v>
      </c>
      <c r="I6" s="217">
        <v>12.017491143999999</v>
      </c>
      <c r="J6" s="217">
        <v>12.297465059</v>
      </c>
      <c r="K6" s="217">
        <v>10.913353730000001</v>
      </c>
      <c r="L6" s="217">
        <v>9.9045271199999991</v>
      </c>
      <c r="M6" s="217">
        <v>9.8878223340000009</v>
      </c>
      <c r="N6" s="217">
        <v>11.306686947999999</v>
      </c>
      <c r="O6" s="217">
        <v>11.643779576</v>
      </c>
      <c r="P6" s="217">
        <v>11.419097385000001</v>
      </c>
      <c r="Q6" s="217">
        <v>10.069923883</v>
      </c>
      <c r="R6" s="217">
        <v>9.593340886</v>
      </c>
      <c r="S6" s="217">
        <v>10.578596507</v>
      </c>
      <c r="T6" s="217">
        <v>12.525315943000001</v>
      </c>
      <c r="U6" s="217">
        <v>13.216949686</v>
      </c>
      <c r="V6" s="217">
        <v>13.189811467</v>
      </c>
      <c r="W6" s="217">
        <v>11.534839061</v>
      </c>
      <c r="X6" s="217">
        <v>9.932925505</v>
      </c>
      <c r="Y6" s="217">
        <v>10.200320971</v>
      </c>
      <c r="Z6" s="217">
        <v>11.681260689</v>
      </c>
      <c r="AA6" s="217">
        <v>11.713065645</v>
      </c>
      <c r="AB6" s="217">
        <v>11.189025189000001</v>
      </c>
      <c r="AC6" s="217">
        <v>10.280959225</v>
      </c>
      <c r="AD6" s="217">
        <v>10.079997949999999</v>
      </c>
      <c r="AE6" s="217">
        <v>10.439586780999999</v>
      </c>
      <c r="AF6" s="217">
        <v>12.257563635</v>
      </c>
      <c r="AG6" s="217">
        <v>13.506210444000001</v>
      </c>
      <c r="AH6" s="217">
        <v>13.114228995</v>
      </c>
      <c r="AI6" s="217">
        <v>11.265378622</v>
      </c>
      <c r="AJ6" s="217">
        <v>9.9589490519999995</v>
      </c>
      <c r="AK6" s="217">
        <v>10.13731145</v>
      </c>
      <c r="AL6" s="217">
        <v>10.830735215000001</v>
      </c>
      <c r="AM6" s="217">
        <v>10.997394925</v>
      </c>
      <c r="AN6" s="217">
        <v>10.694855979</v>
      </c>
      <c r="AO6" s="217">
        <v>9.9690381129999999</v>
      </c>
      <c r="AP6" s="217">
        <v>9.864654689</v>
      </c>
      <c r="AQ6" s="217">
        <v>10.888064528999999</v>
      </c>
      <c r="AR6" s="217">
        <v>12.050197646000001</v>
      </c>
      <c r="AS6" s="217">
        <v>13.435978143</v>
      </c>
      <c r="AT6" s="217">
        <v>12.777680083</v>
      </c>
      <c r="AU6" s="217">
        <v>11.157838364</v>
      </c>
      <c r="AV6" s="217">
        <v>10.069588274999999</v>
      </c>
      <c r="AW6" s="217">
        <v>10.184944829999999</v>
      </c>
      <c r="AX6" s="217">
        <v>10.78500109</v>
      </c>
      <c r="AY6" s="217">
        <v>11.246530740000001</v>
      </c>
      <c r="AZ6" s="217">
        <v>11.057167290000001</v>
      </c>
      <c r="BA6" s="217">
        <v>10.495876263</v>
      </c>
      <c r="BB6" s="217">
        <v>9.9420318289999994</v>
      </c>
      <c r="BC6" s="217">
        <v>10.390913295000001</v>
      </c>
      <c r="BD6" s="217">
        <v>11.984830000000001</v>
      </c>
      <c r="BE6" s="217">
        <v>12.886039999999999</v>
      </c>
      <c r="BF6" s="361">
        <v>12.75109</v>
      </c>
      <c r="BG6" s="361">
        <v>11.32971</v>
      </c>
      <c r="BH6" s="361">
        <v>10.18906</v>
      </c>
      <c r="BI6" s="361">
        <v>10.2042</v>
      </c>
      <c r="BJ6" s="361">
        <v>11.0985</v>
      </c>
      <c r="BK6" s="361">
        <v>11.39649</v>
      </c>
      <c r="BL6" s="361">
        <v>11.047029999999999</v>
      </c>
      <c r="BM6" s="361">
        <v>10.32957</v>
      </c>
      <c r="BN6" s="361">
        <v>9.9900319999999994</v>
      </c>
      <c r="BO6" s="361">
        <v>10.55911</v>
      </c>
      <c r="BP6" s="361">
        <v>12.05227</v>
      </c>
      <c r="BQ6" s="361">
        <v>12.923439999999999</v>
      </c>
      <c r="BR6" s="361">
        <v>12.82715</v>
      </c>
      <c r="BS6" s="361">
        <v>11.34539</v>
      </c>
      <c r="BT6" s="361">
        <v>10.247809999999999</v>
      </c>
      <c r="BU6" s="361">
        <v>10.259119999999999</v>
      </c>
      <c r="BV6" s="361">
        <v>11.146470000000001</v>
      </c>
    </row>
    <row r="7" spans="1:74" ht="11.1" customHeight="1">
      <c r="A7" s="101" t="s">
        <v>841</v>
      </c>
      <c r="B7" s="130" t="s">
        <v>217</v>
      </c>
      <c r="C7" s="217">
        <v>11.08116442</v>
      </c>
      <c r="D7" s="217">
        <v>10.365029</v>
      </c>
      <c r="E7" s="217">
        <v>9.6534565929999996</v>
      </c>
      <c r="F7" s="217">
        <v>9.2997991189999993</v>
      </c>
      <c r="G7" s="217">
        <v>9.6934103989999993</v>
      </c>
      <c r="H7" s="217">
        <v>11.200351230000001</v>
      </c>
      <c r="I7" s="217">
        <v>11.6077952</v>
      </c>
      <c r="J7" s="217">
        <v>11.875442489999999</v>
      </c>
      <c r="K7" s="217">
        <v>10.505425649999999</v>
      </c>
      <c r="L7" s="217">
        <v>9.519114149</v>
      </c>
      <c r="M7" s="217">
        <v>9.5003958320000006</v>
      </c>
      <c r="N7" s="217">
        <v>10.90630481</v>
      </c>
      <c r="O7" s="217">
        <v>11.229939460000001</v>
      </c>
      <c r="P7" s="217">
        <v>10.99977045</v>
      </c>
      <c r="Q7" s="217">
        <v>9.6635734820000003</v>
      </c>
      <c r="R7" s="217">
        <v>9.2040424610000002</v>
      </c>
      <c r="S7" s="217">
        <v>10.182441280000001</v>
      </c>
      <c r="T7" s="217">
        <v>12.09949902</v>
      </c>
      <c r="U7" s="217">
        <v>12.78049702</v>
      </c>
      <c r="V7" s="217">
        <v>12.73066914</v>
      </c>
      <c r="W7" s="217">
        <v>11.101914669999999</v>
      </c>
      <c r="X7" s="217">
        <v>9.5369691640000003</v>
      </c>
      <c r="Y7" s="217">
        <v>9.7944456399999993</v>
      </c>
      <c r="Z7" s="217">
        <v>11.243504359999999</v>
      </c>
      <c r="AA7" s="217">
        <v>11.29786479</v>
      </c>
      <c r="AB7" s="217">
        <v>10.778499139999999</v>
      </c>
      <c r="AC7" s="217">
        <v>9.8970268719999996</v>
      </c>
      <c r="AD7" s="217">
        <v>9.6839504069999993</v>
      </c>
      <c r="AE7" s="217">
        <v>10.04520825</v>
      </c>
      <c r="AF7" s="217">
        <v>11.83095329</v>
      </c>
      <c r="AG7" s="217">
        <v>13.058113000000001</v>
      </c>
      <c r="AH7" s="217">
        <v>12.66035428</v>
      </c>
      <c r="AI7" s="217">
        <v>10.83808791</v>
      </c>
      <c r="AJ7" s="217">
        <v>9.5711106449999992</v>
      </c>
      <c r="AK7" s="217">
        <v>9.7218852360000003</v>
      </c>
      <c r="AL7" s="217">
        <v>10.394743200000001</v>
      </c>
      <c r="AM7" s="217">
        <v>10.565332359999999</v>
      </c>
      <c r="AN7" s="217">
        <v>10.26011531</v>
      </c>
      <c r="AO7" s="217">
        <v>9.5721196010000007</v>
      </c>
      <c r="AP7" s="217">
        <v>9.4691589440000001</v>
      </c>
      <c r="AQ7" s="217">
        <v>10.4723878</v>
      </c>
      <c r="AR7" s="217">
        <v>11.620870569999999</v>
      </c>
      <c r="AS7" s="217">
        <v>12.984905019999999</v>
      </c>
      <c r="AT7" s="217">
        <v>12.33943865</v>
      </c>
      <c r="AU7" s="217">
        <v>10.73536693</v>
      </c>
      <c r="AV7" s="217">
        <v>9.6594483610000008</v>
      </c>
      <c r="AW7" s="217">
        <v>9.7503998099999993</v>
      </c>
      <c r="AX7" s="217">
        <v>10.33813191</v>
      </c>
      <c r="AY7" s="217">
        <v>10.80287324</v>
      </c>
      <c r="AZ7" s="217">
        <v>10.609261500000001</v>
      </c>
      <c r="BA7" s="217">
        <v>10.06471103</v>
      </c>
      <c r="BB7" s="217">
        <v>9.5447263610000004</v>
      </c>
      <c r="BC7" s="217">
        <v>9.9746814652999998</v>
      </c>
      <c r="BD7" s="217">
        <v>11.5562597</v>
      </c>
      <c r="BE7" s="217">
        <v>12.441975100000001</v>
      </c>
      <c r="BF7" s="361">
        <v>12.317740000000001</v>
      </c>
      <c r="BG7" s="361">
        <v>10.908620000000001</v>
      </c>
      <c r="BH7" s="361">
        <v>9.7793290000000006</v>
      </c>
      <c r="BI7" s="361">
        <v>9.7713979999999996</v>
      </c>
      <c r="BJ7" s="361">
        <v>10.64504</v>
      </c>
      <c r="BK7" s="361">
        <v>10.953139999999999</v>
      </c>
      <c r="BL7" s="361">
        <v>10.60191</v>
      </c>
      <c r="BM7" s="361">
        <v>9.9019829999999995</v>
      </c>
      <c r="BN7" s="361">
        <v>9.5884750000000007</v>
      </c>
      <c r="BO7" s="361">
        <v>10.136670000000001</v>
      </c>
      <c r="BP7" s="361">
        <v>11.61993</v>
      </c>
      <c r="BQ7" s="361">
        <v>12.476000000000001</v>
      </c>
      <c r="BR7" s="361">
        <v>12.38951</v>
      </c>
      <c r="BS7" s="361">
        <v>10.91995</v>
      </c>
      <c r="BT7" s="361">
        <v>9.8333670000000009</v>
      </c>
      <c r="BU7" s="361">
        <v>9.8211949999999995</v>
      </c>
      <c r="BV7" s="361">
        <v>10.687519999999999</v>
      </c>
    </row>
    <row r="8" spans="1:74" ht="11.1" customHeight="1">
      <c r="A8" s="101" t="s">
        <v>411</v>
      </c>
      <c r="B8" s="130" t="s">
        <v>412</v>
      </c>
      <c r="C8" s="217">
        <v>0.37021093900000002</v>
      </c>
      <c r="D8" s="217">
        <v>0.38094948699999998</v>
      </c>
      <c r="E8" s="217">
        <v>0.36599385499999998</v>
      </c>
      <c r="F8" s="217">
        <v>0.35144272100000001</v>
      </c>
      <c r="G8" s="217">
        <v>0.348714511</v>
      </c>
      <c r="H8" s="217">
        <v>0.38825681699999998</v>
      </c>
      <c r="I8" s="217">
        <v>0.40969594399999998</v>
      </c>
      <c r="J8" s="217">
        <v>0.42202256900000001</v>
      </c>
      <c r="K8" s="217">
        <v>0.40792808000000003</v>
      </c>
      <c r="L8" s="217">
        <v>0.38541297099999999</v>
      </c>
      <c r="M8" s="217">
        <v>0.38742650200000001</v>
      </c>
      <c r="N8" s="217">
        <v>0.400382138</v>
      </c>
      <c r="O8" s="217">
        <v>0.41384011599999998</v>
      </c>
      <c r="P8" s="217">
        <v>0.41932693500000001</v>
      </c>
      <c r="Q8" s="217">
        <v>0.40635040100000003</v>
      </c>
      <c r="R8" s="217">
        <v>0.389298425</v>
      </c>
      <c r="S8" s="217">
        <v>0.396155227</v>
      </c>
      <c r="T8" s="217">
        <v>0.42581692300000001</v>
      </c>
      <c r="U8" s="217">
        <v>0.43645266599999999</v>
      </c>
      <c r="V8" s="217">
        <v>0.45914232700000002</v>
      </c>
      <c r="W8" s="217">
        <v>0.43292439100000002</v>
      </c>
      <c r="X8" s="217">
        <v>0.39595634099999999</v>
      </c>
      <c r="Y8" s="217">
        <v>0.40587533100000001</v>
      </c>
      <c r="Z8" s="217">
        <v>0.437756329</v>
      </c>
      <c r="AA8" s="217">
        <v>0.41520085499999998</v>
      </c>
      <c r="AB8" s="217">
        <v>0.410526049</v>
      </c>
      <c r="AC8" s="217">
        <v>0.383932353</v>
      </c>
      <c r="AD8" s="217">
        <v>0.396047543</v>
      </c>
      <c r="AE8" s="217">
        <v>0.39437853099999998</v>
      </c>
      <c r="AF8" s="217">
        <v>0.426610345</v>
      </c>
      <c r="AG8" s="217">
        <v>0.44809744400000001</v>
      </c>
      <c r="AH8" s="217">
        <v>0.45387471499999998</v>
      </c>
      <c r="AI8" s="217">
        <v>0.42729071200000002</v>
      </c>
      <c r="AJ8" s="217">
        <v>0.387838407</v>
      </c>
      <c r="AK8" s="217">
        <v>0.41542621400000002</v>
      </c>
      <c r="AL8" s="217">
        <v>0.43599201500000001</v>
      </c>
      <c r="AM8" s="217">
        <v>0.43206256500000001</v>
      </c>
      <c r="AN8" s="217">
        <v>0.43474066900000002</v>
      </c>
      <c r="AO8" s="217">
        <v>0.396918512</v>
      </c>
      <c r="AP8" s="217">
        <v>0.39549574500000001</v>
      </c>
      <c r="AQ8" s="217">
        <v>0.41567672900000002</v>
      </c>
      <c r="AR8" s="217">
        <v>0.42932707599999997</v>
      </c>
      <c r="AS8" s="217">
        <v>0.45107312300000002</v>
      </c>
      <c r="AT8" s="217">
        <v>0.43824143300000001</v>
      </c>
      <c r="AU8" s="217">
        <v>0.42247143399999998</v>
      </c>
      <c r="AV8" s="217">
        <v>0.41013991399999999</v>
      </c>
      <c r="AW8" s="217">
        <v>0.43454502</v>
      </c>
      <c r="AX8" s="217">
        <v>0.44686917999999998</v>
      </c>
      <c r="AY8" s="217">
        <v>0.44365749999999998</v>
      </c>
      <c r="AZ8" s="217">
        <v>0.44790579000000003</v>
      </c>
      <c r="BA8" s="217">
        <v>0.43116523299999998</v>
      </c>
      <c r="BB8" s="217">
        <v>0.39730546799999999</v>
      </c>
      <c r="BC8" s="217">
        <v>0.41623182968</v>
      </c>
      <c r="BD8" s="217">
        <v>0.42857030000000002</v>
      </c>
      <c r="BE8" s="217">
        <v>0.44406489999999998</v>
      </c>
      <c r="BF8" s="361">
        <v>0.4333553</v>
      </c>
      <c r="BG8" s="361">
        <v>0.42108699999999999</v>
      </c>
      <c r="BH8" s="361">
        <v>0.4097324</v>
      </c>
      <c r="BI8" s="361">
        <v>0.43280299999999999</v>
      </c>
      <c r="BJ8" s="361">
        <v>0.45346039999999999</v>
      </c>
      <c r="BK8" s="361">
        <v>0.44334980000000002</v>
      </c>
      <c r="BL8" s="361">
        <v>0.44511970000000001</v>
      </c>
      <c r="BM8" s="361">
        <v>0.42758309999999999</v>
      </c>
      <c r="BN8" s="361">
        <v>0.4015572</v>
      </c>
      <c r="BO8" s="361">
        <v>0.42243340000000001</v>
      </c>
      <c r="BP8" s="361">
        <v>0.432336</v>
      </c>
      <c r="BQ8" s="361">
        <v>0.4474397</v>
      </c>
      <c r="BR8" s="361">
        <v>0.4376408</v>
      </c>
      <c r="BS8" s="361">
        <v>0.42543740000000002</v>
      </c>
      <c r="BT8" s="361">
        <v>0.4144448</v>
      </c>
      <c r="BU8" s="361">
        <v>0.4379228</v>
      </c>
      <c r="BV8" s="361">
        <v>0.45894740000000001</v>
      </c>
    </row>
    <row r="9" spans="1:74" ht="11.1" customHeight="1">
      <c r="A9" s="104" t="s">
        <v>843</v>
      </c>
      <c r="B9" s="130" t="s">
        <v>658</v>
      </c>
      <c r="C9" s="217">
        <v>6.5055515999999994E-2</v>
      </c>
      <c r="D9" s="217">
        <v>8.4084607000000006E-2</v>
      </c>
      <c r="E9" s="217">
        <v>4.0076161999999999E-2</v>
      </c>
      <c r="F9" s="217">
        <v>6.0186099999999999E-2</v>
      </c>
      <c r="G9" s="217">
        <v>8.8279354000000004E-2</v>
      </c>
      <c r="H9" s="217">
        <v>0.1034755</v>
      </c>
      <c r="I9" s="217">
        <v>0.131583903</v>
      </c>
      <c r="J9" s="217">
        <v>0.144359871</v>
      </c>
      <c r="K9" s="217">
        <v>0.102983467</v>
      </c>
      <c r="L9" s="217">
        <v>0.10817229</v>
      </c>
      <c r="M9" s="217">
        <v>8.4918332999999999E-2</v>
      </c>
      <c r="N9" s="217">
        <v>0.104774193</v>
      </c>
      <c r="O9" s="217">
        <v>0.13354496699999999</v>
      </c>
      <c r="P9" s="217">
        <v>0.121023178</v>
      </c>
      <c r="Q9" s="217">
        <v>9.8363355E-2</v>
      </c>
      <c r="R9" s="217">
        <v>8.6926734000000005E-2</v>
      </c>
      <c r="S9" s="217">
        <v>4.2676806999999997E-2</v>
      </c>
      <c r="T9" s="217">
        <v>8.3190666999999996E-2</v>
      </c>
      <c r="U9" s="217">
        <v>9.0728903999999999E-2</v>
      </c>
      <c r="V9" s="217">
        <v>5.8666742000000001E-2</v>
      </c>
      <c r="W9" s="217">
        <v>1.7351166000000001E-2</v>
      </c>
      <c r="X9" s="217">
        <v>1.3948548E-2</v>
      </c>
      <c r="Y9" s="217">
        <v>2.6447166000000001E-2</v>
      </c>
      <c r="Z9" s="217">
        <v>8.3712128999999996E-2</v>
      </c>
      <c r="AA9" s="217">
        <v>8.6702129000000003E-2</v>
      </c>
      <c r="AB9" s="217">
        <v>7.9286857000000002E-2</v>
      </c>
      <c r="AC9" s="217">
        <v>8.0073580000000005E-2</v>
      </c>
      <c r="AD9" s="217">
        <v>7.3199532999999997E-2</v>
      </c>
      <c r="AE9" s="217">
        <v>0.116830645</v>
      </c>
      <c r="AF9" s="217">
        <v>0.10555073399999999</v>
      </c>
      <c r="AG9" s="217">
        <v>0.15381196799999999</v>
      </c>
      <c r="AH9" s="217">
        <v>0.14757906400000001</v>
      </c>
      <c r="AI9" s="217">
        <v>0.1006611</v>
      </c>
      <c r="AJ9" s="217">
        <v>8.9896354999999997E-2</v>
      </c>
      <c r="AK9" s="217">
        <v>7.8046565999999998E-2</v>
      </c>
      <c r="AL9" s="217">
        <v>0.109215549</v>
      </c>
      <c r="AM9" s="217">
        <v>0.103715645</v>
      </c>
      <c r="AN9" s="217">
        <v>9.5506068999999999E-2</v>
      </c>
      <c r="AO9" s="217">
        <v>9.7008548E-2</v>
      </c>
      <c r="AP9" s="217">
        <v>0.1246497</v>
      </c>
      <c r="AQ9" s="217">
        <v>0.13941741899999999</v>
      </c>
      <c r="AR9" s="217">
        <v>0.13864396600000001</v>
      </c>
      <c r="AS9" s="217">
        <v>0.18279393499999999</v>
      </c>
      <c r="AT9" s="217">
        <v>0.17732806500000001</v>
      </c>
      <c r="AU9" s="217">
        <v>0.133400833</v>
      </c>
      <c r="AV9" s="217">
        <v>0.11810741900000001</v>
      </c>
      <c r="AW9" s="217">
        <v>0.12982766700000001</v>
      </c>
      <c r="AX9" s="217">
        <v>0.10730893599999999</v>
      </c>
      <c r="AY9" s="217">
        <v>0.12770003199999999</v>
      </c>
      <c r="AZ9" s="217">
        <v>0.13663260699999999</v>
      </c>
      <c r="BA9" s="217">
        <v>0.13625116100000001</v>
      </c>
      <c r="BB9" s="217">
        <v>0.113397967</v>
      </c>
      <c r="BC9" s="217">
        <v>0.14680874193999999</v>
      </c>
      <c r="BD9" s="217">
        <v>0.15153700000000001</v>
      </c>
      <c r="BE9" s="217">
        <v>0.181837</v>
      </c>
      <c r="BF9" s="361">
        <v>0.1698296</v>
      </c>
      <c r="BG9" s="361">
        <v>0.10046579999999999</v>
      </c>
      <c r="BH9" s="361">
        <v>8.4633399999999998E-2</v>
      </c>
      <c r="BI9" s="361">
        <v>8.4098599999999996E-2</v>
      </c>
      <c r="BJ9" s="361">
        <v>0.1065289</v>
      </c>
      <c r="BK9" s="361">
        <v>0.10694869999999999</v>
      </c>
      <c r="BL9" s="361">
        <v>0.1105019</v>
      </c>
      <c r="BM9" s="361">
        <v>9.0791700000000003E-2</v>
      </c>
      <c r="BN9" s="361">
        <v>9.6960099999999994E-2</v>
      </c>
      <c r="BO9" s="361">
        <v>9.8152600000000007E-2</v>
      </c>
      <c r="BP9" s="361">
        <v>0.1109251</v>
      </c>
      <c r="BQ9" s="361">
        <v>0.15373010000000001</v>
      </c>
      <c r="BR9" s="361">
        <v>0.15061040000000001</v>
      </c>
      <c r="BS9" s="361">
        <v>8.8262300000000002E-2</v>
      </c>
      <c r="BT9" s="361">
        <v>7.69846E-2</v>
      </c>
      <c r="BU9" s="361">
        <v>7.8945100000000004E-2</v>
      </c>
      <c r="BV9" s="361">
        <v>0.10164339999999999</v>
      </c>
    </row>
    <row r="10" spans="1:74" ht="11.1" customHeight="1">
      <c r="A10" s="104" t="s">
        <v>844</v>
      </c>
      <c r="B10" s="130" t="s">
        <v>589</v>
      </c>
      <c r="C10" s="217">
        <v>11.516430874999999</v>
      </c>
      <c r="D10" s="217">
        <v>10.830063094</v>
      </c>
      <c r="E10" s="217">
        <v>10.059526610000001</v>
      </c>
      <c r="F10" s="217">
        <v>9.7114279400000001</v>
      </c>
      <c r="G10" s="217">
        <v>10.130404263999999</v>
      </c>
      <c r="H10" s="217">
        <v>11.692083546999999</v>
      </c>
      <c r="I10" s="217">
        <v>12.149075047</v>
      </c>
      <c r="J10" s="217">
        <v>12.441824929999999</v>
      </c>
      <c r="K10" s="217">
        <v>11.016337197</v>
      </c>
      <c r="L10" s="217">
        <v>10.01269941</v>
      </c>
      <c r="M10" s="217">
        <v>9.9727406670000001</v>
      </c>
      <c r="N10" s="217">
        <v>11.411461141</v>
      </c>
      <c r="O10" s="217">
        <v>11.777324543000001</v>
      </c>
      <c r="P10" s="217">
        <v>11.540120563</v>
      </c>
      <c r="Q10" s="217">
        <v>10.168287238</v>
      </c>
      <c r="R10" s="217">
        <v>9.6802676200000004</v>
      </c>
      <c r="S10" s="217">
        <v>10.621273314</v>
      </c>
      <c r="T10" s="217">
        <v>12.608506609999999</v>
      </c>
      <c r="U10" s="217">
        <v>13.30767859</v>
      </c>
      <c r="V10" s="217">
        <v>13.248478209</v>
      </c>
      <c r="W10" s="217">
        <v>11.552190227000001</v>
      </c>
      <c r="X10" s="217">
        <v>9.9468740530000002</v>
      </c>
      <c r="Y10" s="217">
        <v>10.226768137000001</v>
      </c>
      <c r="Z10" s="217">
        <v>11.764972818</v>
      </c>
      <c r="AA10" s="217">
        <v>11.799767773999999</v>
      </c>
      <c r="AB10" s="217">
        <v>11.268312046</v>
      </c>
      <c r="AC10" s="217">
        <v>10.361032805000001</v>
      </c>
      <c r="AD10" s="217">
        <v>10.153197483</v>
      </c>
      <c r="AE10" s="217">
        <v>10.556417425999999</v>
      </c>
      <c r="AF10" s="217">
        <v>12.363114369</v>
      </c>
      <c r="AG10" s="217">
        <v>13.660022412</v>
      </c>
      <c r="AH10" s="217">
        <v>13.261808059</v>
      </c>
      <c r="AI10" s="217">
        <v>11.366039722</v>
      </c>
      <c r="AJ10" s="217">
        <v>10.048845407</v>
      </c>
      <c r="AK10" s="217">
        <v>10.215358016</v>
      </c>
      <c r="AL10" s="217">
        <v>10.939950764000001</v>
      </c>
      <c r="AM10" s="217">
        <v>11.101110569999999</v>
      </c>
      <c r="AN10" s="217">
        <v>10.790362048</v>
      </c>
      <c r="AO10" s="217">
        <v>10.066046661</v>
      </c>
      <c r="AP10" s="217">
        <v>9.9893043890000008</v>
      </c>
      <c r="AQ10" s="217">
        <v>11.027481948</v>
      </c>
      <c r="AR10" s="217">
        <v>12.188841611999999</v>
      </c>
      <c r="AS10" s="217">
        <v>13.618772077999999</v>
      </c>
      <c r="AT10" s="217">
        <v>12.955008147999999</v>
      </c>
      <c r="AU10" s="217">
        <v>11.291239196999999</v>
      </c>
      <c r="AV10" s="217">
        <v>10.187695694</v>
      </c>
      <c r="AW10" s="217">
        <v>10.314772497</v>
      </c>
      <c r="AX10" s="217">
        <v>10.892310026000001</v>
      </c>
      <c r="AY10" s="217">
        <v>11.374230772000001</v>
      </c>
      <c r="AZ10" s="217">
        <v>11.193799897</v>
      </c>
      <c r="BA10" s="217">
        <v>10.632127424</v>
      </c>
      <c r="BB10" s="217">
        <v>10.055429796</v>
      </c>
      <c r="BC10" s="217">
        <v>10.537722037</v>
      </c>
      <c r="BD10" s="217">
        <v>12.136367</v>
      </c>
      <c r="BE10" s="217">
        <v>13.067876999999999</v>
      </c>
      <c r="BF10" s="361">
        <v>12.920920000000001</v>
      </c>
      <c r="BG10" s="361">
        <v>11.43018</v>
      </c>
      <c r="BH10" s="361">
        <v>10.27369</v>
      </c>
      <c r="BI10" s="361">
        <v>10.2883</v>
      </c>
      <c r="BJ10" s="361">
        <v>11.205030000000001</v>
      </c>
      <c r="BK10" s="361">
        <v>11.503439999999999</v>
      </c>
      <c r="BL10" s="361">
        <v>11.157539999999999</v>
      </c>
      <c r="BM10" s="361">
        <v>10.420360000000001</v>
      </c>
      <c r="BN10" s="361">
        <v>10.08699</v>
      </c>
      <c r="BO10" s="361">
        <v>10.657260000000001</v>
      </c>
      <c r="BP10" s="361">
        <v>12.16319</v>
      </c>
      <c r="BQ10" s="361">
        <v>13.077170000000001</v>
      </c>
      <c r="BR10" s="361">
        <v>12.97776</v>
      </c>
      <c r="BS10" s="361">
        <v>11.43365</v>
      </c>
      <c r="BT10" s="361">
        <v>10.3248</v>
      </c>
      <c r="BU10" s="361">
        <v>10.33806</v>
      </c>
      <c r="BV10" s="361">
        <v>11.24811</v>
      </c>
    </row>
    <row r="11" spans="1:74" ht="11.1" customHeight="1">
      <c r="A11" s="104" t="s">
        <v>11</v>
      </c>
      <c r="B11" s="130" t="s">
        <v>413</v>
      </c>
      <c r="C11" s="217">
        <v>0.814862066</v>
      </c>
      <c r="D11" s="217">
        <v>0.24054077800000001</v>
      </c>
      <c r="E11" s="217">
        <v>0.57486241299999996</v>
      </c>
      <c r="F11" s="217">
        <v>0.53503852100000004</v>
      </c>
      <c r="G11" s="217">
        <v>0.93815272199999999</v>
      </c>
      <c r="H11" s="217">
        <v>1.176099687</v>
      </c>
      <c r="I11" s="217">
        <v>0.87539869000000003</v>
      </c>
      <c r="J11" s="217">
        <v>0.92985309699999996</v>
      </c>
      <c r="K11" s="217">
        <v>0.27913902000000002</v>
      </c>
      <c r="L11" s="217">
        <v>0.39517638599999999</v>
      </c>
      <c r="M11" s="217">
        <v>0.69346670300000002</v>
      </c>
      <c r="N11" s="217">
        <v>1.063089929</v>
      </c>
      <c r="O11" s="217">
        <v>0.71521648400000004</v>
      </c>
      <c r="P11" s="217">
        <v>0.51923418200000004</v>
      </c>
      <c r="Q11" s="217">
        <v>0.38153982800000003</v>
      </c>
      <c r="R11" s="217">
        <v>0.44277329599999998</v>
      </c>
      <c r="S11" s="217">
        <v>1.1269838729999999</v>
      </c>
      <c r="T11" s="217">
        <v>1.2109519719999999</v>
      </c>
      <c r="U11" s="217">
        <v>1.027168087</v>
      </c>
      <c r="V11" s="217">
        <v>0.86055471100000003</v>
      </c>
      <c r="W11" s="217">
        <v>0.25444699999999998</v>
      </c>
      <c r="X11" s="217">
        <v>0.32054463900000002</v>
      </c>
      <c r="Y11" s="217">
        <v>0.71371529199999995</v>
      </c>
      <c r="Z11" s="217">
        <v>1.0982639780000001</v>
      </c>
      <c r="AA11" s="217">
        <v>0.66411990523999997</v>
      </c>
      <c r="AB11" s="217">
        <v>0.31078653335</v>
      </c>
      <c r="AC11" s="217">
        <v>0.60855597018999996</v>
      </c>
      <c r="AD11" s="217">
        <v>0.63800902661000003</v>
      </c>
      <c r="AE11" s="217">
        <v>0.92451445872000004</v>
      </c>
      <c r="AF11" s="217">
        <v>1.0366705622000001</v>
      </c>
      <c r="AG11" s="217">
        <v>1.3152371912</v>
      </c>
      <c r="AH11" s="217">
        <v>0.84551108690999999</v>
      </c>
      <c r="AI11" s="217">
        <v>0.12144142191</v>
      </c>
      <c r="AJ11" s="217">
        <v>0.41879854371000003</v>
      </c>
      <c r="AK11" s="217">
        <v>0.68241639405999999</v>
      </c>
      <c r="AL11" s="217">
        <v>0.82693947667000001</v>
      </c>
      <c r="AM11" s="217">
        <v>0.70158018055000004</v>
      </c>
      <c r="AN11" s="217">
        <v>0.54657776658000001</v>
      </c>
      <c r="AO11" s="217">
        <v>0.60654786108000003</v>
      </c>
      <c r="AP11" s="217">
        <v>0.63600242019999997</v>
      </c>
      <c r="AQ11" s="217">
        <v>1.1386622592</v>
      </c>
      <c r="AR11" s="217">
        <v>1.0027305791000001</v>
      </c>
      <c r="AS11" s="217">
        <v>1.2867910699</v>
      </c>
      <c r="AT11" s="217">
        <v>0.83495800494000005</v>
      </c>
      <c r="AU11" s="217">
        <v>0.33046605417000002</v>
      </c>
      <c r="AV11" s="217">
        <v>0.47731842690999998</v>
      </c>
      <c r="AW11" s="217">
        <v>0.63340506562999999</v>
      </c>
      <c r="AX11" s="217">
        <v>0.96837738083000002</v>
      </c>
      <c r="AY11" s="217">
        <v>0.74954860647999999</v>
      </c>
      <c r="AZ11" s="217">
        <v>0.49671917027000001</v>
      </c>
      <c r="BA11" s="217">
        <v>0.75973860793000003</v>
      </c>
      <c r="BB11" s="217">
        <v>0.54452019813999997</v>
      </c>
      <c r="BC11" s="217">
        <v>0.95515017934000002</v>
      </c>
      <c r="BD11" s="217">
        <v>1.1576721717</v>
      </c>
      <c r="BE11" s="217">
        <v>1.1587048281000001</v>
      </c>
      <c r="BF11" s="361">
        <v>0.88829670000000005</v>
      </c>
      <c r="BG11" s="361">
        <v>0.26786399999999999</v>
      </c>
      <c r="BH11" s="361">
        <v>0.49600129999999998</v>
      </c>
      <c r="BI11" s="361">
        <v>0.71424719999999997</v>
      </c>
      <c r="BJ11" s="361">
        <v>0.93777630000000001</v>
      </c>
      <c r="BK11" s="361">
        <v>0.73580769999999995</v>
      </c>
      <c r="BL11" s="361">
        <v>0.34443220000000002</v>
      </c>
      <c r="BM11" s="361">
        <v>0.66720999999999997</v>
      </c>
      <c r="BN11" s="361">
        <v>0.61170429999999998</v>
      </c>
      <c r="BO11" s="361">
        <v>1.0076879999999999</v>
      </c>
      <c r="BP11" s="361">
        <v>1.0696490000000001</v>
      </c>
      <c r="BQ11" s="361">
        <v>1.1173550000000001</v>
      </c>
      <c r="BR11" s="361">
        <v>0.94200189999999995</v>
      </c>
      <c r="BS11" s="361">
        <v>0.26225520000000002</v>
      </c>
      <c r="BT11" s="361">
        <v>0.49322759999999999</v>
      </c>
      <c r="BU11" s="361">
        <v>0.71283569999999996</v>
      </c>
      <c r="BV11" s="361">
        <v>0.93832700000000002</v>
      </c>
    </row>
    <row r="12" spans="1:74" ht="11.1" customHeight="1">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384"/>
      <c r="BG12" s="384"/>
      <c r="BH12" s="384"/>
      <c r="BI12" s="384"/>
      <c r="BJ12" s="384"/>
      <c r="BK12" s="384"/>
      <c r="BL12" s="384"/>
      <c r="BM12" s="384"/>
      <c r="BN12" s="384"/>
      <c r="BO12" s="384"/>
      <c r="BP12" s="384"/>
      <c r="BQ12" s="384"/>
      <c r="BR12" s="384"/>
      <c r="BS12" s="384"/>
      <c r="BT12" s="384"/>
      <c r="BU12" s="384"/>
      <c r="BV12" s="384"/>
    </row>
    <row r="13" spans="1:74" ht="11.1" customHeight="1">
      <c r="A13" s="101"/>
      <c r="B13" s="106" t="s">
        <v>82</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384"/>
      <c r="BG13" s="384"/>
      <c r="BH13" s="384"/>
      <c r="BI13" s="384"/>
      <c r="BJ13" s="384"/>
      <c r="BK13" s="384"/>
      <c r="BL13" s="384"/>
      <c r="BM13" s="384"/>
      <c r="BN13" s="384"/>
      <c r="BO13" s="384"/>
      <c r="BP13" s="384"/>
      <c r="BQ13" s="384"/>
      <c r="BR13" s="384"/>
      <c r="BS13" s="384"/>
      <c r="BT13" s="384"/>
      <c r="BU13" s="384"/>
      <c r="BV13" s="384"/>
    </row>
    <row r="14" spans="1:74" ht="11.1" customHeight="1">
      <c r="A14" s="104" t="s">
        <v>849</v>
      </c>
      <c r="B14" s="130" t="s">
        <v>659</v>
      </c>
      <c r="C14" s="217">
        <v>10.367078060000001</v>
      </c>
      <c r="D14" s="217">
        <v>10.24532913</v>
      </c>
      <c r="E14" s="217">
        <v>9.1539836339999994</v>
      </c>
      <c r="F14" s="217">
        <v>8.8588560090000001</v>
      </c>
      <c r="G14" s="217">
        <v>8.8771831080000005</v>
      </c>
      <c r="H14" s="217">
        <v>10.1651884</v>
      </c>
      <c r="I14" s="217">
        <v>10.903510349999999</v>
      </c>
      <c r="J14" s="217">
        <v>11.130668549999999</v>
      </c>
      <c r="K14" s="217">
        <v>10.368629459999999</v>
      </c>
      <c r="L14" s="217">
        <v>9.2692970199999998</v>
      </c>
      <c r="M14" s="217">
        <v>8.9292287049999999</v>
      </c>
      <c r="N14" s="217">
        <v>9.9866203519999992</v>
      </c>
      <c r="O14" s="217">
        <v>10.70455012</v>
      </c>
      <c r="P14" s="217">
        <v>10.658587819999999</v>
      </c>
      <c r="Q14" s="217">
        <v>9.4356605770000002</v>
      </c>
      <c r="R14" s="217">
        <v>8.9011404019999993</v>
      </c>
      <c r="S14" s="217">
        <v>9.152011237</v>
      </c>
      <c r="T14" s="217">
        <v>11.02964873</v>
      </c>
      <c r="U14" s="217">
        <v>11.90341531</v>
      </c>
      <c r="V14" s="217">
        <v>11.991224430000001</v>
      </c>
      <c r="W14" s="217">
        <v>10.92369646</v>
      </c>
      <c r="X14" s="217">
        <v>9.2842230509999997</v>
      </c>
      <c r="Y14" s="217">
        <v>9.1623764740000002</v>
      </c>
      <c r="Z14" s="217">
        <v>10.28848728</v>
      </c>
      <c r="AA14" s="217">
        <v>10.776914250000001</v>
      </c>
      <c r="AB14" s="217">
        <v>10.602830920000001</v>
      </c>
      <c r="AC14" s="217">
        <v>9.4207592009999992</v>
      </c>
      <c r="AD14" s="217">
        <v>9.1730032949999991</v>
      </c>
      <c r="AE14" s="217">
        <v>9.2911598340000001</v>
      </c>
      <c r="AF14" s="217">
        <v>10.95785238</v>
      </c>
      <c r="AG14" s="217">
        <v>11.95762893</v>
      </c>
      <c r="AH14" s="217">
        <v>12.024149120000001</v>
      </c>
      <c r="AI14" s="217">
        <v>10.87541903</v>
      </c>
      <c r="AJ14" s="217">
        <v>9.2949543969999997</v>
      </c>
      <c r="AK14" s="217">
        <v>9.1740132849999991</v>
      </c>
      <c r="AL14" s="217">
        <v>9.7363140949999991</v>
      </c>
      <c r="AM14" s="217">
        <v>10.026228250000001</v>
      </c>
      <c r="AN14" s="217">
        <v>9.8681682520000003</v>
      </c>
      <c r="AO14" s="217">
        <v>9.1165611220000002</v>
      </c>
      <c r="AP14" s="217">
        <v>9.0115935609999998</v>
      </c>
      <c r="AQ14" s="217">
        <v>9.5296749080000005</v>
      </c>
      <c r="AR14" s="217">
        <v>10.815172349999999</v>
      </c>
      <c r="AS14" s="217">
        <v>11.942253729999999</v>
      </c>
      <c r="AT14" s="217">
        <v>11.741409450000001</v>
      </c>
      <c r="AU14" s="217">
        <v>10.595757730000001</v>
      </c>
      <c r="AV14" s="217">
        <v>9.3560162939999998</v>
      </c>
      <c r="AW14" s="217">
        <v>9.3059204419999997</v>
      </c>
      <c r="AX14" s="217">
        <v>9.5378375799999997</v>
      </c>
      <c r="AY14" s="217">
        <v>10.241362000000001</v>
      </c>
      <c r="AZ14" s="217">
        <v>10.31009003</v>
      </c>
      <c r="BA14" s="217">
        <v>9.4998619640000008</v>
      </c>
      <c r="BB14" s="217">
        <v>9.1676375889999999</v>
      </c>
      <c r="BC14" s="217">
        <v>9.2229474696999993</v>
      </c>
      <c r="BD14" s="217">
        <v>10.608409999999999</v>
      </c>
      <c r="BE14" s="217">
        <v>11.525499999999999</v>
      </c>
      <c r="BF14" s="361">
        <v>11.65821</v>
      </c>
      <c r="BG14" s="361">
        <v>10.798489999999999</v>
      </c>
      <c r="BH14" s="361">
        <v>9.4236839999999997</v>
      </c>
      <c r="BI14" s="361">
        <v>9.2001100000000005</v>
      </c>
      <c r="BJ14" s="361">
        <v>9.8754670000000004</v>
      </c>
      <c r="BK14" s="361">
        <v>10.38458</v>
      </c>
      <c r="BL14" s="361">
        <v>10.428520000000001</v>
      </c>
      <c r="BM14" s="361">
        <v>9.3837150000000005</v>
      </c>
      <c r="BN14" s="361">
        <v>9.128342</v>
      </c>
      <c r="BO14" s="361">
        <v>9.2845899999999997</v>
      </c>
      <c r="BP14" s="361">
        <v>10.72</v>
      </c>
      <c r="BQ14" s="361">
        <v>11.573230000000001</v>
      </c>
      <c r="BR14" s="361">
        <v>11.657640000000001</v>
      </c>
      <c r="BS14" s="361">
        <v>10.80382</v>
      </c>
      <c r="BT14" s="361">
        <v>9.4734890000000007</v>
      </c>
      <c r="BU14" s="361">
        <v>9.2468620000000001</v>
      </c>
      <c r="BV14" s="361">
        <v>9.9132569999999998</v>
      </c>
    </row>
    <row r="15" spans="1:74" ht="11.1" customHeight="1">
      <c r="A15" s="104" t="s">
        <v>845</v>
      </c>
      <c r="B15" s="130" t="s">
        <v>582</v>
      </c>
      <c r="C15" s="217">
        <v>4.3896678079999996</v>
      </c>
      <c r="D15" s="217">
        <v>4.1262697709999996</v>
      </c>
      <c r="E15" s="217">
        <v>3.4368902499999998</v>
      </c>
      <c r="F15" s="217">
        <v>3.0490875399999999</v>
      </c>
      <c r="G15" s="217">
        <v>3.0380773350000001</v>
      </c>
      <c r="H15" s="217">
        <v>3.8115670289999999</v>
      </c>
      <c r="I15" s="217">
        <v>4.4413271209999996</v>
      </c>
      <c r="J15" s="217">
        <v>4.4660435630000004</v>
      </c>
      <c r="K15" s="217">
        <v>3.8457495960000001</v>
      </c>
      <c r="L15" s="217">
        <v>3.178144546</v>
      </c>
      <c r="M15" s="217">
        <v>3.0907251109999998</v>
      </c>
      <c r="N15" s="217">
        <v>3.9861392219999998</v>
      </c>
      <c r="O15" s="217">
        <v>4.7580597600000001</v>
      </c>
      <c r="P15" s="217">
        <v>4.3871506069999997</v>
      </c>
      <c r="Q15" s="217">
        <v>3.6061323220000001</v>
      </c>
      <c r="R15" s="217">
        <v>2.9348829900000002</v>
      </c>
      <c r="S15" s="217">
        <v>3.0594539140000001</v>
      </c>
      <c r="T15" s="217">
        <v>4.2498517629999997</v>
      </c>
      <c r="U15" s="217">
        <v>4.9899450610000002</v>
      </c>
      <c r="V15" s="217">
        <v>4.9694605279999999</v>
      </c>
      <c r="W15" s="217">
        <v>4.1527497459999996</v>
      </c>
      <c r="X15" s="217">
        <v>3.1189696370000002</v>
      </c>
      <c r="Y15" s="217">
        <v>3.105538031</v>
      </c>
      <c r="Z15" s="217">
        <v>4.1940274909999999</v>
      </c>
      <c r="AA15" s="217">
        <v>4.6791604570000001</v>
      </c>
      <c r="AB15" s="217">
        <v>4.290044999</v>
      </c>
      <c r="AC15" s="217">
        <v>3.3845422900000002</v>
      </c>
      <c r="AD15" s="217">
        <v>3.1233450679999999</v>
      </c>
      <c r="AE15" s="217">
        <v>3.151239983</v>
      </c>
      <c r="AF15" s="217">
        <v>4.1994221229999997</v>
      </c>
      <c r="AG15" s="217">
        <v>4.9912511449999997</v>
      </c>
      <c r="AH15" s="217">
        <v>4.9593099250000003</v>
      </c>
      <c r="AI15" s="217">
        <v>4.0906541900000004</v>
      </c>
      <c r="AJ15" s="217">
        <v>3.0511310919999999</v>
      </c>
      <c r="AK15" s="217">
        <v>3.1073412249999999</v>
      </c>
      <c r="AL15" s="217">
        <v>3.7529443100000002</v>
      </c>
      <c r="AM15" s="217">
        <v>4.0712145319999999</v>
      </c>
      <c r="AN15" s="217">
        <v>3.7224316810000002</v>
      </c>
      <c r="AO15" s="217">
        <v>3.198491594</v>
      </c>
      <c r="AP15" s="217">
        <v>2.9433428899999998</v>
      </c>
      <c r="AQ15" s="217">
        <v>3.241211721</v>
      </c>
      <c r="AR15" s="217">
        <v>4.0997399750000003</v>
      </c>
      <c r="AS15" s="217">
        <v>4.9886745210000001</v>
      </c>
      <c r="AT15" s="217">
        <v>4.7739024130000001</v>
      </c>
      <c r="AU15" s="217">
        <v>3.973368851</v>
      </c>
      <c r="AV15" s="217">
        <v>3.1195849560000002</v>
      </c>
      <c r="AW15" s="217">
        <v>3.2391198079999999</v>
      </c>
      <c r="AX15" s="217">
        <v>3.6706859399999998</v>
      </c>
      <c r="AY15" s="217">
        <v>4.2339239940000004</v>
      </c>
      <c r="AZ15" s="217">
        <v>4.0310415040000001</v>
      </c>
      <c r="BA15" s="217">
        <v>3.607173746</v>
      </c>
      <c r="BB15" s="217">
        <v>3.1777925819999999</v>
      </c>
      <c r="BC15" s="217">
        <v>3.0495905616000001</v>
      </c>
      <c r="BD15" s="217">
        <v>3.9664079999999999</v>
      </c>
      <c r="BE15" s="217">
        <v>4.686458</v>
      </c>
      <c r="BF15" s="361">
        <v>4.7184879999999998</v>
      </c>
      <c r="BG15" s="361">
        <v>4.0735720000000004</v>
      </c>
      <c r="BH15" s="361">
        <v>3.1455820000000001</v>
      </c>
      <c r="BI15" s="361">
        <v>3.1150570000000002</v>
      </c>
      <c r="BJ15" s="361">
        <v>3.8432979999999999</v>
      </c>
      <c r="BK15" s="361">
        <v>4.2997629999999996</v>
      </c>
      <c r="BL15" s="361">
        <v>4.1273749999999998</v>
      </c>
      <c r="BM15" s="361">
        <v>3.4315229999999999</v>
      </c>
      <c r="BN15" s="361">
        <v>3.035622</v>
      </c>
      <c r="BO15" s="361">
        <v>3.0707770000000001</v>
      </c>
      <c r="BP15" s="361">
        <v>3.9362520000000001</v>
      </c>
      <c r="BQ15" s="361">
        <v>4.6511839999999998</v>
      </c>
      <c r="BR15" s="361">
        <v>4.6711260000000001</v>
      </c>
      <c r="BS15" s="361">
        <v>4.0325470000000001</v>
      </c>
      <c r="BT15" s="361">
        <v>3.1401500000000002</v>
      </c>
      <c r="BU15" s="361">
        <v>3.1084390000000002</v>
      </c>
      <c r="BV15" s="361">
        <v>3.8295210000000002</v>
      </c>
    </row>
    <row r="16" spans="1:74" ht="11.1" customHeight="1">
      <c r="A16" s="104" t="s">
        <v>846</v>
      </c>
      <c r="B16" s="130" t="s">
        <v>581</v>
      </c>
      <c r="C16" s="217">
        <v>3.5329843699999999</v>
      </c>
      <c r="D16" s="217">
        <v>3.548482232</v>
      </c>
      <c r="E16" s="217">
        <v>3.31115753</v>
      </c>
      <c r="F16" s="217">
        <v>3.3340069589999999</v>
      </c>
      <c r="G16" s="217">
        <v>3.394029647</v>
      </c>
      <c r="H16" s="217">
        <v>3.8250741370000001</v>
      </c>
      <c r="I16" s="217">
        <v>3.9228547790000001</v>
      </c>
      <c r="J16" s="217">
        <v>3.9890849300000002</v>
      </c>
      <c r="K16" s="217">
        <v>3.834242653</v>
      </c>
      <c r="L16" s="217">
        <v>3.5043579089999999</v>
      </c>
      <c r="M16" s="217">
        <v>3.2882093000000001</v>
      </c>
      <c r="N16" s="217">
        <v>3.4863153200000001</v>
      </c>
      <c r="O16" s="217">
        <v>3.4877467059999998</v>
      </c>
      <c r="P16" s="217">
        <v>3.5981138480000001</v>
      </c>
      <c r="Q16" s="217">
        <v>3.282445514</v>
      </c>
      <c r="R16" s="217">
        <v>3.326362671</v>
      </c>
      <c r="S16" s="217">
        <v>3.4250166559999999</v>
      </c>
      <c r="T16" s="217">
        <v>3.979614164</v>
      </c>
      <c r="U16" s="217">
        <v>4.1266261599999998</v>
      </c>
      <c r="V16" s="217">
        <v>4.1659003649999997</v>
      </c>
      <c r="W16" s="217">
        <v>3.971231199</v>
      </c>
      <c r="X16" s="217">
        <v>3.498756486</v>
      </c>
      <c r="Y16" s="217">
        <v>3.3841172199999998</v>
      </c>
      <c r="Z16" s="217">
        <v>3.4848764569999999</v>
      </c>
      <c r="AA16" s="217">
        <v>3.4917134519999999</v>
      </c>
      <c r="AB16" s="217">
        <v>3.5638884800000001</v>
      </c>
      <c r="AC16" s="217">
        <v>3.363323968</v>
      </c>
      <c r="AD16" s="217">
        <v>3.3501616670000001</v>
      </c>
      <c r="AE16" s="217">
        <v>3.4717500060000002</v>
      </c>
      <c r="AF16" s="217">
        <v>3.9389623170000001</v>
      </c>
      <c r="AG16" s="217">
        <v>4.131055462</v>
      </c>
      <c r="AH16" s="217">
        <v>4.1732508389999996</v>
      </c>
      <c r="AI16" s="217">
        <v>3.9316901770000001</v>
      </c>
      <c r="AJ16" s="217">
        <v>3.5050133290000001</v>
      </c>
      <c r="AK16" s="217">
        <v>3.3517355229999999</v>
      </c>
      <c r="AL16" s="217">
        <v>3.3829919959999999</v>
      </c>
      <c r="AM16" s="217">
        <v>3.3909101690000001</v>
      </c>
      <c r="AN16" s="217">
        <v>3.4373192210000001</v>
      </c>
      <c r="AO16" s="217">
        <v>3.288071108</v>
      </c>
      <c r="AP16" s="217">
        <v>3.361298637</v>
      </c>
      <c r="AQ16" s="217">
        <v>3.5504017270000001</v>
      </c>
      <c r="AR16" s="217">
        <v>3.9216997939999998</v>
      </c>
      <c r="AS16" s="217">
        <v>4.1341005370000001</v>
      </c>
      <c r="AT16" s="217">
        <v>4.1197766380000003</v>
      </c>
      <c r="AU16" s="217">
        <v>3.8827724849999998</v>
      </c>
      <c r="AV16" s="217">
        <v>3.5519575890000001</v>
      </c>
      <c r="AW16" s="217">
        <v>3.4182033180000002</v>
      </c>
      <c r="AX16" s="217">
        <v>3.3403556000000001</v>
      </c>
      <c r="AY16" s="217">
        <v>3.464988763</v>
      </c>
      <c r="AZ16" s="217">
        <v>3.5987448660000001</v>
      </c>
      <c r="BA16" s="217">
        <v>3.353645561</v>
      </c>
      <c r="BB16" s="217">
        <v>3.3793210720000002</v>
      </c>
      <c r="BC16" s="217">
        <v>3.5059596323000002</v>
      </c>
      <c r="BD16" s="217">
        <v>3.8836240000000002</v>
      </c>
      <c r="BE16" s="217">
        <v>4.0225109999999997</v>
      </c>
      <c r="BF16" s="361">
        <v>4.0947620000000002</v>
      </c>
      <c r="BG16" s="361">
        <v>3.9157510000000002</v>
      </c>
      <c r="BH16" s="361">
        <v>3.5565709999999999</v>
      </c>
      <c r="BI16" s="361">
        <v>3.3944879999999999</v>
      </c>
      <c r="BJ16" s="361">
        <v>3.4500139999999999</v>
      </c>
      <c r="BK16" s="361">
        <v>3.5171939999999999</v>
      </c>
      <c r="BL16" s="361">
        <v>3.5830989999999998</v>
      </c>
      <c r="BM16" s="361">
        <v>3.3473220000000001</v>
      </c>
      <c r="BN16" s="361">
        <v>3.3788879999999999</v>
      </c>
      <c r="BO16" s="361">
        <v>3.4919709999999999</v>
      </c>
      <c r="BP16" s="361">
        <v>3.9614180000000001</v>
      </c>
      <c r="BQ16" s="361">
        <v>4.0842780000000003</v>
      </c>
      <c r="BR16" s="361">
        <v>4.0900660000000002</v>
      </c>
      <c r="BS16" s="361">
        <v>3.9109379999999998</v>
      </c>
      <c r="BT16" s="361">
        <v>3.5762809999999998</v>
      </c>
      <c r="BU16" s="361">
        <v>3.4128539999999998</v>
      </c>
      <c r="BV16" s="361">
        <v>3.4680360000000001</v>
      </c>
    </row>
    <row r="17" spans="1:74" ht="11.1" customHeight="1">
      <c r="A17" s="104" t="s">
        <v>847</v>
      </c>
      <c r="B17" s="130" t="s">
        <v>580</v>
      </c>
      <c r="C17" s="217">
        <v>2.4194650090000001</v>
      </c>
      <c r="D17" s="217">
        <v>2.5465710129999999</v>
      </c>
      <c r="E17" s="217">
        <v>2.3842808980000001</v>
      </c>
      <c r="F17" s="217">
        <v>2.4553923420000001</v>
      </c>
      <c r="G17" s="217">
        <v>2.4257473410000001</v>
      </c>
      <c r="H17" s="217">
        <v>2.5081852160000002</v>
      </c>
      <c r="I17" s="217">
        <v>2.5175712319999999</v>
      </c>
      <c r="J17" s="217">
        <v>2.6547706209999999</v>
      </c>
      <c r="K17" s="217">
        <v>2.667385312</v>
      </c>
      <c r="L17" s="217">
        <v>2.5672232799999999</v>
      </c>
      <c r="M17" s="217">
        <v>2.5305690369999998</v>
      </c>
      <c r="N17" s="217">
        <v>2.4919776649999998</v>
      </c>
      <c r="O17" s="217">
        <v>2.4356694920000002</v>
      </c>
      <c r="P17" s="217">
        <v>2.648722824</v>
      </c>
      <c r="Q17" s="217">
        <v>2.5259184810000002</v>
      </c>
      <c r="R17" s="217">
        <v>2.6198938840000001</v>
      </c>
      <c r="S17" s="217">
        <v>2.6480066610000002</v>
      </c>
      <c r="T17" s="217">
        <v>2.7782405630000002</v>
      </c>
      <c r="U17" s="217">
        <v>2.7653368079999998</v>
      </c>
      <c r="V17" s="217">
        <v>2.835612421</v>
      </c>
      <c r="W17" s="217">
        <v>2.7784220030000002</v>
      </c>
      <c r="X17" s="217">
        <v>2.6466536930000002</v>
      </c>
      <c r="Y17" s="217">
        <v>2.652486745</v>
      </c>
      <c r="Z17" s="217">
        <v>2.589168221</v>
      </c>
      <c r="AA17" s="217">
        <v>2.5831226890000001</v>
      </c>
      <c r="AB17" s="217">
        <v>2.726155984</v>
      </c>
      <c r="AC17" s="217">
        <v>2.651486732</v>
      </c>
      <c r="AD17" s="217">
        <v>2.67853787</v>
      </c>
      <c r="AE17" s="217">
        <v>2.6482160260000001</v>
      </c>
      <c r="AF17" s="217">
        <v>2.798040925</v>
      </c>
      <c r="AG17" s="217">
        <v>2.814339806</v>
      </c>
      <c r="AH17" s="217">
        <v>2.8714185109999999</v>
      </c>
      <c r="AI17" s="217">
        <v>2.8319540999999999</v>
      </c>
      <c r="AJ17" s="217">
        <v>2.7189235950000001</v>
      </c>
      <c r="AK17" s="217">
        <v>2.6952760859999998</v>
      </c>
      <c r="AL17" s="217">
        <v>2.5792322219999999</v>
      </c>
      <c r="AM17" s="217">
        <v>2.542623174</v>
      </c>
      <c r="AN17" s="217">
        <v>2.6861471290000001</v>
      </c>
      <c r="AO17" s="217">
        <v>2.6100461030000002</v>
      </c>
      <c r="AP17" s="217">
        <v>2.6868029980000001</v>
      </c>
      <c r="AQ17" s="217">
        <v>2.7184987289999998</v>
      </c>
      <c r="AR17" s="217">
        <v>2.7733899110000002</v>
      </c>
      <c r="AS17" s="217">
        <v>2.7987833439999998</v>
      </c>
      <c r="AT17" s="217">
        <v>2.8267485400000001</v>
      </c>
      <c r="AU17" s="217">
        <v>2.7186710679999999</v>
      </c>
      <c r="AV17" s="217">
        <v>2.6645056870000001</v>
      </c>
      <c r="AW17" s="217">
        <v>2.6292495169999999</v>
      </c>
      <c r="AX17" s="217">
        <v>2.5063964909999998</v>
      </c>
      <c r="AY17" s="217">
        <v>2.5210457169999998</v>
      </c>
      <c r="AZ17" s="217">
        <v>2.657223509</v>
      </c>
      <c r="BA17" s="217">
        <v>2.5186903530000002</v>
      </c>
      <c r="BB17" s="217">
        <v>2.5896986860000002</v>
      </c>
      <c r="BC17" s="217">
        <v>2.6473619245000002</v>
      </c>
      <c r="BD17" s="217">
        <v>2.736993</v>
      </c>
      <c r="BE17" s="217">
        <v>2.794829</v>
      </c>
      <c r="BF17" s="361">
        <v>2.8232430000000002</v>
      </c>
      <c r="BG17" s="361">
        <v>2.786832</v>
      </c>
      <c r="BH17" s="361">
        <v>2.700434</v>
      </c>
      <c r="BI17" s="361">
        <v>2.6694079999999998</v>
      </c>
      <c r="BJ17" s="361">
        <v>2.560057</v>
      </c>
      <c r="BK17" s="361">
        <v>2.5441310000000001</v>
      </c>
      <c r="BL17" s="361">
        <v>2.69408</v>
      </c>
      <c r="BM17" s="361">
        <v>2.582989</v>
      </c>
      <c r="BN17" s="361">
        <v>2.6922640000000002</v>
      </c>
      <c r="BO17" s="361">
        <v>2.7010000000000001</v>
      </c>
      <c r="BP17" s="361">
        <v>2.7999160000000001</v>
      </c>
      <c r="BQ17" s="361">
        <v>2.815207</v>
      </c>
      <c r="BR17" s="361">
        <v>2.8740109999999999</v>
      </c>
      <c r="BS17" s="361">
        <v>2.8373699999999999</v>
      </c>
      <c r="BT17" s="361">
        <v>2.7354020000000001</v>
      </c>
      <c r="BU17" s="361">
        <v>2.7039</v>
      </c>
      <c r="BV17" s="361">
        <v>2.5931199999999999</v>
      </c>
    </row>
    <row r="18" spans="1:74" ht="11.1" customHeight="1">
      <c r="A18" s="104" t="s">
        <v>848</v>
      </c>
      <c r="B18" s="130" t="s">
        <v>1139</v>
      </c>
      <c r="C18" s="217">
        <v>2.496087E-2</v>
      </c>
      <c r="D18" s="217">
        <v>2.4006118E-2</v>
      </c>
      <c r="E18" s="217">
        <v>2.1654956E-2</v>
      </c>
      <c r="F18" s="217">
        <v>2.0369168999999999E-2</v>
      </c>
      <c r="G18" s="217">
        <v>1.9328785000000001E-2</v>
      </c>
      <c r="H18" s="217">
        <v>2.0362016E-2</v>
      </c>
      <c r="I18" s="217">
        <v>2.1757217999999998E-2</v>
      </c>
      <c r="J18" s="217">
        <v>2.0769435999999999E-2</v>
      </c>
      <c r="K18" s="217">
        <v>2.1251895999999999E-2</v>
      </c>
      <c r="L18" s="217">
        <v>1.9571284000000001E-2</v>
      </c>
      <c r="M18" s="217">
        <v>1.9725257E-2</v>
      </c>
      <c r="N18" s="217">
        <v>2.2188144999999999E-2</v>
      </c>
      <c r="O18" s="217">
        <v>2.307416E-2</v>
      </c>
      <c r="P18" s="217">
        <v>2.4600540000000001E-2</v>
      </c>
      <c r="Q18" s="217">
        <v>2.1164261E-2</v>
      </c>
      <c r="R18" s="217">
        <v>2.0000857E-2</v>
      </c>
      <c r="S18" s="217">
        <v>1.9534006E-2</v>
      </c>
      <c r="T18" s="217">
        <v>2.1942239999999998E-2</v>
      </c>
      <c r="U18" s="217">
        <v>2.1507281999999999E-2</v>
      </c>
      <c r="V18" s="217">
        <v>2.0251113000000001E-2</v>
      </c>
      <c r="W18" s="217">
        <v>2.1293517000000001E-2</v>
      </c>
      <c r="X18" s="217">
        <v>1.9843235000000001E-2</v>
      </c>
      <c r="Y18" s="217">
        <v>2.0234478E-2</v>
      </c>
      <c r="Z18" s="217">
        <v>2.0415109000000001E-2</v>
      </c>
      <c r="AA18" s="217">
        <v>2.2917657000000001E-2</v>
      </c>
      <c r="AB18" s="217">
        <v>2.2741457999999999E-2</v>
      </c>
      <c r="AC18" s="217">
        <v>2.1406212000000001E-2</v>
      </c>
      <c r="AD18" s="217">
        <v>2.0958689999999999E-2</v>
      </c>
      <c r="AE18" s="217">
        <v>1.9953818000000002E-2</v>
      </c>
      <c r="AF18" s="217">
        <v>2.1427014000000001E-2</v>
      </c>
      <c r="AG18" s="217">
        <v>2.0982515E-2</v>
      </c>
      <c r="AH18" s="217">
        <v>2.0169840000000001E-2</v>
      </c>
      <c r="AI18" s="217">
        <v>2.1120561E-2</v>
      </c>
      <c r="AJ18" s="217">
        <v>1.9886382000000001E-2</v>
      </c>
      <c r="AK18" s="217">
        <v>1.9660450999999999E-2</v>
      </c>
      <c r="AL18" s="217">
        <v>2.1145566000000001E-2</v>
      </c>
      <c r="AM18" s="217">
        <v>2.1480374999999999E-2</v>
      </c>
      <c r="AN18" s="217">
        <v>2.2270221999999999E-2</v>
      </c>
      <c r="AO18" s="217">
        <v>1.9952318E-2</v>
      </c>
      <c r="AP18" s="217">
        <v>2.0149034999999999E-2</v>
      </c>
      <c r="AQ18" s="217">
        <v>1.9562731E-2</v>
      </c>
      <c r="AR18" s="217">
        <v>2.0342671999999999E-2</v>
      </c>
      <c r="AS18" s="217">
        <v>2.0695325000000001E-2</v>
      </c>
      <c r="AT18" s="217">
        <v>2.0981857999999999E-2</v>
      </c>
      <c r="AU18" s="217">
        <v>2.0945326E-2</v>
      </c>
      <c r="AV18" s="217">
        <v>1.9968060999999999E-2</v>
      </c>
      <c r="AW18" s="217">
        <v>1.9347797999999999E-2</v>
      </c>
      <c r="AX18" s="217">
        <v>2.0399548999999999E-2</v>
      </c>
      <c r="AY18" s="217">
        <v>2.1403522000000001E-2</v>
      </c>
      <c r="AZ18" s="217">
        <v>2.3080152999999999E-2</v>
      </c>
      <c r="BA18" s="217">
        <v>2.0352304000000002E-2</v>
      </c>
      <c r="BB18" s="217">
        <v>2.082525E-2</v>
      </c>
      <c r="BC18" s="217">
        <v>2.0035351613000001E-2</v>
      </c>
      <c r="BD18" s="217">
        <v>2.13887E-2</v>
      </c>
      <c r="BE18" s="217">
        <v>2.1701999999999999E-2</v>
      </c>
      <c r="BF18" s="361">
        <v>2.1713099999999999E-2</v>
      </c>
      <c r="BG18" s="361">
        <v>2.2339299999999999E-2</v>
      </c>
      <c r="BH18" s="361">
        <v>2.1097000000000001E-2</v>
      </c>
      <c r="BI18" s="361">
        <v>2.11573E-2</v>
      </c>
      <c r="BJ18" s="361">
        <v>2.2096899999999999E-2</v>
      </c>
      <c r="BK18" s="361">
        <v>2.3493199999999999E-2</v>
      </c>
      <c r="BL18" s="361">
        <v>2.3966700000000001E-2</v>
      </c>
      <c r="BM18" s="361">
        <v>2.1880299999999998E-2</v>
      </c>
      <c r="BN18" s="361">
        <v>2.1569000000000001E-2</v>
      </c>
      <c r="BO18" s="361">
        <v>2.08414E-2</v>
      </c>
      <c r="BP18" s="361">
        <v>2.2417900000000001E-2</v>
      </c>
      <c r="BQ18" s="361">
        <v>2.2560299999999998E-2</v>
      </c>
      <c r="BR18" s="361">
        <v>2.2434800000000001E-2</v>
      </c>
      <c r="BS18" s="361">
        <v>2.2964499999999999E-2</v>
      </c>
      <c r="BT18" s="361">
        <v>2.1654799999999998E-2</v>
      </c>
      <c r="BU18" s="361">
        <v>2.1669500000000001E-2</v>
      </c>
      <c r="BV18" s="361">
        <v>2.2579200000000001E-2</v>
      </c>
    </row>
    <row r="19" spans="1:74" ht="11.1" customHeight="1">
      <c r="A19" s="104" t="s">
        <v>1033</v>
      </c>
      <c r="B19" s="130" t="s">
        <v>414</v>
      </c>
      <c r="C19" s="217">
        <v>0.33449075</v>
      </c>
      <c r="D19" s="217">
        <v>0.34419318999999998</v>
      </c>
      <c r="E19" s="217">
        <v>0.33068056200000001</v>
      </c>
      <c r="F19" s="217">
        <v>0.31753341000000002</v>
      </c>
      <c r="G19" s="217">
        <v>0.31506843400000001</v>
      </c>
      <c r="H19" s="217">
        <v>0.35079546</v>
      </c>
      <c r="I19" s="217">
        <v>0.37016600999999999</v>
      </c>
      <c r="J19" s="217">
        <v>0.38130329000000002</v>
      </c>
      <c r="K19" s="217">
        <v>0.36856872000000002</v>
      </c>
      <c r="L19" s="217">
        <v>0.34822600500000001</v>
      </c>
      <c r="M19" s="217">
        <v>0.35004525800000003</v>
      </c>
      <c r="N19" s="217">
        <v>0.36175085800000001</v>
      </c>
      <c r="O19" s="217">
        <v>0.35755794000000002</v>
      </c>
      <c r="P19" s="217">
        <v>0.36229855999999999</v>
      </c>
      <c r="Q19" s="217">
        <v>0.35108683200000002</v>
      </c>
      <c r="R19" s="217">
        <v>0.33635392200000003</v>
      </c>
      <c r="S19" s="217">
        <v>0.34227819900000001</v>
      </c>
      <c r="T19" s="217">
        <v>0.36790591</v>
      </c>
      <c r="U19" s="217">
        <v>0.37709520000000002</v>
      </c>
      <c r="V19" s="217">
        <v>0.39669906999999999</v>
      </c>
      <c r="W19" s="217">
        <v>0.37404676999999997</v>
      </c>
      <c r="X19" s="217">
        <v>0.34210636300000002</v>
      </c>
      <c r="Y19" s="217">
        <v>0.35067637200000001</v>
      </c>
      <c r="Z19" s="217">
        <v>0.37822156000000001</v>
      </c>
      <c r="AA19" s="217">
        <v>0.35873361875999998</v>
      </c>
      <c r="AB19" s="217">
        <v>0.35469459264999997</v>
      </c>
      <c r="AC19" s="217">
        <v>0.33171763381000002</v>
      </c>
      <c r="AD19" s="217">
        <v>0.34218516138999999</v>
      </c>
      <c r="AE19" s="217">
        <v>0.34074313328</v>
      </c>
      <c r="AF19" s="217">
        <v>0.36859142677000001</v>
      </c>
      <c r="AG19" s="217">
        <v>0.38715629077000002</v>
      </c>
      <c r="AH19" s="217">
        <v>0.39214785209000003</v>
      </c>
      <c r="AI19" s="217">
        <v>0.36917927009000001</v>
      </c>
      <c r="AJ19" s="217">
        <v>0.33509246629</v>
      </c>
      <c r="AK19" s="217">
        <v>0.35892833693999998</v>
      </c>
      <c r="AL19" s="217">
        <v>0.37669719232999999</v>
      </c>
      <c r="AM19" s="217">
        <v>0.37330213945000001</v>
      </c>
      <c r="AN19" s="217">
        <v>0.37561602942</v>
      </c>
      <c r="AO19" s="217">
        <v>0.34293767792000002</v>
      </c>
      <c r="AP19" s="217">
        <v>0.3417084078</v>
      </c>
      <c r="AQ19" s="217">
        <v>0.35914478081000001</v>
      </c>
      <c r="AR19" s="217">
        <v>0.37093868291999998</v>
      </c>
      <c r="AS19" s="217">
        <v>0.38972727808000002</v>
      </c>
      <c r="AT19" s="217">
        <v>0.37864069305999998</v>
      </c>
      <c r="AU19" s="217">
        <v>0.36501541283</v>
      </c>
      <c r="AV19" s="217">
        <v>0.35436097308999998</v>
      </c>
      <c r="AW19" s="217">
        <v>0.37544698936999998</v>
      </c>
      <c r="AX19" s="217">
        <v>0.38609506516999997</v>
      </c>
      <c r="AY19" s="217">
        <v>0.38332016551999998</v>
      </c>
      <c r="AZ19" s="217">
        <v>0.38699069672999997</v>
      </c>
      <c r="BA19" s="217">
        <v>0.37252685207000003</v>
      </c>
      <c r="BB19" s="217">
        <v>0.34327200885999998</v>
      </c>
      <c r="BC19" s="217">
        <v>0.35962438791000001</v>
      </c>
      <c r="BD19" s="217">
        <v>0.37028482829999998</v>
      </c>
      <c r="BE19" s="217">
        <v>0.38367217186000002</v>
      </c>
      <c r="BF19" s="361">
        <v>0.3744191</v>
      </c>
      <c r="BG19" s="361">
        <v>0.36381940000000002</v>
      </c>
      <c r="BH19" s="361">
        <v>0.35400900000000002</v>
      </c>
      <c r="BI19" s="361">
        <v>0.37394189999999999</v>
      </c>
      <c r="BJ19" s="361">
        <v>0.39178990000000002</v>
      </c>
      <c r="BK19" s="361">
        <v>0.38305440000000002</v>
      </c>
      <c r="BL19" s="361">
        <v>0.38458360000000003</v>
      </c>
      <c r="BM19" s="361">
        <v>0.36943189999999998</v>
      </c>
      <c r="BN19" s="361">
        <v>0.34694550000000002</v>
      </c>
      <c r="BO19" s="361">
        <v>0.36498259999999999</v>
      </c>
      <c r="BP19" s="361">
        <v>0.37353839999999999</v>
      </c>
      <c r="BQ19" s="361">
        <v>0.38658799999999999</v>
      </c>
      <c r="BR19" s="361">
        <v>0.37812180000000001</v>
      </c>
      <c r="BS19" s="361">
        <v>0.36757810000000002</v>
      </c>
      <c r="BT19" s="361">
        <v>0.35808050000000002</v>
      </c>
      <c r="BU19" s="361">
        <v>0.37836550000000002</v>
      </c>
      <c r="BV19" s="361">
        <v>0.39653070000000001</v>
      </c>
    </row>
    <row r="20" spans="1:74" ht="11.1" customHeight="1">
      <c r="A20" s="107" t="s">
        <v>850</v>
      </c>
      <c r="B20" s="205" t="s">
        <v>660</v>
      </c>
      <c r="C20" s="217">
        <v>10.701568809999999</v>
      </c>
      <c r="D20" s="217">
        <v>10.58952232</v>
      </c>
      <c r="E20" s="217">
        <v>9.4846641960000007</v>
      </c>
      <c r="F20" s="217">
        <v>9.1763894189999995</v>
      </c>
      <c r="G20" s="217">
        <v>9.1922515419999993</v>
      </c>
      <c r="H20" s="217">
        <v>10.51598386</v>
      </c>
      <c r="I20" s="217">
        <v>11.27367636</v>
      </c>
      <c r="J20" s="217">
        <v>11.511971839999999</v>
      </c>
      <c r="K20" s="217">
        <v>10.73719818</v>
      </c>
      <c r="L20" s="217">
        <v>9.6175230250000006</v>
      </c>
      <c r="M20" s="217">
        <v>9.2792739629999996</v>
      </c>
      <c r="N20" s="217">
        <v>10.34837121</v>
      </c>
      <c r="O20" s="217">
        <v>11.06210806</v>
      </c>
      <c r="P20" s="217">
        <v>11.02088638</v>
      </c>
      <c r="Q20" s="217">
        <v>9.7867474090000002</v>
      </c>
      <c r="R20" s="217">
        <v>9.237494324</v>
      </c>
      <c r="S20" s="217">
        <v>9.4942894360000007</v>
      </c>
      <c r="T20" s="217">
        <v>11.397554639999999</v>
      </c>
      <c r="U20" s="217">
        <v>12.280510509999999</v>
      </c>
      <c r="V20" s="217">
        <v>12.387923499999999</v>
      </c>
      <c r="W20" s="217">
        <v>11.29774323</v>
      </c>
      <c r="X20" s="217">
        <v>9.6263294140000006</v>
      </c>
      <c r="Y20" s="217">
        <v>9.5130528460000008</v>
      </c>
      <c r="Z20" s="217">
        <v>10.66670884</v>
      </c>
      <c r="AA20" s="217">
        <v>11.135647869</v>
      </c>
      <c r="AB20" s="217">
        <v>10.957525513</v>
      </c>
      <c r="AC20" s="217">
        <v>9.7524768347999995</v>
      </c>
      <c r="AD20" s="217">
        <v>9.5151884564000007</v>
      </c>
      <c r="AE20" s="217">
        <v>9.6319029673000003</v>
      </c>
      <c r="AF20" s="217">
        <v>11.326443807</v>
      </c>
      <c r="AG20" s="217">
        <v>12.344785221</v>
      </c>
      <c r="AH20" s="217">
        <v>12.416296972</v>
      </c>
      <c r="AI20" s="217">
        <v>11.2445983</v>
      </c>
      <c r="AJ20" s="217">
        <v>9.6300468633000005</v>
      </c>
      <c r="AK20" s="217">
        <v>9.5329416218999992</v>
      </c>
      <c r="AL20" s="217">
        <v>10.113011287000001</v>
      </c>
      <c r="AM20" s="217">
        <v>10.399530389000001</v>
      </c>
      <c r="AN20" s="217">
        <v>10.243784281</v>
      </c>
      <c r="AO20" s="217">
        <v>9.4594987999000004</v>
      </c>
      <c r="AP20" s="217">
        <v>9.3533019688000003</v>
      </c>
      <c r="AQ20" s="217">
        <v>9.8888196888</v>
      </c>
      <c r="AR20" s="217">
        <v>11.186111033</v>
      </c>
      <c r="AS20" s="217">
        <v>12.331981008</v>
      </c>
      <c r="AT20" s="217">
        <v>12.120050143</v>
      </c>
      <c r="AU20" s="217">
        <v>10.960773143000001</v>
      </c>
      <c r="AV20" s="217">
        <v>9.7103772671000002</v>
      </c>
      <c r="AW20" s="217">
        <v>9.6813674314</v>
      </c>
      <c r="AX20" s="217">
        <v>9.9239326452000007</v>
      </c>
      <c r="AY20" s="217">
        <v>10.624682165999999</v>
      </c>
      <c r="AZ20" s="217">
        <v>10.697080726999999</v>
      </c>
      <c r="BA20" s="217">
        <v>9.8723888161000009</v>
      </c>
      <c r="BB20" s="217">
        <v>9.5109095978999996</v>
      </c>
      <c r="BC20" s="217">
        <v>9.5825718575999996</v>
      </c>
      <c r="BD20" s="217">
        <v>10.978694828</v>
      </c>
      <c r="BE20" s="217">
        <v>11.909172172</v>
      </c>
      <c r="BF20" s="361">
        <v>12.03262</v>
      </c>
      <c r="BG20" s="361">
        <v>11.16231</v>
      </c>
      <c r="BH20" s="361">
        <v>9.7776929999999993</v>
      </c>
      <c r="BI20" s="361">
        <v>9.574052</v>
      </c>
      <c r="BJ20" s="361">
        <v>10.26726</v>
      </c>
      <c r="BK20" s="361">
        <v>10.76764</v>
      </c>
      <c r="BL20" s="361">
        <v>10.8131</v>
      </c>
      <c r="BM20" s="361">
        <v>9.7531470000000002</v>
      </c>
      <c r="BN20" s="361">
        <v>9.4752880000000008</v>
      </c>
      <c r="BO20" s="361">
        <v>9.6495730000000002</v>
      </c>
      <c r="BP20" s="361">
        <v>11.093540000000001</v>
      </c>
      <c r="BQ20" s="361">
        <v>11.959820000000001</v>
      </c>
      <c r="BR20" s="361">
        <v>12.03576</v>
      </c>
      <c r="BS20" s="361">
        <v>11.1714</v>
      </c>
      <c r="BT20" s="361">
        <v>9.831569</v>
      </c>
      <c r="BU20" s="361">
        <v>9.6252279999999999</v>
      </c>
      <c r="BV20" s="361">
        <v>10.30979</v>
      </c>
    </row>
    <row r="21" spans="1:74" ht="11.1" customHeight="1">
      <c r="A21" s="107"/>
      <c r="B21" s="108" t="s">
        <v>211</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361"/>
      <c r="BG21" s="361"/>
      <c r="BH21" s="361"/>
      <c r="BI21" s="361"/>
      <c r="BJ21" s="361"/>
      <c r="BK21" s="361"/>
      <c r="BL21" s="361"/>
      <c r="BM21" s="361"/>
      <c r="BN21" s="361"/>
      <c r="BO21" s="361"/>
      <c r="BP21" s="361"/>
      <c r="BQ21" s="361"/>
      <c r="BR21" s="361"/>
      <c r="BS21" s="361"/>
      <c r="BT21" s="361"/>
      <c r="BU21" s="361"/>
      <c r="BV21" s="361"/>
    </row>
    <row r="22" spans="1:74" ht="11.1" customHeight="1">
      <c r="A22" s="107" t="s">
        <v>212</v>
      </c>
      <c r="B22" s="205" t="s">
        <v>213</v>
      </c>
      <c r="C22" s="279">
        <v>1088.7038175</v>
      </c>
      <c r="D22" s="279">
        <v>924.10025272999997</v>
      </c>
      <c r="E22" s="279">
        <v>851.95246365000003</v>
      </c>
      <c r="F22" s="279">
        <v>731.24219530000005</v>
      </c>
      <c r="G22" s="279">
        <v>752.67974858000002</v>
      </c>
      <c r="H22" s="279">
        <v>913.59070973999997</v>
      </c>
      <c r="I22" s="279">
        <v>1099.7044695</v>
      </c>
      <c r="J22" s="279">
        <v>1105.4990974</v>
      </c>
      <c r="K22" s="279">
        <v>920.97055575000002</v>
      </c>
      <c r="L22" s="279">
        <v>786.22365960000002</v>
      </c>
      <c r="M22" s="279">
        <v>739.70273673999998</v>
      </c>
      <c r="N22" s="279">
        <v>985.48974605000001</v>
      </c>
      <c r="O22" s="279">
        <v>1175.7712592</v>
      </c>
      <c r="P22" s="279">
        <v>978.88595597000005</v>
      </c>
      <c r="Q22" s="279">
        <v>890.54421009999999</v>
      </c>
      <c r="R22" s="279">
        <v>701.17290736999996</v>
      </c>
      <c r="S22" s="279">
        <v>755.05741896999996</v>
      </c>
      <c r="T22" s="279">
        <v>1014.684519</v>
      </c>
      <c r="U22" s="279">
        <v>1230.7091301</v>
      </c>
      <c r="V22" s="279">
        <v>1225.2683334000001</v>
      </c>
      <c r="W22" s="279">
        <v>990.55804365999995</v>
      </c>
      <c r="X22" s="279">
        <v>768.52630441999997</v>
      </c>
      <c r="Y22" s="279">
        <v>740.29927182999995</v>
      </c>
      <c r="Z22" s="279">
        <v>1032.7752912000001</v>
      </c>
      <c r="AA22" s="279">
        <v>1152.3801979</v>
      </c>
      <c r="AB22" s="279">
        <v>953.98679717000005</v>
      </c>
      <c r="AC22" s="279">
        <v>832.97670789999995</v>
      </c>
      <c r="AD22" s="279">
        <v>743.62432246000003</v>
      </c>
      <c r="AE22" s="279">
        <v>774.97751071000005</v>
      </c>
      <c r="AF22" s="279">
        <v>999.03960800000004</v>
      </c>
      <c r="AG22" s="279">
        <v>1226.4828127000001</v>
      </c>
      <c r="AH22" s="279">
        <v>1218.1034411999999</v>
      </c>
      <c r="AI22" s="279">
        <v>971.89328544</v>
      </c>
      <c r="AJ22" s="279">
        <v>748.72601201999998</v>
      </c>
      <c r="AK22" s="279">
        <v>737.56252014999995</v>
      </c>
      <c r="AL22" s="279">
        <v>920.03260477000003</v>
      </c>
      <c r="AM22" s="279">
        <v>996.89046736</v>
      </c>
      <c r="AN22" s="279">
        <v>852.24448898000003</v>
      </c>
      <c r="AO22" s="279">
        <v>782.39914782999995</v>
      </c>
      <c r="AP22" s="279">
        <v>696.41777623999997</v>
      </c>
      <c r="AQ22" s="279">
        <v>792.07695239999998</v>
      </c>
      <c r="AR22" s="279">
        <v>969.10462156999995</v>
      </c>
      <c r="AS22" s="279">
        <v>1217.9768623</v>
      </c>
      <c r="AT22" s="279">
        <v>1165.0129107</v>
      </c>
      <c r="AU22" s="279">
        <v>937.95764674999998</v>
      </c>
      <c r="AV22" s="279">
        <v>760.62996411999995</v>
      </c>
      <c r="AW22" s="279">
        <v>763.97518547000004</v>
      </c>
      <c r="AX22" s="279">
        <v>894.25259468000002</v>
      </c>
      <c r="AY22" s="279">
        <v>1031.7459056</v>
      </c>
      <c r="AZ22" s="279">
        <v>886.86942533000001</v>
      </c>
      <c r="BA22" s="279">
        <v>878.25674541000001</v>
      </c>
      <c r="BB22" s="279">
        <v>748.41052365999997</v>
      </c>
      <c r="BC22" s="279">
        <v>741.80312363999997</v>
      </c>
      <c r="BD22" s="279">
        <v>933.22940000000006</v>
      </c>
      <c r="BE22" s="279">
        <v>1138.8140000000001</v>
      </c>
      <c r="BF22" s="344">
        <v>1145.9849999999999</v>
      </c>
      <c r="BG22" s="344">
        <v>956.91139999999996</v>
      </c>
      <c r="BH22" s="344">
        <v>763.1155</v>
      </c>
      <c r="BI22" s="344">
        <v>730.90239999999994</v>
      </c>
      <c r="BJ22" s="344">
        <v>931.26790000000005</v>
      </c>
      <c r="BK22" s="344">
        <v>1040.7929999999999</v>
      </c>
      <c r="BL22" s="344">
        <v>901.81780000000003</v>
      </c>
      <c r="BM22" s="344">
        <v>829.59019999999998</v>
      </c>
      <c r="BN22" s="344">
        <v>709.76030000000003</v>
      </c>
      <c r="BO22" s="344">
        <v>741.44730000000004</v>
      </c>
      <c r="BP22" s="344">
        <v>919.18219999999997</v>
      </c>
      <c r="BQ22" s="344">
        <v>1121.6300000000001</v>
      </c>
      <c r="BR22" s="344">
        <v>1125.729</v>
      </c>
      <c r="BS22" s="344">
        <v>939.89080000000001</v>
      </c>
      <c r="BT22" s="344">
        <v>755.81320000000005</v>
      </c>
      <c r="BU22" s="344">
        <v>723.58799999999997</v>
      </c>
      <c r="BV22" s="344">
        <v>920.57449999999994</v>
      </c>
    </row>
    <row r="23" spans="1:74" ht="11.1" customHeight="1">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238"/>
      <c r="BF23" s="385"/>
      <c r="BG23" s="385"/>
      <c r="BH23" s="385"/>
      <c r="BI23" s="385"/>
      <c r="BJ23" s="385"/>
      <c r="BK23" s="385"/>
      <c r="BL23" s="385"/>
      <c r="BM23" s="385"/>
      <c r="BN23" s="385"/>
      <c r="BO23" s="385"/>
      <c r="BP23" s="385"/>
      <c r="BQ23" s="385"/>
      <c r="BR23" s="385"/>
      <c r="BS23" s="385"/>
      <c r="BT23" s="385"/>
      <c r="BU23" s="385"/>
      <c r="BV23" s="385"/>
    </row>
    <row r="24" spans="1:74" ht="11.1" customHeight="1">
      <c r="A24" s="107"/>
      <c r="B24" s="109" t="s">
        <v>102</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385"/>
      <c r="BG24" s="385"/>
      <c r="BH24" s="385"/>
      <c r="BI24" s="385"/>
      <c r="BJ24" s="385"/>
      <c r="BK24" s="385"/>
      <c r="BL24" s="385"/>
      <c r="BM24" s="385"/>
      <c r="BN24" s="385"/>
      <c r="BO24" s="385"/>
      <c r="BP24" s="385"/>
      <c r="BQ24" s="385"/>
      <c r="BR24" s="385"/>
      <c r="BS24" s="385"/>
      <c r="BT24" s="385"/>
      <c r="BU24" s="385"/>
      <c r="BV24" s="385"/>
    </row>
    <row r="25" spans="1:74" ht="11.1" customHeight="1">
      <c r="A25" s="107" t="s">
        <v>67</v>
      </c>
      <c r="B25" s="205" t="s">
        <v>87</v>
      </c>
      <c r="C25" s="262">
        <v>156.07523900000001</v>
      </c>
      <c r="D25" s="262">
        <v>160.60079899999999</v>
      </c>
      <c r="E25" s="262">
        <v>174.222814</v>
      </c>
      <c r="F25" s="262">
        <v>185.790344</v>
      </c>
      <c r="G25" s="262">
        <v>195.10340199999999</v>
      </c>
      <c r="H25" s="262">
        <v>195.65583699999999</v>
      </c>
      <c r="I25" s="262">
        <v>193.562749</v>
      </c>
      <c r="J25" s="262">
        <v>191.53170600000001</v>
      </c>
      <c r="K25" s="262">
        <v>197.20809600000001</v>
      </c>
      <c r="L25" s="262">
        <v>199.476596</v>
      </c>
      <c r="M25" s="262">
        <v>203.76502300000001</v>
      </c>
      <c r="N25" s="262">
        <v>189.46676099999999</v>
      </c>
      <c r="O25" s="262">
        <v>178.09109699999999</v>
      </c>
      <c r="P25" s="262">
        <v>171.025848</v>
      </c>
      <c r="Q25" s="262">
        <v>177.74158700000001</v>
      </c>
      <c r="R25" s="262">
        <v>189.26026899999999</v>
      </c>
      <c r="S25" s="262">
        <v>191.66898599999999</v>
      </c>
      <c r="T25" s="262">
        <v>181.489676</v>
      </c>
      <c r="U25" s="262">
        <v>169.50435999999999</v>
      </c>
      <c r="V25" s="262">
        <v>159.98734400000001</v>
      </c>
      <c r="W25" s="262">
        <v>163.77565100000001</v>
      </c>
      <c r="X25" s="262">
        <v>175.68646699999999</v>
      </c>
      <c r="Y25" s="262">
        <v>183.388507</v>
      </c>
      <c r="Z25" s="262">
        <v>174.91726</v>
      </c>
      <c r="AA25" s="262">
        <v>164.57453000000001</v>
      </c>
      <c r="AB25" s="262">
        <v>161.06355400000001</v>
      </c>
      <c r="AC25" s="262">
        <v>166.255223</v>
      </c>
      <c r="AD25" s="262">
        <v>173.42745400000001</v>
      </c>
      <c r="AE25" s="262">
        <v>174.09295800000001</v>
      </c>
      <c r="AF25" s="262">
        <v>165.14904999999999</v>
      </c>
      <c r="AG25" s="262">
        <v>147.296233</v>
      </c>
      <c r="AH25" s="262">
        <v>138.52697699999999</v>
      </c>
      <c r="AI25" s="262">
        <v>143.710892</v>
      </c>
      <c r="AJ25" s="262">
        <v>156.195866</v>
      </c>
      <c r="AK25" s="262">
        <v>167.754198</v>
      </c>
      <c r="AL25" s="262">
        <v>172.38668000000001</v>
      </c>
      <c r="AM25" s="262">
        <v>179.03047000000001</v>
      </c>
      <c r="AN25" s="262">
        <v>185.90099900000001</v>
      </c>
      <c r="AO25" s="262">
        <v>194.45490000000001</v>
      </c>
      <c r="AP25" s="262">
        <v>201.36811399999999</v>
      </c>
      <c r="AQ25" s="262">
        <v>202.18409600000001</v>
      </c>
      <c r="AR25" s="262">
        <v>197.051815</v>
      </c>
      <c r="AS25" s="262">
        <v>183.11863500000001</v>
      </c>
      <c r="AT25" s="262">
        <v>177.245587</v>
      </c>
      <c r="AU25" s="262">
        <v>180.64755600000001</v>
      </c>
      <c r="AV25" s="262">
        <v>184.66132899999999</v>
      </c>
      <c r="AW25" s="262">
        <v>186.63313500000001</v>
      </c>
      <c r="AX25" s="262">
        <v>184.92299199999999</v>
      </c>
      <c r="AY25" s="262">
        <v>180.31848500000001</v>
      </c>
      <c r="AZ25" s="262">
        <v>177.208043</v>
      </c>
      <c r="BA25" s="262">
        <v>173.2413</v>
      </c>
      <c r="BB25" s="262">
        <v>173.07828699999999</v>
      </c>
      <c r="BC25" s="262">
        <v>180.63310999999999</v>
      </c>
      <c r="BD25" s="262">
        <v>176.97</v>
      </c>
      <c r="BE25" s="262">
        <v>167.69030000000001</v>
      </c>
      <c r="BF25" s="352">
        <v>162.17599999999999</v>
      </c>
      <c r="BG25" s="352">
        <v>161.69999999999999</v>
      </c>
      <c r="BH25" s="352">
        <v>165.7569</v>
      </c>
      <c r="BI25" s="352">
        <v>168.14429999999999</v>
      </c>
      <c r="BJ25" s="352">
        <v>166.4598</v>
      </c>
      <c r="BK25" s="352">
        <v>160.92019999999999</v>
      </c>
      <c r="BL25" s="352">
        <v>160.82329999999999</v>
      </c>
      <c r="BM25" s="352">
        <v>165.67339999999999</v>
      </c>
      <c r="BN25" s="352">
        <v>173.0061</v>
      </c>
      <c r="BO25" s="352">
        <v>177.20849999999999</v>
      </c>
      <c r="BP25" s="352">
        <v>174.55070000000001</v>
      </c>
      <c r="BQ25" s="352">
        <v>165.37649999999999</v>
      </c>
      <c r="BR25" s="352">
        <v>159.86750000000001</v>
      </c>
      <c r="BS25" s="352">
        <v>159.29689999999999</v>
      </c>
      <c r="BT25" s="352">
        <v>164.76859999999999</v>
      </c>
      <c r="BU25" s="352">
        <v>167.161</v>
      </c>
      <c r="BV25" s="352">
        <v>164.1824</v>
      </c>
    </row>
    <row r="26" spans="1:74" ht="11.1" customHeight="1">
      <c r="A26" s="107" t="s">
        <v>83</v>
      </c>
      <c r="B26" s="205" t="s">
        <v>85</v>
      </c>
      <c r="C26" s="262">
        <v>20.500693999999999</v>
      </c>
      <c r="D26" s="262">
        <v>21.140841999999999</v>
      </c>
      <c r="E26" s="262">
        <v>21.159586000000001</v>
      </c>
      <c r="F26" s="262">
        <v>20.889596999999998</v>
      </c>
      <c r="G26" s="262">
        <v>21.022193999999999</v>
      </c>
      <c r="H26" s="262">
        <v>21.130862</v>
      </c>
      <c r="I26" s="262">
        <v>20.734224000000001</v>
      </c>
      <c r="J26" s="262">
        <v>20.093309000000001</v>
      </c>
      <c r="K26" s="262">
        <v>19.45431</v>
      </c>
      <c r="L26" s="262">
        <v>18.931194000000001</v>
      </c>
      <c r="M26" s="262">
        <v>18.805831999999999</v>
      </c>
      <c r="N26" s="262">
        <v>19.067739</v>
      </c>
      <c r="O26" s="262">
        <v>18.035036999999999</v>
      </c>
      <c r="P26" s="262">
        <v>18.53171</v>
      </c>
      <c r="Q26" s="262">
        <v>18.679137999999998</v>
      </c>
      <c r="R26" s="262">
        <v>18.35257</v>
      </c>
      <c r="S26" s="262">
        <v>17.935490000000001</v>
      </c>
      <c r="T26" s="262">
        <v>17.411346999999999</v>
      </c>
      <c r="U26" s="262">
        <v>16.441220000000001</v>
      </c>
      <c r="V26" s="262">
        <v>16.287759999999999</v>
      </c>
      <c r="W26" s="262">
        <v>17.269372000000001</v>
      </c>
      <c r="X26" s="262">
        <v>17.781316</v>
      </c>
      <c r="Y26" s="262">
        <v>17.492429000000001</v>
      </c>
      <c r="Z26" s="262">
        <v>16.628596999999999</v>
      </c>
      <c r="AA26" s="262">
        <v>16.011876999999998</v>
      </c>
      <c r="AB26" s="262">
        <v>15.55185</v>
      </c>
      <c r="AC26" s="262">
        <v>15.404878999999999</v>
      </c>
      <c r="AD26" s="262">
        <v>15.181456000000001</v>
      </c>
      <c r="AE26" s="262">
        <v>15.208766000000001</v>
      </c>
      <c r="AF26" s="262">
        <v>16.358865000000002</v>
      </c>
      <c r="AG26" s="262">
        <v>16.111184999999999</v>
      </c>
      <c r="AH26" s="262">
        <v>15.843095999999999</v>
      </c>
      <c r="AI26" s="262">
        <v>15.726118</v>
      </c>
      <c r="AJ26" s="262">
        <v>16.044257999999999</v>
      </c>
      <c r="AK26" s="262">
        <v>15.963685999999999</v>
      </c>
      <c r="AL26" s="262">
        <v>15.490698</v>
      </c>
      <c r="AM26" s="262">
        <v>15.232006</v>
      </c>
      <c r="AN26" s="262">
        <v>15.121294000000001</v>
      </c>
      <c r="AO26" s="262">
        <v>15.244120000000001</v>
      </c>
      <c r="AP26" s="262">
        <v>15.081704</v>
      </c>
      <c r="AQ26" s="262">
        <v>14.746648</v>
      </c>
      <c r="AR26" s="262">
        <v>14.500467</v>
      </c>
      <c r="AS26" s="262">
        <v>13.727779</v>
      </c>
      <c r="AT26" s="262">
        <v>13.509422000000001</v>
      </c>
      <c r="AU26" s="262">
        <v>13.317075000000001</v>
      </c>
      <c r="AV26" s="262">
        <v>13.147640000000001</v>
      </c>
      <c r="AW26" s="262">
        <v>13.038741</v>
      </c>
      <c r="AX26" s="262">
        <v>12.994732000000001</v>
      </c>
      <c r="AY26" s="262">
        <v>12.222084000000001</v>
      </c>
      <c r="AZ26" s="262">
        <v>11.992065999999999</v>
      </c>
      <c r="BA26" s="262">
        <v>12.983086999999999</v>
      </c>
      <c r="BB26" s="262">
        <v>12.528510000000001</v>
      </c>
      <c r="BC26" s="262">
        <v>14.101796</v>
      </c>
      <c r="BD26" s="262">
        <v>14.278890000000001</v>
      </c>
      <c r="BE26" s="262">
        <v>13.765980000000001</v>
      </c>
      <c r="BF26" s="352">
        <v>13.504390000000001</v>
      </c>
      <c r="BG26" s="352">
        <v>13.557930000000001</v>
      </c>
      <c r="BH26" s="352">
        <v>13.61077</v>
      </c>
      <c r="BI26" s="352">
        <v>13.832229999999999</v>
      </c>
      <c r="BJ26" s="352">
        <v>13.522740000000001</v>
      </c>
      <c r="BK26" s="352">
        <v>13.19476</v>
      </c>
      <c r="BL26" s="352">
        <v>13.05552</v>
      </c>
      <c r="BM26" s="352">
        <v>12.938319999999999</v>
      </c>
      <c r="BN26" s="352">
        <v>13.23433</v>
      </c>
      <c r="BO26" s="352">
        <v>13.462770000000001</v>
      </c>
      <c r="BP26" s="352">
        <v>14.07694</v>
      </c>
      <c r="BQ26" s="352">
        <v>13.72809</v>
      </c>
      <c r="BR26" s="352">
        <v>13.44314</v>
      </c>
      <c r="BS26" s="352">
        <v>13.474119999999999</v>
      </c>
      <c r="BT26" s="352">
        <v>13.372809999999999</v>
      </c>
      <c r="BU26" s="352">
        <v>13.434229999999999</v>
      </c>
      <c r="BV26" s="352">
        <v>13.090170000000001</v>
      </c>
    </row>
    <row r="27" spans="1:74" ht="11.1" customHeight="1">
      <c r="A27" s="107" t="s">
        <v>84</v>
      </c>
      <c r="B27" s="205" t="s">
        <v>86</v>
      </c>
      <c r="C27" s="262">
        <v>17.881692000000001</v>
      </c>
      <c r="D27" s="262">
        <v>17.737459000000001</v>
      </c>
      <c r="E27" s="262">
        <v>17.691427999999998</v>
      </c>
      <c r="F27" s="262">
        <v>18.054864999999999</v>
      </c>
      <c r="G27" s="262">
        <v>17.957947999999998</v>
      </c>
      <c r="H27" s="262">
        <v>17.866129999999998</v>
      </c>
      <c r="I27" s="262">
        <v>17.971197</v>
      </c>
      <c r="J27" s="262">
        <v>18.040198</v>
      </c>
      <c r="K27" s="262">
        <v>18.162320999999999</v>
      </c>
      <c r="L27" s="262">
        <v>18.009118999999998</v>
      </c>
      <c r="M27" s="262">
        <v>17.879761999999999</v>
      </c>
      <c r="N27" s="262">
        <v>17.885573999999998</v>
      </c>
      <c r="O27" s="262">
        <v>17.192540999999999</v>
      </c>
      <c r="P27" s="262">
        <v>17.409067</v>
      </c>
      <c r="Q27" s="262">
        <v>17.352898</v>
      </c>
      <c r="R27" s="262">
        <v>17.294657000000001</v>
      </c>
      <c r="S27" s="262">
        <v>17.184660000000001</v>
      </c>
      <c r="T27" s="262">
        <v>17.039570999999999</v>
      </c>
      <c r="U27" s="262">
        <v>16.917261</v>
      </c>
      <c r="V27" s="262">
        <v>16.737168</v>
      </c>
      <c r="W27" s="262">
        <v>16.608001000000002</v>
      </c>
      <c r="X27" s="262">
        <v>16.698315999999998</v>
      </c>
      <c r="Y27" s="262">
        <v>17.024093000000001</v>
      </c>
      <c r="Z27" s="262">
        <v>16.758475000000001</v>
      </c>
      <c r="AA27" s="262">
        <v>16.612552999999998</v>
      </c>
      <c r="AB27" s="262">
        <v>16.565455</v>
      </c>
      <c r="AC27" s="262">
        <v>16.366962000000001</v>
      </c>
      <c r="AD27" s="262">
        <v>16.152619000000001</v>
      </c>
      <c r="AE27" s="262">
        <v>15.997071999999999</v>
      </c>
      <c r="AF27" s="262">
        <v>16.379342000000001</v>
      </c>
      <c r="AG27" s="262">
        <v>16.169758000000002</v>
      </c>
      <c r="AH27" s="262">
        <v>16.162258000000001</v>
      </c>
      <c r="AI27" s="262">
        <v>16.311136999999999</v>
      </c>
      <c r="AJ27" s="262">
        <v>16.567122000000001</v>
      </c>
      <c r="AK27" s="262">
        <v>16.729026000000001</v>
      </c>
      <c r="AL27" s="262">
        <v>16.648637999999998</v>
      </c>
      <c r="AM27" s="262">
        <v>16.71228</v>
      </c>
      <c r="AN27" s="262">
        <v>16.532240000000002</v>
      </c>
      <c r="AO27" s="262">
        <v>16.423207000000001</v>
      </c>
      <c r="AP27" s="262">
        <v>16.324811</v>
      </c>
      <c r="AQ27" s="262">
        <v>16.232458000000001</v>
      </c>
      <c r="AR27" s="262">
        <v>16.151893999999999</v>
      </c>
      <c r="AS27" s="262">
        <v>16.580763999999999</v>
      </c>
      <c r="AT27" s="262">
        <v>16.022701999999999</v>
      </c>
      <c r="AU27" s="262">
        <v>15.919594</v>
      </c>
      <c r="AV27" s="262">
        <v>15.812851999999999</v>
      </c>
      <c r="AW27" s="262">
        <v>15.837009999999999</v>
      </c>
      <c r="AX27" s="262">
        <v>16.061221</v>
      </c>
      <c r="AY27" s="262">
        <v>16.092327999999998</v>
      </c>
      <c r="AZ27" s="262">
        <v>16.162737</v>
      </c>
      <c r="BA27" s="262">
        <v>16.133209999999998</v>
      </c>
      <c r="BB27" s="262">
        <v>15.993895999999999</v>
      </c>
      <c r="BC27" s="262">
        <v>16.922414</v>
      </c>
      <c r="BD27" s="262">
        <v>17.019259999999999</v>
      </c>
      <c r="BE27" s="262">
        <v>16.963920000000002</v>
      </c>
      <c r="BF27" s="352">
        <v>16.909040000000001</v>
      </c>
      <c r="BG27" s="352">
        <v>16.900480000000002</v>
      </c>
      <c r="BH27" s="352">
        <v>16.922930000000001</v>
      </c>
      <c r="BI27" s="352">
        <v>17.066780000000001</v>
      </c>
      <c r="BJ27" s="352">
        <v>16.839230000000001</v>
      </c>
      <c r="BK27" s="352">
        <v>16.834620000000001</v>
      </c>
      <c r="BL27" s="352">
        <v>16.726700000000001</v>
      </c>
      <c r="BM27" s="352">
        <v>16.565079999999998</v>
      </c>
      <c r="BN27" s="352">
        <v>16.508369999999999</v>
      </c>
      <c r="BO27" s="352">
        <v>16.413540000000001</v>
      </c>
      <c r="BP27" s="352">
        <v>16.528390000000002</v>
      </c>
      <c r="BQ27" s="352">
        <v>16.503139999999998</v>
      </c>
      <c r="BR27" s="352">
        <v>16.47878</v>
      </c>
      <c r="BS27" s="352">
        <v>16.501380000000001</v>
      </c>
      <c r="BT27" s="352">
        <v>16.554189999999998</v>
      </c>
      <c r="BU27" s="352">
        <v>16.725110000000001</v>
      </c>
      <c r="BV27" s="352">
        <v>16.519729999999999</v>
      </c>
    </row>
    <row r="28" spans="1:74" ht="11.1" customHeight="1">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385"/>
      <c r="BG28" s="385"/>
      <c r="BH28" s="385"/>
      <c r="BI28" s="385"/>
      <c r="BJ28" s="385"/>
      <c r="BK28" s="385"/>
      <c r="BL28" s="385"/>
      <c r="BM28" s="385"/>
      <c r="BN28" s="385"/>
      <c r="BO28" s="385"/>
      <c r="BP28" s="385"/>
      <c r="BQ28" s="385"/>
      <c r="BR28" s="385"/>
      <c r="BS28" s="385"/>
      <c r="BT28" s="385"/>
      <c r="BU28" s="385"/>
      <c r="BV28" s="385"/>
    </row>
    <row r="29" spans="1:74" ht="11.1" customHeight="1">
      <c r="A29" s="107"/>
      <c r="B29" s="55" t="s">
        <v>148</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385"/>
      <c r="BG29" s="385"/>
      <c r="BH29" s="385"/>
      <c r="BI29" s="385"/>
      <c r="BJ29" s="385"/>
      <c r="BK29" s="385"/>
      <c r="BL29" s="385"/>
      <c r="BM29" s="385"/>
      <c r="BN29" s="385"/>
      <c r="BO29" s="385"/>
      <c r="BP29" s="385"/>
      <c r="BQ29" s="385"/>
      <c r="BR29" s="385"/>
      <c r="BS29" s="385"/>
      <c r="BT29" s="385"/>
      <c r="BU29" s="385"/>
      <c r="BV29" s="385"/>
    </row>
    <row r="30" spans="1:74" ht="11.1" customHeight="1">
      <c r="A30" s="107"/>
      <c r="B30" s="55" t="s">
        <v>39</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238"/>
      <c r="BF30" s="385"/>
      <c r="BG30" s="385"/>
      <c r="BH30" s="385"/>
      <c r="BI30" s="385"/>
      <c r="BJ30" s="385"/>
      <c r="BK30" s="385"/>
      <c r="BL30" s="385"/>
      <c r="BM30" s="385"/>
      <c r="BN30" s="385"/>
      <c r="BO30" s="385"/>
      <c r="BP30" s="385"/>
      <c r="BQ30" s="385"/>
      <c r="BR30" s="385"/>
      <c r="BS30" s="385"/>
      <c r="BT30" s="385"/>
      <c r="BU30" s="385"/>
      <c r="BV30" s="385"/>
    </row>
    <row r="31" spans="1:74" ht="11.1" customHeight="1">
      <c r="A31" s="52" t="s">
        <v>734</v>
      </c>
      <c r="B31" s="205" t="s">
        <v>583</v>
      </c>
      <c r="C31" s="217">
        <v>2.23</v>
      </c>
      <c r="D31" s="217">
        <v>2.27</v>
      </c>
      <c r="E31" s="217">
        <v>2.29</v>
      </c>
      <c r="F31" s="217">
        <v>2.2200000000000002</v>
      </c>
      <c r="G31" s="217">
        <v>2.23</v>
      </c>
      <c r="H31" s="217">
        <v>2.2200000000000002</v>
      </c>
      <c r="I31" s="217">
        <v>2.19</v>
      </c>
      <c r="J31" s="217">
        <v>2.21</v>
      </c>
      <c r="K31" s="217">
        <v>2.1800000000000002</v>
      </c>
      <c r="L31" s="217">
        <v>2.17</v>
      </c>
      <c r="M31" s="217">
        <v>2.13</v>
      </c>
      <c r="N31" s="217">
        <v>2.14</v>
      </c>
      <c r="O31" s="217">
        <v>2.23</v>
      </c>
      <c r="P31" s="217">
        <v>2.27</v>
      </c>
      <c r="Q31" s="217">
        <v>2.31</v>
      </c>
      <c r="R31" s="217">
        <v>2.29</v>
      </c>
      <c r="S31" s="217">
        <v>2.2599999999999998</v>
      </c>
      <c r="T31" s="217">
        <v>2.25</v>
      </c>
      <c r="U31" s="217">
        <v>2.27</v>
      </c>
      <c r="V31" s="217">
        <v>2.2999999999999998</v>
      </c>
      <c r="W31" s="217">
        <v>2.2799999999999998</v>
      </c>
      <c r="X31" s="217">
        <v>2.27</v>
      </c>
      <c r="Y31" s="217">
        <v>2.2599999999999998</v>
      </c>
      <c r="Z31" s="217">
        <v>2.23</v>
      </c>
      <c r="AA31" s="217">
        <v>2.3199999999999998</v>
      </c>
      <c r="AB31" s="217">
        <v>2.35</v>
      </c>
      <c r="AC31" s="217">
        <v>2.34</v>
      </c>
      <c r="AD31" s="217">
        <v>2.38</v>
      </c>
      <c r="AE31" s="217">
        <v>2.4300000000000002</v>
      </c>
      <c r="AF31" s="217">
        <v>2.4</v>
      </c>
      <c r="AG31" s="217">
        <v>2.4500000000000002</v>
      </c>
      <c r="AH31" s="217">
        <v>2.4700000000000002</v>
      </c>
      <c r="AI31" s="217">
        <v>2.44</v>
      </c>
      <c r="AJ31" s="217">
        <v>2.39</v>
      </c>
      <c r="AK31" s="217">
        <v>2.37</v>
      </c>
      <c r="AL31" s="217">
        <v>2.34</v>
      </c>
      <c r="AM31" s="217">
        <v>2.4300000000000002</v>
      </c>
      <c r="AN31" s="217">
        <v>2.4</v>
      </c>
      <c r="AO31" s="217">
        <v>2.41</v>
      </c>
      <c r="AP31" s="217">
        <v>2.44</v>
      </c>
      <c r="AQ31" s="217">
        <v>2.44</v>
      </c>
      <c r="AR31" s="217">
        <v>2.38</v>
      </c>
      <c r="AS31" s="217">
        <v>2.41</v>
      </c>
      <c r="AT31" s="217">
        <v>2.42</v>
      </c>
      <c r="AU31" s="217">
        <v>2.39</v>
      </c>
      <c r="AV31" s="217">
        <v>2.38</v>
      </c>
      <c r="AW31" s="217">
        <v>2.38</v>
      </c>
      <c r="AX31" s="217">
        <v>2.38</v>
      </c>
      <c r="AY31" s="217">
        <v>2.34</v>
      </c>
      <c r="AZ31" s="217">
        <v>2.34</v>
      </c>
      <c r="BA31" s="217">
        <v>2.35</v>
      </c>
      <c r="BB31" s="217">
        <v>2.37</v>
      </c>
      <c r="BC31" s="217">
        <v>2.37</v>
      </c>
      <c r="BD31" s="217">
        <v>2.3701089999999998</v>
      </c>
      <c r="BE31" s="217">
        <v>2.3813520000000001</v>
      </c>
      <c r="BF31" s="361">
        <v>2.3721009999999998</v>
      </c>
      <c r="BG31" s="361">
        <v>2.361999</v>
      </c>
      <c r="BH31" s="361">
        <v>2.3717410000000001</v>
      </c>
      <c r="BI31" s="361">
        <v>2.3714569999999999</v>
      </c>
      <c r="BJ31" s="361">
        <v>2.381456</v>
      </c>
      <c r="BK31" s="361">
        <v>2.3911859999999998</v>
      </c>
      <c r="BL31" s="361">
        <v>2.411</v>
      </c>
      <c r="BM31" s="361">
        <v>2.420947</v>
      </c>
      <c r="BN31" s="361">
        <v>2.4109530000000001</v>
      </c>
      <c r="BO31" s="361">
        <v>2.4008970000000001</v>
      </c>
      <c r="BP31" s="361">
        <v>2.3908610000000001</v>
      </c>
      <c r="BQ31" s="361">
        <v>2.4105490000000001</v>
      </c>
      <c r="BR31" s="361">
        <v>2.4005030000000001</v>
      </c>
      <c r="BS31" s="361">
        <v>2.3905310000000002</v>
      </c>
      <c r="BT31" s="361">
        <v>2.3907259999999999</v>
      </c>
      <c r="BU31" s="361">
        <v>2.3808940000000001</v>
      </c>
      <c r="BV31" s="361">
        <v>2.3706809999999998</v>
      </c>
    </row>
    <row r="32" spans="1:74" ht="11.1" customHeight="1">
      <c r="A32" s="107" t="s">
        <v>736</v>
      </c>
      <c r="B32" s="205" t="s">
        <v>661</v>
      </c>
      <c r="C32" s="217">
        <v>6.38</v>
      </c>
      <c r="D32" s="217">
        <v>5.38</v>
      </c>
      <c r="E32" s="217">
        <v>4.7300000000000004</v>
      </c>
      <c r="F32" s="217">
        <v>4.4800000000000004</v>
      </c>
      <c r="G32" s="217">
        <v>4.4800000000000004</v>
      </c>
      <c r="H32" s="217">
        <v>4.4400000000000004</v>
      </c>
      <c r="I32" s="217">
        <v>4.32</v>
      </c>
      <c r="J32" s="217">
        <v>4.1500000000000004</v>
      </c>
      <c r="K32" s="217">
        <v>3.84</v>
      </c>
      <c r="L32" s="217">
        <v>4.82</v>
      </c>
      <c r="M32" s="217">
        <v>4.87</v>
      </c>
      <c r="N32" s="217">
        <v>5.96</v>
      </c>
      <c r="O32" s="217">
        <v>6.71</v>
      </c>
      <c r="P32" s="217">
        <v>6.07</v>
      </c>
      <c r="Q32" s="217">
        <v>5.29</v>
      </c>
      <c r="R32" s="217">
        <v>4.71</v>
      </c>
      <c r="S32" s="217">
        <v>4.79</v>
      </c>
      <c r="T32" s="217">
        <v>5.12</v>
      </c>
      <c r="U32" s="217">
        <v>5.18</v>
      </c>
      <c r="V32" s="217">
        <v>4.92</v>
      </c>
      <c r="W32" s="217">
        <v>4.45</v>
      </c>
      <c r="X32" s="217">
        <v>4.3</v>
      </c>
      <c r="Y32" s="217">
        <v>4.3499999999999996</v>
      </c>
      <c r="Z32" s="217">
        <v>5.43</v>
      </c>
      <c r="AA32" s="217">
        <v>5.39</v>
      </c>
      <c r="AB32" s="217">
        <v>5.09</v>
      </c>
      <c r="AC32" s="217">
        <v>4.6399999999999997</v>
      </c>
      <c r="AD32" s="217">
        <v>4.8600000000000003</v>
      </c>
      <c r="AE32" s="217">
        <v>4.8899999999999997</v>
      </c>
      <c r="AF32" s="217">
        <v>5.04</v>
      </c>
      <c r="AG32" s="217">
        <v>4.9800000000000004</v>
      </c>
      <c r="AH32" s="217">
        <v>4.7300000000000004</v>
      </c>
      <c r="AI32" s="217">
        <v>4.5599999999999996</v>
      </c>
      <c r="AJ32" s="217">
        <v>4.33</v>
      </c>
      <c r="AK32" s="217">
        <v>4.0999999999999996</v>
      </c>
      <c r="AL32" s="217">
        <v>4.04</v>
      </c>
      <c r="AM32" s="217">
        <v>3.67</v>
      </c>
      <c r="AN32" s="217">
        <v>3.32</v>
      </c>
      <c r="AO32" s="217">
        <v>2.96</v>
      </c>
      <c r="AP32" s="217">
        <v>2.68</v>
      </c>
      <c r="AQ32" s="217">
        <v>2.9</v>
      </c>
      <c r="AR32" s="217">
        <v>3.08</v>
      </c>
      <c r="AS32" s="217">
        <v>3.41</v>
      </c>
      <c r="AT32" s="217">
        <v>3.48</v>
      </c>
      <c r="AU32" s="217">
        <v>3.38</v>
      </c>
      <c r="AV32" s="217">
        <v>3.81</v>
      </c>
      <c r="AW32" s="217">
        <v>4.2300000000000004</v>
      </c>
      <c r="AX32" s="217">
        <v>4.2</v>
      </c>
      <c r="AY32" s="217">
        <v>4.38</v>
      </c>
      <c r="AZ32" s="217">
        <v>4.3899999999999997</v>
      </c>
      <c r="BA32" s="217">
        <v>4.3</v>
      </c>
      <c r="BB32" s="217">
        <v>4.67</v>
      </c>
      <c r="BC32" s="217">
        <v>4.62</v>
      </c>
      <c r="BD32" s="217">
        <v>4.4074530000000003</v>
      </c>
      <c r="BE32" s="217">
        <v>4.2068450000000004</v>
      </c>
      <c r="BF32" s="361">
        <v>4.307391</v>
      </c>
      <c r="BG32" s="361">
        <v>4.1892269999999998</v>
      </c>
      <c r="BH32" s="361">
        <v>4.3475339999999996</v>
      </c>
      <c r="BI32" s="361">
        <v>4.7457070000000003</v>
      </c>
      <c r="BJ32" s="361">
        <v>5.0069759999999999</v>
      </c>
      <c r="BK32" s="361">
        <v>4.9895930000000002</v>
      </c>
      <c r="BL32" s="361">
        <v>4.8101139999999996</v>
      </c>
      <c r="BM32" s="361">
        <v>4.543024</v>
      </c>
      <c r="BN32" s="361">
        <v>4.438796</v>
      </c>
      <c r="BO32" s="361">
        <v>4.3156489999999996</v>
      </c>
      <c r="BP32" s="361">
        <v>4.3819530000000002</v>
      </c>
      <c r="BQ32" s="361">
        <v>4.4604840000000001</v>
      </c>
      <c r="BR32" s="361">
        <v>4.7115830000000001</v>
      </c>
      <c r="BS32" s="361">
        <v>4.6128200000000001</v>
      </c>
      <c r="BT32" s="361">
        <v>4.7483560000000002</v>
      </c>
      <c r="BU32" s="361">
        <v>5.0986700000000003</v>
      </c>
      <c r="BV32" s="361">
        <v>5.2982399999999998</v>
      </c>
    </row>
    <row r="33" spans="1:74" ht="11.1" customHeight="1">
      <c r="A33" s="52" t="s">
        <v>735</v>
      </c>
      <c r="B33" s="205" t="s">
        <v>595</v>
      </c>
      <c r="C33" s="217">
        <v>6.9</v>
      </c>
      <c r="D33" s="217">
        <v>6.84</v>
      </c>
      <c r="E33" s="217">
        <v>7.02</v>
      </c>
      <c r="F33" s="217">
        <v>7.9</v>
      </c>
      <c r="G33" s="217">
        <v>8.2899999999999991</v>
      </c>
      <c r="H33" s="217">
        <v>9.4600000000000009</v>
      </c>
      <c r="I33" s="217">
        <v>10.23</v>
      </c>
      <c r="J33" s="217">
        <v>11.02</v>
      </c>
      <c r="K33" s="217">
        <v>12.04</v>
      </c>
      <c r="L33" s="217">
        <v>11.54</v>
      </c>
      <c r="M33" s="217">
        <v>11.56</v>
      </c>
      <c r="N33" s="217">
        <v>11.77</v>
      </c>
      <c r="O33" s="217">
        <v>11.85</v>
      </c>
      <c r="P33" s="217">
        <v>12.11</v>
      </c>
      <c r="Q33" s="217">
        <v>12.44</v>
      </c>
      <c r="R33" s="217">
        <v>13.17</v>
      </c>
      <c r="S33" s="217">
        <v>12.36</v>
      </c>
      <c r="T33" s="217">
        <v>11.96</v>
      </c>
      <c r="U33" s="217">
        <v>12.28</v>
      </c>
      <c r="V33" s="217">
        <v>12.28</v>
      </c>
      <c r="W33" s="217">
        <v>12.34</v>
      </c>
      <c r="X33" s="217">
        <v>13.53</v>
      </c>
      <c r="Y33" s="217">
        <v>14.06</v>
      </c>
      <c r="Z33" s="217">
        <v>14.61</v>
      </c>
      <c r="AA33" s="217">
        <v>14.8</v>
      </c>
      <c r="AB33" s="217">
        <v>15.94</v>
      </c>
      <c r="AC33" s="217">
        <v>17.59</v>
      </c>
      <c r="AD33" s="217">
        <v>18.21</v>
      </c>
      <c r="AE33" s="217">
        <v>17.57</v>
      </c>
      <c r="AF33" s="217">
        <v>20.38</v>
      </c>
      <c r="AG33" s="217">
        <v>20.18</v>
      </c>
      <c r="AH33" s="217">
        <v>17.09</v>
      </c>
      <c r="AI33" s="217">
        <v>19.66</v>
      </c>
      <c r="AJ33" s="217">
        <v>19.62</v>
      </c>
      <c r="AK33" s="217">
        <v>19.47</v>
      </c>
      <c r="AL33" s="217">
        <v>20.99</v>
      </c>
      <c r="AM33" s="217">
        <v>20.81</v>
      </c>
      <c r="AN33" s="217">
        <v>21.04</v>
      </c>
      <c r="AO33" s="217">
        <v>21.6</v>
      </c>
      <c r="AP33" s="217">
        <v>22.83</v>
      </c>
      <c r="AQ33" s="217">
        <v>22.54</v>
      </c>
      <c r="AR33" s="217">
        <v>22.19</v>
      </c>
      <c r="AS33" s="217">
        <v>19.72</v>
      </c>
      <c r="AT33" s="217">
        <v>19.59</v>
      </c>
      <c r="AU33" s="217">
        <v>20.77</v>
      </c>
      <c r="AV33" s="217">
        <v>20.7</v>
      </c>
      <c r="AW33" s="217">
        <v>20.43</v>
      </c>
      <c r="AX33" s="217">
        <v>18.829999999999998</v>
      </c>
      <c r="AY33" s="217">
        <v>19.149999999999999</v>
      </c>
      <c r="AZ33" s="217">
        <v>19.7</v>
      </c>
      <c r="BA33" s="217">
        <v>19.39</v>
      </c>
      <c r="BB33" s="217">
        <v>20.260000000000002</v>
      </c>
      <c r="BC33" s="217">
        <v>19.047080000000001</v>
      </c>
      <c r="BD33" s="217">
        <v>18.613299999999999</v>
      </c>
      <c r="BE33" s="217">
        <v>18.926030000000001</v>
      </c>
      <c r="BF33" s="361">
        <v>18.935020000000002</v>
      </c>
      <c r="BG33" s="361">
        <v>18.83738</v>
      </c>
      <c r="BH33" s="361">
        <v>18.63897</v>
      </c>
      <c r="BI33" s="361">
        <v>18.483979999999999</v>
      </c>
      <c r="BJ33" s="361">
        <v>18.465250000000001</v>
      </c>
      <c r="BK33" s="361">
        <v>18.40297</v>
      </c>
      <c r="BL33" s="361">
        <v>18.227989999999998</v>
      </c>
      <c r="BM33" s="361">
        <v>17.9467</v>
      </c>
      <c r="BN33" s="361">
        <v>17.985610000000001</v>
      </c>
      <c r="BO33" s="361">
        <v>17.655629999999999</v>
      </c>
      <c r="BP33" s="361">
        <v>17.584589999999999</v>
      </c>
      <c r="BQ33" s="361">
        <v>17.43561</v>
      </c>
      <c r="BR33" s="361">
        <v>17.286059999999999</v>
      </c>
      <c r="BS33" s="361">
        <v>17.176680000000001</v>
      </c>
      <c r="BT33" s="361">
        <v>17.097490000000001</v>
      </c>
      <c r="BU33" s="361">
        <v>17.077660000000002</v>
      </c>
      <c r="BV33" s="361">
        <v>17.168009999999999</v>
      </c>
    </row>
    <row r="34" spans="1:74" ht="11.1" customHeight="1">
      <c r="A34" s="56" t="s">
        <v>22</v>
      </c>
      <c r="B34" s="205" t="s">
        <v>594</v>
      </c>
      <c r="C34" s="217">
        <v>11.67</v>
      </c>
      <c r="D34" s="217">
        <v>11.36</v>
      </c>
      <c r="E34" s="217">
        <v>10.75</v>
      </c>
      <c r="F34" s="217">
        <v>11.54</v>
      </c>
      <c r="G34" s="217">
        <v>12</v>
      </c>
      <c r="H34" s="217">
        <v>13.66</v>
      </c>
      <c r="I34" s="217">
        <v>14</v>
      </c>
      <c r="J34" s="217">
        <v>14.94</v>
      </c>
      <c r="K34" s="217">
        <v>15.22</v>
      </c>
      <c r="L34" s="217">
        <v>15.79</v>
      </c>
      <c r="M34" s="217">
        <v>15.5</v>
      </c>
      <c r="N34" s="217">
        <v>15.88</v>
      </c>
      <c r="O34" s="217">
        <v>15.73</v>
      </c>
      <c r="P34" s="217">
        <v>15.69</v>
      </c>
      <c r="Q34" s="217">
        <v>16.420000000000002</v>
      </c>
      <c r="R34" s="217">
        <v>17.100000000000001</v>
      </c>
      <c r="S34" s="217">
        <v>16.54</v>
      </c>
      <c r="T34" s="217">
        <v>16.12</v>
      </c>
      <c r="U34" s="217">
        <v>15.89</v>
      </c>
      <c r="V34" s="217">
        <v>16.239999999999998</v>
      </c>
      <c r="W34" s="217">
        <v>16.53</v>
      </c>
      <c r="X34" s="217">
        <v>17.14</v>
      </c>
      <c r="Y34" s="217">
        <v>17.43</v>
      </c>
      <c r="Z34" s="217">
        <v>18.559999999999999</v>
      </c>
      <c r="AA34" s="217">
        <v>19.59</v>
      </c>
      <c r="AB34" s="217">
        <v>20.93</v>
      </c>
      <c r="AC34" s="217">
        <v>22.59</v>
      </c>
      <c r="AD34" s="217">
        <v>24.06</v>
      </c>
      <c r="AE34" s="217">
        <v>23.04</v>
      </c>
      <c r="AF34" s="217">
        <v>23.13</v>
      </c>
      <c r="AG34" s="217">
        <v>22.95</v>
      </c>
      <c r="AH34" s="217">
        <v>22.51</v>
      </c>
      <c r="AI34" s="217">
        <v>22.73</v>
      </c>
      <c r="AJ34" s="217">
        <v>23.2</v>
      </c>
      <c r="AK34" s="217">
        <v>23.38</v>
      </c>
      <c r="AL34" s="217">
        <v>22.45</v>
      </c>
      <c r="AM34" s="217">
        <v>22.87</v>
      </c>
      <c r="AN34" s="217">
        <v>23.73</v>
      </c>
      <c r="AO34" s="217">
        <v>24.8</v>
      </c>
      <c r="AP34" s="217">
        <v>24.3</v>
      </c>
      <c r="AQ34" s="217">
        <v>23.23</v>
      </c>
      <c r="AR34" s="217">
        <v>21.66</v>
      </c>
      <c r="AS34" s="217">
        <v>21.8</v>
      </c>
      <c r="AT34" s="217">
        <v>23.15</v>
      </c>
      <c r="AU34" s="217">
        <v>24.3</v>
      </c>
      <c r="AV34" s="217">
        <v>24.85</v>
      </c>
      <c r="AW34" s="217">
        <v>24.37</v>
      </c>
      <c r="AX34" s="217">
        <v>23.5</v>
      </c>
      <c r="AY34" s="217">
        <v>23</v>
      </c>
      <c r="AZ34" s="217">
        <v>23.89</v>
      </c>
      <c r="BA34" s="217">
        <v>23.85</v>
      </c>
      <c r="BB34" s="217">
        <v>22.92</v>
      </c>
      <c r="BC34" s="217">
        <v>22.996580000000002</v>
      </c>
      <c r="BD34" s="217">
        <v>22.934920000000002</v>
      </c>
      <c r="BE34" s="217">
        <v>23.780950000000001</v>
      </c>
      <c r="BF34" s="361">
        <v>23.742349999999998</v>
      </c>
      <c r="BG34" s="361">
        <v>23.946459999999998</v>
      </c>
      <c r="BH34" s="361">
        <v>24.066020000000002</v>
      </c>
      <c r="BI34" s="361">
        <v>24.028310000000001</v>
      </c>
      <c r="BJ34" s="361">
        <v>23.90849</v>
      </c>
      <c r="BK34" s="361">
        <v>23.881699999999999</v>
      </c>
      <c r="BL34" s="361">
        <v>23.656829999999999</v>
      </c>
      <c r="BM34" s="361">
        <v>23.457740000000001</v>
      </c>
      <c r="BN34" s="361">
        <v>23.716470000000001</v>
      </c>
      <c r="BO34" s="361">
        <v>23.835239999999999</v>
      </c>
      <c r="BP34" s="361">
        <v>23.55902</v>
      </c>
      <c r="BQ34" s="361">
        <v>23.518529999999998</v>
      </c>
      <c r="BR34" s="361">
        <v>23.5898</v>
      </c>
      <c r="BS34" s="361">
        <v>23.843489999999999</v>
      </c>
      <c r="BT34" s="361">
        <v>24.167200000000001</v>
      </c>
      <c r="BU34" s="361">
        <v>24.08952</v>
      </c>
      <c r="BV34" s="361">
        <v>23.87088</v>
      </c>
    </row>
    <row r="35" spans="1:74" ht="11.1" customHeight="1">
      <c r="A35" s="107"/>
      <c r="B35" s="55" t="s">
        <v>1140</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385"/>
      <c r="BG35" s="385"/>
      <c r="BH35" s="385"/>
      <c r="BI35" s="385"/>
      <c r="BJ35" s="385"/>
      <c r="BK35" s="385"/>
      <c r="BL35" s="385"/>
      <c r="BM35" s="385"/>
      <c r="BN35" s="385"/>
      <c r="BO35" s="385"/>
      <c r="BP35" s="385"/>
      <c r="BQ35" s="385"/>
      <c r="BR35" s="385"/>
      <c r="BS35" s="385"/>
      <c r="BT35" s="385"/>
      <c r="BU35" s="385"/>
      <c r="BV35" s="385"/>
    </row>
    <row r="36" spans="1:74" ht="11.1" customHeight="1">
      <c r="A36" s="52" t="s">
        <v>738</v>
      </c>
      <c r="B36" s="205" t="s">
        <v>582</v>
      </c>
      <c r="C36" s="265">
        <v>10.95</v>
      </c>
      <c r="D36" s="265">
        <v>11.15</v>
      </c>
      <c r="E36" s="265">
        <v>11.3</v>
      </c>
      <c r="F36" s="265">
        <v>11.51</v>
      </c>
      <c r="G36" s="265">
        <v>11.77</v>
      </c>
      <c r="H36" s="265">
        <v>11.8</v>
      </c>
      <c r="I36" s="265">
        <v>11.85</v>
      </c>
      <c r="J36" s="265">
        <v>11.96</v>
      </c>
      <c r="K36" s="265">
        <v>11.95</v>
      </c>
      <c r="L36" s="265">
        <v>11.66</v>
      </c>
      <c r="M36" s="265">
        <v>11.3</v>
      </c>
      <c r="N36" s="265">
        <v>10.89</v>
      </c>
      <c r="O36" s="265">
        <v>10.49</v>
      </c>
      <c r="P36" s="265">
        <v>10.89</v>
      </c>
      <c r="Q36" s="265">
        <v>11.11</v>
      </c>
      <c r="R36" s="265">
        <v>11.71</v>
      </c>
      <c r="S36" s="265">
        <v>11.91</v>
      </c>
      <c r="T36" s="265">
        <v>11.91</v>
      </c>
      <c r="U36" s="265">
        <v>12.04</v>
      </c>
      <c r="V36" s="265">
        <v>12.03</v>
      </c>
      <c r="W36" s="265">
        <v>11.95</v>
      </c>
      <c r="X36" s="265">
        <v>11.86</v>
      </c>
      <c r="Y36" s="265">
        <v>11.62</v>
      </c>
      <c r="Z36" s="265">
        <v>11.06</v>
      </c>
      <c r="AA36" s="265">
        <v>10.87</v>
      </c>
      <c r="AB36" s="265">
        <v>11.06</v>
      </c>
      <c r="AC36" s="265">
        <v>11.52</v>
      </c>
      <c r="AD36" s="265">
        <v>11.67</v>
      </c>
      <c r="AE36" s="265">
        <v>11.93</v>
      </c>
      <c r="AF36" s="265">
        <v>11.97</v>
      </c>
      <c r="AG36" s="265">
        <v>12.09</v>
      </c>
      <c r="AH36" s="265">
        <v>12.09</v>
      </c>
      <c r="AI36" s="265">
        <v>12.17</v>
      </c>
      <c r="AJ36" s="265">
        <v>12.08</v>
      </c>
      <c r="AK36" s="265">
        <v>11.78</v>
      </c>
      <c r="AL36" s="265">
        <v>11.4</v>
      </c>
      <c r="AM36" s="265">
        <v>11.39</v>
      </c>
      <c r="AN36" s="265">
        <v>11.52</v>
      </c>
      <c r="AO36" s="265">
        <v>11.72</v>
      </c>
      <c r="AP36" s="265">
        <v>11.91</v>
      </c>
      <c r="AQ36" s="265">
        <v>11.94</v>
      </c>
      <c r="AR36" s="265">
        <v>12.09</v>
      </c>
      <c r="AS36" s="265">
        <v>12</v>
      </c>
      <c r="AT36" s="265">
        <v>12.17</v>
      </c>
      <c r="AU36" s="265">
        <v>12.33</v>
      </c>
      <c r="AV36" s="265">
        <v>12.03</v>
      </c>
      <c r="AW36" s="265">
        <v>11.74</v>
      </c>
      <c r="AX36" s="265">
        <v>11.62</v>
      </c>
      <c r="AY36" s="265">
        <v>11.47</v>
      </c>
      <c r="AZ36" s="265">
        <v>11.61</v>
      </c>
      <c r="BA36" s="265">
        <v>11.59</v>
      </c>
      <c r="BB36" s="265">
        <v>11.92</v>
      </c>
      <c r="BC36" s="265">
        <v>12.4</v>
      </c>
      <c r="BD36" s="265">
        <v>12.416069999999999</v>
      </c>
      <c r="BE36" s="265">
        <v>12.502090000000001</v>
      </c>
      <c r="BF36" s="391">
        <v>12.510479999999999</v>
      </c>
      <c r="BG36" s="391">
        <v>12.5505</v>
      </c>
      <c r="BH36" s="391">
        <v>12.32785</v>
      </c>
      <c r="BI36" s="391">
        <v>12.13387</v>
      </c>
      <c r="BJ36" s="391">
        <v>11.811109999999999</v>
      </c>
      <c r="BK36" s="391">
        <v>11.764699999999999</v>
      </c>
      <c r="BL36" s="391">
        <v>11.867179999999999</v>
      </c>
      <c r="BM36" s="391">
        <v>12.05524</v>
      </c>
      <c r="BN36" s="391">
        <v>12.353199999999999</v>
      </c>
      <c r="BO36" s="391">
        <v>12.679449999999999</v>
      </c>
      <c r="BP36" s="391">
        <v>12.73559</v>
      </c>
      <c r="BQ36" s="391">
        <v>12.79081</v>
      </c>
      <c r="BR36" s="391">
        <v>12.819100000000001</v>
      </c>
      <c r="BS36" s="391">
        <v>12.850519999999999</v>
      </c>
      <c r="BT36" s="391">
        <v>12.626200000000001</v>
      </c>
      <c r="BU36" s="391">
        <v>12.43356</v>
      </c>
      <c r="BV36" s="391">
        <v>12.08893</v>
      </c>
    </row>
    <row r="37" spans="1:74" ht="11.1" customHeight="1">
      <c r="A37" s="107" t="s">
        <v>9</v>
      </c>
      <c r="B37" s="205" t="s">
        <v>581</v>
      </c>
      <c r="C37" s="265">
        <v>9.9600000000000009</v>
      </c>
      <c r="D37" s="265">
        <v>10.14</v>
      </c>
      <c r="E37" s="265">
        <v>10</v>
      </c>
      <c r="F37" s="265">
        <v>9.91</v>
      </c>
      <c r="G37" s="265">
        <v>10.07</v>
      </c>
      <c r="H37" s="265">
        <v>10.47</v>
      </c>
      <c r="I37" s="265">
        <v>10.59</v>
      </c>
      <c r="J37" s="265">
        <v>10.55</v>
      </c>
      <c r="K37" s="265">
        <v>10.46</v>
      </c>
      <c r="L37" s="265">
        <v>10.17</v>
      </c>
      <c r="M37" s="265">
        <v>9.81</v>
      </c>
      <c r="N37" s="265">
        <v>9.69</v>
      </c>
      <c r="O37" s="265">
        <v>9.5500000000000007</v>
      </c>
      <c r="P37" s="265">
        <v>9.89</v>
      </c>
      <c r="Q37" s="265">
        <v>9.9499999999999993</v>
      </c>
      <c r="R37" s="265">
        <v>9.9499999999999993</v>
      </c>
      <c r="S37" s="265">
        <v>10.15</v>
      </c>
      <c r="T37" s="265">
        <v>10.56</v>
      </c>
      <c r="U37" s="265">
        <v>10.72</v>
      </c>
      <c r="V37" s="265">
        <v>10.62</v>
      </c>
      <c r="W37" s="265">
        <v>10.52</v>
      </c>
      <c r="X37" s="265">
        <v>10.25</v>
      </c>
      <c r="Y37" s="265">
        <v>9.99</v>
      </c>
      <c r="Z37" s="265">
        <v>9.82</v>
      </c>
      <c r="AA37" s="265">
        <v>9.7799999999999994</v>
      </c>
      <c r="AB37" s="265">
        <v>9.99</v>
      </c>
      <c r="AC37" s="265">
        <v>9.93</v>
      </c>
      <c r="AD37" s="265">
        <v>9.9600000000000009</v>
      </c>
      <c r="AE37" s="265">
        <v>10.19</v>
      </c>
      <c r="AF37" s="265">
        <v>10.66</v>
      </c>
      <c r="AG37" s="265">
        <v>10.67</v>
      </c>
      <c r="AH37" s="265">
        <v>10.72</v>
      </c>
      <c r="AI37" s="265">
        <v>10.59</v>
      </c>
      <c r="AJ37" s="265">
        <v>10.25</v>
      </c>
      <c r="AK37" s="265">
        <v>9.98</v>
      </c>
      <c r="AL37" s="265">
        <v>9.77</v>
      </c>
      <c r="AM37" s="265">
        <v>9.83</v>
      </c>
      <c r="AN37" s="265">
        <v>9.9600000000000009</v>
      </c>
      <c r="AO37" s="265">
        <v>9.8800000000000008</v>
      </c>
      <c r="AP37" s="265">
        <v>9.83</v>
      </c>
      <c r="AQ37" s="265">
        <v>10.01</v>
      </c>
      <c r="AR37" s="265">
        <v>10.42</v>
      </c>
      <c r="AS37" s="265">
        <v>10.42</v>
      </c>
      <c r="AT37" s="265">
        <v>10.43</v>
      </c>
      <c r="AU37" s="265">
        <v>10.55</v>
      </c>
      <c r="AV37" s="265">
        <v>10.11</v>
      </c>
      <c r="AW37" s="265">
        <v>9.8800000000000008</v>
      </c>
      <c r="AX37" s="265">
        <v>9.82</v>
      </c>
      <c r="AY37" s="265">
        <v>9.7799999999999994</v>
      </c>
      <c r="AZ37" s="265">
        <v>10.039999999999999</v>
      </c>
      <c r="BA37" s="265">
        <v>9.99</v>
      </c>
      <c r="BB37" s="265">
        <v>9.9600000000000009</v>
      </c>
      <c r="BC37" s="265">
        <v>10.210000000000001</v>
      </c>
      <c r="BD37" s="265">
        <v>10.67783</v>
      </c>
      <c r="BE37" s="265">
        <v>10.826309999999999</v>
      </c>
      <c r="BF37" s="391">
        <v>10.819710000000001</v>
      </c>
      <c r="BG37" s="391">
        <v>10.682869999999999</v>
      </c>
      <c r="BH37" s="391">
        <v>10.39043</v>
      </c>
      <c r="BI37" s="391">
        <v>10.102119999999999</v>
      </c>
      <c r="BJ37" s="391">
        <v>9.952572</v>
      </c>
      <c r="BK37" s="391">
        <v>9.936185</v>
      </c>
      <c r="BL37" s="391">
        <v>10.251189999999999</v>
      </c>
      <c r="BM37" s="391">
        <v>10.15494</v>
      </c>
      <c r="BN37" s="391">
        <v>10.12445</v>
      </c>
      <c r="BO37" s="391">
        <v>10.385759999999999</v>
      </c>
      <c r="BP37" s="391">
        <v>10.8062</v>
      </c>
      <c r="BQ37" s="391">
        <v>10.94232</v>
      </c>
      <c r="BR37" s="391">
        <v>10.98987</v>
      </c>
      <c r="BS37" s="391">
        <v>10.84517</v>
      </c>
      <c r="BT37" s="391">
        <v>10.539479999999999</v>
      </c>
      <c r="BU37" s="391">
        <v>10.23847</v>
      </c>
      <c r="BV37" s="391">
        <v>10.079750000000001</v>
      </c>
    </row>
    <row r="38" spans="1:74" ht="11.1" customHeight="1">
      <c r="A38" s="110" t="s">
        <v>8</v>
      </c>
      <c r="B38" s="206" t="s">
        <v>580</v>
      </c>
      <c r="C38" s="218">
        <v>6.88</v>
      </c>
      <c r="D38" s="218">
        <v>6.89</v>
      </c>
      <c r="E38" s="218">
        <v>6.76</v>
      </c>
      <c r="F38" s="218">
        <v>6.69</v>
      </c>
      <c r="G38" s="218">
        <v>6.79</v>
      </c>
      <c r="H38" s="218">
        <v>7.07</v>
      </c>
      <c r="I38" s="218">
        <v>7.09</v>
      </c>
      <c r="J38" s="218">
        <v>7.07</v>
      </c>
      <c r="K38" s="218">
        <v>6.92</v>
      </c>
      <c r="L38" s="218">
        <v>6.64</v>
      </c>
      <c r="M38" s="218">
        <v>6.43</v>
      </c>
      <c r="N38" s="218">
        <v>6.49</v>
      </c>
      <c r="O38" s="218">
        <v>6.5</v>
      </c>
      <c r="P38" s="218">
        <v>6.55</v>
      </c>
      <c r="Q38" s="218">
        <v>6.53</v>
      </c>
      <c r="R38" s="218">
        <v>6.55</v>
      </c>
      <c r="S38" s="218">
        <v>6.64</v>
      </c>
      <c r="T38" s="218">
        <v>6.96</v>
      </c>
      <c r="U38" s="218">
        <v>7.23</v>
      </c>
      <c r="V38" s="218">
        <v>7.22</v>
      </c>
      <c r="W38" s="218">
        <v>7</v>
      </c>
      <c r="X38" s="218">
        <v>6.8</v>
      </c>
      <c r="Y38" s="218">
        <v>6.56</v>
      </c>
      <c r="Z38" s="218">
        <v>6.6</v>
      </c>
      <c r="AA38" s="218">
        <v>6.53</v>
      </c>
      <c r="AB38" s="218">
        <v>6.63</v>
      </c>
      <c r="AC38" s="218">
        <v>6.53</v>
      </c>
      <c r="AD38" s="218">
        <v>6.53</v>
      </c>
      <c r="AE38" s="218">
        <v>6.68</v>
      </c>
      <c r="AF38" s="218">
        <v>7.14</v>
      </c>
      <c r="AG38" s="218">
        <v>7.31</v>
      </c>
      <c r="AH38" s="218">
        <v>7.4</v>
      </c>
      <c r="AI38" s="218">
        <v>7.15</v>
      </c>
      <c r="AJ38" s="218">
        <v>6.77</v>
      </c>
      <c r="AK38" s="218">
        <v>6.53</v>
      </c>
      <c r="AL38" s="218">
        <v>6.51</v>
      </c>
      <c r="AM38" s="218">
        <v>6.46</v>
      </c>
      <c r="AN38" s="218">
        <v>6.48</v>
      </c>
      <c r="AO38" s="218">
        <v>6.48</v>
      </c>
      <c r="AP38" s="218">
        <v>6.4</v>
      </c>
      <c r="AQ38" s="218">
        <v>6.55</v>
      </c>
      <c r="AR38" s="218">
        <v>6.92</v>
      </c>
      <c r="AS38" s="218">
        <v>7.15</v>
      </c>
      <c r="AT38" s="218">
        <v>7.11</v>
      </c>
      <c r="AU38" s="218">
        <v>7.01</v>
      </c>
      <c r="AV38" s="218">
        <v>6.65</v>
      </c>
      <c r="AW38" s="218">
        <v>6.53</v>
      </c>
      <c r="AX38" s="218">
        <v>6.54</v>
      </c>
      <c r="AY38" s="218">
        <v>6.45</v>
      </c>
      <c r="AZ38" s="218">
        <v>6.6</v>
      </c>
      <c r="BA38" s="218">
        <v>6.59</v>
      </c>
      <c r="BB38" s="218">
        <v>6.51</v>
      </c>
      <c r="BC38" s="218">
        <v>6.67</v>
      </c>
      <c r="BD38" s="218">
        <v>7.0374660000000002</v>
      </c>
      <c r="BE38" s="218">
        <v>7.2446580000000003</v>
      </c>
      <c r="BF38" s="393">
        <v>7.1616090000000003</v>
      </c>
      <c r="BG38" s="393">
        <v>7.0115740000000004</v>
      </c>
      <c r="BH38" s="393">
        <v>6.7608579999999998</v>
      </c>
      <c r="BI38" s="393">
        <v>6.580298</v>
      </c>
      <c r="BJ38" s="393">
        <v>6.5754400000000004</v>
      </c>
      <c r="BK38" s="393">
        <v>6.5765070000000003</v>
      </c>
      <c r="BL38" s="393">
        <v>6.6951710000000002</v>
      </c>
      <c r="BM38" s="393">
        <v>6.6727590000000001</v>
      </c>
      <c r="BN38" s="393">
        <v>6.5658440000000002</v>
      </c>
      <c r="BO38" s="393">
        <v>6.7595090000000004</v>
      </c>
      <c r="BP38" s="393">
        <v>7.109381</v>
      </c>
      <c r="BQ38" s="393">
        <v>7.3284520000000004</v>
      </c>
      <c r="BR38" s="393">
        <v>7.2451280000000002</v>
      </c>
      <c r="BS38" s="393">
        <v>7.0842479999999997</v>
      </c>
      <c r="BT38" s="393">
        <v>6.8264040000000001</v>
      </c>
      <c r="BU38" s="393">
        <v>6.637321</v>
      </c>
      <c r="BV38" s="393">
        <v>6.6315980000000003</v>
      </c>
    </row>
    <row r="39" spans="1:74" s="278" customFormat="1" ht="11.1" customHeight="1">
      <c r="A39" s="101"/>
      <c r="B39" s="294"/>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386"/>
      <c r="AZ39" s="386"/>
      <c r="BA39" s="386"/>
      <c r="BB39" s="386"/>
      <c r="BC39" s="386"/>
      <c r="BD39" s="386"/>
      <c r="BE39" s="386"/>
      <c r="BF39" s="386"/>
      <c r="BG39" s="386"/>
      <c r="BH39" s="386"/>
      <c r="BI39" s="386"/>
      <c r="BJ39" s="386"/>
      <c r="BK39" s="386"/>
      <c r="BL39" s="386"/>
      <c r="BM39" s="386"/>
      <c r="BN39" s="386"/>
      <c r="BO39" s="386"/>
      <c r="BP39" s="386"/>
      <c r="BQ39" s="386"/>
      <c r="BR39" s="386"/>
      <c r="BS39" s="386"/>
      <c r="BT39" s="386"/>
      <c r="BU39" s="386"/>
      <c r="BV39" s="386"/>
    </row>
    <row r="40" spans="1:74" s="278" customFormat="1" ht="12" customHeight="1">
      <c r="A40" s="101"/>
      <c r="B40" s="668" t="s">
        <v>1150</v>
      </c>
      <c r="C40" s="665"/>
      <c r="D40" s="665"/>
      <c r="E40" s="665"/>
      <c r="F40" s="665"/>
      <c r="G40" s="665"/>
      <c r="H40" s="665"/>
      <c r="I40" s="665"/>
      <c r="J40" s="665"/>
      <c r="K40" s="665"/>
      <c r="L40" s="665"/>
      <c r="M40" s="665"/>
      <c r="N40" s="665"/>
      <c r="O40" s="665"/>
      <c r="P40" s="665"/>
      <c r="Q40" s="665"/>
      <c r="AY40" s="529"/>
      <c r="AZ40" s="529"/>
      <c r="BA40" s="529"/>
      <c r="BB40" s="529"/>
      <c r="BC40" s="529"/>
      <c r="BD40" s="529"/>
      <c r="BE40" s="529"/>
      <c r="BF40" s="529"/>
      <c r="BG40" s="529"/>
      <c r="BH40" s="529"/>
      <c r="BI40" s="529"/>
      <c r="BJ40" s="529"/>
    </row>
    <row r="41" spans="1:74" s="278" customFormat="1" ht="12" customHeight="1">
      <c r="A41" s="101"/>
      <c r="B41" s="670" t="s">
        <v>146</v>
      </c>
      <c r="C41" s="665"/>
      <c r="D41" s="665"/>
      <c r="E41" s="665"/>
      <c r="F41" s="665"/>
      <c r="G41" s="665"/>
      <c r="H41" s="665"/>
      <c r="I41" s="665"/>
      <c r="J41" s="665"/>
      <c r="K41" s="665"/>
      <c r="L41" s="665"/>
      <c r="M41" s="665"/>
      <c r="N41" s="665"/>
      <c r="O41" s="665"/>
      <c r="P41" s="665"/>
      <c r="Q41" s="665"/>
      <c r="AY41" s="529"/>
      <c r="AZ41" s="529"/>
      <c r="BA41" s="529"/>
      <c r="BB41" s="529"/>
      <c r="BC41" s="529"/>
      <c r="BD41" s="529"/>
      <c r="BE41" s="529"/>
      <c r="BF41" s="529"/>
      <c r="BG41" s="529"/>
      <c r="BH41" s="529"/>
      <c r="BI41" s="529"/>
      <c r="BJ41" s="529"/>
    </row>
    <row r="42" spans="1:74" s="468" customFormat="1" ht="12" customHeight="1">
      <c r="A42" s="467"/>
      <c r="B42" s="698" t="s">
        <v>417</v>
      </c>
      <c r="C42" s="655"/>
      <c r="D42" s="655"/>
      <c r="E42" s="655"/>
      <c r="F42" s="655"/>
      <c r="G42" s="655"/>
      <c r="H42" s="655"/>
      <c r="I42" s="655"/>
      <c r="J42" s="655"/>
      <c r="K42" s="655"/>
      <c r="L42" s="655"/>
      <c r="M42" s="655"/>
      <c r="N42" s="655"/>
      <c r="O42" s="655"/>
      <c r="P42" s="655"/>
      <c r="Q42" s="651"/>
      <c r="AY42" s="530"/>
      <c r="AZ42" s="530"/>
      <c r="BA42" s="530"/>
      <c r="BB42" s="530"/>
      <c r="BC42" s="530"/>
      <c r="BD42" s="530"/>
      <c r="BE42" s="530"/>
      <c r="BF42" s="530"/>
      <c r="BG42" s="530"/>
      <c r="BH42" s="530"/>
      <c r="BI42" s="530"/>
      <c r="BJ42" s="530"/>
    </row>
    <row r="43" spans="1:74" s="468" customFormat="1" ht="12" customHeight="1">
      <c r="A43" s="467"/>
      <c r="B43" s="558" t="s">
        <v>418</v>
      </c>
      <c r="C43" s="551"/>
      <c r="D43" s="551"/>
      <c r="E43" s="551"/>
      <c r="F43" s="551"/>
      <c r="G43" s="551"/>
      <c r="H43" s="551"/>
      <c r="I43" s="551"/>
      <c r="J43" s="551"/>
      <c r="K43" s="551"/>
      <c r="L43" s="551"/>
      <c r="M43" s="551"/>
      <c r="N43" s="551"/>
      <c r="O43" s="551"/>
      <c r="P43" s="551"/>
      <c r="Q43" s="550"/>
      <c r="AY43" s="530"/>
      <c r="AZ43" s="530"/>
      <c r="BA43" s="530"/>
      <c r="BB43" s="530"/>
      <c r="BC43" s="530"/>
      <c r="BD43" s="530"/>
      <c r="BE43" s="530"/>
      <c r="BF43" s="530"/>
      <c r="BG43" s="530"/>
      <c r="BH43" s="530"/>
      <c r="BI43" s="530"/>
      <c r="BJ43" s="530"/>
    </row>
    <row r="44" spans="1:74" s="468" customFormat="1" ht="12" customHeight="1">
      <c r="A44" s="469"/>
      <c r="B44" s="693" t="s">
        <v>415</v>
      </c>
      <c r="C44" s="655"/>
      <c r="D44" s="655"/>
      <c r="E44" s="655"/>
      <c r="F44" s="655"/>
      <c r="G44" s="655"/>
      <c r="H44" s="655"/>
      <c r="I44" s="655"/>
      <c r="J44" s="655"/>
      <c r="K44" s="655"/>
      <c r="L44" s="655"/>
      <c r="M44" s="655"/>
      <c r="N44" s="655"/>
      <c r="O44" s="655"/>
      <c r="P44" s="655"/>
      <c r="Q44" s="651"/>
      <c r="AY44" s="530"/>
      <c r="AZ44" s="530"/>
      <c r="BA44" s="530"/>
      <c r="BB44" s="530"/>
      <c r="BC44" s="530"/>
      <c r="BD44" s="530"/>
      <c r="BE44" s="530"/>
      <c r="BF44" s="530"/>
      <c r="BG44" s="530"/>
      <c r="BH44" s="530"/>
      <c r="BI44" s="530"/>
      <c r="BJ44" s="530"/>
    </row>
    <row r="45" spans="1:74" s="468" customFormat="1" ht="12" customHeight="1">
      <c r="A45" s="469"/>
      <c r="B45" s="693" t="s">
        <v>416</v>
      </c>
      <c r="C45" s="655"/>
      <c r="D45" s="655"/>
      <c r="E45" s="655"/>
      <c r="F45" s="655"/>
      <c r="G45" s="655"/>
      <c r="H45" s="655"/>
      <c r="I45" s="655"/>
      <c r="J45" s="655"/>
      <c r="K45" s="655"/>
      <c r="L45" s="655"/>
      <c r="M45" s="655"/>
      <c r="N45" s="655"/>
      <c r="O45" s="655"/>
      <c r="P45" s="655"/>
      <c r="Q45" s="651"/>
      <c r="AY45" s="530"/>
      <c r="AZ45" s="530"/>
      <c r="BA45" s="530"/>
      <c r="BB45" s="530"/>
      <c r="BC45" s="530"/>
      <c r="BD45" s="530"/>
      <c r="BE45" s="530"/>
      <c r="BF45" s="530"/>
      <c r="BG45" s="530"/>
      <c r="BH45" s="530"/>
      <c r="BI45" s="530"/>
      <c r="BJ45" s="530"/>
    </row>
    <row r="46" spans="1:74" s="468" customFormat="1" ht="12" customHeight="1">
      <c r="A46" s="469"/>
      <c r="B46" s="693" t="s">
        <v>1232</v>
      </c>
      <c r="C46" s="651"/>
      <c r="D46" s="651"/>
      <c r="E46" s="651"/>
      <c r="F46" s="651"/>
      <c r="G46" s="651"/>
      <c r="H46" s="651"/>
      <c r="I46" s="651"/>
      <c r="J46" s="651"/>
      <c r="K46" s="651"/>
      <c r="L46" s="651"/>
      <c r="M46" s="651"/>
      <c r="N46" s="651"/>
      <c r="O46" s="651"/>
      <c r="P46" s="651"/>
      <c r="Q46" s="651"/>
      <c r="AY46" s="530"/>
      <c r="AZ46" s="530"/>
      <c r="BA46" s="530"/>
      <c r="BB46" s="530"/>
      <c r="BC46" s="530"/>
      <c r="BD46" s="530"/>
      <c r="BE46" s="530"/>
      <c r="BF46" s="530"/>
      <c r="BG46" s="530"/>
      <c r="BH46" s="530"/>
      <c r="BI46" s="530"/>
      <c r="BJ46" s="530"/>
    </row>
    <row r="47" spans="1:74" s="468" customFormat="1" ht="12" customHeight="1">
      <c r="A47" s="467"/>
      <c r="B47" s="654" t="s">
        <v>1180</v>
      </c>
      <c r="C47" s="655"/>
      <c r="D47" s="655"/>
      <c r="E47" s="655"/>
      <c r="F47" s="655"/>
      <c r="G47" s="655"/>
      <c r="H47" s="655"/>
      <c r="I47" s="655"/>
      <c r="J47" s="655"/>
      <c r="K47" s="655"/>
      <c r="L47" s="655"/>
      <c r="M47" s="655"/>
      <c r="N47" s="655"/>
      <c r="O47" s="655"/>
      <c r="P47" s="655"/>
      <c r="Q47" s="651"/>
      <c r="AY47" s="530"/>
      <c r="AZ47" s="530"/>
      <c r="BA47" s="530"/>
      <c r="BB47" s="530"/>
      <c r="BC47" s="530"/>
      <c r="BD47" s="530"/>
      <c r="BE47" s="530"/>
      <c r="BF47" s="530"/>
      <c r="BG47" s="530"/>
      <c r="BH47" s="530"/>
      <c r="BI47" s="530"/>
      <c r="BJ47" s="530"/>
    </row>
    <row r="48" spans="1:74" s="468" customFormat="1" ht="22.2" customHeight="1">
      <c r="A48" s="467"/>
      <c r="B48" s="654" t="s">
        <v>1233</v>
      </c>
      <c r="C48" s="655"/>
      <c r="D48" s="655"/>
      <c r="E48" s="655"/>
      <c r="F48" s="655"/>
      <c r="G48" s="655"/>
      <c r="H48" s="655"/>
      <c r="I48" s="655"/>
      <c r="J48" s="655"/>
      <c r="K48" s="655"/>
      <c r="L48" s="655"/>
      <c r="M48" s="655"/>
      <c r="N48" s="655"/>
      <c r="O48" s="655"/>
      <c r="P48" s="655"/>
      <c r="Q48" s="651"/>
      <c r="AY48" s="530"/>
      <c r="AZ48" s="530"/>
      <c r="BA48" s="530"/>
      <c r="BB48" s="530"/>
      <c r="BC48" s="530"/>
      <c r="BD48" s="530"/>
      <c r="BE48" s="530"/>
      <c r="BF48" s="530"/>
      <c r="BG48" s="530"/>
      <c r="BH48" s="530"/>
      <c r="BI48" s="530"/>
      <c r="BJ48" s="530"/>
    </row>
    <row r="49" spans="1:74" s="468" customFormat="1" ht="12" customHeight="1">
      <c r="A49" s="467"/>
      <c r="B49" s="649" t="s">
        <v>1185</v>
      </c>
      <c r="C49" s="650"/>
      <c r="D49" s="650"/>
      <c r="E49" s="650"/>
      <c r="F49" s="650"/>
      <c r="G49" s="650"/>
      <c r="H49" s="650"/>
      <c r="I49" s="650"/>
      <c r="J49" s="650"/>
      <c r="K49" s="650"/>
      <c r="L49" s="650"/>
      <c r="M49" s="650"/>
      <c r="N49" s="650"/>
      <c r="O49" s="650"/>
      <c r="P49" s="650"/>
      <c r="Q49" s="651"/>
      <c r="AY49" s="530"/>
      <c r="AZ49" s="530"/>
      <c r="BA49" s="530"/>
      <c r="BB49" s="530"/>
      <c r="BC49" s="530"/>
      <c r="BD49" s="530"/>
      <c r="BE49" s="530"/>
      <c r="BF49" s="530"/>
      <c r="BG49" s="530"/>
      <c r="BH49" s="530"/>
      <c r="BI49" s="530"/>
      <c r="BJ49" s="530"/>
    </row>
    <row r="50" spans="1:74" s="470" customFormat="1" ht="12" customHeight="1">
      <c r="A50" s="445"/>
      <c r="B50" s="671" t="s">
        <v>1193</v>
      </c>
      <c r="C50" s="651"/>
      <c r="D50" s="651"/>
      <c r="E50" s="651"/>
      <c r="F50" s="651"/>
      <c r="G50" s="651"/>
      <c r="H50" s="651"/>
      <c r="I50" s="651"/>
      <c r="J50" s="651"/>
      <c r="K50" s="651"/>
      <c r="L50" s="651"/>
      <c r="M50" s="651"/>
      <c r="N50" s="651"/>
      <c r="O50" s="651"/>
      <c r="P50" s="651"/>
      <c r="Q50" s="651"/>
      <c r="AY50" s="524"/>
      <c r="AZ50" s="524"/>
      <c r="BA50" s="524"/>
      <c r="BB50" s="524"/>
      <c r="BC50" s="524"/>
      <c r="BD50" s="524"/>
      <c r="BE50" s="524"/>
      <c r="BF50" s="524"/>
      <c r="BG50" s="524"/>
      <c r="BH50" s="524"/>
      <c r="BI50" s="524"/>
      <c r="BJ50" s="524"/>
    </row>
    <row r="51" spans="1:74">
      <c r="BK51" s="387"/>
      <c r="BL51" s="387"/>
      <c r="BM51" s="387"/>
      <c r="BN51" s="387"/>
      <c r="BO51" s="387"/>
      <c r="BP51" s="387"/>
      <c r="BQ51" s="387"/>
      <c r="BR51" s="387"/>
      <c r="BS51" s="387"/>
      <c r="BT51" s="387"/>
      <c r="BU51" s="387"/>
      <c r="BV51" s="387"/>
    </row>
    <row r="52" spans="1:74">
      <c r="BK52" s="387"/>
      <c r="BL52" s="387"/>
      <c r="BM52" s="387"/>
      <c r="BN52" s="387"/>
      <c r="BO52" s="387"/>
      <c r="BP52" s="387"/>
      <c r="BQ52" s="387"/>
      <c r="BR52" s="387"/>
      <c r="BS52" s="387"/>
      <c r="BT52" s="387"/>
      <c r="BU52" s="387"/>
      <c r="BV52" s="387"/>
    </row>
    <row r="53" spans="1:74">
      <c r="BK53" s="387"/>
      <c r="BL53" s="387"/>
      <c r="BM53" s="387"/>
      <c r="BN53" s="387"/>
      <c r="BO53" s="387"/>
      <c r="BP53" s="387"/>
      <c r="BQ53" s="387"/>
      <c r="BR53" s="387"/>
      <c r="BS53" s="387"/>
      <c r="BT53" s="387"/>
      <c r="BU53" s="387"/>
      <c r="BV53" s="387"/>
    </row>
    <row r="54" spans="1:74">
      <c r="BK54" s="387"/>
      <c r="BL54" s="387"/>
      <c r="BM54" s="387"/>
      <c r="BN54" s="387"/>
      <c r="BO54" s="387"/>
      <c r="BP54" s="387"/>
      <c r="BQ54" s="387"/>
      <c r="BR54" s="387"/>
      <c r="BS54" s="387"/>
      <c r="BT54" s="387"/>
      <c r="BU54" s="387"/>
      <c r="BV54" s="387"/>
    </row>
    <row r="55" spans="1:74">
      <c r="BK55" s="387"/>
      <c r="BL55" s="387"/>
      <c r="BM55" s="387"/>
      <c r="BN55" s="387"/>
      <c r="BO55" s="387"/>
      <c r="BP55" s="387"/>
      <c r="BQ55" s="387"/>
      <c r="BR55" s="387"/>
      <c r="BS55" s="387"/>
      <c r="BT55" s="387"/>
      <c r="BU55" s="387"/>
      <c r="BV55" s="387"/>
    </row>
    <row r="56" spans="1:74">
      <c r="BK56" s="387"/>
      <c r="BL56" s="387"/>
      <c r="BM56" s="387"/>
      <c r="BN56" s="387"/>
      <c r="BO56" s="387"/>
      <c r="BP56" s="387"/>
      <c r="BQ56" s="387"/>
      <c r="BR56" s="387"/>
      <c r="BS56" s="387"/>
      <c r="BT56" s="387"/>
      <c r="BU56" s="387"/>
      <c r="BV56" s="387"/>
    </row>
    <row r="57" spans="1:74">
      <c r="BK57" s="387"/>
      <c r="BL57" s="387"/>
      <c r="BM57" s="387"/>
      <c r="BN57" s="387"/>
      <c r="BO57" s="387"/>
      <c r="BP57" s="387"/>
      <c r="BQ57" s="387"/>
      <c r="BR57" s="387"/>
      <c r="BS57" s="387"/>
      <c r="BT57" s="387"/>
      <c r="BU57" s="387"/>
      <c r="BV57" s="387"/>
    </row>
    <row r="58" spans="1:74">
      <c r="BK58" s="387"/>
      <c r="BL58" s="387"/>
      <c r="BM58" s="387"/>
      <c r="BN58" s="387"/>
      <c r="BO58" s="387"/>
      <c r="BP58" s="387"/>
      <c r="BQ58" s="387"/>
      <c r="BR58" s="387"/>
      <c r="BS58" s="387"/>
      <c r="BT58" s="387"/>
      <c r="BU58" s="387"/>
      <c r="BV58" s="387"/>
    </row>
    <row r="59" spans="1:74">
      <c r="BK59" s="387"/>
      <c r="BL59" s="387"/>
      <c r="BM59" s="387"/>
      <c r="BN59" s="387"/>
      <c r="BO59" s="387"/>
      <c r="BP59" s="387"/>
      <c r="BQ59" s="387"/>
      <c r="BR59" s="387"/>
      <c r="BS59" s="387"/>
      <c r="BT59" s="387"/>
      <c r="BU59" s="387"/>
      <c r="BV59" s="387"/>
    </row>
    <row r="60" spans="1:74">
      <c r="BK60" s="387"/>
      <c r="BL60" s="387"/>
      <c r="BM60" s="387"/>
      <c r="BN60" s="387"/>
      <c r="BO60" s="387"/>
      <c r="BP60" s="387"/>
      <c r="BQ60" s="387"/>
      <c r="BR60" s="387"/>
      <c r="BS60" s="387"/>
      <c r="BT60" s="387"/>
      <c r="BU60" s="387"/>
      <c r="BV60" s="387"/>
    </row>
    <row r="61" spans="1:74">
      <c r="BK61" s="387"/>
      <c r="BL61" s="387"/>
      <c r="BM61" s="387"/>
      <c r="BN61" s="387"/>
      <c r="BO61" s="387"/>
      <c r="BP61" s="387"/>
      <c r="BQ61" s="387"/>
      <c r="BR61" s="387"/>
      <c r="BS61" s="387"/>
      <c r="BT61" s="387"/>
      <c r="BU61" s="387"/>
      <c r="BV61" s="387"/>
    </row>
    <row r="62" spans="1:74">
      <c r="BK62" s="387"/>
      <c r="BL62" s="387"/>
      <c r="BM62" s="387"/>
      <c r="BN62" s="387"/>
      <c r="BO62" s="387"/>
      <c r="BP62" s="387"/>
      <c r="BQ62" s="387"/>
      <c r="BR62" s="387"/>
      <c r="BS62" s="387"/>
      <c r="BT62" s="387"/>
      <c r="BU62" s="387"/>
      <c r="BV62" s="387"/>
    </row>
    <row r="63" spans="1:74">
      <c r="BK63" s="387"/>
      <c r="BL63" s="387"/>
      <c r="BM63" s="387"/>
      <c r="BN63" s="387"/>
      <c r="BO63" s="387"/>
      <c r="BP63" s="387"/>
      <c r="BQ63" s="387"/>
      <c r="BR63" s="387"/>
      <c r="BS63" s="387"/>
      <c r="BT63" s="387"/>
      <c r="BU63" s="387"/>
      <c r="BV63" s="387"/>
    </row>
    <row r="64" spans="1:74">
      <c r="BK64" s="387"/>
      <c r="BL64" s="387"/>
      <c r="BM64" s="387"/>
      <c r="BN64" s="387"/>
      <c r="BO64" s="387"/>
      <c r="BP64" s="387"/>
      <c r="BQ64" s="387"/>
      <c r="BR64" s="387"/>
      <c r="BS64" s="387"/>
      <c r="BT64" s="387"/>
      <c r="BU64" s="387"/>
      <c r="BV64" s="387"/>
    </row>
    <row r="65" spans="63:74">
      <c r="BK65" s="387"/>
      <c r="BL65" s="387"/>
      <c r="BM65" s="387"/>
      <c r="BN65" s="387"/>
      <c r="BO65" s="387"/>
      <c r="BP65" s="387"/>
      <c r="BQ65" s="387"/>
      <c r="BR65" s="387"/>
      <c r="BS65" s="387"/>
      <c r="BT65" s="387"/>
      <c r="BU65" s="387"/>
      <c r="BV65" s="387"/>
    </row>
    <row r="66" spans="63:74">
      <c r="BK66" s="387"/>
      <c r="BL66" s="387"/>
      <c r="BM66" s="387"/>
      <c r="BN66" s="387"/>
      <c r="BO66" s="387"/>
      <c r="BP66" s="387"/>
      <c r="BQ66" s="387"/>
      <c r="BR66" s="387"/>
      <c r="BS66" s="387"/>
      <c r="BT66" s="387"/>
      <c r="BU66" s="387"/>
      <c r="BV66" s="387"/>
    </row>
    <row r="67" spans="63:74">
      <c r="BK67" s="387"/>
      <c r="BL67" s="387"/>
      <c r="BM67" s="387"/>
      <c r="BN67" s="387"/>
      <c r="BO67" s="387"/>
      <c r="BP67" s="387"/>
      <c r="BQ67" s="387"/>
      <c r="BR67" s="387"/>
      <c r="BS67" s="387"/>
      <c r="BT67" s="387"/>
      <c r="BU67" s="387"/>
      <c r="BV67" s="387"/>
    </row>
    <row r="68" spans="63:74">
      <c r="BK68" s="387"/>
      <c r="BL68" s="387"/>
      <c r="BM68" s="387"/>
      <c r="BN68" s="387"/>
      <c r="BO68" s="387"/>
      <c r="BP68" s="387"/>
      <c r="BQ68" s="387"/>
      <c r="BR68" s="387"/>
      <c r="BS68" s="387"/>
      <c r="BT68" s="387"/>
      <c r="BU68" s="387"/>
      <c r="BV68" s="387"/>
    </row>
    <row r="69" spans="63:74">
      <c r="BK69" s="387"/>
      <c r="BL69" s="387"/>
      <c r="BM69" s="387"/>
      <c r="BN69" s="387"/>
      <c r="BO69" s="387"/>
      <c r="BP69" s="387"/>
      <c r="BQ69" s="387"/>
      <c r="BR69" s="387"/>
      <c r="BS69" s="387"/>
      <c r="BT69" s="387"/>
      <c r="BU69" s="387"/>
      <c r="BV69" s="387"/>
    </row>
    <row r="70" spans="63:74">
      <c r="BK70" s="387"/>
      <c r="BL70" s="387"/>
      <c r="BM70" s="387"/>
      <c r="BN70" s="387"/>
      <c r="BO70" s="387"/>
      <c r="BP70" s="387"/>
      <c r="BQ70" s="387"/>
      <c r="BR70" s="387"/>
      <c r="BS70" s="387"/>
      <c r="BT70" s="387"/>
      <c r="BU70" s="387"/>
      <c r="BV70" s="387"/>
    </row>
    <row r="71" spans="63:74">
      <c r="BK71" s="387"/>
      <c r="BL71" s="387"/>
      <c r="BM71" s="387"/>
      <c r="BN71" s="387"/>
      <c r="BO71" s="387"/>
      <c r="BP71" s="387"/>
      <c r="BQ71" s="387"/>
      <c r="BR71" s="387"/>
      <c r="BS71" s="387"/>
      <c r="BT71" s="387"/>
      <c r="BU71" s="387"/>
      <c r="BV71" s="387"/>
    </row>
    <row r="72" spans="63:74">
      <c r="BK72" s="387"/>
      <c r="BL72" s="387"/>
      <c r="BM72" s="387"/>
      <c r="BN72" s="387"/>
      <c r="BO72" s="387"/>
      <c r="BP72" s="387"/>
      <c r="BQ72" s="387"/>
      <c r="BR72" s="387"/>
      <c r="BS72" s="387"/>
      <c r="BT72" s="387"/>
      <c r="BU72" s="387"/>
      <c r="BV72" s="387"/>
    </row>
    <row r="73" spans="63:74">
      <c r="BK73" s="387"/>
      <c r="BL73" s="387"/>
      <c r="BM73" s="387"/>
      <c r="BN73" s="387"/>
      <c r="BO73" s="387"/>
      <c r="BP73" s="387"/>
      <c r="BQ73" s="387"/>
      <c r="BR73" s="387"/>
      <c r="BS73" s="387"/>
      <c r="BT73" s="387"/>
      <c r="BU73" s="387"/>
      <c r="BV73" s="387"/>
    </row>
    <row r="74" spans="63:74">
      <c r="BK74" s="387"/>
      <c r="BL74" s="387"/>
      <c r="BM74" s="387"/>
      <c r="BN74" s="387"/>
      <c r="BO74" s="387"/>
      <c r="BP74" s="387"/>
      <c r="BQ74" s="387"/>
      <c r="BR74" s="387"/>
      <c r="BS74" s="387"/>
      <c r="BT74" s="387"/>
      <c r="BU74" s="387"/>
      <c r="BV74" s="387"/>
    </row>
    <row r="75" spans="63:74">
      <c r="BK75" s="387"/>
      <c r="BL75" s="387"/>
      <c r="BM75" s="387"/>
      <c r="BN75" s="387"/>
      <c r="BO75" s="387"/>
      <c r="BP75" s="387"/>
      <c r="BQ75" s="387"/>
      <c r="BR75" s="387"/>
      <c r="BS75" s="387"/>
      <c r="BT75" s="387"/>
      <c r="BU75" s="387"/>
      <c r="BV75" s="387"/>
    </row>
    <row r="76" spans="63:74">
      <c r="BK76" s="387"/>
      <c r="BL76" s="387"/>
      <c r="BM76" s="387"/>
      <c r="BN76" s="387"/>
      <c r="BO76" s="387"/>
      <c r="BP76" s="387"/>
      <c r="BQ76" s="387"/>
      <c r="BR76" s="387"/>
      <c r="BS76" s="387"/>
      <c r="BT76" s="387"/>
      <c r="BU76" s="387"/>
      <c r="BV76" s="387"/>
    </row>
    <row r="77" spans="63:74">
      <c r="BK77" s="387"/>
      <c r="BL77" s="387"/>
      <c r="BM77" s="387"/>
      <c r="BN77" s="387"/>
      <c r="BO77" s="387"/>
      <c r="BP77" s="387"/>
      <c r="BQ77" s="387"/>
      <c r="BR77" s="387"/>
      <c r="BS77" s="387"/>
      <c r="BT77" s="387"/>
      <c r="BU77" s="387"/>
      <c r="BV77" s="387"/>
    </row>
    <row r="78" spans="63:74">
      <c r="BK78" s="387"/>
      <c r="BL78" s="387"/>
      <c r="BM78" s="387"/>
      <c r="BN78" s="387"/>
      <c r="BO78" s="387"/>
      <c r="BP78" s="387"/>
      <c r="BQ78" s="387"/>
      <c r="BR78" s="387"/>
      <c r="BS78" s="387"/>
      <c r="BT78" s="387"/>
      <c r="BU78" s="387"/>
      <c r="BV78" s="387"/>
    </row>
    <row r="79" spans="63:74">
      <c r="BK79" s="387"/>
      <c r="BL79" s="387"/>
      <c r="BM79" s="387"/>
      <c r="BN79" s="387"/>
      <c r="BO79" s="387"/>
      <c r="BP79" s="387"/>
      <c r="BQ79" s="387"/>
      <c r="BR79" s="387"/>
      <c r="BS79" s="387"/>
      <c r="BT79" s="387"/>
      <c r="BU79" s="387"/>
      <c r="BV79" s="387"/>
    </row>
    <row r="80" spans="63:74">
      <c r="BK80" s="387"/>
      <c r="BL80" s="387"/>
      <c r="BM80" s="387"/>
      <c r="BN80" s="387"/>
      <c r="BO80" s="387"/>
      <c r="BP80" s="387"/>
      <c r="BQ80" s="387"/>
      <c r="BR80" s="387"/>
      <c r="BS80" s="387"/>
      <c r="BT80" s="387"/>
      <c r="BU80" s="387"/>
      <c r="BV80" s="387"/>
    </row>
    <row r="81" spans="63:74">
      <c r="BK81" s="387"/>
      <c r="BL81" s="387"/>
      <c r="BM81" s="387"/>
      <c r="BN81" s="387"/>
      <c r="BO81" s="387"/>
      <c r="BP81" s="387"/>
      <c r="BQ81" s="387"/>
      <c r="BR81" s="387"/>
      <c r="BS81" s="387"/>
      <c r="BT81" s="387"/>
      <c r="BU81" s="387"/>
      <c r="BV81" s="387"/>
    </row>
    <row r="82" spans="63:74">
      <c r="BK82" s="387"/>
      <c r="BL82" s="387"/>
      <c r="BM82" s="387"/>
      <c r="BN82" s="387"/>
      <c r="BO82" s="387"/>
      <c r="BP82" s="387"/>
      <c r="BQ82" s="387"/>
      <c r="BR82" s="387"/>
      <c r="BS82" s="387"/>
      <c r="BT82" s="387"/>
      <c r="BU82" s="387"/>
      <c r="BV82" s="387"/>
    </row>
    <row r="83" spans="63:74">
      <c r="BK83" s="387"/>
      <c r="BL83" s="387"/>
      <c r="BM83" s="387"/>
      <c r="BN83" s="387"/>
      <c r="BO83" s="387"/>
      <c r="BP83" s="387"/>
      <c r="BQ83" s="387"/>
      <c r="BR83" s="387"/>
      <c r="BS83" s="387"/>
      <c r="BT83" s="387"/>
      <c r="BU83" s="387"/>
      <c r="BV83" s="387"/>
    </row>
    <row r="84" spans="63:74">
      <c r="BK84" s="387"/>
      <c r="BL84" s="387"/>
      <c r="BM84" s="387"/>
      <c r="BN84" s="387"/>
      <c r="BO84" s="387"/>
      <c r="BP84" s="387"/>
      <c r="BQ84" s="387"/>
      <c r="BR84" s="387"/>
      <c r="BS84" s="387"/>
      <c r="BT84" s="387"/>
      <c r="BU84" s="387"/>
      <c r="BV84" s="387"/>
    </row>
    <row r="85" spans="63:74">
      <c r="BK85" s="387"/>
      <c r="BL85" s="387"/>
      <c r="BM85" s="387"/>
      <c r="BN85" s="387"/>
      <c r="BO85" s="387"/>
      <c r="BP85" s="387"/>
      <c r="BQ85" s="387"/>
      <c r="BR85" s="387"/>
      <c r="BS85" s="387"/>
      <c r="BT85" s="387"/>
      <c r="BU85" s="387"/>
      <c r="BV85" s="387"/>
    </row>
    <row r="86" spans="63:74">
      <c r="BK86" s="387"/>
      <c r="BL86" s="387"/>
      <c r="BM86" s="387"/>
      <c r="BN86" s="387"/>
      <c r="BO86" s="387"/>
      <c r="BP86" s="387"/>
      <c r="BQ86" s="387"/>
      <c r="BR86" s="387"/>
      <c r="BS86" s="387"/>
      <c r="BT86" s="387"/>
      <c r="BU86" s="387"/>
      <c r="BV86" s="387"/>
    </row>
    <row r="87" spans="63:74">
      <c r="BK87" s="387"/>
      <c r="BL87" s="387"/>
      <c r="BM87" s="387"/>
      <c r="BN87" s="387"/>
      <c r="BO87" s="387"/>
      <c r="BP87" s="387"/>
      <c r="BQ87" s="387"/>
      <c r="BR87" s="387"/>
      <c r="BS87" s="387"/>
      <c r="BT87" s="387"/>
      <c r="BU87" s="387"/>
      <c r="BV87" s="387"/>
    </row>
    <row r="88" spans="63:74">
      <c r="BK88" s="387"/>
      <c r="BL88" s="387"/>
      <c r="BM88" s="387"/>
      <c r="BN88" s="387"/>
      <c r="BO88" s="387"/>
      <c r="BP88" s="387"/>
      <c r="BQ88" s="387"/>
      <c r="BR88" s="387"/>
      <c r="BS88" s="387"/>
      <c r="BT88" s="387"/>
      <c r="BU88" s="387"/>
      <c r="BV88" s="387"/>
    </row>
    <row r="89" spans="63:74">
      <c r="BK89" s="387"/>
      <c r="BL89" s="387"/>
      <c r="BM89" s="387"/>
      <c r="BN89" s="387"/>
      <c r="BO89" s="387"/>
      <c r="BP89" s="387"/>
      <c r="BQ89" s="387"/>
      <c r="BR89" s="387"/>
      <c r="BS89" s="387"/>
      <c r="BT89" s="387"/>
      <c r="BU89" s="387"/>
      <c r="BV89" s="387"/>
    </row>
    <row r="90" spans="63:74">
      <c r="BK90" s="387"/>
      <c r="BL90" s="387"/>
      <c r="BM90" s="387"/>
      <c r="BN90" s="387"/>
      <c r="BO90" s="387"/>
      <c r="BP90" s="387"/>
      <c r="BQ90" s="387"/>
      <c r="BR90" s="387"/>
      <c r="BS90" s="387"/>
      <c r="BT90" s="387"/>
      <c r="BU90" s="387"/>
      <c r="BV90" s="387"/>
    </row>
    <row r="91" spans="63:74">
      <c r="BK91" s="387"/>
      <c r="BL91" s="387"/>
      <c r="BM91" s="387"/>
      <c r="BN91" s="387"/>
      <c r="BO91" s="387"/>
      <c r="BP91" s="387"/>
      <c r="BQ91" s="387"/>
      <c r="BR91" s="387"/>
      <c r="BS91" s="387"/>
      <c r="BT91" s="387"/>
      <c r="BU91" s="387"/>
      <c r="BV91" s="387"/>
    </row>
    <row r="92" spans="63:74">
      <c r="BK92" s="387"/>
      <c r="BL92" s="387"/>
      <c r="BM92" s="387"/>
      <c r="BN92" s="387"/>
      <c r="BO92" s="387"/>
      <c r="BP92" s="387"/>
      <c r="BQ92" s="387"/>
      <c r="BR92" s="387"/>
      <c r="BS92" s="387"/>
      <c r="BT92" s="387"/>
      <c r="BU92" s="387"/>
      <c r="BV92" s="387"/>
    </row>
    <row r="93" spans="63:74">
      <c r="BK93" s="387"/>
      <c r="BL93" s="387"/>
      <c r="BM93" s="387"/>
      <c r="BN93" s="387"/>
      <c r="BO93" s="387"/>
      <c r="BP93" s="387"/>
      <c r="BQ93" s="387"/>
      <c r="BR93" s="387"/>
      <c r="BS93" s="387"/>
      <c r="BT93" s="387"/>
      <c r="BU93" s="387"/>
      <c r="BV93" s="387"/>
    </row>
    <row r="94" spans="63:74">
      <c r="BK94" s="387"/>
      <c r="BL94" s="387"/>
      <c r="BM94" s="387"/>
      <c r="BN94" s="387"/>
      <c r="BO94" s="387"/>
      <c r="BP94" s="387"/>
      <c r="BQ94" s="387"/>
      <c r="BR94" s="387"/>
      <c r="BS94" s="387"/>
      <c r="BT94" s="387"/>
      <c r="BU94" s="387"/>
      <c r="BV94" s="387"/>
    </row>
    <row r="95" spans="63:74">
      <c r="BK95" s="387"/>
      <c r="BL95" s="387"/>
      <c r="BM95" s="387"/>
      <c r="BN95" s="387"/>
      <c r="BO95" s="387"/>
      <c r="BP95" s="387"/>
      <c r="BQ95" s="387"/>
      <c r="BR95" s="387"/>
      <c r="BS95" s="387"/>
      <c r="BT95" s="387"/>
      <c r="BU95" s="387"/>
      <c r="BV95" s="387"/>
    </row>
    <row r="96" spans="63:74">
      <c r="BK96" s="387"/>
      <c r="BL96" s="387"/>
      <c r="BM96" s="387"/>
      <c r="BN96" s="387"/>
      <c r="BO96" s="387"/>
      <c r="BP96" s="387"/>
      <c r="BQ96" s="387"/>
      <c r="BR96" s="387"/>
      <c r="BS96" s="387"/>
      <c r="BT96" s="387"/>
      <c r="BU96" s="387"/>
      <c r="BV96" s="387"/>
    </row>
    <row r="97" spans="63:74">
      <c r="BK97" s="387"/>
      <c r="BL97" s="387"/>
      <c r="BM97" s="387"/>
      <c r="BN97" s="387"/>
      <c r="BO97" s="387"/>
      <c r="BP97" s="387"/>
      <c r="BQ97" s="387"/>
      <c r="BR97" s="387"/>
      <c r="BS97" s="387"/>
      <c r="BT97" s="387"/>
      <c r="BU97" s="387"/>
      <c r="BV97" s="387"/>
    </row>
    <row r="98" spans="63:74">
      <c r="BK98" s="387"/>
      <c r="BL98" s="387"/>
      <c r="BM98" s="387"/>
      <c r="BN98" s="387"/>
      <c r="BO98" s="387"/>
      <c r="BP98" s="387"/>
      <c r="BQ98" s="387"/>
      <c r="BR98" s="387"/>
      <c r="BS98" s="387"/>
      <c r="BT98" s="387"/>
      <c r="BU98" s="387"/>
      <c r="BV98" s="387"/>
    </row>
    <row r="99" spans="63:74">
      <c r="BK99" s="387"/>
      <c r="BL99" s="387"/>
      <c r="BM99" s="387"/>
      <c r="BN99" s="387"/>
      <c r="BO99" s="387"/>
      <c r="BP99" s="387"/>
      <c r="BQ99" s="387"/>
      <c r="BR99" s="387"/>
      <c r="BS99" s="387"/>
      <c r="BT99" s="387"/>
      <c r="BU99" s="387"/>
      <c r="BV99" s="387"/>
    </row>
    <row r="100" spans="63:74">
      <c r="BK100" s="387"/>
      <c r="BL100" s="387"/>
      <c r="BM100" s="387"/>
      <c r="BN100" s="387"/>
      <c r="BO100" s="387"/>
      <c r="BP100" s="387"/>
      <c r="BQ100" s="387"/>
      <c r="BR100" s="387"/>
      <c r="BS100" s="387"/>
      <c r="BT100" s="387"/>
      <c r="BU100" s="387"/>
      <c r="BV100" s="387"/>
    </row>
    <row r="101" spans="63:74">
      <c r="BK101" s="387"/>
      <c r="BL101" s="387"/>
      <c r="BM101" s="387"/>
      <c r="BN101" s="387"/>
      <c r="BO101" s="387"/>
      <c r="BP101" s="387"/>
      <c r="BQ101" s="387"/>
      <c r="BR101" s="387"/>
      <c r="BS101" s="387"/>
      <c r="BT101" s="387"/>
      <c r="BU101" s="387"/>
      <c r="BV101" s="387"/>
    </row>
    <row r="102" spans="63:74">
      <c r="BK102" s="387"/>
      <c r="BL102" s="387"/>
      <c r="BM102" s="387"/>
      <c r="BN102" s="387"/>
      <c r="BO102" s="387"/>
      <c r="BP102" s="387"/>
      <c r="BQ102" s="387"/>
      <c r="BR102" s="387"/>
      <c r="BS102" s="387"/>
      <c r="BT102" s="387"/>
      <c r="BU102" s="387"/>
      <c r="BV102" s="387"/>
    </row>
    <row r="103" spans="63:74">
      <c r="BK103" s="387"/>
      <c r="BL103" s="387"/>
      <c r="BM103" s="387"/>
      <c r="BN103" s="387"/>
      <c r="BO103" s="387"/>
      <c r="BP103" s="387"/>
      <c r="BQ103" s="387"/>
      <c r="BR103" s="387"/>
      <c r="BS103" s="387"/>
      <c r="BT103" s="387"/>
      <c r="BU103" s="387"/>
      <c r="BV103" s="387"/>
    </row>
    <row r="104" spans="63:74">
      <c r="BK104" s="387"/>
      <c r="BL104" s="387"/>
      <c r="BM104" s="387"/>
      <c r="BN104" s="387"/>
      <c r="BO104" s="387"/>
      <c r="BP104" s="387"/>
      <c r="BQ104" s="387"/>
      <c r="BR104" s="387"/>
      <c r="BS104" s="387"/>
      <c r="BT104" s="387"/>
      <c r="BU104" s="387"/>
      <c r="BV104" s="387"/>
    </row>
    <row r="105" spans="63:74">
      <c r="BK105" s="387"/>
      <c r="BL105" s="387"/>
      <c r="BM105" s="387"/>
      <c r="BN105" s="387"/>
      <c r="BO105" s="387"/>
      <c r="BP105" s="387"/>
      <c r="BQ105" s="387"/>
      <c r="BR105" s="387"/>
      <c r="BS105" s="387"/>
      <c r="BT105" s="387"/>
      <c r="BU105" s="387"/>
      <c r="BV105" s="387"/>
    </row>
    <row r="106" spans="63:74">
      <c r="BK106" s="387"/>
      <c r="BL106" s="387"/>
      <c r="BM106" s="387"/>
      <c r="BN106" s="387"/>
      <c r="BO106" s="387"/>
      <c r="BP106" s="387"/>
      <c r="BQ106" s="387"/>
      <c r="BR106" s="387"/>
      <c r="BS106" s="387"/>
      <c r="BT106" s="387"/>
      <c r="BU106" s="387"/>
      <c r="BV106" s="387"/>
    </row>
    <row r="107" spans="63:74">
      <c r="BK107" s="387"/>
      <c r="BL107" s="387"/>
      <c r="BM107" s="387"/>
      <c r="BN107" s="387"/>
      <c r="BO107" s="387"/>
      <c r="BP107" s="387"/>
      <c r="BQ107" s="387"/>
      <c r="BR107" s="387"/>
      <c r="BS107" s="387"/>
      <c r="BT107" s="387"/>
      <c r="BU107" s="387"/>
      <c r="BV107" s="387"/>
    </row>
    <row r="108" spans="63:74">
      <c r="BK108" s="387"/>
      <c r="BL108" s="387"/>
      <c r="BM108" s="387"/>
      <c r="BN108" s="387"/>
      <c r="BO108" s="387"/>
      <c r="BP108" s="387"/>
      <c r="BQ108" s="387"/>
      <c r="BR108" s="387"/>
      <c r="BS108" s="387"/>
      <c r="BT108" s="387"/>
      <c r="BU108" s="387"/>
      <c r="BV108" s="387"/>
    </row>
    <row r="109" spans="63:74">
      <c r="BK109" s="387"/>
      <c r="BL109" s="387"/>
      <c r="BM109" s="387"/>
      <c r="BN109" s="387"/>
      <c r="BO109" s="387"/>
      <c r="BP109" s="387"/>
      <c r="BQ109" s="387"/>
      <c r="BR109" s="387"/>
      <c r="BS109" s="387"/>
      <c r="BT109" s="387"/>
      <c r="BU109" s="387"/>
      <c r="BV109" s="387"/>
    </row>
    <row r="110" spans="63:74">
      <c r="BK110" s="387"/>
      <c r="BL110" s="387"/>
      <c r="BM110" s="387"/>
      <c r="BN110" s="387"/>
      <c r="BO110" s="387"/>
      <c r="BP110" s="387"/>
      <c r="BQ110" s="387"/>
      <c r="BR110" s="387"/>
      <c r="BS110" s="387"/>
      <c r="BT110" s="387"/>
      <c r="BU110" s="387"/>
      <c r="BV110" s="387"/>
    </row>
    <row r="111" spans="63:74">
      <c r="BK111" s="387"/>
      <c r="BL111" s="387"/>
      <c r="BM111" s="387"/>
      <c r="BN111" s="387"/>
      <c r="BO111" s="387"/>
      <c r="BP111" s="387"/>
      <c r="BQ111" s="387"/>
      <c r="BR111" s="387"/>
      <c r="BS111" s="387"/>
      <c r="BT111" s="387"/>
      <c r="BU111" s="387"/>
      <c r="BV111" s="387"/>
    </row>
    <row r="112" spans="63:74">
      <c r="BK112" s="387"/>
      <c r="BL112" s="387"/>
      <c r="BM112" s="387"/>
      <c r="BN112" s="387"/>
      <c r="BO112" s="387"/>
      <c r="BP112" s="387"/>
      <c r="BQ112" s="387"/>
      <c r="BR112" s="387"/>
      <c r="BS112" s="387"/>
      <c r="BT112" s="387"/>
      <c r="BU112" s="387"/>
      <c r="BV112" s="387"/>
    </row>
    <row r="113" spans="63:74">
      <c r="BK113" s="387"/>
      <c r="BL113" s="387"/>
      <c r="BM113" s="387"/>
      <c r="BN113" s="387"/>
      <c r="BO113" s="387"/>
      <c r="BP113" s="387"/>
      <c r="BQ113" s="387"/>
      <c r="BR113" s="387"/>
      <c r="BS113" s="387"/>
      <c r="BT113" s="387"/>
      <c r="BU113" s="387"/>
      <c r="BV113" s="387"/>
    </row>
    <row r="114" spans="63:74">
      <c r="BK114" s="387"/>
      <c r="BL114" s="387"/>
      <c r="BM114" s="387"/>
      <c r="BN114" s="387"/>
      <c r="BO114" s="387"/>
      <c r="BP114" s="387"/>
      <c r="BQ114" s="387"/>
      <c r="BR114" s="387"/>
      <c r="BS114" s="387"/>
      <c r="BT114" s="387"/>
      <c r="BU114" s="387"/>
      <c r="BV114" s="387"/>
    </row>
    <row r="115" spans="63:74">
      <c r="BK115" s="387"/>
      <c r="BL115" s="387"/>
      <c r="BM115" s="387"/>
      <c r="BN115" s="387"/>
      <c r="BO115" s="387"/>
      <c r="BP115" s="387"/>
      <c r="BQ115" s="387"/>
      <c r="BR115" s="387"/>
      <c r="BS115" s="387"/>
      <c r="BT115" s="387"/>
      <c r="BU115" s="387"/>
      <c r="BV115" s="387"/>
    </row>
    <row r="116" spans="63:74">
      <c r="BK116" s="387"/>
      <c r="BL116" s="387"/>
      <c r="BM116" s="387"/>
      <c r="BN116" s="387"/>
      <c r="BO116" s="387"/>
      <c r="BP116" s="387"/>
      <c r="BQ116" s="387"/>
      <c r="BR116" s="387"/>
      <c r="BS116" s="387"/>
      <c r="BT116" s="387"/>
      <c r="BU116" s="387"/>
      <c r="BV116" s="387"/>
    </row>
    <row r="117" spans="63:74">
      <c r="BK117" s="387"/>
      <c r="BL117" s="387"/>
      <c r="BM117" s="387"/>
      <c r="BN117" s="387"/>
      <c r="BO117" s="387"/>
      <c r="BP117" s="387"/>
      <c r="BQ117" s="387"/>
      <c r="BR117" s="387"/>
      <c r="BS117" s="387"/>
      <c r="BT117" s="387"/>
      <c r="BU117" s="387"/>
      <c r="BV117" s="387"/>
    </row>
    <row r="118" spans="63:74">
      <c r="BK118" s="387"/>
      <c r="BL118" s="387"/>
      <c r="BM118" s="387"/>
      <c r="BN118" s="387"/>
      <c r="BO118" s="387"/>
      <c r="BP118" s="387"/>
      <c r="BQ118" s="387"/>
      <c r="BR118" s="387"/>
      <c r="BS118" s="387"/>
      <c r="BT118" s="387"/>
      <c r="BU118" s="387"/>
      <c r="BV118" s="387"/>
    </row>
    <row r="119" spans="63:74">
      <c r="BK119" s="387"/>
      <c r="BL119" s="387"/>
      <c r="BM119" s="387"/>
      <c r="BN119" s="387"/>
      <c r="BO119" s="387"/>
      <c r="BP119" s="387"/>
      <c r="BQ119" s="387"/>
      <c r="BR119" s="387"/>
      <c r="BS119" s="387"/>
      <c r="BT119" s="387"/>
      <c r="BU119" s="387"/>
      <c r="BV119" s="387"/>
    </row>
    <row r="120" spans="63:74">
      <c r="BK120" s="387"/>
      <c r="BL120" s="387"/>
      <c r="BM120" s="387"/>
      <c r="BN120" s="387"/>
      <c r="BO120" s="387"/>
      <c r="BP120" s="387"/>
      <c r="BQ120" s="387"/>
      <c r="BR120" s="387"/>
      <c r="BS120" s="387"/>
      <c r="BT120" s="387"/>
      <c r="BU120" s="387"/>
      <c r="BV120" s="387"/>
    </row>
    <row r="121" spans="63:74">
      <c r="BK121" s="387"/>
      <c r="BL121" s="387"/>
      <c r="BM121" s="387"/>
      <c r="BN121" s="387"/>
      <c r="BO121" s="387"/>
      <c r="BP121" s="387"/>
      <c r="BQ121" s="387"/>
      <c r="BR121" s="387"/>
      <c r="BS121" s="387"/>
      <c r="BT121" s="387"/>
      <c r="BU121" s="387"/>
      <c r="BV121" s="387"/>
    </row>
    <row r="122" spans="63:74">
      <c r="BK122" s="387"/>
      <c r="BL122" s="387"/>
      <c r="BM122" s="387"/>
      <c r="BN122" s="387"/>
      <c r="BO122" s="387"/>
      <c r="BP122" s="387"/>
      <c r="BQ122" s="387"/>
      <c r="BR122" s="387"/>
      <c r="BS122" s="387"/>
      <c r="BT122" s="387"/>
      <c r="BU122" s="387"/>
      <c r="BV122" s="387"/>
    </row>
    <row r="123" spans="63:74">
      <c r="BK123" s="387"/>
      <c r="BL123" s="387"/>
      <c r="BM123" s="387"/>
      <c r="BN123" s="387"/>
      <c r="BO123" s="387"/>
      <c r="BP123" s="387"/>
      <c r="BQ123" s="387"/>
      <c r="BR123" s="387"/>
      <c r="BS123" s="387"/>
      <c r="BT123" s="387"/>
      <c r="BU123" s="387"/>
      <c r="BV123" s="387"/>
    </row>
    <row r="124" spans="63:74">
      <c r="BK124" s="387"/>
      <c r="BL124" s="387"/>
      <c r="BM124" s="387"/>
      <c r="BN124" s="387"/>
      <c r="BO124" s="387"/>
      <c r="BP124" s="387"/>
      <c r="BQ124" s="387"/>
      <c r="BR124" s="387"/>
      <c r="BS124" s="387"/>
      <c r="BT124" s="387"/>
      <c r="BU124" s="387"/>
      <c r="BV124" s="387"/>
    </row>
    <row r="125" spans="63:74">
      <c r="BK125" s="387"/>
      <c r="BL125" s="387"/>
      <c r="BM125" s="387"/>
      <c r="BN125" s="387"/>
      <c r="BO125" s="387"/>
      <c r="BP125" s="387"/>
      <c r="BQ125" s="387"/>
      <c r="BR125" s="387"/>
      <c r="BS125" s="387"/>
      <c r="BT125" s="387"/>
      <c r="BU125" s="387"/>
      <c r="BV125" s="387"/>
    </row>
    <row r="126" spans="63:74">
      <c r="BK126" s="387"/>
      <c r="BL126" s="387"/>
      <c r="BM126" s="387"/>
      <c r="BN126" s="387"/>
      <c r="BO126" s="387"/>
      <c r="BP126" s="387"/>
      <c r="BQ126" s="387"/>
      <c r="BR126" s="387"/>
      <c r="BS126" s="387"/>
      <c r="BT126" s="387"/>
      <c r="BU126" s="387"/>
      <c r="BV126" s="387"/>
    </row>
    <row r="127" spans="63:74">
      <c r="BK127" s="387"/>
      <c r="BL127" s="387"/>
      <c r="BM127" s="387"/>
      <c r="BN127" s="387"/>
      <c r="BO127" s="387"/>
      <c r="BP127" s="387"/>
      <c r="BQ127" s="387"/>
      <c r="BR127" s="387"/>
      <c r="BS127" s="387"/>
      <c r="BT127" s="387"/>
      <c r="BU127" s="387"/>
      <c r="BV127" s="387"/>
    </row>
    <row r="128" spans="63:74">
      <c r="BK128" s="387"/>
      <c r="BL128" s="387"/>
      <c r="BM128" s="387"/>
      <c r="BN128" s="387"/>
      <c r="BO128" s="387"/>
      <c r="BP128" s="387"/>
      <c r="BQ128" s="387"/>
      <c r="BR128" s="387"/>
      <c r="BS128" s="387"/>
      <c r="BT128" s="387"/>
      <c r="BU128" s="387"/>
      <c r="BV128" s="387"/>
    </row>
    <row r="129" spans="63:74">
      <c r="BK129" s="387"/>
      <c r="BL129" s="387"/>
      <c r="BM129" s="387"/>
      <c r="BN129" s="387"/>
      <c r="BO129" s="387"/>
      <c r="BP129" s="387"/>
      <c r="BQ129" s="387"/>
      <c r="BR129" s="387"/>
      <c r="BS129" s="387"/>
      <c r="BT129" s="387"/>
      <c r="BU129" s="387"/>
      <c r="BV129" s="387"/>
    </row>
    <row r="130" spans="63:74">
      <c r="BK130" s="387"/>
      <c r="BL130" s="387"/>
      <c r="BM130" s="387"/>
      <c r="BN130" s="387"/>
      <c r="BO130" s="387"/>
      <c r="BP130" s="387"/>
      <c r="BQ130" s="387"/>
      <c r="BR130" s="387"/>
      <c r="BS130" s="387"/>
      <c r="BT130" s="387"/>
      <c r="BU130" s="387"/>
      <c r="BV130" s="387"/>
    </row>
    <row r="131" spans="63:74">
      <c r="BK131" s="387"/>
      <c r="BL131" s="387"/>
      <c r="BM131" s="387"/>
      <c r="BN131" s="387"/>
      <c r="BO131" s="387"/>
      <c r="BP131" s="387"/>
      <c r="BQ131" s="387"/>
      <c r="BR131" s="387"/>
      <c r="BS131" s="387"/>
      <c r="BT131" s="387"/>
      <c r="BU131" s="387"/>
      <c r="BV131" s="387"/>
    </row>
    <row r="132" spans="63:74">
      <c r="BK132" s="387"/>
      <c r="BL132" s="387"/>
      <c r="BM132" s="387"/>
      <c r="BN132" s="387"/>
      <c r="BO132" s="387"/>
      <c r="BP132" s="387"/>
      <c r="BQ132" s="387"/>
      <c r="BR132" s="387"/>
      <c r="BS132" s="387"/>
      <c r="BT132" s="387"/>
      <c r="BU132" s="387"/>
      <c r="BV132" s="387"/>
    </row>
    <row r="133" spans="63:74">
      <c r="BK133" s="387"/>
      <c r="BL133" s="387"/>
      <c r="BM133" s="387"/>
      <c r="BN133" s="387"/>
      <c r="BO133" s="387"/>
      <c r="BP133" s="387"/>
      <c r="BQ133" s="387"/>
      <c r="BR133" s="387"/>
      <c r="BS133" s="387"/>
      <c r="BT133" s="387"/>
      <c r="BU133" s="387"/>
      <c r="BV133" s="387"/>
    </row>
    <row r="134" spans="63:74">
      <c r="BK134" s="387"/>
      <c r="BL134" s="387"/>
      <c r="BM134" s="387"/>
      <c r="BN134" s="387"/>
      <c r="BO134" s="387"/>
      <c r="BP134" s="387"/>
      <c r="BQ134" s="387"/>
      <c r="BR134" s="387"/>
      <c r="BS134" s="387"/>
      <c r="BT134" s="387"/>
      <c r="BU134" s="387"/>
      <c r="BV134" s="387"/>
    </row>
    <row r="135" spans="63:74">
      <c r="BK135" s="387"/>
      <c r="BL135" s="387"/>
      <c r="BM135" s="387"/>
      <c r="BN135" s="387"/>
      <c r="BO135" s="387"/>
      <c r="BP135" s="387"/>
      <c r="BQ135" s="387"/>
      <c r="BR135" s="387"/>
      <c r="BS135" s="387"/>
      <c r="BT135" s="387"/>
      <c r="BU135" s="387"/>
      <c r="BV135" s="387"/>
    </row>
    <row r="136" spans="63:74">
      <c r="BK136" s="387"/>
      <c r="BL136" s="387"/>
      <c r="BM136" s="387"/>
      <c r="BN136" s="387"/>
      <c r="BO136" s="387"/>
      <c r="BP136" s="387"/>
      <c r="BQ136" s="387"/>
      <c r="BR136" s="387"/>
      <c r="BS136" s="387"/>
      <c r="BT136" s="387"/>
      <c r="BU136" s="387"/>
      <c r="BV136" s="387"/>
    </row>
    <row r="137" spans="63:74">
      <c r="BK137" s="387"/>
      <c r="BL137" s="387"/>
      <c r="BM137" s="387"/>
      <c r="BN137" s="387"/>
      <c r="BO137" s="387"/>
      <c r="BP137" s="387"/>
      <c r="BQ137" s="387"/>
      <c r="BR137" s="387"/>
      <c r="BS137" s="387"/>
      <c r="BT137" s="387"/>
      <c r="BU137" s="387"/>
      <c r="BV137" s="387"/>
    </row>
    <row r="138" spans="63:74">
      <c r="BK138" s="387"/>
      <c r="BL138" s="387"/>
      <c r="BM138" s="387"/>
      <c r="BN138" s="387"/>
      <c r="BO138" s="387"/>
      <c r="BP138" s="387"/>
      <c r="BQ138" s="387"/>
      <c r="BR138" s="387"/>
      <c r="BS138" s="387"/>
      <c r="BT138" s="387"/>
      <c r="BU138" s="387"/>
      <c r="BV138" s="387"/>
    </row>
    <row r="139" spans="63:74">
      <c r="BK139" s="387"/>
      <c r="BL139" s="387"/>
      <c r="BM139" s="387"/>
      <c r="BN139" s="387"/>
      <c r="BO139" s="387"/>
      <c r="BP139" s="387"/>
      <c r="BQ139" s="387"/>
      <c r="BR139" s="387"/>
      <c r="BS139" s="387"/>
      <c r="BT139" s="387"/>
      <c r="BU139" s="387"/>
      <c r="BV139" s="387"/>
    </row>
    <row r="140" spans="63:74">
      <c r="BK140" s="387"/>
      <c r="BL140" s="387"/>
      <c r="BM140" s="387"/>
      <c r="BN140" s="387"/>
      <c r="BO140" s="387"/>
      <c r="BP140" s="387"/>
      <c r="BQ140" s="387"/>
      <c r="BR140" s="387"/>
      <c r="BS140" s="387"/>
      <c r="BT140" s="387"/>
      <c r="BU140" s="387"/>
      <c r="BV140" s="387"/>
    </row>
    <row r="141" spans="63:74">
      <c r="BK141" s="387"/>
      <c r="BL141" s="387"/>
      <c r="BM141" s="387"/>
      <c r="BN141" s="387"/>
      <c r="BO141" s="387"/>
      <c r="BP141" s="387"/>
      <c r="BQ141" s="387"/>
      <c r="BR141" s="387"/>
      <c r="BS141" s="387"/>
      <c r="BT141" s="387"/>
      <c r="BU141" s="387"/>
      <c r="BV141" s="387"/>
    </row>
    <row r="142" spans="63:74">
      <c r="BK142" s="387"/>
      <c r="BL142" s="387"/>
      <c r="BM142" s="387"/>
      <c r="BN142" s="387"/>
      <c r="BO142" s="387"/>
      <c r="BP142" s="387"/>
      <c r="BQ142" s="387"/>
      <c r="BR142" s="387"/>
      <c r="BS142" s="387"/>
      <c r="BT142" s="387"/>
      <c r="BU142" s="387"/>
      <c r="BV142" s="387"/>
    </row>
    <row r="143" spans="63:74">
      <c r="BK143" s="387"/>
      <c r="BL143" s="387"/>
      <c r="BM143" s="387"/>
      <c r="BN143" s="387"/>
      <c r="BO143" s="387"/>
      <c r="BP143" s="387"/>
      <c r="BQ143" s="387"/>
      <c r="BR143" s="387"/>
      <c r="BS143" s="387"/>
      <c r="BT143" s="387"/>
      <c r="BU143" s="387"/>
      <c r="BV143" s="387"/>
    </row>
    <row r="144" spans="63:74">
      <c r="BK144" s="387"/>
      <c r="BL144" s="387"/>
      <c r="BM144" s="387"/>
      <c r="BN144" s="387"/>
      <c r="BO144" s="387"/>
      <c r="BP144" s="387"/>
      <c r="BQ144" s="387"/>
      <c r="BR144" s="387"/>
      <c r="BS144" s="387"/>
      <c r="BT144" s="387"/>
      <c r="BU144" s="387"/>
      <c r="BV144" s="387"/>
    </row>
    <row r="145" spans="63:74">
      <c r="BK145" s="387"/>
      <c r="BL145" s="387"/>
      <c r="BM145" s="387"/>
      <c r="BN145" s="387"/>
      <c r="BO145" s="387"/>
      <c r="BP145" s="387"/>
      <c r="BQ145" s="387"/>
      <c r="BR145" s="387"/>
      <c r="BS145" s="387"/>
      <c r="BT145" s="387"/>
      <c r="BU145" s="387"/>
      <c r="BV145" s="387"/>
    </row>
    <row r="146" spans="63:74">
      <c r="BK146" s="387"/>
      <c r="BL146" s="387"/>
      <c r="BM146" s="387"/>
      <c r="BN146" s="387"/>
      <c r="BO146" s="387"/>
      <c r="BP146" s="387"/>
      <c r="BQ146" s="387"/>
      <c r="BR146" s="387"/>
      <c r="BS146" s="387"/>
      <c r="BT146" s="387"/>
      <c r="BU146" s="387"/>
      <c r="BV146" s="387"/>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sheetPr transitionEvaluation="1" transitionEntry="1" codeName="Sheet16">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E54" sqref="BE54"/>
    </sheetView>
  </sheetViews>
  <sheetFormatPr defaultColWidth="9.88671875" defaultRowHeight="10.199999999999999"/>
  <cols>
    <col min="1" max="1" width="11.44140625" style="112" customWidth="1"/>
    <col min="2" max="2" width="17" style="112" customWidth="1"/>
    <col min="3" max="50" width="6.6640625" style="112" customWidth="1"/>
    <col min="51" max="62" width="6.6640625" style="383" customWidth="1"/>
    <col min="63" max="74" width="6.6640625" style="112" customWidth="1"/>
    <col min="75" max="16384" width="9.88671875" style="112"/>
  </cols>
  <sheetData>
    <row r="1" spans="1:74" ht="15.6" customHeight="1">
      <c r="A1" s="657" t="s">
        <v>1117</v>
      </c>
      <c r="B1" s="703" t="s">
        <v>1142</v>
      </c>
      <c r="C1" s="704"/>
      <c r="D1" s="704"/>
      <c r="E1" s="704"/>
      <c r="F1" s="704"/>
      <c r="G1" s="704"/>
      <c r="H1" s="704"/>
      <c r="I1" s="704"/>
      <c r="J1" s="704"/>
      <c r="K1" s="704"/>
      <c r="L1" s="704"/>
      <c r="M1" s="704"/>
      <c r="N1" s="704"/>
      <c r="O1" s="704"/>
      <c r="P1" s="704"/>
      <c r="Q1" s="704"/>
      <c r="R1" s="704"/>
      <c r="S1" s="704"/>
      <c r="T1" s="704"/>
      <c r="U1" s="704"/>
      <c r="V1" s="704"/>
      <c r="W1" s="704"/>
      <c r="X1" s="704"/>
      <c r="Y1" s="704"/>
      <c r="Z1" s="704"/>
      <c r="AA1" s="704"/>
      <c r="AB1" s="704"/>
      <c r="AC1" s="704"/>
      <c r="AD1" s="704"/>
      <c r="AE1" s="704"/>
      <c r="AF1" s="704"/>
      <c r="AG1" s="704"/>
      <c r="AH1" s="704"/>
      <c r="AI1" s="704"/>
      <c r="AJ1" s="704"/>
      <c r="AK1" s="704"/>
      <c r="AL1" s="704"/>
      <c r="AM1" s="116"/>
    </row>
    <row r="2" spans="1:74" ht="13.2" customHeight="1">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116"/>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11"/>
      <c r="B5" s="114" t="s">
        <v>12</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row>
    <row r="6" spans="1:74" ht="11.1" customHeight="1">
      <c r="A6" s="111" t="s">
        <v>894</v>
      </c>
      <c r="B6" s="207" t="s">
        <v>638</v>
      </c>
      <c r="C6" s="243">
        <v>154.22309773999999</v>
      </c>
      <c r="D6" s="243">
        <v>150.37099000000001</v>
      </c>
      <c r="E6" s="243">
        <v>126.09056968</v>
      </c>
      <c r="F6" s="243">
        <v>114.906249</v>
      </c>
      <c r="G6" s="243">
        <v>101.99203194</v>
      </c>
      <c r="H6" s="243">
        <v>108.12943867</v>
      </c>
      <c r="I6" s="243">
        <v>124.03274967999999</v>
      </c>
      <c r="J6" s="243">
        <v>149.24852773999999</v>
      </c>
      <c r="K6" s="243">
        <v>122.38062933</v>
      </c>
      <c r="L6" s="243">
        <v>110.47511419</v>
      </c>
      <c r="M6" s="243">
        <v>112.240092</v>
      </c>
      <c r="N6" s="243">
        <v>135.64252128999999</v>
      </c>
      <c r="O6" s="243">
        <v>153.78670258</v>
      </c>
      <c r="P6" s="243">
        <v>150.70787536</v>
      </c>
      <c r="Q6" s="243">
        <v>124.14392742</v>
      </c>
      <c r="R6" s="243">
        <v>110.58811767</v>
      </c>
      <c r="S6" s="243">
        <v>105.48162096999999</v>
      </c>
      <c r="T6" s="243">
        <v>129.26590132999999</v>
      </c>
      <c r="U6" s="243">
        <v>164.15652935</v>
      </c>
      <c r="V6" s="243">
        <v>153.47728968000001</v>
      </c>
      <c r="W6" s="243">
        <v>136.78493467000001</v>
      </c>
      <c r="X6" s="243">
        <v>109.85245064999999</v>
      </c>
      <c r="Y6" s="243">
        <v>116.75323967</v>
      </c>
      <c r="Z6" s="243">
        <v>142.51246968000001</v>
      </c>
      <c r="AA6" s="243">
        <v>154.14122613000001</v>
      </c>
      <c r="AB6" s="243">
        <v>149.46425786</v>
      </c>
      <c r="AC6" s="243">
        <v>127.81609580999999</v>
      </c>
      <c r="AD6" s="243">
        <v>119.735957</v>
      </c>
      <c r="AE6" s="243">
        <v>104.15046547999999</v>
      </c>
      <c r="AF6" s="243">
        <v>125.21622499999999</v>
      </c>
      <c r="AG6" s="243">
        <v>153.30730516</v>
      </c>
      <c r="AH6" s="243">
        <v>149.13655161</v>
      </c>
      <c r="AI6" s="243">
        <v>128.35247067</v>
      </c>
      <c r="AJ6" s="243">
        <v>107.93905805999999</v>
      </c>
      <c r="AK6" s="243">
        <v>112.90383667</v>
      </c>
      <c r="AL6" s="243">
        <v>129.62727000000001</v>
      </c>
      <c r="AM6" s="243">
        <v>144.02285387000001</v>
      </c>
      <c r="AN6" s="243">
        <v>135.12953655000001</v>
      </c>
      <c r="AO6" s="243">
        <v>119.93188839</v>
      </c>
      <c r="AP6" s="243">
        <v>106.52388633</v>
      </c>
      <c r="AQ6" s="243">
        <v>104.11476129</v>
      </c>
      <c r="AR6" s="243">
        <v>123.830235</v>
      </c>
      <c r="AS6" s="243">
        <v>156.34303161</v>
      </c>
      <c r="AT6" s="243">
        <v>159.90593290000001</v>
      </c>
      <c r="AU6" s="243">
        <v>129.94590400000001</v>
      </c>
      <c r="AV6" s="243">
        <v>107.12013</v>
      </c>
      <c r="AW6" s="243">
        <v>117.85226867</v>
      </c>
      <c r="AX6" s="243">
        <v>135.15296387000001</v>
      </c>
      <c r="AY6" s="243">
        <v>149.21962194</v>
      </c>
      <c r="AZ6" s="243">
        <v>150.95418321</v>
      </c>
      <c r="BA6" s="243">
        <v>130.67319000000001</v>
      </c>
      <c r="BB6" s="243">
        <v>117.45603233</v>
      </c>
      <c r="BC6" s="243">
        <v>101.98414806</v>
      </c>
      <c r="BD6" s="243">
        <v>129.32509999999999</v>
      </c>
      <c r="BE6" s="243">
        <v>166.1045</v>
      </c>
      <c r="BF6" s="339">
        <v>150.62649999999999</v>
      </c>
      <c r="BG6" s="339">
        <v>125.9746</v>
      </c>
      <c r="BH6" s="339">
        <v>107.36539999999999</v>
      </c>
      <c r="BI6" s="339">
        <v>117.1729</v>
      </c>
      <c r="BJ6" s="339">
        <v>142.4228</v>
      </c>
      <c r="BK6" s="339">
        <v>151.73159999999999</v>
      </c>
      <c r="BL6" s="339">
        <v>147.07660000000001</v>
      </c>
      <c r="BM6" s="339">
        <v>127.74890000000001</v>
      </c>
      <c r="BN6" s="339">
        <v>113.2692</v>
      </c>
      <c r="BO6" s="339">
        <v>104.3806</v>
      </c>
      <c r="BP6" s="339">
        <v>123.87609999999999</v>
      </c>
      <c r="BQ6" s="339">
        <v>151.28030000000001</v>
      </c>
      <c r="BR6" s="339">
        <v>151.1275</v>
      </c>
      <c r="BS6" s="339">
        <v>126.3914</v>
      </c>
      <c r="BT6" s="339">
        <v>107.4126</v>
      </c>
      <c r="BU6" s="339">
        <v>117.2216</v>
      </c>
      <c r="BV6" s="339">
        <v>140.62639999999999</v>
      </c>
    </row>
    <row r="7" spans="1:74" ht="11.1" customHeight="1">
      <c r="A7" s="111" t="s">
        <v>895</v>
      </c>
      <c r="B7" s="189" t="s">
        <v>673</v>
      </c>
      <c r="C7" s="243">
        <v>441.70689902999999</v>
      </c>
      <c r="D7" s="243">
        <v>408.01386679000001</v>
      </c>
      <c r="E7" s="243">
        <v>349.72307710000001</v>
      </c>
      <c r="F7" s="243">
        <v>312.61037499999998</v>
      </c>
      <c r="G7" s="243">
        <v>285.39414773999999</v>
      </c>
      <c r="H7" s="243">
        <v>320.15484700000002</v>
      </c>
      <c r="I7" s="243">
        <v>369.57731968000002</v>
      </c>
      <c r="J7" s="243">
        <v>427.53178516000003</v>
      </c>
      <c r="K7" s="243">
        <v>340.19324567000001</v>
      </c>
      <c r="L7" s="243">
        <v>295.35557323</v>
      </c>
      <c r="M7" s="243">
        <v>309.78879567000001</v>
      </c>
      <c r="N7" s="243">
        <v>381.61357967999999</v>
      </c>
      <c r="O7" s="243">
        <v>428.21224225999998</v>
      </c>
      <c r="P7" s="243">
        <v>414.26763999999997</v>
      </c>
      <c r="Q7" s="243">
        <v>338.43821645000003</v>
      </c>
      <c r="R7" s="243">
        <v>289.15075100000001</v>
      </c>
      <c r="S7" s="243">
        <v>294.15764129000002</v>
      </c>
      <c r="T7" s="243">
        <v>393.38299167000002</v>
      </c>
      <c r="U7" s="243">
        <v>490.71578065</v>
      </c>
      <c r="V7" s="243">
        <v>463.83830934999997</v>
      </c>
      <c r="W7" s="243">
        <v>372.03483467000001</v>
      </c>
      <c r="X7" s="243">
        <v>295.41384323</v>
      </c>
      <c r="Y7" s="243">
        <v>313.68425400000001</v>
      </c>
      <c r="Z7" s="243">
        <v>394.34248742</v>
      </c>
      <c r="AA7" s="243">
        <v>445.91410934999999</v>
      </c>
      <c r="AB7" s="243">
        <v>420.10089606999998</v>
      </c>
      <c r="AC7" s="243">
        <v>349.16590418999999</v>
      </c>
      <c r="AD7" s="243">
        <v>312.82106733000001</v>
      </c>
      <c r="AE7" s="243">
        <v>296.00076710000002</v>
      </c>
      <c r="AF7" s="243">
        <v>368.77000399999997</v>
      </c>
      <c r="AG7" s="243">
        <v>472.25788870999997</v>
      </c>
      <c r="AH7" s="243">
        <v>452.65184032000002</v>
      </c>
      <c r="AI7" s="243">
        <v>383.57503200000002</v>
      </c>
      <c r="AJ7" s="243">
        <v>298.18607902999997</v>
      </c>
      <c r="AK7" s="243">
        <v>302.54015167</v>
      </c>
      <c r="AL7" s="243">
        <v>351.63274258000001</v>
      </c>
      <c r="AM7" s="243">
        <v>397.58860742000002</v>
      </c>
      <c r="AN7" s="243">
        <v>377.92946379</v>
      </c>
      <c r="AO7" s="243">
        <v>317.04065032</v>
      </c>
      <c r="AP7" s="243">
        <v>288.31585267000003</v>
      </c>
      <c r="AQ7" s="243">
        <v>290.88199677</v>
      </c>
      <c r="AR7" s="243">
        <v>366.84710532999998</v>
      </c>
      <c r="AS7" s="243">
        <v>474.57007484000002</v>
      </c>
      <c r="AT7" s="243">
        <v>464.50395226000001</v>
      </c>
      <c r="AU7" s="243">
        <v>400.47808566999998</v>
      </c>
      <c r="AV7" s="243">
        <v>291.08474160999998</v>
      </c>
      <c r="AW7" s="243">
        <v>320.85138332999998</v>
      </c>
      <c r="AX7" s="243">
        <v>358.09921064999997</v>
      </c>
      <c r="AY7" s="243">
        <v>401.35958515999999</v>
      </c>
      <c r="AZ7" s="243">
        <v>415.58960107000001</v>
      </c>
      <c r="BA7" s="243">
        <v>355.29424354999998</v>
      </c>
      <c r="BB7" s="243">
        <v>316.80167799999998</v>
      </c>
      <c r="BC7" s="243">
        <v>289.74278484000001</v>
      </c>
      <c r="BD7" s="243">
        <v>362.54919999999998</v>
      </c>
      <c r="BE7" s="243">
        <v>480.39479999999998</v>
      </c>
      <c r="BF7" s="339">
        <v>462.31939999999997</v>
      </c>
      <c r="BG7" s="339">
        <v>386.75029999999998</v>
      </c>
      <c r="BH7" s="339">
        <v>295.06150000000002</v>
      </c>
      <c r="BI7" s="339">
        <v>310.72699999999998</v>
      </c>
      <c r="BJ7" s="339">
        <v>377.33800000000002</v>
      </c>
      <c r="BK7" s="339">
        <v>414.44749999999999</v>
      </c>
      <c r="BL7" s="339">
        <v>406.94810000000001</v>
      </c>
      <c r="BM7" s="339">
        <v>346.577</v>
      </c>
      <c r="BN7" s="339">
        <v>305.66500000000002</v>
      </c>
      <c r="BO7" s="339">
        <v>286.30399999999997</v>
      </c>
      <c r="BP7" s="339">
        <v>362.1275</v>
      </c>
      <c r="BQ7" s="339">
        <v>450.76089999999999</v>
      </c>
      <c r="BR7" s="339">
        <v>453.26749999999998</v>
      </c>
      <c r="BS7" s="339">
        <v>379.173</v>
      </c>
      <c r="BT7" s="339">
        <v>292.81810000000002</v>
      </c>
      <c r="BU7" s="339">
        <v>308.35660000000001</v>
      </c>
      <c r="BV7" s="339">
        <v>372.60539999999997</v>
      </c>
    </row>
    <row r="8" spans="1:74" ht="11.1" customHeight="1">
      <c r="A8" s="111" t="s">
        <v>896</v>
      </c>
      <c r="B8" s="207" t="s">
        <v>639</v>
      </c>
      <c r="C8" s="243">
        <v>657.49460032000002</v>
      </c>
      <c r="D8" s="243">
        <v>573.17021356999999</v>
      </c>
      <c r="E8" s="243">
        <v>484.10469160999997</v>
      </c>
      <c r="F8" s="243">
        <v>417.46975700000002</v>
      </c>
      <c r="G8" s="243">
        <v>385.56402032</v>
      </c>
      <c r="H8" s="243">
        <v>502.73347667000002</v>
      </c>
      <c r="I8" s="243">
        <v>525.56007161000002</v>
      </c>
      <c r="J8" s="243">
        <v>559.41226452000001</v>
      </c>
      <c r="K8" s="243">
        <v>458.26231567000002</v>
      </c>
      <c r="L8" s="243">
        <v>412.66711097000001</v>
      </c>
      <c r="M8" s="243">
        <v>449.98358732999998</v>
      </c>
      <c r="N8" s="243">
        <v>576.83252903000005</v>
      </c>
      <c r="O8" s="243">
        <v>654.02482194000004</v>
      </c>
      <c r="P8" s="243">
        <v>596.29498214</v>
      </c>
      <c r="Q8" s="243">
        <v>482.67715677000001</v>
      </c>
      <c r="R8" s="243">
        <v>387.07574799999998</v>
      </c>
      <c r="S8" s="243">
        <v>416.24658548000002</v>
      </c>
      <c r="T8" s="243">
        <v>557.6277</v>
      </c>
      <c r="U8" s="243">
        <v>707.84201418999999</v>
      </c>
      <c r="V8" s="243">
        <v>688.67345838999995</v>
      </c>
      <c r="W8" s="243">
        <v>481.68273067000001</v>
      </c>
      <c r="X8" s="243">
        <v>388.69115968</v>
      </c>
      <c r="Y8" s="243">
        <v>443.07681700000001</v>
      </c>
      <c r="Z8" s="243">
        <v>607.51550323000004</v>
      </c>
      <c r="AA8" s="243">
        <v>649.99674226000002</v>
      </c>
      <c r="AB8" s="243">
        <v>587.84759107000002</v>
      </c>
      <c r="AC8" s="243">
        <v>491.01447676999999</v>
      </c>
      <c r="AD8" s="243">
        <v>418.25987266999999</v>
      </c>
      <c r="AE8" s="243">
        <v>418.64608548000001</v>
      </c>
      <c r="AF8" s="243">
        <v>532.43348900000001</v>
      </c>
      <c r="AG8" s="243">
        <v>719.02995741999996</v>
      </c>
      <c r="AH8" s="243">
        <v>643.15378452000004</v>
      </c>
      <c r="AI8" s="243">
        <v>462.71210767000002</v>
      </c>
      <c r="AJ8" s="243">
        <v>383.08264161</v>
      </c>
      <c r="AK8" s="243">
        <v>443.71647767000002</v>
      </c>
      <c r="AL8" s="243">
        <v>548.11173418999999</v>
      </c>
      <c r="AM8" s="243">
        <v>586.61104612999998</v>
      </c>
      <c r="AN8" s="243">
        <v>525.20441724</v>
      </c>
      <c r="AO8" s="243">
        <v>439.25590613000003</v>
      </c>
      <c r="AP8" s="243">
        <v>378.88997467000002</v>
      </c>
      <c r="AQ8" s="243">
        <v>432.80932258000001</v>
      </c>
      <c r="AR8" s="243">
        <v>570.988789</v>
      </c>
      <c r="AS8" s="243">
        <v>751.87171999999998</v>
      </c>
      <c r="AT8" s="243">
        <v>615.85563193999997</v>
      </c>
      <c r="AU8" s="243">
        <v>462.59155833</v>
      </c>
      <c r="AV8" s="243">
        <v>392.37549225999999</v>
      </c>
      <c r="AW8" s="243">
        <v>464.18713133</v>
      </c>
      <c r="AX8" s="243">
        <v>536.66077194000002</v>
      </c>
      <c r="AY8" s="243">
        <v>591.03796870999997</v>
      </c>
      <c r="AZ8" s="243">
        <v>570.06688499999996</v>
      </c>
      <c r="BA8" s="243">
        <v>526.93660258</v>
      </c>
      <c r="BB8" s="243">
        <v>431.61473167000003</v>
      </c>
      <c r="BC8" s="243">
        <v>416.94115839</v>
      </c>
      <c r="BD8" s="243">
        <v>533.33500000000004</v>
      </c>
      <c r="BE8" s="243">
        <v>614.16480000000001</v>
      </c>
      <c r="BF8" s="339">
        <v>623.55830000000003</v>
      </c>
      <c r="BG8" s="339">
        <v>483.10930000000002</v>
      </c>
      <c r="BH8" s="339">
        <v>397.52609999999999</v>
      </c>
      <c r="BI8" s="339">
        <v>441.14940000000001</v>
      </c>
      <c r="BJ8" s="339">
        <v>555.98320000000001</v>
      </c>
      <c r="BK8" s="339">
        <v>604.1386</v>
      </c>
      <c r="BL8" s="339">
        <v>562.5702</v>
      </c>
      <c r="BM8" s="339">
        <v>497.87520000000001</v>
      </c>
      <c r="BN8" s="339">
        <v>416.95769999999999</v>
      </c>
      <c r="BO8" s="339">
        <v>408.31560000000002</v>
      </c>
      <c r="BP8" s="339">
        <v>514.6037</v>
      </c>
      <c r="BQ8" s="339">
        <v>633.5829</v>
      </c>
      <c r="BR8" s="339">
        <v>613.04660000000001</v>
      </c>
      <c r="BS8" s="339">
        <v>474.97300000000001</v>
      </c>
      <c r="BT8" s="339">
        <v>392.41759999999999</v>
      </c>
      <c r="BU8" s="339">
        <v>435.4873</v>
      </c>
      <c r="BV8" s="339">
        <v>550.31219999999996</v>
      </c>
    </row>
    <row r="9" spans="1:74" ht="11.1" customHeight="1">
      <c r="A9" s="111" t="s">
        <v>897</v>
      </c>
      <c r="B9" s="207" t="s">
        <v>640</v>
      </c>
      <c r="C9" s="243">
        <v>363.13744677</v>
      </c>
      <c r="D9" s="243">
        <v>324.30337750000001</v>
      </c>
      <c r="E9" s="243">
        <v>269.15973160999999</v>
      </c>
      <c r="F9" s="243">
        <v>234.59938567</v>
      </c>
      <c r="G9" s="243">
        <v>211.82491225999999</v>
      </c>
      <c r="H9" s="243">
        <v>280.21939400000002</v>
      </c>
      <c r="I9" s="243">
        <v>313.93725968000001</v>
      </c>
      <c r="J9" s="243">
        <v>306.38505515999998</v>
      </c>
      <c r="K9" s="243">
        <v>251.59210766999999</v>
      </c>
      <c r="L9" s="243">
        <v>221.90895</v>
      </c>
      <c r="M9" s="243">
        <v>241.28804267000001</v>
      </c>
      <c r="N9" s="243">
        <v>326.65214451999998</v>
      </c>
      <c r="O9" s="243">
        <v>386.61258226000001</v>
      </c>
      <c r="P9" s="243">
        <v>341.58941356999998</v>
      </c>
      <c r="Q9" s="243">
        <v>279.40307354999999</v>
      </c>
      <c r="R9" s="243">
        <v>219.50867500000001</v>
      </c>
      <c r="S9" s="243">
        <v>218.65391160999999</v>
      </c>
      <c r="T9" s="243">
        <v>309.07780632999999</v>
      </c>
      <c r="U9" s="243">
        <v>363.35811612999998</v>
      </c>
      <c r="V9" s="243">
        <v>374.83663741999999</v>
      </c>
      <c r="W9" s="243">
        <v>265.11168033000001</v>
      </c>
      <c r="X9" s="243">
        <v>206.66453064999999</v>
      </c>
      <c r="Y9" s="243">
        <v>236.95918867</v>
      </c>
      <c r="Z9" s="243">
        <v>341.41366419000002</v>
      </c>
      <c r="AA9" s="243">
        <v>370.17500774000001</v>
      </c>
      <c r="AB9" s="243">
        <v>345.25794679000001</v>
      </c>
      <c r="AC9" s="243">
        <v>280.20850483999999</v>
      </c>
      <c r="AD9" s="243">
        <v>229.78514067</v>
      </c>
      <c r="AE9" s="243">
        <v>225.61201839</v>
      </c>
      <c r="AF9" s="243">
        <v>295.70593932999998</v>
      </c>
      <c r="AG9" s="243">
        <v>384.16682032</v>
      </c>
      <c r="AH9" s="243">
        <v>357.27453580999997</v>
      </c>
      <c r="AI9" s="243">
        <v>255.35050000000001</v>
      </c>
      <c r="AJ9" s="243">
        <v>203.16115386999999</v>
      </c>
      <c r="AK9" s="243">
        <v>239.41069899999999</v>
      </c>
      <c r="AL9" s="243">
        <v>308.63689935000002</v>
      </c>
      <c r="AM9" s="243">
        <v>319.6177429</v>
      </c>
      <c r="AN9" s="243">
        <v>301.86278069000002</v>
      </c>
      <c r="AO9" s="243">
        <v>250.25081806</v>
      </c>
      <c r="AP9" s="243">
        <v>209.75675899999999</v>
      </c>
      <c r="AQ9" s="243">
        <v>231.54991516000001</v>
      </c>
      <c r="AR9" s="243">
        <v>309.19735466999998</v>
      </c>
      <c r="AS9" s="243">
        <v>407.13015839000002</v>
      </c>
      <c r="AT9" s="243">
        <v>336.16262031999997</v>
      </c>
      <c r="AU9" s="243">
        <v>251.88665166999999</v>
      </c>
      <c r="AV9" s="243">
        <v>209.12350258000001</v>
      </c>
      <c r="AW9" s="243">
        <v>247.312161</v>
      </c>
      <c r="AX9" s="243">
        <v>300.34314387000001</v>
      </c>
      <c r="AY9" s="243">
        <v>346.55953419000002</v>
      </c>
      <c r="AZ9" s="243">
        <v>325.74250179000001</v>
      </c>
      <c r="BA9" s="243">
        <v>294.59350710000001</v>
      </c>
      <c r="BB9" s="243">
        <v>248.96313733</v>
      </c>
      <c r="BC9" s="243">
        <v>224.56765483999999</v>
      </c>
      <c r="BD9" s="243">
        <v>284.21980000000002</v>
      </c>
      <c r="BE9" s="243">
        <v>336.495</v>
      </c>
      <c r="BF9" s="339">
        <v>341.83949999999999</v>
      </c>
      <c r="BG9" s="339">
        <v>268.17439999999999</v>
      </c>
      <c r="BH9" s="339">
        <v>215.25739999999999</v>
      </c>
      <c r="BI9" s="339">
        <v>238.02600000000001</v>
      </c>
      <c r="BJ9" s="339">
        <v>311.88729999999998</v>
      </c>
      <c r="BK9" s="339">
        <v>341.24639999999999</v>
      </c>
      <c r="BL9" s="339">
        <v>327.76319999999998</v>
      </c>
      <c r="BM9" s="339">
        <v>278.85129999999998</v>
      </c>
      <c r="BN9" s="339">
        <v>236.08879999999999</v>
      </c>
      <c r="BO9" s="339">
        <v>228.78790000000001</v>
      </c>
      <c r="BP9" s="339">
        <v>280.67610000000002</v>
      </c>
      <c r="BQ9" s="339">
        <v>349.24950000000001</v>
      </c>
      <c r="BR9" s="339">
        <v>338.04489999999998</v>
      </c>
      <c r="BS9" s="339">
        <v>265.19290000000001</v>
      </c>
      <c r="BT9" s="339">
        <v>214.9539</v>
      </c>
      <c r="BU9" s="339">
        <v>237.69479999999999</v>
      </c>
      <c r="BV9" s="339">
        <v>310.30329999999998</v>
      </c>
    </row>
    <row r="10" spans="1:74" ht="11.1" customHeight="1">
      <c r="A10" s="111" t="s">
        <v>898</v>
      </c>
      <c r="B10" s="207" t="s">
        <v>641</v>
      </c>
      <c r="C10" s="243">
        <v>1071.0201741999999</v>
      </c>
      <c r="D10" s="243">
        <v>1066.9657692999999</v>
      </c>
      <c r="E10" s="243">
        <v>851.92103935</v>
      </c>
      <c r="F10" s="243">
        <v>739.83593432999999</v>
      </c>
      <c r="G10" s="243">
        <v>772.45245129</v>
      </c>
      <c r="H10" s="243">
        <v>1005.645314</v>
      </c>
      <c r="I10" s="243">
        <v>1163.0738732</v>
      </c>
      <c r="J10" s="243">
        <v>1143.8656100000001</v>
      </c>
      <c r="K10" s="243">
        <v>999.00759067000001</v>
      </c>
      <c r="L10" s="243">
        <v>820.59681225999998</v>
      </c>
      <c r="M10" s="243">
        <v>773.91441832999999</v>
      </c>
      <c r="N10" s="243">
        <v>969.34157934999996</v>
      </c>
      <c r="O10" s="243">
        <v>1279.9504761000001</v>
      </c>
      <c r="P10" s="243">
        <v>1161.0569039</v>
      </c>
      <c r="Q10" s="243">
        <v>932.8272829</v>
      </c>
      <c r="R10" s="243">
        <v>707.61975832999997</v>
      </c>
      <c r="S10" s="243">
        <v>787.13512967999998</v>
      </c>
      <c r="T10" s="243">
        <v>1141.6159067000001</v>
      </c>
      <c r="U10" s="243">
        <v>1297.3522974</v>
      </c>
      <c r="V10" s="243">
        <v>1263.8869148000001</v>
      </c>
      <c r="W10" s="243">
        <v>1113.0877803000001</v>
      </c>
      <c r="X10" s="243">
        <v>794.05365194000001</v>
      </c>
      <c r="Y10" s="243">
        <v>768.58669033000001</v>
      </c>
      <c r="Z10" s="243">
        <v>1098.7730773999999</v>
      </c>
      <c r="AA10" s="243">
        <v>1245.9304612999999</v>
      </c>
      <c r="AB10" s="243">
        <v>1031.2321254000001</v>
      </c>
      <c r="AC10" s="243">
        <v>777.08268257999998</v>
      </c>
      <c r="AD10" s="243">
        <v>764.71561532999999</v>
      </c>
      <c r="AE10" s="243">
        <v>801.88050290000001</v>
      </c>
      <c r="AF10" s="243">
        <v>1128.391699</v>
      </c>
      <c r="AG10" s="243">
        <v>1238.0203994000001</v>
      </c>
      <c r="AH10" s="243">
        <v>1238.9090034999999</v>
      </c>
      <c r="AI10" s="243">
        <v>1050.8245400000001</v>
      </c>
      <c r="AJ10" s="243">
        <v>756.69080805999999</v>
      </c>
      <c r="AK10" s="243">
        <v>751.55261867000002</v>
      </c>
      <c r="AL10" s="243">
        <v>867.79760515999999</v>
      </c>
      <c r="AM10" s="243">
        <v>992.46775613</v>
      </c>
      <c r="AN10" s="243">
        <v>884.48650999999995</v>
      </c>
      <c r="AO10" s="243">
        <v>762.86720516000003</v>
      </c>
      <c r="AP10" s="243">
        <v>716.60103100000003</v>
      </c>
      <c r="AQ10" s="243">
        <v>811.86501354999996</v>
      </c>
      <c r="AR10" s="243">
        <v>1004.9945953</v>
      </c>
      <c r="AS10" s="243">
        <v>1222.5915935</v>
      </c>
      <c r="AT10" s="243">
        <v>1163.0813877000001</v>
      </c>
      <c r="AU10" s="243">
        <v>985.31068866999999</v>
      </c>
      <c r="AV10" s="243">
        <v>773.93850161</v>
      </c>
      <c r="AW10" s="243">
        <v>809.02656866999996</v>
      </c>
      <c r="AX10" s="243">
        <v>886.23475581000002</v>
      </c>
      <c r="AY10" s="243">
        <v>994.06748516000005</v>
      </c>
      <c r="AZ10" s="243">
        <v>988.46073607000005</v>
      </c>
      <c r="BA10" s="243">
        <v>904.77396773999999</v>
      </c>
      <c r="BB10" s="243">
        <v>783.66188699999998</v>
      </c>
      <c r="BC10" s="243">
        <v>753.89120774000003</v>
      </c>
      <c r="BD10" s="243">
        <v>982.25959999999998</v>
      </c>
      <c r="BE10" s="243">
        <v>1146.769</v>
      </c>
      <c r="BF10" s="339">
        <v>1146.78</v>
      </c>
      <c r="BG10" s="339">
        <v>1019.189</v>
      </c>
      <c r="BH10" s="339">
        <v>787.45270000000005</v>
      </c>
      <c r="BI10" s="339">
        <v>759.97109999999998</v>
      </c>
      <c r="BJ10" s="339">
        <v>945.63620000000003</v>
      </c>
      <c r="BK10" s="339">
        <v>1086.1389999999999</v>
      </c>
      <c r="BL10" s="339">
        <v>1047.8420000000001</v>
      </c>
      <c r="BM10" s="339">
        <v>818.05589999999995</v>
      </c>
      <c r="BN10" s="339">
        <v>723.83690000000001</v>
      </c>
      <c r="BO10" s="339">
        <v>756.88840000000005</v>
      </c>
      <c r="BP10" s="339">
        <v>985.30790000000002</v>
      </c>
      <c r="BQ10" s="339">
        <v>1131.2090000000001</v>
      </c>
      <c r="BR10" s="339">
        <v>1137.5999999999999</v>
      </c>
      <c r="BS10" s="339">
        <v>1011.0940000000001</v>
      </c>
      <c r="BT10" s="339">
        <v>783.9076</v>
      </c>
      <c r="BU10" s="339">
        <v>756.57039999999995</v>
      </c>
      <c r="BV10" s="339">
        <v>948.1241</v>
      </c>
    </row>
    <row r="11" spans="1:74" ht="11.1" customHeight="1">
      <c r="A11" s="111" t="s">
        <v>899</v>
      </c>
      <c r="B11" s="207" t="s">
        <v>642</v>
      </c>
      <c r="C11" s="243">
        <v>381.79644870999999</v>
      </c>
      <c r="D11" s="243">
        <v>389.56974536000001</v>
      </c>
      <c r="E11" s="243">
        <v>290.81007290000002</v>
      </c>
      <c r="F11" s="243">
        <v>246.05693733000001</v>
      </c>
      <c r="G11" s="243">
        <v>248.59232194000001</v>
      </c>
      <c r="H11" s="243">
        <v>329.13104433000001</v>
      </c>
      <c r="I11" s="243">
        <v>394.42690161000002</v>
      </c>
      <c r="J11" s="243">
        <v>373.45583290000002</v>
      </c>
      <c r="K11" s="243">
        <v>332.46319299999999</v>
      </c>
      <c r="L11" s="243">
        <v>256.50727418999998</v>
      </c>
      <c r="M11" s="243">
        <v>247.27382333</v>
      </c>
      <c r="N11" s="243">
        <v>334.12967032</v>
      </c>
      <c r="O11" s="243">
        <v>451.33124484000001</v>
      </c>
      <c r="P11" s="243">
        <v>437.12286642999999</v>
      </c>
      <c r="Q11" s="243">
        <v>334.24156226000002</v>
      </c>
      <c r="R11" s="243">
        <v>248.54228699999999</v>
      </c>
      <c r="S11" s="243">
        <v>253.03073742000001</v>
      </c>
      <c r="T11" s="243">
        <v>379.44211266999997</v>
      </c>
      <c r="U11" s="243">
        <v>447.95905902999999</v>
      </c>
      <c r="V11" s="243">
        <v>453.94221419000002</v>
      </c>
      <c r="W11" s="243">
        <v>387.13791800000001</v>
      </c>
      <c r="X11" s="243">
        <v>258.17096451999998</v>
      </c>
      <c r="Y11" s="243">
        <v>248.33284732999999</v>
      </c>
      <c r="Z11" s="243">
        <v>378.37479225999999</v>
      </c>
      <c r="AA11" s="243">
        <v>444.05496452</v>
      </c>
      <c r="AB11" s="243">
        <v>402.32175071</v>
      </c>
      <c r="AC11" s="243">
        <v>272.97762839000001</v>
      </c>
      <c r="AD11" s="243">
        <v>255.72950299999999</v>
      </c>
      <c r="AE11" s="243">
        <v>258.99312548</v>
      </c>
      <c r="AF11" s="243">
        <v>374.11103800000001</v>
      </c>
      <c r="AG11" s="243">
        <v>427.36809903</v>
      </c>
      <c r="AH11" s="243">
        <v>441.02697225999998</v>
      </c>
      <c r="AI11" s="243">
        <v>353.25232167000001</v>
      </c>
      <c r="AJ11" s="243">
        <v>240.26483257999999</v>
      </c>
      <c r="AK11" s="243">
        <v>251.89018933</v>
      </c>
      <c r="AL11" s="243">
        <v>311.78022902999999</v>
      </c>
      <c r="AM11" s="243">
        <v>347.68939323000001</v>
      </c>
      <c r="AN11" s="243">
        <v>322.52326552</v>
      </c>
      <c r="AO11" s="243">
        <v>257.46615097</v>
      </c>
      <c r="AP11" s="243">
        <v>237.70022166999999</v>
      </c>
      <c r="AQ11" s="243">
        <v>271.11871934999999</v>
      </c>
      <c r="AR11" s="243">
        <v>347.85571033000002</v>
      </c>
      <c r="AS11" s="243">
        <v>427.00844258000001</v>
      </c>
      <c r="AT11" s="243">
        <v>403.74258484000001</v>
      </c>
      <c r="AU11" s="243">
        <v>342.20254633000002</v>
      </c>
      <c r="AV11" s="243">
        <v>243.05289483999999</v>
      </c>
      <c r="AW11" s="243">
        <v>268.50563799999998</v>
      </c>
      <c r="AX11" s="243">
        <v>303.48373742000001</v>
      </c>
      <c r="AY11" s="243">
        <v>363.37988968000002</v>
      </c>
      <c r="AZ11" s="243">
        <v>351.76059821000001</v>
      </c>
      <c r="BA11" s="243">
        <v>318.60487839000001</v>
      </c>
      <c r="BB11" s="243">
        <v>269.57777666999999</v>
      </c>
      <c r="BC11" s="243">
        <v>243.81818580999999</v>
      </c>
      <c r="BD11" s="243">
        <v>334.65910000000002</v>
      </c>
      <c r="BE11" s="243">
        <v>393.02260000000001</v>
      </c>
      <c r="BF11" s="339">
        <v>399.3075</v>
      </c>
      <c r="BG11" s="339">
        <v>357.1472</v>
      </c>
      <c r="BH11" s="339">
        <v>254.37039999999999</v>
      </c>
      <c r="BI11" s="339">
        <v>245.74549999999999</v>
      </c>
      <c r="BJ11" s="339">
        <v>327.78379999999999</v>
      </c>
      <c r="BK11" s="339">
        <v>386.59640000000002</v>
      </c>
      <c r="BL11" s="339">
        <v>383.00040000000001</v>
      </c>
      <c r="BM11" s="339">
        <v>290.30020000000002</v>
      </c>
      <c r="BN11" s="339">
        <v>246.42320000000001</v>
      </c>
      <c r="BO11" s="339">
        <v>249.92509999999999</v>
      </c>
      <c r="BP11" s="339">
        <v>332.43180000000001</v>
      </c>
      <c r="BQ11" s="339">
        <v>393.47059999999999</v>
      </c>
      <c r="BR11" s="339">
        <v>399.11340000000001</v>
      </c>
      <c r="BS11" s="339">
        <v>356.99779999999998</v>
      </c>
      <c r="BT11" s="339">
        <v>252.00120000000001</v>
      </c>
      <c r="BU11" s="339">
        <v>243.4648</v>
      </c>
      <c r="BV11" s="339">
        <v>329.91050000000001</v>
      </c>
    </row>
    <row r="12" spans="1:74" ht="11.1" customHeight="1">
      <c r="A12" s="111" t="s">
        <v>900</v>
      </c>
      <c r="B12" s="207" t="s">
        <v>643</v>
      </c>
      <c r="C12" s="243">
        <v>563.69658258000004</v>
      </c>
      <c r="D12" s="243">
        <v>509.86097429</v>
      </c>
      <c r="E12" s="243">
        <v>429.50697258000002</v>
      </c>
      <c r="F12" s="243">
        <v>398.11187367000002</v>
      </c>
      <c r="G12" s="243">
        <v>454.85966258000002</v>
      </c>
      <c r="H12" s="243">
        <v>635.29552866999995</v>
      </c>
      <c r="I12" s="243">
        <v>790.70647547999999</v>
      </c>
      <c r="J12" s="243">
        <v>748.09627096999998</v>
      </c>
      <c r="K12" s="243">
        <v>620.83495132999997</v>
      </c>
      <c r="L12" s="243">
        <v>461.89668096999998</v>
      </c>
      <c r="M12" s="243">
        <v>376.96322033000001</v>
      </c>
      <c r="N12" s="243">
        <v>517.62946839000006</v>
      </c>
      <c r="O12" s="243">
        <v>670.69053289999999</v>
      </c>
      <c r="P12" s="243">
        <v>605.66950428999996</v>
      </c>
      <c r="Q12" s="243">
        <v>491.11221483999998</v>
      </c>
      <c r="R12" s="243">
        <v>396.56179866999997</v>
      </c>
      <c r="S12" s="243">
        <v>450.37829806000002</v>
      </c>
      <c r="T12" s="243">
        <v>692.38409133000005</v>
      </c>
      <c r="U12" s="243">
        <v>765.12551742000005</v>
      </c>
      <c r="V12" s="243">
        <v>823.74931129000004</v>
      </c>
      <c r="W12" s="243">
        <v>707.38449833000004</v>
      </c>
      <c r="X12" s="243">
        <v>483.00528645000003</v>
      </c>
      <c r="Y12" s="243">
        <v>396.04090500000001</v>
      </c>
      <c r="Z12" s="243">
        <v>510.46368031999998</v>
      </c>
      <c r="AA12" s="243">
        <v>622.37441548000004</v>
      </c>
      <c r="AB12" s="243">
        <v>647.89509142999998</v>
      </c>
      <c r="AC12" s="243">
        <v>431.27090032000001</v>
      </c>
      <c r="AD12" s="243">
        <v>435.61465167</v>
      </c>
      <c r="AE12" s="243">
        <v>490.06621774000001</v>
      </c>
      <c r="AF12" s="243">
        <v>741.60142732999998</v>
      </c>
      <c r="AG12" s="243">
        <v>852.47974452000005</v>
      </c>
      <c r="AH12" s="243">
        <v>893.61830710000004</v>
      </c>
      <c r="AI12" s="243">
        <v>735.11881667</v>
      </c>
      <c r="AJ12" s="243">
        <v>489.6603829</v>
      </c>
      <c r="AK12" s="243">
        <v>412.86806999999999</v>
      </c>
      <c r="AL12" s="243">
        <v>510.48141644999998</v>
      </c>
      <c r="AM12" s="243">
        <v>548.05726742000002</v>
      </c>
      <c r="AN12" s="243">
        <v>494.47279516999998</v>
      </c>
      <c r="AO12" s="243">
        <v>426.68048161000002</v>
      </c>
      <c r="AP12" s="243">
        <v>430.90856366999998</v>
      </c>
      <c r="AQ12" s="243">
        <v>517.73839225999996</v>
      </c>
      <c r="AR12" s="243">
        <v>697.20711500000004</v>
      </c>
      <c r="AS12" s="243">
        <v>794.90071387</v>
      </c>
      <c r="AT12" s="243">
        <v>817.48361999999997</v>
      </c>
      <c r="AU12" s="243">
        <v>694.09898333000001</v>
      </c>
      <c r="AV12" s="243">
        <v>492.00796258000003</v>
      </c>
      <c r="AW12" s="243">
        <v>431.04920233000001</v>
      </c>
      <c r="AX12" s="243">
        <v>478.30449902999999</v>
      </c>
      <c r="AY12" s="243">
        <v>599.18264161000002</v>
      </c>
      <c r="AZ12" s="243">
        <v>521.08146464000004</v>
      </c>
      <c r="BA12" s="243">
        <v>466.24627064999999</v>
      </c>
      <c r="BB12" s="243">
        <v>439.65902</v>
      </c>
      <c r="BC12" s="243">
        <v>454.29844484</v>
      </c>
      <c r="BD12" s="243">
        <v>659.67110000000002</v>
      </c>
      <c r="BE12" s="243">
        <v>761.49659999999994</v>
      </c>
      <c r="BF12" s="339">
        <v>802.50080000000003</v>
      </c>
      <c r="BG12" s="339">
        <v>709.36689999999999</v>
      </c>
      <c r="BH12" s="339">
        <v>496.7525</v>
      </c>
      <c r="BI12" s="339">
        <v>415.19170000000003</v>
      </c>
      <c r="BJ12" s="339">
        <v>500.80189999999999</v>
      </c>
      <c r="BK12" s="339">
        <v>586.77819999999997</v>
      </c>
      <c r="BL12" s="339">
        <v>569.70090000000005</v>
      </c>
      <c r="BM12" s="339">
        <v>448.10509999999999</v>
      </c>
      <c r="BN12" s="339">
        <v>422.90050000000002</v>
      </c>
      <c r="BO12" s="339">
        <v>479.39030000000002</v>
      </c>
      <c r="BP12" s="339">
        <v>669.91200000000003</v>
      </c>
      <c r="BQ12" s="339">
        <v>766.18520000000001</v>
      </c>
      <c r="BR12" s="339">
        <v>791.99990000000003</v>
      </c>
      <c r="BS12" s="339">
        <v>700.03790000000004</v>
      </c>
      <c r="BT12" s="339">
        <v>500.9434</v>
      </c>
      <c r="BU12" s="339">
        <v>418.66460000000001</v>
      </c>
      <c r="BV12" s="339">
        <v>503.86810000000003</v>
      </c>
    </row>
    <row r="13" spans="1:74" ht="11.1" customHeight="1">
      <c r="A13" s="111" t="s">
        <v>901</v>
      </c>
      <c r="B13" s="207" t="s">
        <v>644</v>
      </c>
      <c r="C13" s="243">
        <v>267.02122322999998</v>
      </c>
      <c r="D13" s="243">
        <v>238.89737857</v>
      </c>
      <c r="E13" s="243">
        <v>213.55670226000001</v>
      </c>
      <c r="F13" s="243">
        <v>199.73731100000001</v>
      </c>
      <c r="G13" s="243">
        <v>230.85085968000001</v>
      </c>
      <c r="H13" s="243">
        <v>259.19992932999997</v>
      </c>
      <c r="I13" s="243">
        <v>340.45068064999998</v>
      </c>
      <c r="J13" s="243">
        <v>335.89476065000002</v>
      </c>
      <c r="K13" s="243">
        <v>291.70040267000002</v>
      </c>
      <c r="L13" s="243">
        <v>217.38598999999999</v>
      </c>
      <c r="M13" s="243">
        <v>209.07829633</v>
      </c>
      <c r="N13" s="243">
        <v>263.72620999999998</v>
      </c>
      <c r="O13" s="243">
        <v>270.81212226000002</v>
      </c>
      <c r="P13" s="243">
        <v>243.56345929</v>
      </c>
      <c r="Q13" s="243">
        <v>215.71602290000001</v>
      </c>
      <c r="R13" s="243">
        <v>199.51285899999999</v>
      </c>
      <c r="S13" s="243">
        <v>204.81123418999999</v>
      </c>
      <c r="T13" s="243">
        <v>279.66045266999998</v>
      </c>
      <c r="U13" s="243">
        <v>354.79745677</v>
      </c>
      <c r="V13" s="243">
        <v>336.16734258000002</v>
      </c>
      <c r="W13" s="243">
        <v>286.081502</v>
      </c>
      <c r="X13" s="243">
        <v>216.26531548</v>
      </c>
      <c r="Y13" s="243">
        <v>208.05628866999999</v>
      </c>
      <c r="Z13" s="243">
        <v>251.09234903000001</v>
      </c>
      <c r="AA13" s="243">
        <v>272.23019452</v>
      </c>
      <c r="AB13" s="243">
        <v>256.54431749999998</v>
      </c>
      <c r="AC13" s="243">
        <v>216.13330225999999</v>
      </c>
      <c r="AD13" s="243">
        <v>205.53371100000001</v>
      </c>
      <c r="AE13" s="243">
        <v>207.80776710000001</v>
      </c>
      <c r="AF13" s="243">
        <v>269.226786</v>
      </c>
      <c r="AG13" s="243">
        <v>349.12852484000001</v>
      </c>
      <c r="AH13" s="243">
        <v>353.30358934999998</v>
      </c>
      <c r="AI13" s="243">
        <v>296.68519832999999</v>
      </c>
      <c r="AJ13" s="243">
        <v>215.02027580999999</v>
      </c>
      <c r="AK13" s="243">
        <v>207.76165066999999</v>
      </c>
      <c r="AL13" s="243">
        <v>264.30801580999997</v>
      </c>
      <c r="AM13" s="243">
        <v>260.05975934999998</v>
      </c>
      <c r="AN13" s="243">
        <v>237.31947034000001</v>
      </c>
      <c r="AO13" s="243">
        <v>212.61122387</v>
      </c>
      <c r="AP13" s="243">
        <v>203.23701399999999</v>
      </c>
      <c r="AQ13" s="243">
        <v>231.13175709999999</v>
      </c>
      <c r="AR13" s="243">
        <v>306.15299567</v>
      </c>
      <c r="AS13" s="243">
        <v>352.33970128999999</v>
      </c>
      <c r="AT13" s="243">
        <v>357.90295644999998</v>
      </c>
      <c r="AU13" s="243">
        <v>285.87515867000002</v>
      </c>
      <c r="AV13" s="243">
        <v>217.33124194000001</v>
      </c>
      <c r="AW13" s="243">
        <v>206.23569266999999</v>
      </c>
      <c r="AX13" s="243">
        <v>244.36950031999999</v>
      </c>
      <c r="AY13" s="243">
        <v>289.05744193999999</v>
      </c>
      <c r="AZ13" s="243">
        <v>252.70900821000001</v>
      </c>
      <c r="BA13" s="243">
        <v>216.05571097000001</v>
      </c>
      <c r="BB13" s="243">
        <v>206.70059932999999</v>
      </c>
      <c r="BC13" s="243">
        <v>216.5628571</v>
      </c>
      <c r="BD13" s="243">
        <v>307.19349999999997</v>
      </c>
      <c r="BE13" s="243">
        <v>359.63569999999999</v>
      </c>
      <c r="BF13" s="339">
        <v>343.21019999999999</v>
      </c>
      <c r="BG13" s="339">
        <v>291.66480000000001</v>
      </c>
      <c r="BH13" s="339">
        <v>218.0847</v>
      </c>
      <c r="BI13" s="339">
        <v>207.67570000000001</v>
      </c>
      <c r="BJ13" s="339">
        <v>246.9999</v>
      </c>
      <c r="BK13" s="339">
        <v>263.39120000000003</v>
      </c>
      <c r="BL13" s="339">
        <v>242.61340000000001</v>
      </c>
      <c r="BM13" s="339">
        <v>217.7552</v>
      </c>
      <c r="BN13" s="339">
        <v>201.7919</v>
      </c>
      <c r="BO13" s="339">
        <v>217.94300000000001</v>
      </c>
      <c r="BP13" s="339">
        <v>291.21809999999999</v>
      </c>
      <c r="BQ13" s="339">
        <v>360.00020000000001</v>
      </c>
      <c r="BR13" s="339">
        <v>350.39440000000002</v>
      </c>
      <c r="BS13" s="339">
        <v>297.76850000000002</v>
      </c>
      <c r="BT13" s="339">
        <v>219.69759999999999</v>
      </c>
      <c r="BU13" s="339">
        <v>209.20939999999999</v>
      </c>
      <c r="BV13" s="339">
        <v>244.13480000000001</v>
      </c>
    </row>
    <row r="14" spans="1:74" ht="11.1" customHeight="1">
      <c r="A14" s="111" t="s">
        <v>902</v>
      </c>
      <c r="B14" s="207" t="s">
        <v>289</v>
      </c>
      <c r="C14" s="243">
        <v>473.14826355000002</v>
      </c>
      <c r="D14" s="243">
        <v>450.14533320999999</v>
      </c>
      <c r="E14" s="243">
        <v>407.94557032</v>
      </c>
      <c r="F14" s="243">
        <v>372.24791399999998</v>
      </c>
      <c r="G14" s="243">
        <v>333.56561548000002</v>
      </c>
      <c r="H14" s="243">
        <v>357.615433</v>
      </c>
      <c r="I14" s="243">
        <v>406.33556548000001</v>
      </c>
      <c r="J14" s="243">
        <v>408.52794934999997</v>
      </c>
      <c r="K14" s="243">
        <v>415.74251633</v>
      </c>
      <c r="L14" s="243">
        <v>367.24565839000002</v>
      </c>
      <c r="M14" s="243">
        <v>355.41507732999997</v>
      </c>
      <c r="N14" s="243">
        <v>465.19442386999998</v>
      </c>
      <c r="O14" s="243">
        <v>446.87649128999999</v>
      </c>
      <c r="P14" s="243">
        <v>422.33336571000001</v>
      </c>
      <c r="Q14" s="243">
        <v>393.50266065</v>
      </c>
      <c r="R14" s="243">
        <v>362.83852532999998</v>
      </c>
      <c r="S14" s="243">
        <v>316.66639226000001</v>
      </c>
      <c r="T14" s="243">
        <v>354.54410000000001</v>
      </c>
      <c r="U14" s="243">
        <v>385.43664612999999</v>
      </c>
      <c r="V14" s="243">
        <v>397.51762097</v>
      </c>
      <c r="W14" s="243">
        <v>390.33133400000003</v>
      </c>
      <c r="X14" s="243">
        <v>353.28327194000002</v>
      </c>
      <c r="Y14" s="243">
        <v>359.65152267000002</v>
      </c>
      <c r="Z14" s="243">
        <v>453.69237935000001</v>
      </c>
      <c r="AA14" s="243">
        <v>457.99199838999999</v>
      </c>
      <c r="AB14" s="243">
        <v>434.43400464000001</v>
      </c>
      <c r="AC14" s="243">
        <v>424.20777871000001</v>
      </c>
      <c r="AD14" s="243">
        <v>367.61589600000002</v>
      </c>
      <c r="AE14" s="243">
        <v>335.12313194000001</v>
      </c>
      <c r="AF14" s="243">
        <v>351.31661532999999</v>
      </c>
      <c r="AG14" s="243">
        <v>382.66625161000002</v>
      </c>
      <c r="AH14" s="243">
        <v>417.23397</v>
      </c>
      <c r="AI14" s="243">
        <v>411.79993432999999</v>
      </c>
      <c r="AJ14" s="243">
        <v>344.00254547999998</v>
      </c>
      <c r="AK14" s="243">
        <v>370.34051899999997</v>
      </c>
      <c r="AL14" s="243">
        <v>445.46441935000001</v>
      </c>
      <c r="AM14" s="243">
        <v>459.42583774000002</v>
      </c>
      <c r="AN14" s="243">
        <v>428.71171655000001</v>
      </c>
      <c r="AO14" s="243">
        <v>398.80917871000003</v>
      </c>
      <c r="AP14" s="243">
        <v>358.40861267000002</v>
      </c>
      <c r="AQ14" s="243">
        <v>337.93106934999997</v>
      </c>
      <c r="AR14" s="243">
        <v>360.41788066999999</v>
      </c>
      <c r="AS14" s="243">
        <v>389.57372032000001</v>
      </c>
      <c r="AT14" s="243">
        <v>442.80454677</v>
      </c>
      <c r="AU14" s="243">
        <v>408.70232866999999</v>
      </c>
      <c r="AV14" s="243">
        <v>380.70511677000002</v>
      </c>
      <c r="AW14" s="243">
        <v>360.15005000000002</v>
      </c>
      <c r="AX14" s="243">
        <v>412.96095193999997</v>
      </c>
      <c r="AY14" s="243">
        <v>484.93987355000002</v>
      </c>
      <c r="AZ14" s="243">
        <v>441.07448428999999</v>
      </c>
      <c r="BA14" s="243">
        <v>381.01124613000002</v>
      </c>
      <c r="BB14" s="243">
        <v>350.39063433000001</v>
      </c>
      <c r="BC14" s="243">
        <v>335.61928774</v>
      </c>
      <c r="BD14" s="243">
        <v>361.26339999999999</v>
      </c>
      <c r="BE14" s="243">
        <v>416.54270000000002</v>
      </c>
      <c r="BF14" s="339">
        <v>436.25389999999999</v>
      </c>
      <c r="BG14" s="339">
        <v>420.09859999999998</v>
      </c>
      <c r="BH14" s="339">
        <v>360.91309999999999</v>
      </c>
      <c r="BI14" s="339">
        <v>365.73950000000002</v>
      </c>
      <c r="BJ14" s="339">
        <v>420.00979999999998</v>
      </c>
      <c r="BK14" s="339">
        <v>450.27</v>
      </c>
      <c r="BL14" s="339">
        <v>425.6739</v>
      </c>
      <c r="BM14" s="339">
        <v>393.11369999999999</v>
      </c>
      <c r="BN14" s="339">
        <v>355.90620000000001</v>
      </c>
      <c r="BO14" s="339">
        <v>326.81849999999997</v>
      </c>
      <c r="BP14" s="339">
        <v>364.31560000000002</v>
      </c>
      <c r="BQ14" s="339">
        <v>403.6311</v>
      </c>
      <c r="BR14" s="339">
        <v>424.45310000000001</v>
      </c>
      <c r="BS14" s="339">
        <v>408.83409999999998</v>
      </c>
      <c r="BT14" s="339">
        <v>363.24709999999999</v>
      </c>
      <c r="BU14" s="339">
        <v>368.16079999999999</v>
      </c>
      <c r="BV14" s="339">
        <v>415.2518</v>
      </c>
    </row>
    <row r="15" spans="1:74" ht="11.1" customHeight="1">
      <c r="A15" s="111" t="s">
        <v>924</v>
      </c>
      <c r="B15" s="207" t="s">
        <v>290</v>
      </c>
      <c r="C15" s="243">
        <v>16.423072258000001</v>
      </c>
      <c r="D15" s="243">
        <v>14.972122499999999</v>
      </c>
      <c r="E15" s="243">
        <v>14.071821934999999</v>
      </c>
      <c r="F15" s="243">
        <v>13.511803667000001</v>
      </c>
      <c r="G15" s="243">
        <v>12.981310968000001</v>
      </c>
      <c r="H15" s="243">
        <v>13.442624</v>
      </c>
      <c r="I15" s="243">
        <v>13.226223226</v>
      </c>
      <c r="J15" s="243">
        <v>13.625505161</v>
      </c>
      <c r="K15" s="243">
        <v>13.572643666999999</v>
      </c>
      <c r="L15" s="243">
        <v>14.105382581000001</v>
      </c>
      <c r="M15" s="243">
        <v>14.779757</v>
      </c>
      <c r="N15" s="243">
        <v>15.377094839</v>
      </c>
      <c r="O15" s="243">
        <v>15.762544194</v>
      </c>
      <c r="P15" s="243">
        <v>14.544596786</v>
      </c>
      <c r="Q15" s="243">
        <v>14.070205161000001</v>
      </c>
      <c r="R15" s="243">
        <v>13.484470667</v>
      </c>
      <c r="S15" s="243">
        <v>12.892363226000001</v>
      </c>
      <c r="T15" s="243">
        <v>12.850702</v>
      </c>
      <c r="U15" s="243">
        <v>13.201644516</v>
      </c>
      <c r="V15" s="243">
        <v>13.371432258</v>
      </c>
      <c r="W15" s="243">
        <v>13.112533666999999</v>
      </c>
      <c r="X15" s="243">
        <v>13.569164516000001</v>
      </c>
      <c r="Y15" s="243">
        <v>14.396279</v>
      </c>
      <c r="Z15" s="243">
        <v>15.847089355</v>
      </c>
      <c r="AA15" s="243">
        <v>16.351337096999998</v>
      </c>
      <c r="AB15" s="243">
        <v>14.947017857000001</v>
      </c>
      <c r="AC15" s="243">
        <v>14.665015484</v>
      </c>
      <c r="AD15" s="243">
        <v>13.533654</v>
      </c>
      <c r="AE15" s="243">
        <v>12.959901613</v>
      </c>
      <c r="AF15" s="243">
        <v>12.648899999999999</v>
      </c>
      <c r="AG15" s="243">
        <v>12.826155483999999</v>
      </c>
      <c r="AH15" s="243">
        <v>13.001372258</v>
      </c>
      <c r="AI15" s="243">
        <v>12.983269667</v>
      </c>
      <c r="AJ15" s="243">
        <v>13.123316451999999</v>
      </c>
      <c r="AK15" s="243">
        <v>14.357013332999999</v>
      </c>
      <c r="AL15" s="243">
        <v>15.103979032</v>
      </c>
      <c r="AM15" s="243">
        <v>15.674269032</v>
      </c>
      <c r="AN15" s="243">
        <v>14.791726552</v>
      </c>
      <c r="AO15" s="243">
        <v>13.578092581</v>
      </c>
      <c r="AP15" s="243">
        <v>13.000973667</v>
      </c>
      <c r="AQ15" s="243">
        <v>12.070773548</v>
      </c>
      <c r="AR15" s="243">
        <v>12.248195666999999</v>
      </c>
      <c r="AS15" s="243">
        <v>12.345365161</v>
      </c>
      <c r="AT15" s="243">
        <v>12.459179677</v>
      </c>
      <c r="AU15" s="243">
        <v>12.276946333</v>
      </c>
      <c r="AV15" s="243">
        <v>12.845372580999999</v>
      </c>
      <c r="AW15" s="243">
        <v>13.949713333</v>
      </c>
      <c r="AX15" s="243">
        <v>15.076406452000001</v>
      </c>
      <c r="AY15" s="243">
        <v>15.119952903</v>
      </c>
      <c r="AZ15" s="243">
        <v>13.602042857000001</v>
      </c>
      <c r="BA15" s="243">
        <v>12.984130645</v>
      </c>
      <c r="BB15" s="243">
        <v>12.967085000000001</v>
      </c>
      <c r="BC15" s="243">
        <v>12.164832581000001</v>
      </c>
      <c r="BD15" s="243">
        <v>11.931710000000001</v>
      </c>
      <c r="BE15" s="243">
        <v>11.83267</v>
      </c>
      <c r="BF15" s="339">
        <v>12.091200000000001</v>
      </c>
      <c r="BG15" s="339">
        <v>12.096730000000001</v>
      </c>
      <c r="BH15" s="339">
        <v>12.79819</v>
      </c>
      <c r="BI15" s="339">
        <v>13.657719999999999</v>
      </c>
      <c r="BJ15" s="339">
        <v>14.435230000000001</v>
      </c>
      <c r="BK15" s="339">
        <v>15.024789999999999</v>
      </c>
      <c r="BL15" s="339">
        <v>14.186579999999999</v>
      </c>
      <c r="BM15" s="339">
        <v>13.140750000000001</v>
      </c>
      <c r="BN15" s="339">
        <v>12.78205</v>
      </c>
      <c r="BO15" s="339">
        <v>12.02384</v>
      </c>
      <c r="BP15" s="339">
        <v>11.783519999999999</v>
      </c>
      <c r="BQ15" s="339">
        <v>11.8146</v>
      </c>
      <c r="BR15" s="339">
        <v>12.077809999999999</v>
      </c>
      <c r="BS15" s="339">
        <v>12.08459</v>
      </c>
      <c r="BT15" s="339">
        <v>12.75081</v>
      </c>
      <c r="BU15" s="339">
        <v>13.608610000000001</v>
      </c>
      <c r="BV15" s="339">
        <v>14.38472</v>
      </c>
    </row>
    <row r="16" spans="1:74" ht="11.1" customHeight="1">
      <c r="A16" s="111" t="s">
        <v>925</v>
      </c>
      <c r="B16" s="207" t="s">
        <v>646</v>
      </c>
      <c r="C16" s="243">
        <v>4389.6678083999996</v>
      </c>
      <c r="D16" s="243">
        <v>4126.2697711000001</v>
      </c>
      <c r="E16" s="243">
        <v>3436.8902493999999</v>
      </c>
      <c r="F16" s="243">
        <v>3049.0875406999999</v>
      </c>
      <c r="G16" s="243">
        <v>3038.0773342000002</v>
      </c>
      <c r="H16" s="243">
        <v>3811.5670297000001</v>
      </c>
      <c r="I16" s="243">
        <v>4441.3271203000004</v>
      </c>
      <c r="J16" s="243">
        <v>4466.0435616000004</v>
      </c>
      <c r="K16" s="243">
        <v>3845.7495960000001</v>
      </c>
      <c r="L16" s="243">
        <v>3178.1445468000002</v>
      </c>
      <c r="M16" s="243">
        <v>3090.7251102999999</v>
      </c>
      <c r="N16" s="243">
        <v>3986.1392212999999</v>
      </c>
      <c r="O16" s="243">
        <v>4758.0597606000001</v>
      </c>
      <c r="P16" s="243">
        <v>4387.1506074999998</v>
      </c>
      <c r="Q16" s="243">
        <v>3606.1323229</v>
      </c>
      <c r="R16" s="243">
        <v>2934.8829906999999</v>
      </c>
      <c r="S16" s="243">
        <v>3059.4539141999999</v>
      </c>
      <c r="T16" s="243">
        <v>4249.8517646999999</v>
      </c>
      <c r="U16" s="243">
        <v>4989.9450616000004</v>
      </c>
      <c r="V16" s="243">
        <v>4969.4605309999997</v>
      </c>
      <c r="W16" s="243">
        <v>4152.7497467000003</v>
      </c>
      <c r="X16" s="243">
        <v>3118.9696389999999</v>
      </c>
      <c r="Y16" s="243">
        <v>3105.5380322999999</v>
      </c>
      <c r="Z16" s="243">
        <v>4194.0274922999997</v>
      </c>
      <c r="AA16" s="243">
        <v>4679.1604568000002</v>
      </c>
      <c r="AB16" s="243">
        <v>4290.0449993000002</v>
      </c>
      <c r="AC16" s="243">
        <v>3384.5422893999998</v>
      </c>
      <c r="AD16" s="243">
        <v>3123.3450687</v>
      </c>
      <c r="AE16" s="243">
        <v>3151.2399832000001</v>
      </c>
      <c r="AF16" s="243">
        <v>4199.4221230000003</v>
      </c>
      <c r="AG16" s="243">
        <v>4991.2511464999998</v>
      </c>
      <c r="AH16" s="243">
        <v>4959.3099267999996</v>
      </c>
      <c r="AI16" s="243">
        <v>4090.6541910000001</v>
      </c>
      <c r="AJ16" s="243">
        <v>3051.1310939</v>
      </c>
      <c r="AK16" s="243">
        <v>3107.341226</v>
      </c>
      <c r="AL16" s="243">
        <v>3752.9443110000002</v>
      </c>
      <c r="AM16" s="243">
        <v>4071.2145332</v>
      </c>
      <c r="AN16" s="243">
        <v>3722.4316824000002</v>
      </c>
      <c r="AO16" s="243">
        <v>3198.4915958000001</v>
      </c>
      <c r="AP16" s="243">
        <v>2943.3428893</v>
      </c>
      <c r="AQ16" s="243">
        <v>3241.2117210000001</v>
      </c>
      <c r="AR16" s="243">
        <v>4099.7399766999997</v>
      </c>
      <c r="AS16" s="243">
        <v>4988.6745215999999</v>
      </c>
      <c r="AT16" s="243">
        <v>4773.9024128999999</v>
      </c>
      <c r="AU16" s="243">
        <v>3973.3688517000001</v>
      </c>
      <c r="AV16" s="243">
        <v>3119.5849567999999</v>
      </c>
      <c r="AW16" s="243">
        <v>3239.1198092999998</v>
      </c>
      <c r="AX16" s="243">
        <v>3670.6859413000002</v>
      </c>
      <c r="AY16" s="243">
        <v>4233.9239948000004</v>
      </c>
      <c r="AZ16" s="243">
        <v>4031.0415054</v>
      </c>
      <c r="BA16" s="243">
        <v>3607.1737477000001</v>
      </c>
      <c r="BB16" s="243">
        <v>3177.7925817</v>
      </c>
      <c r="BC16" s="243">
        <v>3049.5905616</v>
      </c>
      <c r="BD16" s="243">
        <v>3966.4079999999999</v>
      </c>
      <c r="BE16" s="243">
        <v>4686.4579999999996</v>
      </c>
      <c r="BF16" s="339">
        <v>4718.4880000000003</v>
      </c>
      <c r="BG16" s="339">
        <v>4073.5720000000001</v>
      </c>
      <c r="BH16" s="339">
        <v>3145.5819999999999</v>
      </c>
      <c r="BI16" s="339">
        <v>3115.0569999999998</v>
      </c>
      <c r="BJ16" s="339">
        <v>3843.2979999999998</v>
      </c>
      <c r="BK16" s="339">
        <v>4299.7629999999999</v>
      </c>
      <c r="BL16" s="339">
        <v>4127.375</v>
      </c>
      <c r="BM16" s="339">
        <v>3431.5230000000001</v>
      </c>
      <c r="BN16" s="339">
        <v>3035.6219999999998</v>
      </c>
      <c r="BO16" s="339">
        <v>3070.777</v>
      </c>
      <c r="BP16" s="339">
        <v>3936.252</v>
      </c>
      <c r="BQ16" s="339">
        <v>4651.1840000000002</v>
      </c>
      <c r="BR16" s="339">
        <v>4671.1260000000002</v>
      </c>
      <c r="BS16" s="339">
        <v>4032.547</v>
      </c>
      <c r="BT16" s="339">
        <v>3140.15</v>
      </c>
      <c r="BU16" s="339">
        <v>3108.4389999999999</v>
      </c>
      <c r="BV16" s="339">
        <v>3829.5210000000002</v>
      </c>
    </row>
    <row r="17" spans="1:74" ht="11.1" customHeight="1">
      <c r="A17" s="111"/>
      <c r="B17" s="113" t="s">
        <v>13</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39"/>
      <c r="BE17" s="239"/>
      <c r="BF17" s="379"/>
      <c r="BG17" s="379"/>
      <c r="BH17" s="379"/>
      <c r="BI17" s="379"/>
      <c r="BJ17" s="379"/>
      <c r="BK17" s="379"/>
      <c r="BL17" s="379"/>
      <c r="BM17" s="379"/>
      <c r="BN17" s="379"/>
      <c r="BO17" s="379"/>
      <c r="BP17" s="379"/>
      <c r="BQ17" s="379"/>
      <c r="BR17" s="379"/>
      <c r="BS17" s="379"/>
      <c r="BT17" s="379"/>
      <c r="BU17" s="379"/>
      <c r="BV17" s="379"/>
    </row>
    <row r="18" spans="1:74" ht="11.1" customHeight="1">
      <c r="A18" s="111" t="s">
        <v>903</v>
      </c>
      <c r="B18" s="207" t="s">
        <v>638</v>
      </c>
      <c r="C18" s="243">
        <v>129.77255031999999</v>
      </c>
      <c r="D18" s="243">
        <v>134.28446321000001</v>
      </c>
      <c r="E18" s="243">
        <v>120.66453484</v>
      </c>
      <c r="F18" s="243">
        <v>117.819562</v>
      </c>
      <c r="G18" s="243">
        <v>115.85929516</v>
      </c>
      <c r="H18" s="243">
        <v>120.191378</v>
      </c>
      <c r="I18" s="243">
        <v>128.47363419000001</v>
      </c>
      <c r="J18" s="243">
        <v>139.49468354999999</v>
      </c>
      <c r="K18" s="243">
        <v>124.53050967</v>
      </c>
      <c r="L18" s="243">
        <v>119.31706161</v>
      </c>
      <c r="M18" s="243">
        <v>114.58832667</v>
      </c>
      <c r="N18" s="243">
        <v>122.28694097</v>
      </c>
      <c r="O18" s="243">
        <v>124.68825871</v>
      </c>
      <c r="P18" s="243">
        <v>131.07555821</v>
      </c>
      <c r="Q18" s="243">
        <v>118.1208829</v>
      </c>
      <c r="R18" s="243">
        <v>114.21685533</v>
      </c>
      <c r="S18" s="243">
        <v>115.94756839</v>
      </c>
      <c r="T18" s="243">
        <v>133.521084</v>
      </c>
      <c r="U18" s="243">
        <v>141.30297838999999</v>
      </c>
      <c r="V18" s="243">
        <v>137.98954839000001</v>
      </c>
      <c r="W18" s="243">
        <v>135.06448467000001</v>
      </c>
      <c r="X18" s="243">
        <v>118.27254483999999</v>
      </c>
      <c r="Y18" s="243">
        <v>116.80467933</v>
      </c>
      <c r="Z18" s="243">
        <v>124.00522805999999</v>
      </c>
      <c r="AA18" s="243">
        <v>123.72609935</v>
      </c>
      <c r="AB18" s="243">
        <v>127.13887357</v>
      </c>
      <c r="AC18" s="243">
        <v>118.28950548</v>
      </c>
      <c r="AD18" s="243">
        <v>114.92181667</v>
      </c>
      <c r="AE18" s="243">
        <v>112.94936161</v>
      </c>
      <c r="AF18" s="243">
        <v>131.03151800000001</v>
      </c>
      <c r="AG18" s="243">
        <v>139.26544548000001</v>
      </c>
      <c r="AH18" s="243">
        <v>134.72566710000001</v>
      </c>
      <c r="AI18" s="243">
        <v>129.11674067000001</v>
      </c>
      <c r="AJ18" s="243">
        <v>117.52911871000001</v>
      </c>
      <c r="AK18" s="243">
        <v>113.178083</v>
      </c>
      <c r="AL18" s="243">
        <v>118.39044226</v>
      </c>
      <c r="AM18" s="243">
        <v>120.0730171</v>
      </c>
      <c r="AN18" s="243">
        <v>121.20378448</v>
      </c>
      <c r="AO18" s="243">
        <v>114.10764129</v>
      </c>
      <c r="AP18" s="243">
        <v>111.76239267</v>
      </c>
      <c r="AQ18" s="243">
        <v>112.70413742</v>
      </c>
      <c r="AR18" s="243">
        <v>127.64323632999999</v>
      </c>
      <c r="AS18" s="243">
        <v>135.80288193999999</v>
      </c>
      <c r="AT18" s="243">
        <v>140.52614581</v>
      </c>
      <c r="AU18" s="243">
        <v>126.13864533</v>
      </c>
      <c r="AV18" s="243">
        <v>115.4557971</v>
      </c>
      <c r="AW18" s="243">
        <v>113.74730833</v>
      </c>
      <c r="AX18" s="243">
        <v>116.87318677</v>
      </c>
      <c r="AY18" s="243">
        <v>121.84706548</v>
      </c>
      <c r="AZ18" s="243">
        <v>128.78566749999999</v>
      </c>
      <c r="BA18" s="243">
        <v>114.97307644999999</v>
      </c>
      <c r="BB18" s="243">
        <v>113.51696167</v>
      </c>
      <c r="BC18" s="243">
        <v>112.56138161</v>
      </c>
      <c r="BD18" s="243">
        <v>127.57250000000001</v>
      </c>
      <c r="BE18" s="243">
        <v>140.82339999999999</v>
      </c>
      <c r="BF18" s="339">
        <v>134.42179999999999</v>
      </c>
      <c r="BG18" s="339">
        <v>127.9499</v>
      </c>
      <c r="BH18" s="339">
        <v>116.06010000000001</v>
      </c>
      <c r="BI18" s="339">
        <v>113.6169</v>
      </c>
      <c r="BJ18" s="339">
        <v>117.96169999999999</v>
      </c>
      <c r="BK18" s="339">
        <v>123.33159999999999</v>
      </c>
      <c r="BL18" s="339">
        <v>126.8974</v>
      </c>
      <c r="BM18" s="339">
        <v>117.0008</v>
      </c>
      <c r="BN18" s="339">
        <v>114.1451</v>
      </c>
      <c r="BO18" s="339">
        <v>112.2688</v>
      </c>
      <c r="BP18" s="339">
        <v>126.5531</v>
      </c>
      <c r="BQ18" s="339">
        <v>134.08260000000001</v>
      </c>
      <c r="BR18" s="339">
        <v>133.89510000000001</v>
      </c>
      <c r="BS18" s="339">
        <v>127.4532</v>
      </c>
      <c r="BT18" s="339">
        <v>116.18259999999999</v>
      </c>
      <c r="BU18" s="339">
        <v>113.7362</v>
      </c>
      <c r="BV18" s="339">
        <v>118.0851</v>
      </c>
    </row>
    <row r="19" spans="1:74" ht="11.1" customHeight="1">
      <c r="A19" s="111" t="s">
        <v>904</v>
      </c>
      <c r="B19" s="189" t="s">
        <v>673</v>
      </c>
      <c r="C19" s="243">
        <v>459.07418999999999</v>
      </c>
      <c r="D19" s="243">
        <v>469.46534036000003</v>
      </c>
      <c r="E19" s="243">
        <v>423.20001129000002</v>
      </c>
      <c r="F19" s="243">
        <v>408.50455467</v>
      </c>
      <c r="G19" s="243">
        <v>410.87227194000002</v>
      </c>
      <c r="H19" s="243">
        <v>447.55137033</v>
      </c>
      <c r="I19" s="243">
        <v>465.23485226000003</v>
      </c>
      <c r="J19" s="243">
        <v>499.95499645000001</v>
      </c>
      <c r="K19" s="243">
        <v>463.30221399999999</v>
      </c>
      <c r="L19" s="243">
        <v>410.52773999999999</v>
      </c>
      <c r="M19" s="243">
        <v>406.83226132999999</v>
      </c>
      <c r="N19" s="243">
        <v>434.50940451999998</v>
      </c>
      <c r="O19" s="243">
        <v>448.76427452000001</v>
      </c>
      <c r="P19" s="243">
        <v>461.03665179000001</v>
      </c>
      <c r="Q19" s="243">
        <v>421.48261355</v>
      </c>
      <c r="R19" s="243">
        <v>406.77094032999997</v>
      </c>
      <c r="S19" s="243">
        <v>417.72091354999998</v>
      </c>
      <c r="T19" s="243">
        <v>479.26750500000003</v>
      </c>
      <c r="U19" s="243">
        <v>518.74929096999995</v>
      </c>
      <c r="V19" s="243">
        <v>505.22674903000001</v>
      </c>
      <c r="W19" s="243">
        <v>491.05729233</v>
      </c>
      <c r="X19" s="243">
        <v>417.38797645</v>
      </c>
      <c r="Y19" s="243">
        <v>411.31852433</v>
      </c>
      <c r="Z19" s="243">
        <v>438.51124419000001</v>
      </c>
      <c r="AA19" s="243">
        <v>434.65713871000003</v>
      </c>
      <c r="AB19" s="243">
        <v>454.03357356999999</v>
      </c>
      <c r="AC19" s="243">
        <v>414.98708386999999</v>
      </c>
      <c r="AD19" s="243">
        <v>398.68274200000002</v>
      </c>
      <c r="AE19" s="243">
        <v>402.76499031999998</v>
      </c>
      <c r="AF19" s="243">
        <v>459.25595933</v>
      </c>
      <c r="AG19" s="243">
        <v>497.08938870999998</v>
      </c>
      <c r="AH19" s="243">
        <v>485.88285645000002</v>
      </c>
      <c r="AI19" s="243">
        <v>464.27373467000001</v>
      </c>
      <c r="AJ19" s="243">
        <v>411.97510677000002</v>
      </c>
      <c r="AK19" s="243">
        <v>395.57051267000003</v>
      </c>
      <c r="AL19" s="243">
        <v>411.12577419000002</v>
      </c>
      <c r="AM19" s="243">
        <v>419.79420548000002</v>
      </c>
      <c r="AN19" s="243">
        <v>430.09967379</v>
      </c>
      <c r="AO19" s="243">
        <v>400.54118065</v>
      </c>
      <c r="AP19" s="243">
        <v>396.04161199999999</v>
      </c>
      <c r="AQ19" s="243">
        <v>403.97909548000001</v>
      </c>
      <c r="AR19" s="243">
        <v>450.43056967000001</v>
      </c>
      <c r="AS19" s="243">
        <v>491.12439645000001</v>
      </c>
      <c r="AT19" s="243">
        <v>485.88303870999999</v>
      </c>
      <c r="AU19" s="243">
        <v>476.29992399999998</v>
      </c>
      <c r="AV19" s="243">
        <v>405.23618677000002</v>
      </c>
      <c r="AW19" s="243">
        <v>393.06289666999999</v>
      </c>
      <c r="AX19" s="243">
        <v>405.70461547999997</v>
      </c>
      <c r="AY19" s="243">
        <v>417.89143096999999</v>
      </c>
      <c r="AZ19" s="243">
        <v>458.28499928999997</v>
      </c>
      <c r="BA19" s="243">
        <v>407.42383354999998</v>
      </c>
      <c r="BB19" s="243">
        <v>396.422889</v>
      </c>
      <c r="BC19" s="243">
        <v>395.52922903000001</v>
      </c>
      <c r="BD19" s="243">
        <v>441.08240000000001</v>
      </c>
      <c r="BE19" s="243">
        <v>488.24340000000001</v>
      </c>
      <c r="BF19" s="339">
        <v>477.57819999999998</v>
      </c>
      <c r="BG19" s="339">
        <v>460.46249999999998</v>
      </c>
      <c r="BH19" s="339">
        <v>399.36989999999997</v>
      </c>
      <c r="BI19" s="339">
        <v>392.1773</v>
      </c>
      <c r="BJ19" s="339">
        <v>411.8553</v>
      </c>
      <c r="BK19" s="339">
        <v>433.58949999999999</v>
      </c>
      <c r="BL19" s="339">
        <v>446.94189999999998</v>
      </c>
      <c r="BM19" s="339">
        <v>412.2414</v>
      </c>
      <c r="BN19" s="339">
        <v>392.01620000000003</v>
      </c>
      <c r="BO19" s="339">
        <v>394.09410000000003</v>
      </c>
      <c r="BP19" s="339">
        <v>447.93889999999999</v>
      </c>
      <c r="BQ19" s="339">
        <v>476.33249999999998</v>
      </c>
      <c r="BR19" s="339">
        <v>472.80189999999999</v>
      </c>
      <c r="BS19" s="339">
        <v>455.85669999999999</v>
      </c>
      <c r="BT19" s="339">
        <v>400.96730000000002</v>
      </c>
      <c r="BU19" s="339">
        <v>393.74599999999998</v>
      </c>
      <c r="BV19" s="339">
        <v>413.50279999999998</v>
      </c>
    </row>
    <row r="20" spans="1:74" ht="11.1" customHeight="1">
      <c r="A20" s="111" t="s">
        <v>908</v>
      </c>
      <c r="B20" s="207" t="s">
        <v>639</v>
      </c>
      <c r="C20" s="243">
        <v>510.83452226000003</v>
      </c>
      <c r="D20" s="243">
        <v>517.34827929000005</v>
      </c>
      <c r="E20" s="243">
        <v>476.36963644999997</v>
      </c>
      <c r="F20" s="243">
        <v>459.04009632999998</v>
      </c>
      <c r="G20" s="243">
        <v>466.62886548</v>
      </c>
      <c r="H20" s="243">
        <v>529.76747366999996</v>
      </c>
      <c r="I20" s="243">
        <v>512.21113806000005</v>
      </c>
      <c r="J20" s="243">
        <v>529.08695258</v>
      </c>
      <c r="K20" s="243">
        <v>498.87620267</v>
      </c>
      <c r="L20" s="243">
        <v>474.73440548000002</v>
      </c>
      <c r="M20" s="243">
        <v>449.12875600000001</v>
      </c>
      <c r="N20" s="243">
        <v>486.38313515999999</v>
      </c>
      <c r="O20" s="243">
        <v>500.46748418999999</v>
      </c>
      <c r="P20" s="243">
        <v>502.89682035999999</v>
      </c>
      <c r="Q20" s="243">
        <v>464.81831226000003</v>
      </c>
      <c r="R20" s="243">
        <v>454.72621866999998</v>
      </c>
      <c r="S20" s="243">
        <v>476.70979806000003</v>
      </c>
      <c r="T20" s="243">
        <v>536.95110666999994</v>
      </c>
      <c r="U20" s="243">
        <v>567.75781226000004</v>
      </c>
      <c r="V20" s="243">
        <v>578.23865096999998</v>
      </c>
      <c r="W20" s="243">
        <v>508.33823699999999</v>
      </c>
      <c r="X20" s="243">
        <v>476.94647128999998</v>
      </c>
      <c r="Y20" s="243">
        <v>476.27857232999997</v>
      </c>
      <c r="Z20" s="243">
        <v>486.09405226000001</v>
      </c>
      <c r="AA20" s="243">
        <v>505.50086515999999</v>
      </c>
      <c r="AB20" s="243">
        <v>507.85342321000002</v>
      </c>
      <c r="AC20" s="243">
        <v>478.62614354999999</v>
      </c>
      <c r="AD20" s="243">
        <v>450.73294933</v>
      </c>
      <c r="AE20" s="243">
        <v>479.45415677</v>
      </c>
      <c r="AF20" s="243">
        <v>526.25345032999996</v>
      </c>
      <c r="AG20" s="243">
        <v>592.29113742000004</v>
      </c>
      <c r="AH20" s="243">
        <v>560.34728902999996</v>
      </c>
      <c r="AI20" s="243">
        <v>502.99390833000001</v>
      </c>
      <c r="AJ20" s="243">
        <v>479.14458581000002</v>
      </c>
      <c r="AK20" s="243">
        <v>466.47539432999997</v>
      </c>
      <c r="AL20" s="243">
        <v>477.06072903</v>
      </c>
      <c r="AM20" s="243">
        <v>486.66156225999998</v>
      </c>
      <c r="AN20" s="243">
        <v>483.76915724000003</v>
      </c>
      <c r="AO20" s="243">
        <v>461.62390644999999</v>
      </c>
      <c r="AP20" s="243">
        <v>451.52128800000003</v>
      </c>
      <c r="AQ20" s="243">
        <v>490.86682805999999</v>
      </c>
      <c r="AR20" s="243">
        <v>544.81081800000004</v>
      </c>
      <c r="AS20" s="243">
        <v>589.72528354999997</v>
      </c>
      <c r="AT20" s="243">
        <v>550.78574838999998</v>
      </c>
      <c r="AU20" s="243">
        <v>498.18949766999998</v>
      </c>
      <c r="AV20" s="243">
        <v>485.4254229</v>
      </c>
      <c r="AW20" s="243">
        <v>459.69620533</v>
      </c>
      <c r="AX20" s="243">
        <v>471.61652128999998</v>
      </c>
      <c r="AY20" s="243">
        <v>494.14221161</v>
      </c>
      <c r="AZ20" s="243">
        <v>502.6591525</v>
      </c>
      <c r="BA20" s="243">
        <v>480.48016612999999</v>
      </c>
      <c r="BB20" s="243">
        <v>464.02312000000001</v>
      </c>
      <c r="BC20" s="243">
        <v>482.61758548</v>
      </c>
      <c r="BD20" s="243">
        <v>521.94529999999997</v>
      </c>
      <c r="BE20" s="243">
        <v>550.33130000000006</v>
      </c>
      <c r="BF20" s="339">
        <v>544.38409999999999</v>
      </c>
      <c r="BG20" s="339">
        <v>499.4896</v>
      </c>
      <c r="BH20" s="339">
        <v>480.29160000000002</v>
      </c>
      <c r="BI20" s="339">
        <v>463.17579999999998</v>
      </c>
      <c r="BJ20" s="339">
        <v>480.68209999999999</v>
      </c>
      <c r="BK20" s="339">
        <v>497.43860000000001</v>
      </c>
      <c r="BL20" s="339">
        <v>502.29379999999998</v>
      </c>
      <c r="BM20" s="339">
        <v>469.34789999999998</v>
      </c>
      <c r="BN20" s="339">
        <v>455.10309999999998</v>
      </c>
      <c r="BO20" s="339">
        <v>475.28429999999997</v>
      </c>
      <c r="BP20" s="339">
        <v>533.42150000000004</v>
      </c>
      <c r="BQ20" s="339">
        <v>545.00369999999998</v>
      </c>
      <c r="BR20" s="339">
        <v>534.01490000000001</v>
      </c>
      <c r="BS20" s="339">
        <v>489.9178</v>
      </c>
      <c r="BT20" s="339">
        <v>478.36750000000001</v>
      </c>
      <c r="BU20" s="339">
        <v>461.32100000000003</v>
      </c>
      <c r="BV20" s="339">
        <v>478.75790000000001</v>
      </c>
    </row>
    <row r="21" spans="1:74" ht="11.1" customHeight="1">
      <c r="A21" s="111" t="s">
        <v>909</v>
      </c>
      <c r="B21" s="207" t="s">
        <v>640</v>
      </c>
      <c r="C21" s="243">
        <v>273.53223258000003</v>
      </c>
      <c r="D21" s="243">
        <v>274.27884570999998</v>
      </c>
      <c r="E21" s="243">
        <v>250.86860612999999</v>
      </c>
      <c r="F21" s="243">
        <v>247.09205033000001</v>
      </c>
      <c r="G21" s="243">
        <v>250.83308355</v>
      </c>
      <c r="H21" s="243">
        <v>287.71024067000002</v>
      </c>
      <c r="I21" s="243">
        <v>282.46597871</v>
      </c>
      <c r="J21" s="243">
        <v>290.52236644999999</v>
      </c>
      <c r="K21" s="243">
        <v>273.90110866999999</v>
      </c>
      <c r="L21" s="243">
        <v>253.24578871</v>
      </c>
      <c r="M21" s="243">
        <v>248.85109033000001</v>
      </c>
      <c r="N21" s="243">
        <v>273.47809323000001</v>
      </c>
      <c r="O21" s="243">
        <v>274.34160386999997</v>
      </c>
      <c r="P21" s="243">
        <v>278.32437213999998</v>
      </c>
      <c r="Q21" s="243">
        <v>251.02772709999999</v>
      </c>
      <c r="R21" s="243">
        <v>250.24749133</v>
      </c>
      <c r="S21" s="243">
        <v>256.77858064999998</v>
      </c>
      <c r="T21" s="243">
        <v>295.48097032999999</v>
      </c>
      <c r="U21" s="243">
        <v>304.26797871000002</v>
      </c>
      <c r="V21" s="243">
        <v>314.77952677000002</v>
      </c>
      <c r="W21" s="243">
        <v>277.29962367000002</v>
      </c>
      <c r="X21" s="243">
        <v>256.89486839</v>
      </c>
      <c r="Y21" s="243">
        <v>257.14790866999999</v>
      </c>
      <c r="Z21" s="243">
        <v>271.68638451999999</v>
      </c>
      <c r="AA21" s="243">
        <v>272.65666419000001</v>
      </c>
      <c r="AB21" s="243">
        <v>282.07377786000001</v>
      </c>
      <c r="AC21" s="243">
        <v>257.43654773999998</v>
      </c>
      <c r="AD21" s="243">
        <v>247.03438166999999</v>
      </c>
      <c r="AE21" s="243">
        <v>253.14205774000001</v>
      </c>
      <c r="AF21" s="243">
        <v>288.99588</v>
      </c>
      <c r="AG21" s="243">
        <v>313.10580290000001</v>
      </c>
      <c r="AH21" s="243">
        <v>305.20965387000001</v>
      </c>
      <c r="AI21" s="243">
        <v>275.723838</v>
      </c>
      <c r="AJ21" s="243">
        <v>260.82466935000002</v>
      </c>
      <c r="AK21" s="243">
        <v>253.69537567</v>
      </c>
      <c r="AL21" s="243">
        <v>260.89312000000001</v>
      </c>
      <c r="AM21" s="243">
        <v>259.86484547999999</v>
      </c>
      <c r="AN21" s="243">
        <v>266.72822000000002</v>
      </c>
      <c r="AO21" s="243">
        <v>247.86985290000001</v>
      </c>
      <c r="AP21" s="243">
        <v>251.913499</v>
      </c>
      <c r="AQ21" s="243">
        <v>264.38721451999999</v>
      </c>
      <c r="AR21" s="243">
        <v>292.74180567000002</v>
      </c>
      <c r="AS21" s="243">
        <v>319.89614065000001</v>
      </c>
      <c r="AT21" s="243">
        <v>298.66318870999999</v>
      </c>
      <c r="AU21" s="243">
        <v>277.62089300000002</v>
      </c>
      <c r="AV21" s="243">
        <v>262.16404194</v>
      </c>
      <c r="AW21" s="243">
        <v>260.80031867000002</v>
      </c>
      <c r="AX21" s="243">
        <v>261.55298323</v>
      </c>
      <c r="AY21" s="243">
        <v>271.5779071</v>
      </c>
      <c r="AZ21" s="243">
        <v>278.94894249999999</v>
      </c>
      <c r="BA21" s="243">
        <v>261.40585386999999</v>
      </c>
      <c r="BB21" s="243">
        <v>257.01378899999997</v>
      </c>
      <c r="BC21" s="243">
        <v>257.76359742</v>
      </c>
      <c r="BD21" s="243">
        <v>279.75389999999999</v>
      </c>
      <c r="BE21" s="243">
        <v>293.34719999999999</v>
      </c>
      <c r="BF21" s="339">
        <v>305.48509999999999</v>
      </c>
      <c r="BG21" s="339">
        <v>280.20929999999998</v>
      </c>
      <c r="BH21" s="339">
        <v>261.38819999999998</v>
      </c>
      <c r="BI21" s="339">
        <v>257.87369999999999</v>
      </c>
      <c r="BJ21" s="339">
        <v>270.35969999999998</v>
      </c>
      <c r="BK21" s="339">
        <v>273.1721</v>
      </c>
      <c r="BL21" s="339">
        <v>279.49079999999998</v>
      </c>
      <c r="BM21" s="339">
        <v>255.59899999999999</v>
      </c>
      <c r="BN21" s="339">
        <v>249.85740000000001</v>
      </c>
      <c r="BO21" s="339">
        <v>255.03579999999999</v>
      </c>
      <c r="BP21" s="339">
        <v>290.02820000000003</v>
      </c>
      <c r="BQ21" s="339">
        <v>305.56540000000001</v>
      </c>
      <c r="BR21" s="339">
        <v>302.4228</v>
      </c>
      <c r="BS21" s="339">
        <v>277.37790000000001</v>
      </c>
      <c r="BT21" s="339">
        <v>262.17129999999997</v>
      </c>
      <c r="BU21" s="339">
        <v>258.6454</v>
      </c>
      <c r="BV21" s="339">
        <v>271.16789999999997</v>
      </c>
    </row>
    <row r="22" spans="1:74" ht="11.1" customHeight="1">
      <c r="A22" s="111" t="s">
        <v>910</v>
      </c>
      <c r="B22" s="207" t="s">
        <v>641</v>
      </c>
      <c r="C22" s="243">
        <v>823.65441161000001</v>
      </c>
      <c r="D22" s="243">
        <v>796.13273714000002</v>
      </c>
      <c r="E22" s="243">
        <v>747.69091097</v>
      </c>
      <c r="F22" s="243">
        <v>772.05589533</v>
      </c>
      <c r="G22" s="243">
        <v>802.22041548000004</v>
      </c>
      <c r="H22" s="243">
        <v>911.74861933</v>
      </c>
      <c r="I22" s="243">
        <v>929.15505968000002</v>
      </c>
      <c r="J22" s="243">
        <v>937.08567742000002</v>
      </c>
      <c r="K22" s="243">
        <v>890.91588100000001</v>
      </c>
      <c r="L22" s="243">
        <v>816.72200483999995</v>
      </c>
      <c r="M22" s="243">
        <v>768.29641700000002</v>
      </c>
      <c r="N22" s="243">
        <v>804.12974548</v>
      </c>
      <c r="O22" s="243">
        <v>813.89863161000005</v>
      </c>
      <c r="P22" s="243">
        <v>831.87778714000001</v>
      </c>
      <c r="Q22" s="243">
        <v>725.55683581000005</v>
      </c>
      <c r="R22" s="243">
        <v>761.452585</v>
      </c>
      <c r="S22" s="243">
        <v>821.08750741999995</v>
      </c>
      <c r="T22" s="243">
        <v>964.12547267000002</v>
      </c>
      <c r="U22" s="243">
        <v>971.78583676999995</v>
      </c>
      <c r="V22" s="243">
        <v>963.88286484000002</v>
      </c>
      <c r="W22" s="243">
        <v>940.36261100000002</v>
      </c>
      <c r="X22" s="243">
        <v>802.13677934999998</v>
      </c>
      <c r="Y22" s="243">
        <v>775.90564932999996</v>
      </c>
      <c r="Z22" s="243">
        <v>821.50278484</v>
      </c>
      <c r="AA22" s="243">
        <v>798.20151612999996</v>
      </c>
      <c r="AB22" s="243">
        <v>786.51179929</v>
      </c>
      <c r="AC22" s="243">
        <v>752.23508484000001</v>
      </c>
      <c r="AD22" s="243">
        <v>785.04095267000002</v>
      </c>
      <c r="AE22" s="243">
        <v>834.63836838999998</v>
      </c>
      <c r="AF22" s="243">
        <v>941.20188732999998</v>
      </c>
      <c r="AG22" s="243">
        <v>963.93336968000006</v>
      </c>
      <c r="AH22" s="243">
        <v>948.00534934999996</v>
      </c>
      <c r="AI22" s="243">
        <v>910.26176066999994</v>
      </c>
      <c r="AJ22" s="243">
        <v>800.32339451999997</v>
      </c>
      <c r="AK22" s="243">
        <v>761.65105167000002</v>
      </c>
      <c r="AL22" s="243">
        <v>760.59424354999999</v>
      </c>
      <c r="AM22" s="243">
        <v>771.37935805999996</v>
      </c>
      <c r="AN22" s="243">
        <v>771.27965897000001</v>
      </c>
      <c r="AO22" s="243">
        <v>739.28572839000003</v>
      </c>
      <c r="AP22" s="243">
        <v>790.44545767</v>
      </c>
      <c r="AQ22" s="243">
        <v>830.03178226</v>
      </c>
      <c r="AR22" s="243">
        <v>908.84705699999995</v>
      </c>
      <c r="AS22" s="243">
        <v>952.43863354999996</v>
      </c>
      <c r="AT22" s="243">
        <v>941.83068355</v>
      </c>
      <c r="AU22" s="243">
        <v>885.943983</v>
      </c>
      <c r="AV22" s="243">
        <v>802.23531000000003</v>
      </c>
      <c r="AW22" s="243">
        <v>773.85358832999998</v>
      </c>
      <c r="AX22" s="243">
        <v>751.06082516000004</v>
      </c>
      <c r="AY22" s="243">
        <v>776.99147289999996</v>
      </c>
      <c r="AZ22" s="243">
        <v>805.68876178999994</v>
      </c>
      <c r="BA22" s="243">
        <v>764.06356031999997</v>
      </c>
      <c r="BB22" s="243">
        <v>760.06702532999998</v>
      </c>
      <c r="BC22" s="243">
        <v>820.57861290000005</v>
      </c>
      <c r="BD22" s="243">
        <v>903.05759999999998</v>
      </c>
      <c r="BE22" s="243">
        <v>900.87270000000001</v>
      </c>
      <c r="BF22" s="339">
        <v>928.08180000000004</v>
      </c>
      <c r="BG22" s="339">
        <v>896.49599999999998</v>
      </c>
      <c r="BH22" s="339">
        <v>801.19050000000004</v>
      </c>
      <c r="BI22" s="339">
        <v>768.03380000000004</v>
      </c>
      <c r="BJ22" s="339">
        <v>774.00639999999999</v>
      </c>
      <c r="BK22" s="339">
        <v>799.3759</v>
      </c>
      <c r="BL22" s="339">
        <v>793.99480000000005</v>
      </c>
      <c r="BM22" s="339">
        <v>736.20320000000004</v>
      </c>
      <c r="BN22" s="339">
        <v>766.19680000000005</v>
      </c>
      <c r="BO22" s="339">
        <v>808.38530000000003</v>
      </c>
      <c r="BP22" s="339">
        <v>923.01589999999999</v>
      </c>
      <c r="BQ22" s="339">
        <v>934.90570000000002</v>
      </c>
      <c r="BR22" s="339">
        <v>926.20529999999997</v>
      </c>
      <c r="BS22" s="339">
        <v>894.6318</v>
      </c>
      <c r="BT22" s="339">
        <v>801.98990000000003</v>
      </c>
      <c r="BU22" s="339">
        <v>768.80029999999999</v>
      </c>
      <c r="BV22" s="339">
        <v>774.779</v>
      </c>
    </row>
    <row r="23" spans="1:74" ht="11.1" customHeight="1">
      <c r="A23" s="111" t="s">
        <v>911</v>
      </c>
      <c r="B23" s="207" t="s">
        <v>642</v>
      </c>
      <c r="C23" s="243">
        <v>219.22478774000001</v>
      </c>
      <c r="D23" s="243">
        <v>221.03642321000001</v>
      </c>
      <c r="E23" s="243">
        <v>201.88850676999999</v>
      </c>
      <c r="F23" s="243">
        <v>203.37940499999999</v>
      </c>
      <c r="G23" s="243">
        <v>212.83658323</v>
      </c>
      <c r="H23" s="243">
        <v>248.92327467000001</v>
      </c>
      <c r="I23" s="243">
        <v>252.17534613000001</v>
      </c>
      <c r="J23" s="243">
        <v>254.37131515999999</v>
      </c>
      <c r="K23" s="243">
        <v>245.98401132999999</v>
      </c>
      <c r="L23" s="243">
        <v>213.83976483999999</v>
      </c>
      <c r="M23" s="243">
        <v>202.64991867000001</v>
      </c>
      <c r="N23" s="243">
        <v>206.07698225999999</v>
      </c>
      <c r="O23" s="243">
        <v>223.32449194</v>
      </c>
      <c r="P23" s="243">
        <v>237.76277035999999</v>
      </c>
      <c r="Q23" s="243">
        <v>203.34270323000001</v>
      </c>
      <c r="R23" s="243">
        <v>208.34680399999999</v>
      </c>
      <c r="S23" s="243">
        <v>216.86786194000001</v>
      </c>
      <c r="T23" s="243">
        <v>263.60839199999998</v>
      </c>
      <c r="U23" s="243">
        <v>275.10987581000001</v>
      </c>
      <c r="V23" s="243">
        <v>279.72371773999998</v>
      </c>
      <c r="W23" s="243">
        <v>264.33722067000002</v>
      </c>
      <c r="X23" s="243">
        <v>215.28658870999999</v>
      </c>
      <c r="Y23" s="243">
        <v>205.34848532999999</v>
      </c>
      <c r="Z23" s="243">
        <v>221.56145000000001</v>
      </c>
      <c r="AA23" s="243">
        <v>224.61741645000001</v>
      </c>
      <c r="AB23" s="243">
        <v>226.69093000000001</v>
      </c>
      <c r="AC23" s="243">
        <v>202.45532194</v>
      </c>
      <c r="AD23" s="243">
        <v>211.06638333000001</v>
      </c>
      <c r="AE23" s="243">
        <v>216.14390484</v>
      </c>
      <c r="AF23" s="243">
        <v>256.48415299999999</v>
      </c>
      <c r="AG23" s="243">
        <v>269.27716580999999</v>
      </c>
      <c r="AH23" s="243">
        <v>276.89603548000002</v>
      </c>
      <c r="AI23" s="243">
        <v>249.80892266999999</v>
      </c>
      <c r="AJ23" s="243">
        <v>212.31768355</v>
      </c>
      <c r="AK23" s="243">
        <v>205.39043867000001</v>
      </c>
      <c r="AL23" s="243">
        <v>201.89321580999999</v>
      </c>
      <c r="AM23" s="243">
        <v>207.05966613000001</v>
      </c>
      <c r="AN23" s="243">
        <v>212.28844655</v>
      </c>
      <c r="AO23" s="243">
        <v>199.61272484</v>
      </c>
      <c r="AP23" s="243">
        <v>209.61790766999999</v>
      </c>
      <c r="AQ23" s="243">
        <v>222.88758322999999</v>
      </c>
      <c r="AR23" s="243">
        <v>247.68003999999999</v>
      </c>
      <c r="AS23" s="243">
        <v>265.35694741999998</v>
      </c>
      <c r="AT23" s="243">
        <v>261.84066968000002</v>
      </c>
      <c r="AU23" s="243">
        <v>247.845012</v>
      </c>
      <c r="AV23" s="243">
        <v>213.79854774</v>
      </c>
      <c r="AW23" s="243">
        <v>202.25821966999999</v>
      </c>
      <c r="AX23" s="243">
        <v>199.10704064999999</v>
      </c>
      <c r="AY23" s="243">
        <v>227.91709968000001</v>
      </c>
      <c r="AZ23" s="243">
        <v>240.48673142999999</v>
      </c>
      <c r="BA23" s="243">
        <v>216.94282226000001</v>
      </c>
      <c r="BB23" s="243">
        <v>222.71224433</v>
      </c>
      <c r="BC23" s="243">
        <v>229.60703742000001</v>
      </c>
      <c r="BD23" s="243">
        <v>252.61089999999999</v>
      </c>
      <c r="BE23" s="243">
        <v>257.5675</v>
      </c>
      <c r="BF23" s="339">
        <v>268.46390000000002</v>
      </c>
      <c r="BG23" s="339">
        <v>254.81180000000001</v>
      </c>
      <c r="BH23" s="339">
        <v>216.56530000000001</v>
      </c>
      <c r="BI23" s="339">
        <v>205.7354</v>
      </c>
      <c r="BJ23" s="339">
        <v>208.14519999999999</v>
      </c>
      <c r="BK23" s="339">
        <v>234.4778</v>
      </c>
      <c r="BL23" s="339">
        <v>240.8913</v>
      </c>
      <c r="BM23" s="339">
        <v>217.3304</v>
      </c>
      <c r="BN23" s="339">
        <v>219.72229999999999</v>
      </c>
      <c r="BO23" s="339">
        <v>228.88460000000001</v>
      </c>
      <c r="BP23" s="339">
        <v>267.90600000000001</v>
      </c>
      <c r="BQ23" s="339">
        <v>269.37209999999999</v>
      </c>
      <c r="BR23" s="339">
        <v>271.14510000000001</v>
      </c>
      <c r="BS23" s="339">
        <v>257.33699999999999</v>
      </c>
      <c r="BT23" s="339">
        <v>220.46539999999999</v>
      </c>
      <c r="BU23" s="339">
        <v>209.44</v>
      </c>
      <c r="BV23" s="339">
        <v>211.89269999999999</v>
      </c>
    </row>
    <row r="24" spans="1:74" ht="11.1" customHeight="1">
      <c r="A24" s="111" t="s">
        <v>912</v>
      </c>
      <c r="B24" s="207" t="s">
        <v>643</v>
      </c>
      <c r="C24" s="243">
        <v>434.10165999999998</v>
      </c>
      <c r="D24" s="243">
        <v>421.73678429</v>
      </c>
      <c r="E24" s="243">
        <v>416.44170355</v>
      </c>
      <c r="F24" s="243">
        <v>434.37337000000002</v>
      </c>
      <c r="G24" s="243">
        <v>439.32906355</v>
      </c>
      <c r="H24" s="243">
        <v>521.30550767</v>
      </c>
      <c r="I24" s="243">
        <v>558.19412451999995</v>
      </c>
      <c r="J24" s="243">
        <v>552.55838839</v>
      </c>
      <c r="K24" s="243">
        <v>534.43207367000002</v>
      </c>
      <c r="L24" s="243">
        <v>480.62378065000001</v>
      </c>
      <c r="M24" s="243">
        <v>413.00742133</v>
      </c>
      <c r="N24" s="243">
        <v>442.43679161</v>
      </c>
      <c r="O24" s="243">
        <v>441.07967871</v>
      </c>
      <c r="P24" s="243">
        <v>454.344515</v>
      </c>
      <c r="Q24" s="243">
        <v>423.42072870999999</v>
      </c>
      <c r="R24" s="243">
        <v>433.74674567</v>
      </c>
      <c r="S24" s="243">
        <v>454.61864677</v>
      </c>
      <c r="T24" s="243">
        <v>547.34151367000004</v>
      </c>
      <c r="U24" s="243">
        <v>561.87280902999998</v>
      </c>
      <c r="V24" s="243">
        <v>591.22950226</v>
      </c>
      <c r="W24" s="243">
        <v>563.07572300000004</v>
      </c>
      <c r="X24" s="243">
        <v>484.52577774000002</v>
      </c>
      <c r="Y24" s="243">
        <v>437.85193633</v>
      </c>
      <c r="Z24" s="243">
        <v>420.08079355000001</v>
      </c>
      <c r="AA24" s="243">
        <v>444.79839355000001</v>
      </c>
      <c r="AB24" s="243">
        <v>461.89038285999999</v>
      </c>
      <c r="AC24" s="243">
        <v>441.91352676999998</v>
      </c>
      <c r="AD24" s="243">
        <v>462.34001167000002</v>
      </c>
      <c r="AE24" s="243">
        <v>479.83312710000001</v>
      </c>
      <c r="AF24" s="243">
        <v>578.66941999999995</v>
      </c>
      <c r="AG24" s="243">
        <v>583.99058258000002</v>
      </c>
      <c r="AH24" s="243">
        <v>625.85476355000003</v>
      </c>
      <c r="AI24" s="243">
        <v>589.82284400000003</v>
      </c>
      <c r="AJ24" s="243">
        <v>499.40461065</v>
      </c>
      <c r="AK24" s="243">
        <v>446.16602699999999</v>
      </c>
      <c r="AL24" s="243">
        <v>440.67730934999997</v>
      </c>
      <c r="AM24" s="243">
        <v>449.11007676999998</v>
      </c>
      <c r="AN24" s="243">
        <v>458.36748690000002</v>
      </c>
      <c r="AO24" s="243">
        <v>445.36707676999998</v>
      </c>
      <c r="AP24" s="243">
        <v>475.26921267</v>
      </c>
      <c r="AQ24" s="243">
        <v>513.98439323000002</v>
      </c>
      <c r="AR24" s="243">
        <v>572.61617966999995</v>
      </c>
      <c r="AS24" s="243">
        <v>604.84831515999997</v>
      </c>
      <c r="AT24" s="243">
        <v>615.74534742000003</v>
      </c>
      <c r="AU24" s="243">
        <v>588.74566866999999</v>
      </c>
      <c r="AV24" s="243">
        <v>518.28015097000002</v>
      </c>
      <c r="AW24" s="243">
        <v>516.48251532999996</v>
      </c>
      <c r="AX24" s="243">
        <v>451.28473967999997</v>
      </c>
      <c r="AY24" s="243">
        <v>466.0763</v>
      </c>
      <c r="AZ24" s="243">
        <v>480.38700179</v>
      </c>
      <c r="BA24" s="243">
        <v>442.66719323000001</v>
      </c>
      <c r="BB24" s="243">
        <v>471.82097167000001</v>
      </c>
      <c r="BC24" s="243">
        <v>493.70799194</v>
      </c>
      <c r="BD24" s="243">
        <v>585.28620000000001</v>
      </c>
      <c r="BE24" s="243">
        <v>616.78330000000005</v>
      </c>
      <c r="BF24" s="339">
        <v>630.96040000000005</v>
      </c>
      <c r="BG24" s="339">
        <v>599.32529999999997</v>
      </c>
      <c r="BH24" s="339">
        <v>548.85299999999995</v>
      </c>
      <c r="BI24" s="339">
        <v>501.31139999999999</v>
      </c>
      <c r="BJ24" s="339">
        <v>486.26830000000001</v>
      </c>
      <c r="BK24" s="339">
        <v>476.89769999999999</v>
      </c>
      <c r="BL24" s="339">
        <v>489.44220000000001</v>
      </c>
      <c r="BM24" s="339">
        <v>463.7398</v>
      </c>
      <c r="BN24" s="339">
        <v>485.86</v>
      </c>
      <c r="BO24" s="339">
        <v>514.82950000000005</v>
      </c>
      <c r="BP24" s="339">
        <v>600.90329999999994</v>
      </c>
      <c r="BQ24" s="339">
        <v>636.4991</v>
      </c>
      <c r="BR24" s="339">
        <v>650.46540000000005</v>
      </c>
      <c r="BS24" s="339">
        <v>617.86159999999995</v>
      </c>
      <c r="BT24" s="339">
        <v>563.09820000000002</v>
      </c>
      <c r="BU24" s="339">
        <v>514.33460000000002</v>
      </c>
      <c r="BV24" s="339">
        <v>498.91269999999997</v>
      </c>
    </row>
    <row r="25" spans="1:74" ht="11.1" customHeight="1">
      <c r="A25" s="111" t="s">
        <v>913</v>
      </c>
      <c r="B25" s="207" t="s">
        <v>644</v>
      </c>
      <c r="C25" s="243">
        <v>235.0184629</v>
      </c>
      <c r="D25" s="243">
        <v>245.39328750000001</v>
      </c>
      <c r="E25" s="243">
        <v>231.52255805999999</v>
      </c>
      <c r="F25" s="243">
        <v>234.06565033000001</v>
      </c>
      <c r="G25" s="243">
        <v>254.58769548000001</v>
      </c>
      <c r="H25" s="243">
        <v>260.33376299999998</v>
      </c>
      <c r="I25" s="243">
        <v>285.27328354999997</v>
      </c>
      <c r="J25" s="243">
        <v>285.12414483999999</v>
      </c>
      <c r="K25" s="243">
        <v>277.86215167</v>
      </c>
      <c r="L25" s="243">
        <v>246.14539452</v>
      </c>
      <c r="M25" s="243">
        <v>241.40751467000001</v>
      </c>
      <c r="N25" s="243">
        <v>239.92815676999999</v>
      </c>
      <c r="O25" s="243">
        <v>232.85976386999999</v>
      </c>
      <c r="P25" s="243">
        <v>238.68802857</v>
      </c>
      <c r="Q25" s="243">
        <v>227.8034471</v>
      </c>
      <c r="R25" s="243">
        <v>236.03549599999999</v>
      </c>
      <c r="S25" s="243">
        <v>240.10510839</v>
      </c>
      <c r="T25" s="243">
        <v>270.52527167</v>
      </c>
      <c r="U25" s="243">
        <v>291.43763289999998</v>
      </c>
      <c r="V25" s="243">
        <v>282.49923805999998</v>
      </c>
      <c r="W25" s="243">
        <v>278.59176732999998</v>
      </c>
      <c r="X25" s="243">
        <v>246.69298548</v>
      </c>
      <c r="Y25" s="243">
        <v>240.84075899999999</v>
      </c>
      <c r="Z25" s="243">
        <v>233.49170935000001</v>
      </c>
      <c r="AA25" s="243">
        <v>240.27171806000001</v>
      </c>
      <c r="AB25" s="243">
        <v>248.71914892999999</v>
      </c>
      <c r="AC25" s="243">
        <v>231.36583451999999</v>
      </c>
      <c r="AD25" s="243">
        <v>239.896413</v>
      </c>
      <c r="AE25" s="243">
        <v>242.45266484000001</v>
      </c>
      <c r="AF25" s="243">
        <v>268.55975267000002</v>
      </c>
      <c r="AG25" s="243">
        <v>287.79439129000002</v>
      </c>
      <c r="AH25" s="243">
        <v>299.34515064999999</v>
      </c>
      <c r="AI25" s="243">
        <v>278.36192167000002</v>
      </c>
      <c r="AJ25" s="243">
        <v>248.00824935</v>
      </c>
      <c r="AK25" s="243">
        <v>240.77837367000001</v>
      </c>
      <c r="AL25" s="243">
        <v>245.00286419</v>
      </c>
      <c r="AM25" s="243">
        <v>229.99609032000001</v>
      </c>
      <c r="AN25" s="243">
        <v>240.34209138</v>
      </c>
      <c r="AO25" s="243">
        <v>231.21303710000001</v>
      </c>
      <c r="AP25" s="243">
        <v>240.98727233</v>
      </c>
      <c r="AQ25" s="243">
        <v>256.49071322999998</v>
      </c>
      <c r="AR25" s="243">
        <v>283.91181567000001</v>
      </c>
      <c r="AS25" s="243">
        <v>288.6388829</v>
      </c>
      <c r="AT25" s="243">
        <v>296.77049129</v>
      </c>
      <c r="AU25" s="243">
        <v>277.60084899999998</v>
      </c>
      <c r="AV25" s="243">
        <v>248.17195935000001</v>
      </c>
      <c r="AW25" s="243">
        <v>238.81649433000001</v>
      </c>
      <c r="AX25" s="243">
        <v>239.11499839000001</v>
      </c>
      <c r="AY25" s="243">
        <v>238.28694709999999</v>
      </c>
      <c r="AZ25" s="243">
        <v>244.69226535999999</v>
      </c>
      <c r="BA25" s="243">
        <v>232.24695516</v>
      </c>
      <c r="BB25" s="243">
        <v>241.507859</v>
      </c>
      <c r="BC25" s="243">
        <v>247.97570999999999</v>
      </c>
      <c r="BD25" s="243">
        <v>283.1823</v>
      </c>
      <c r="BE25" s="243">
        <v>289.25630000000001</v>
      </c>
      <c r="BF25" s="339">
        <v>294.3048</v>
      </c>
      <c r="BG25" s="339">
        <v>280.40370000000001</v>
      </c>
      <c r="BH25" s="339">
        <v>249.54220000000001</v>
      </c>
      <c r="BI25" s="339">
        <v>242.4821</v>
      </c>
      <c r="BJ25" s="339">
        <v>239.9393</v>
      </c>
      <c r="BK25" s="339">
        <v>236.75059999999999</v>
      </c>
      <c r="BL25" s="339">
        <v>245.70050000000001</v>
      </c>
      <c r="BM25" s="339">
        <v>232.45689999999999</v>
      </c>
      <c r="BN25" s="339">
        <v>243.2054</v>
      </c>
      <c r="BO25" s="339">
        <v>254.3092</v>
      </c>
      <c r="BP25" s="339">
        <v>277.83159999999998</v>
      </c>
      <c r="BQ25" s="339">
        <v>294.19330000000002</v>
      </c>
      <c r="BR25" s="339">
        <v>296.36779999999999</v>
      </c>
      <c r="BS25" s="339">
        <v>282.34719999999999</v>
      </c>
      <c r="BT25" s="339">
        <v>251.5427</v>
      </c>
      <c r="BU25" s="339">
        <v>244.42359999999999</v>
      </c>
      <c r="BV25" s="339">
        <v>241.8578</v>
      </c>
    </row>
    <row r="26" spans="1:74" ht="11.1" customHeight="1">
      <c r="A26" s="111" t="s">
        <v>914</v>
      </c>
      <c r="B26" s="207" t="s">
        <v>289</v>
      </c>
      <c r="C26" s="243">
        <v>430.81493065000001</v>
      </c>
      <c r="D26" s="243">
        <v>450.95334393000002</v>
      </c>
      <c r="E26" s="243">
        <v>426.37463451999997</v>
      </c>
      <c r="F26" s="243">
        <v>441.10043899999999</v>
      </c>
      <c r="G26" s="243">
        <v>424.38958452000003</v>
      </c>
      <c r="H26" s="243">
        <v>480.520805</v>
      </c>
      <c r="I26" s="243">
        <v>492.93220258000002</v>
      </c>
      <c r="J26" s="243">
        <v>483.42730289999997</v>
      </c>
      <c r="K26" s="243">
        <v>506.845889</v>
      </c>
      <c r="L26" s="243">
        <v>471.89899613</v>
      </c>
      <c r="M26" s="243">
        <v>425.87050866999999</v>
      </c>
      <c r="N26" s="243">
        <v>459.88451257999998</v>
      </c>
      <c r="O26" s="243">
        <v>411.26725742000002</v>
      </c>
      <c r="P26" s="243">
        <v>444.64921356999997</v>
      </c>
      <c r="Q26" s="243">
        <v>430.37757548000002</v>
      </c>
      <c r="R26" s="243">
        <v>444.26426266999999</v>
      </c>
      <c r="S26" s="243">
        <v>408.75000258</v>
      </c>
      <c r="T26" s="243">
        <v>472.124211</v>
      </c>
      <c r="U26" s="243">
        <v>477.65152839000001</v>
      </c>
      <c r="V26" s="243">
        <v>495.07333999999997</v>
      </c>
      <c r="W26" s="243">
        <v>495.90632067000001</v>
      </c>
      <c r="X26" s="243">
        <v>463.67755774</v>
      </c>
      <c r="Y26" s="243">
        <v>445.325695</v>
      </c>
      <c r="Z26" s="243">
        <v>450.61478258</v>
      </c>
      <c r="AA26" s="243">
        <v>430.02205484000001</v>
      </c>
      <c r="AB26" s="243">
        <v>450.57803036000001</v>
      </c>
      <c r="AC26" s="243">
        <v>448.68688193999998</v>
      </c>
      <c r="AD26" s="243">
        <v>423.39158166999999</v>
      </c>
      <c r="AE26" s="243">
        <v>433.74488676999999</v>
      </c>
      <c r="AF26" s="243">
        <v>472.17036232999999</v>
      </c>
      <c r="AG26" s="243">
        <v>467.92433065</v>
      </c>
      <c r="AH26" s="243">
        <v>519.88565903000006</v>
      </c>
      <c r="AI26" s="243">
        <v>514.20991766999998</v>
      </c>
      <c r="AJ26" s="243">
        <v>458.64854645000003</v>
      </c>
      <c r="AK26" s="243">
        <v>451.43764133000002</v>
      </c>
      <c r="AL26" s="243">
        <v>450.49409451999998</v>
      </c>
      <c r="AM26" s="243">
        <v>429.99266612999998</v>
      </c>
      <c r="AN26" s="243">
        <v>435.48429517</v>
      </c>
      <c r="AO26" s="243">
        <v>432.06169419000003</v>
      </c>
      <c r="AP26" s="243">
        <v>417.32906166999999</v>
      </c>
      <c r="AQ26" s="243">
        <v>439.02391323000001</v>
      </c>
      <c r="AR26" s="243">
        <v>476.92264132999998</v>
      </c>
      <c r="AS26" s="243">
        <v>470.10787548000002</v>
      </c>
      <c r="AT26" s="243">
        <v>510.97073418999997</v>
      </c>
      <c r="AU26" s="243">
        <v>487.83887467</v>
      </c>
      <c r="AV26" s="243">
        <v>484.43918774000002</v>
      </c>
      <c r="AW26" s="243">
        <v>442.31526967000002</v>
      </c>
      <c r="AX26" s="243">
        <v>426.85951096999997</v>
      </c>
      <c r="AY26" s="243">
        <v>433.69441483999998</v>
      </c>
      <c r="AZ26" s="243">
        <v>441.76973142999998</v>
      </c>
      <c r="BA26" s="243">
        <v>417.42270065000002</v>
      </c>
      <c r="BB26" s="243">
        <v>435.82634567000002</v>
      </c>
      <c r="BC26" s="243">
        <v>449.25079871000003</v>
      </c>
      <c r="BD26" s="243">
        <v>472.8646</v>
      </c>
      <c r="BE26" s="243">
        <v>469.1465</v>
      </c>
      <c r="BF26" s="339">
        <v>494.43860000000001</v>
      </c>
      <c r="BG26" s="339">
        <v>499.89319999999998</v>
      </c>
      <c r="BH26" s="339">
        <v>466.476</v>
      </c>
      <c r="BI26" s="339">
        <v>432.86739999999998</v>
      </c>
      <c r="BJ26" s="339">
        <v>443.83580000000001</v>
      </c>
      <c r="BK26" s="339">
        <v>425.71789999999999</v>
      </c>
      <c r="BL26" s="339">
        <v>440.20659999999998</v>
      </c>
      <c r="BM26" s="339">
        <v>427.30669999999998</v>
      </c>
      <c r="BN26" s="339">
        <v>436.29059999999998</v>
      </c>
      <c r="BO26" s="339">
        <v>432.60289999999998</v>
      </c>
      <c r="BP26" s="339">
        <v>477.41489999999999</v>
      </c>
      <c r="BQ26" s="339">
        <v>472.2004</v>
      </c>
      <c r="BR26" s="339">
        <v>486.02120000000002</v>
      </c>
      <c r="BS26" s="339">
        <v>491.3623</v>
      </c>
      <c r="BT26" s="339">
        <v>464.61180000000002</v>
      </c>
      <c r="BU26" s="339">
        <v>431.14080000000001</v>
      </c>
      <c r="BV26" s="339">
        <v>442.06900000000002</v>
      </c>
    </row>
    <row r="27" spans="1:74" ht="11.1" customHeight="1">
      <c r="A27" s="111" t="s">
        <v>926</v>
      </c>
      <c r="B27" s="207" t="s">
        <v>290</v>
      </c>
      <c r="C27" s="243">
        <v>16.956622903</v>
      </c>
      <c r="D27" s="243">
        <v>17.852726070999999</v>
      </c>
      <c r="E27" s="243">
        <v>16.136427096999999</v>
      </c>
      <c r="F27" s="243">
        <v>16.575935333</v>
      </c>
      <c r="G27" s="243">
        <v>16.47279</v>
      </c>
      <c r="H27" s="243">
        <v>17.021703667000001</v>
      </c>
      <c r="I27" s="243">
        <v>16.739159999999998</v>
      </c>
      <c r="J27" s="243">
        <v>17.459100968000001</v>
      </c>
      <c r="K27" s="243">
        <v>17.592612333000002</v>
      </c>
      <c r="L27" s="243">
        <v>17.302973225999999</v>
      </c>
      <c r="M27" s="243">
        <v>17.577084332999998</v>
      </c>
      <c r="N27" s="243">
        <v>17.201557419</v>
      </c>
      <c r="O27" s="243">
        <v>16.968681289999999</v>
      </c>
      <c r="P27" s="243">
        <v>17.428774285999999</v>
      </c>
      <c r="Q27" s="243">
        <v>16.586687419</v>
      </c>
      <c r="R27" s="243">
        <v>16.567305999999999</v>
      </c>
      <c r="S27" s="243">
        <v>16.367313547999998</v>
      </c>
      <c r="T27" s="243">
        <v>16.623538332999999</v>
      </c>
      <c r="U27" s="243">
        <v>16.622030323000001</v>
      </c>
      <c r="V27" s="243">
        <v>17.245969355</v>
      </c>
      <c r="W27" s="243">
        <v>17.185119332999999</v>
      </c>
      <c r="X27" s="243">
        <v>16.999098064999998</v>
      </c>
      <c r="Y27" s="243">
        <v>17.307477667000001</v>
      </c>
      <c r="Z27" s="243">
        <v>17.460287741999998</v>
      </c>
      <c r="AA27" s="243">
        <v>17.261586452</v>
      </c>
      <c r="AB27" s="243">
        <v>18.398541785999999</v>
      </c>
      <c r="AC27" s="243">
        <v>17.328037419000001</v>
      </c>
      <c r="AD27" s="243">
        <v>17.054435667</v>
      </c>
      <c r="AE27" s="243">
        <v>16.626488386999998</v>
      </c>
      <c r="AF27" s="243">
        <v>16.339935333</v>
      </c>
      <c r="AG27" s="243">
        <v>16.383847097</v>
      </c>
      <c r="AH27" s="243">
        <v>17.098413871000002</v>
      </c>
      <c r="AI27" s="243">
        <v>17.116589333</v>
      </c>
      <c r="AJ27" s="243">
        <v>16.837364838999999</v>
      </c>
      <c r="AK27" s="243">
        <v>17.392625333000002</v>
      </c>
      <c r="AL27" s="243">
        <v>16.860205484000002</v>
      </c>
      <c r="AM27" s="243">
        <v>16.978682257999999</v>
      </c>
      <c r="AN27" s="243">
        <v>17.756407241000002</v>
      </c>
      <c r="AO27" s="243">
        <v>16.388266452</v>
      </c>
      <c r="AP27" s="243">
        <v>16.410934999999998</v>
      </c>
      <c r="AQ27" s="243">
        <v>16.046066452000002</v>
      </c>
      <c r="AR27" s="243">
        <v>16.095631666999999</v>
      </c>
      <c r="AS27" s="243">
        <v>16.161180323</v>
      </c>
      <c r="AT27" s="243">
        <v>16.760591612999999</v>
      </c>
      <c r="AU27" s="243">
        <v>16.549137667</v>
      </c>
      <c r="AV27" s="243">
        <v>16.750985484000001</v>
      </c>
      <c r="AW27" s="243">
        <v>17.170502667000001</v>
      </c>
      <c r="AX27" s="243">
        <v>17.181178386999999</v>
      </c>
      <c r="AY27" s="243">
        <v>16.563914193999999</v>
      </c>
      <c r="AZ27" s="243">
        <v>17.041612499999999</v>
      </c>
      <c r="BA27" s="243">
        <v>16.019399355000001</v>
      </c>
      <c r="BB27" s="243">
        <v>16.409866666999999</v>
      </c>
      <c r="BC27" s="243">
        <v>16.367688064999999</v>
      </c>
      <c r="BD27" s="243">
        <v>16.2681</v>
      </c>
      <c r="BE27" s="243">
        <v>16.139469999999999</v>
      </c>
      <c r="BF27" s="339">
        <v>16.643689999999999</v>
      </c>
      <c r="BG27" s="339">
        <v>16.70947</v>
      </c>
      <c r="BH27" s="339">
        <v>16.834199999999999</v>
      </c>
      <c r="BI27" s="339">
        <v>17.214490000000001</v>
      </c>
      <c r="BJ27" s="339">
        <v>16.960529999999999</v>
      </c>
      <c r="BK27" s="339">
        <v>16.441970000000001</v>
      </c>
      <c r="BL27" s="339">
        <v>17.239940000000001</v>
      </c>
      <c r="BM27" s="339">
        <v>16.096209999999999</v>
      </c>
      <c r="BN27" s="339">
        <v>16.490919999999999</v>
      </c>
      <c r="BO27" s="339">
        <v>16.27684</v>
      </c>
      <c r="BP27" s="339">
        <v>16.404039999999998</v>
      </c>
      <c r="BQ27" s="339">
        <v>16.123090000000001</v>
      </c>
      <c r="BR27" s="339">
        <v>16.726590000000002</v>
      </c>
      <c r="BS27" s="339">
        <v>16.792079999999999</v>
      </c>
      <c r="BT27" s="339">
        <v>16.884689999999999</v>
      </c>
      <c r="BU27" s="339">
        <v>17.26615</v>
      </c>
      <c r="BV27" s="339">
        <v>17.01144</v>
      </c>
    </row>
    <row r="28" spans="1:74" ht="11.1" customHeight="1">
      <c r="A28" s="111" t="s">
        <v>927</v>
      </c>
      <c r="B28" s="207" t="s">
        <v>646</v>
      </c>
      <c r="C28" s="243">
        <v>3532.984371</v>
      </c>
      <c r="D28" s="243">
        <v>3548.4822306999999</v>
      </c>
      <c r="E28" s="243">
        <v>3311.1575296999999</v>
      </c>
      <c r="F28" s="243">
        <v>3334.0069583</v>
      </c>
      <c r="G28" s="243">
        <v>3394.0296484</v>
      </c>
      <c r="H28" s="243">
        <v>3825.0741360000002</v>
      </c>
      <c r="I28" s="243">
        <v>3922.8547797000001</v>
      </c>
      <c r="J28" s="243">
        <v>3989.0849287000001</v>
      </c>
      <c r="K28" s="243">
        <v>3834.2426540000001</v>
      </c>
      <c r="L28" s="243">
        <v>3504.3579100000002</v>
      </c>
      <c r="M28" s="243">
        <v>3288.2092990000001</v>
      </c>
      <c r="N28" s="243">
        <v>3486.3153200000002</v>
      </c>
      <c r="O28" s="243">
        <v>3487.6601261000001</v>
      </c>
      <c r="P28" s="243">
        <v>3598.0844913999999</v>
      </c>
      <c r="Q28" s="243">
        <v>3282.5375134999999</v>
      </c>
      <c r="R28" s="243">
        <v>3326.3747050000002</v>
      </c>
      <c r="S28" s="243">
        <v>3424.9533013</v>
      </c>
      <c r="T28" s="243">
        <v>3979.5690653000001</v>
      </c>
      <c r="U28" s="243">
        <v>4126.5577734999997</v>
      </c>
      <c r="V28" s="243">
        <v>4165.8891074000003</v>
      </c>
      <c r="W28" s="243">
        <v>3971.2183997000002</v>
      </c>
      <c r="X28" s="243">
        <v>3498.8206481000002</v>
      </c>
      <c r="Y28" s="243">
        <v>3384.1296873000001</v>
      </c>
      <c r="Z28" s="243">
        <v>3485.0087171</v>
      </c>
      <c r="AA28" s="243">
        <v>3491.7134529</v>
      </c>
      <c r="AB28" s="243">
        <v>3563.8884813999998</v>
      </c>
      <c r="AC28" s="243">
        <v>3363.3239681</v>
      </c>
      <c r="AD28" s="243">
        <v>3350.1616677000002</v>
      </c>
      <c r="AE28" s="243">
        <v>3471.7500067999999</v>
      </c>
      <c r="AF28" s="243">
        <v>3938.9623182999999</v>
      </c>
      <c r="AG28" s="243">
        <v>4131.0554615999999</v>
      </c>
      <c r="AH28" s="243">
        <v>4173.2508384000002</v>
      </c>
      <c r="AI28" s="243">
        <v>3931.6901776999998</v>
      </c>
      <c r="AJ28" s="243">
        <v>3505.0133300000002</v>
      </c>
      <c r="AK28" s="243">
        <v>3351.7355232999998</v>
      </c>
      <c r="AL28" s="243">
        <v>3382.9919983999998</v>
      </c>
      <c r="AM28" s="243">
        <v>3390.9101700000001</v>
      </c>
      <c r="AN28" s="243">
        <v>3437.3192217000001</v>
      </c>
      <c r="AO28" s="243">
        <v>3288.071109</v>
      </c>
      <c r="AP28" s="243">
        <v>3361.2986387000001</v>
      </c>
      <c r="AQ28" s="243">
        <v>3550.4017270999998</v>
      </c>
      <c r="AR28" s="243">
        <v>3921.699795</v>
      </c>
      <c r="AS28" s="243">
        <v>4134.1005373999997</v>
      </c>
      <c r="AT28" s="243">
        <v>4119.7766394</v>
      </c>
      <c r="AU28" s="243">
        <v>3882.772485</v>
      </c>
      <c r="AV28" s="243">
        <v>3551.95759</v>
      </c>
      <c r="AW28" s="243">
        <v>3418.2033190000002</v>
      </c>
      <c r="AX28" s="243">
        <v>3340.3555999999999</v>
      </c>
      <c r="AY28" s="243">
        <v>3464.9887638999999</v>
      </c>
      <c r="AZ28" s="243">
        <v>3598.7448660999999</v>
      </c>
      <c r="BA28" s="243">
        <v>3353.6455609999998</v>
      </c>
      <c r="BB28" s="243">
        <v>3379.3210723000002</v>
      </c>
      <c r="BC28" s="243">
        <v>3505.9596323000001</v>
      </c>
      <c r="BD28" s="243">
        <v>3883.6239999999998</v>
      </c>
      <c r="BE28" s="243">
        <v>4022.511</v>
      </c>
      <c r="BF28" s="339">
        <v>4094.7620000000002</v>
      </c>
      <c r="BG28" s="339">
        <v>3915.7510000000002</v>
      </c>
      <c r="BH28" s="339">
        <v>3556.5709999999999</v>
      </c>
      <c r="BI28" s="339">
        <v>3394.4879999999998</v>
      </c>
      <c r="BJ28" s="339">
        <v>3450.0140000000001</v>
      </c>
      <c r="BK28" s="339">
        <v>3517.194</v>
      </c>
      <c r="BL28" s="339">
        <v>3583.0990000000002</v>
      </c>
      <c r="BM28" s="339">
        <v>3347.3220000000001</v>
      </c>
      <c r="BN28" s="339">
        <v>3378.8879999999999</v>
      </c>
      <c r="BO28" s="339">
        <v>3491.971</v>
      </c>
      <c r="BP28" s="339">
        <v>3961.4180000000001</v>
      </c>
      <c r="BQ28" s="339">
        <v>4084.2779999999998</v>
      </c>
      <c r="BR28" s="339">
        <v>4090.0659999999998</v>
      </c>
      <c r="BS28" s="339">
        <v>3910.9380000000001</v>
      </c>
      <c r="BT28" s="339">
        <v>3576.2809999999999</v>
      </c>
      <c r="BU28" s="339">
        <v>3412.8539999999998</v>
      </c>
      <c r="BV28" s="339">
        <v>3468.0360000000001</v>
      </c>
    </row>
    <row r="29" spans="1:74" ht="11.1" customHeight="1">
      <c r="A29" s="111"/>
      <c r="B29" s="113" t="s">
        <v>35</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239"/>
      <c r="BC29" s="239"/>
      <c r="BD29" s="239"/>
      <c r="BE29" s="239"/>
      <c r="BF29" s="379"/>
      <c r="BG29" s="379"/>
      <c r="BH29" s="379"/>
      <c r="BI29" s="379"/>
      <c r="BJ29" s="379"/>
      <c r="BK29" s="379"/>
      <c r="BL29" s="379"/>
      <c r="BM29" s="379"/>
      <c r="BN29" s="379"/>
      <c r="BO29" s="379"/>
      <c r="BP29" s="379"/>
      <c r="BQ29" s="379"/>
      <c r="BR29" s="379"/>
      <c r="BS29" s="379"/>
      <c r="BT29" s="379"/>
      <c r="BU29" s="379"/>
      <c r="BV29" s="379"/>
    </row>
    <row r="30" spans="1:74" ht="11.1" customHeight="1">
      <c r="A30" s="111" t="s">
        <v>915</v>
      </c>
      <c r="B30" s="207" t="s">
        <v>638</v>
      </c>
      <c r="C30" s="243">
        <v>77.187460645000002</v>
      </c>
      <c r="D30" s="243">
        <v>78.795281786000004</v>
      </c>
      <c r="E30" s="243">
        <v>71.553005806000002</v>
      </c>
      <c r="F30" s="243">
        <v>71.637496666999994</v>
      </c>
      <c r="G30" s="243">
        <v>75.492469677000003</v>
      </c>
      <c r="H30" s="243">
        <v>72.774045000000001</v>
      </c>
      <c r="I30" s="243">
        <v>75.157017096999994</v>
      </c>
      <c r="J30" s="243">
        <v>79.547379676999995</v>
      </c>
      <c r="K30" s="243">
        <v>78.508259332999998</v>
      </c>
      <c r="L30" s="243">
        <v>76.398009677000005</v>
      </c>
      <c r="M30" s="243">
        <v>75.572788333000005</v>
      </c>
      <c r="N30" s="243">
        <v>71.991091612999995</v>
      </c>
      <c r="O30" s="243">
        <v>73.257850968</v>
      </c>
      <c r="P30" s="243">
        <v>78.244332857000003</v>
      </c>
      <c r="Q30" s="243">
        <v>74.236064838999994</v>
      </c>
      <c r="R30" s="243">
        <v>72.928595999999999</v>
      </c>
      <c r="S30" s="243">
        <v>76.338038065000006</v>
      </c>
      <c r="T30" s="243">
        <v>80.044304332999999</v>
      </c>
      <c r="U30" s="243">
        <v>80.301556129000005</v>
      </c>
      <c r="V30" s="243">
        <v>81.882669676999996</v>
      </c>
      <c r="W30" s="243">
        <v>84.483551000000006</v>
      </c>
      <c r="X30" s="243">
        <v>78.236163547999993</v>
      </c>
      <c r="Y30" s="243">
        <v>77.024661667000004</v>
      </c>
      <c r="Z30" s="243">
        <v>71.606440645000006</v>
      </c>
      <c r="AA30" s="243">
        <v>71.623065161</v>
      </c>
      <c r="AB30" s="243">
        <v>78.164057142999994</v>
      </c>
      <c r="AC30" s="243">
        <v>75.041579677000001</v>
      </c>
      <c r="AD30" s="243">
        <v>75.74494</v>
      </c>
      <c r="AE30" s="243">
        <v>73.301823870999996</v>
      </c>
      <c r="AF30" s="243">
        <v>78.426704999999998</v>
      </c>
      <c r="AG30" s="243">
        <v>81.100741935000002</v>
      </c>
      <c r="AH30" s="243">
        <v>79.840683225999996</v>
      </c>
      <c r="AI30" s="243">
        <v>83.755366667000004</v>
      </c>
      <c r="AJ30" s="243">
        <v>76.128734194000003</v>
      </c>
      <c r="AK30" s="243">
        <v>74.412137333000004</v>
      </c>
      <c r="AL30" s="243">
        <v>70.965595484000005</v>
      </c>
      <c r="AM30" s="243">
        <v>72.670685160999994</v>
      </c>
      <c r="AN30" s="243">
        <v>74.877132414000002</v>
      </c>
      <c r="AO30" s="243">
        <v>72.026466451999994</v>
      </c>
      <c r="AP30" s="243">
        <v>75.079244333000005</v>
      </c>
      <c r="AQ30" s="243">
        <v>70.772665161000006</v>
      </c>
      <c r="AR30" s="243">
        <v>78.559387666999996</v>
      </c>
      <c r="AS30" s="243">
        <v>80.624982580999998</v>
      </c>
      <c r="AT30" s="243">
        <v>82.935439355</v>
      </c>
      <c r="AU30" s="243">
        <v>79.703761999999998</v>
      </c>
      <c r="AV30" s="243">
        <v>72.844008064999997</v>
      </c>
      <c r="AW30" s="243">
        <v>74.613144332999994</v>
      </c>
      <c r="AX30" s="243">
        <v>71.824169999999995</v>
      </c>
      <c r="AY30" s="243">
        <v>71.252764515999999</v>
      </c>
      <c r="AZ30" s="243">
        <v>76.798337857000007</v>
      </c>
      <c r="BA30" s="243">
        <v>69.721654193999996</v>
      </c>
      <c r="BB30" s="243">
        <v>72.420795333000001</v>
      </c>
      <c r="BC30" s="243">
        <v>71.306568064999993</v>
      </c>
      <c r="BD30" s="243">
        <v>76.753020000000006</v>
      </c>
      <c r="BE30" s="243">
        <v>81.138360000000006</v>
      </c>
      <c r="BF30" s="339">
        <v>80.896879999999996</v>
      </c>
      <c r="BG30" s="339">
        <v>82.088750000000005</v>
      </c>
      <c r="BH30" s="339">
        <v>74.732190000000003</v>
      </c>
      <c r="BI30" s="339">
        <v>73.177319999999995</v>
      </c>
      <c r="BJ30" s="339">
        <v>68.967770000000002</v>
      </c>
      <c r="BK30" s="339">
        <v>72.276480000000006</v>
      </c>
      <c r="BL30" s="339">
        <v>77.291619999999995</v>
      </c>
      <c r="BM30" s="339">
        <v>72.312250000000006</v>
      </c>
      <c r="BN30" s="339">
        <v>73.807609999999997</v>
      </c>
      <c r="BO30" s="339">
        <v>73.07687</v>
      </c>
      <c r="BP30" s="339">
        <v>76.064459999999997</v>
      </c>
      <c r="BQ30" s="339">
        <v>81.566410000000005</v>
      </c>
      <c r="BR30" s="339">
        <v>83.312160000000006</v>
      </c>
      <c r="BS30" s="339">
        <v>84.553340000000006</v>
      </c>
      <c r="BT30" s="339">
        <v>76.460470000000001</v>
      </c>
      <c r="BU30" s="339">
        <v>74.871740000000003</v>
      </c>
      <c r="BV30" s="339">
        <v>70.566450000000003</v>
      </c>
    </row>
    <row r="31" spans="1:74" ht="11.1" customHeight="1">
      <c r="A31" s="111" t="s">
        <v>916</v>
      </c>
      <c r="B31" s="189" t="s">
        <v>673</v>
      </c>
      <c r="C31" s="243">
        <v>177.27222935</v>
      </c>
      <c r="D31" s="243">
        <v>178.90569500000001</v>
      </c>
      <c r="E31" s="243">
        <v>178.88098515999999</v>
      </c>
      <c r="F31" s="243">
        <v>170.90509667000001</v>
      </c>
      <c r="G31" s="243">
        <v>176.30122355</v>
      </c>
      <c r="H31" s="243">
        <v>181.10805367</v>
      </c>
      <c r="I31" s="243">
        <v>180.92993612999999</v>
      </c>
      <c r="J31" s="243">
        <v>190.38878032</v>
      </c>
      <c r="K31" s="243">
        <v>183.58918367000001</v>
      </c>
      <c r="L31" s="243">
        <v>178.85981129000001</v>
      </c>
      <c r="M31" s="243">
        <v>175.01155800000001</v>
      </c>
      <c r="N31" s="243">
        <v>171.90425354999999</v>
      </c>
      <c r="O31" s="243">
        <v>174.53820644999999</v>
      </c>
      <c r="P31" s="243">
        <v>183.06934214</v>
      </c>
      <c r="Q31" s="243">
        <v>180.36807160999999</v>
      </c>
      <c r="R31" s="243">
        <v>186.062443</v>
      </c>
      <c r="S31" s="243">
        <v>181.37121968</v>
      </c>
      <c r="T31" s="243">
        <v>194.003344</v>
      </c>
      <c r="U31" s="243">
        <v>193.47345290000001</v>
      </c>
      <c r="V31" s="243">
        <v>191.93506871</v>
      </c>
      <c r="W31" s="243">
        <v>191.063829</v>
      </c>
      <c r="X31" s="243">
        <v>180.57144258</v>
      </c>
      <c r="Y31" s="243">
        <v>176.55480567000001</v>
      </c>
      <c r="Z31" s="243">
        <v>181.94427289999999</v>
      </c>
      <c r="AA31" s="243">
        <v>202.62492194000001</v>
      </c>
      <c r="AB31" s="243">
        <v>207.21635286</v>
      </c>
      <c r="AC31" s="243">
        <v>189.16738548000001</v>
      </c>
      <c r="AD31" s="243">
        <v>189.05336632999999</v>
      </c>
      <c r="AE31" s="243">
        <v>188.75402258</v>
      </c>
      <c r="AF31" s="243">
        <v>202.87748300000001</v>
      </c>
      <c r="AG31" s="243">
        <v>195.87246354999999</v>
      </c>
      <c r="AH31" s="243">
        <v>198.67442613</v>
      </c>
      <c r="AI31" s="243">
        <v>198.04018966999999</v>
      </c>
      <c r="AJ31" s="243">
        <v>191.56601935</v>
      </c>
      <c r="AK31" s="243">
        <v>191.373086</v>
      </c>
      <c r="AL31" s="243">
        <v>181.61396547999999</v>
      </c>
      <c r="AM31" s="243">
        <v>179.76548935</v>
      </c>
      <c r="AN31" s="243">
        <v>189.51254241000001</v>
      </c>
      <c r="AO31" s="243">
        <v>190.12318839</v>
      </c>
      <c r="AP31" s="243">
        <v>184.16515433000001</v>
      </c>
      <c r="AQ31" s="243">
        <v>196.59989999999999</v>
      </c>
      <c r="AR31" s="243">
        <v>184.79359167000001</v>
      </c>
      <c r="AS31" s="243">
        <v>195.27684323</v>
      </c>
      <c r="AT31" s="243">
        <v>195.21678516</v>
      </c>
      <c r="AU31" s="243">
        <v>196.14172199999999</v>
      </c>
      <c r="AV31" s="243">
        <v>186.25789355000001</v>
      </c>
      <c r="AW31" s="243">
        <v>182.73119333</v>
      </c>
      <c r="AX31" s="243">
        <v>180.81980515999999</v>
      </c>
      <c r="AY31" s="243">
        <v>182.07677451999999</v>
      </c>
      <c r="AZ31" s="243">
        <v>199.37565463999999</v>
      </c>
      <c r="BA31" s="243">
        <v>184.97359935</v>
      </c>
      <c r="BB31" s="243">
        <v>184.394792</v>
      </c>
      <c r="BC31" s="243">
        <v>182.97333742000001</v>
      </c>
      <c r="BD31" s="243">
        <v>184.34479999999999</v>
      </c>
      <c r="BE31" s="243">
        <v>195.0284</v>
      </c>
      <c r="BF31" s="339">
        <v>195.12049999999999</v>
      </c>
      <c r="BG31" s="339">
        <v>196.41650000000001</v>
      </c>
      <c r="BH31" s="339">
        <v>190.61199999999999</v>
      </c>
      <c r="BI31" s="339">
        <v>188.39789999999999</v>
      </c>
      <c r="BJ31" s="339">
        <v>183.5745</v>
      </c>
      <c r="BK31" s="339">
        <v>185.35849999999999</v>
      </c>
      <c r="BL31" s="339">
        <v>191.78360000000001</v>
      </c>
      <c r="BM31" s="339">
        <v>185.76599999999999</v>
      </c>
      <c r="BN31" s="339">
        <v>184.76159999999999</v>
      </c>
      <c r="BO31" s="339">
        <v>187.19319999999999</v>
      </c>
      <c r="BP31" s="339">
        <v>193.714</v>
      </c>
      <c r="BQ31" s="339">
        <v>197.1164</v>
      </c>
      <c r="BR31" s="339">
        <v>198.63</v>
      </c>
      <c r="BS31" s="339">
        <v>199.96600000000001</v>
      </c>
      <c r="BT31" s="339">
        <v>193.49029999999999</v>
      </c>
      <c r="BU31" s="339">
        <v>191.24420000000001</v>
      </c>
      <c r="BV31" s="339">
        <v>186.34800000000001</v>
      </c>
    </row>
    <row r="32" spans="1:74" ht="11.1" customHeight="1">
      <c r="A32" s="111" t="s">
        <v>917</v>
      </c>
      <c r="B32" s="207" t="s">
        <v>639</v>
      </c>
      <c r="C32" s="243">
        <v>485.10201968000001</v>
      </c>
      <c r="D32" s="243">
        <v>519.75981392999995</v>
      </c>
      <c r="E32" s="243">
        <v>484.02603773999999</v>
      </c>
      <c r="F32" s="243">
        <v>493.58362533000002</v>
      </c>
      <c r="G32" s="243">
        <v>480.65681774000001</v>
      </c>
      <c r="H32" s="243">
        <v>489.25557033000001</v>
      </c>
      <c r="I32" s="243">
        <v>480.95196128999999</v>
      </c>
      <c r="J32" s="243">
        <v>529.89861226000005</v>
      </c>
      <c r="K32" s="243">
        <v>533.92112233</v>
      </c>
      <c r="L32" s="243">
        <v>524.89936774</v>
      </c>
      <c r="M32" s="243">
        <v>513.17067033000001</v>
      </c>
      <c r="N32" s="243">
        <v>510.52310581</v>
      </c>
      <c r="O32" s="243">
        <v>505.28252451999998</v>
      </c>
      <c r="P32" s="243">
        <v>557.91665393000005</v>
      </c>
      <c r="Q32" s="243">
        <v>518.48358581000002</v>
      </c>
      <c r="R32" s="243">
        <v>534.13849232999996</v>
      </c>
      <c r="S32" s="243">
        <v>547.97404452000001</v>
      </c>
      <c r="T32" s="243">
        <v>564.89397499999995</v>
      </c>
      <c r="U32" s="243">
        <v>554.28990773999999</v>
      </c>
      <c r="V32" s="243">
        <v>576.35152418999996</v>
      </c>
      <c r="W32" s="243">
        <v>542.22971967000001</v>
      </c>
      <c r="X32" s="243">
        <v>537.16362805999995</v>
      </c>
      <c r="Y32" s="243">
        <v>534.21120067000004</v>
      </c>
      <c r="Z32" s="243">
        <v>542.63594967999995</v>
      </c>
      <c r="AA32" s="243">
        <v>528.95325742</v>
      </c>
      <c r="AB32" s="243">
        <v>552.59275929</v>
      </c>
      <c r="AC32" s="243">
        <v>558.40288032000001</v>
      </c>
      <c r="AD32" s="243">
        <v>539.99166833000004</v>
      </c>
      <c r="AE32" s="243">
        <v>539.94141387000002</v>
      </c>
      <c r="AF32" s="243">
        <v>561.41018867000003</v>
      </c>
      <c r="AG32" s="243">
        <v>571.27757161</v>
      </c>
      <c r="AH32" s="243">
        <v>570.41130741999996</v>
      </c>
      <c r="AI32" s="243">
        <v>577.82841467000003</v>
      </c>
      <c r="AJ32" s="243">
        <v>556.87687774000005</v>
      </c>
      <c r="AK32" s="243">
        <v>546.88147633000005</v>
      </c>
      <c r="AL32" s="243">
        <v>522.73708870999997</v>
      </c>
      <c r="AM32" s="243">
        <v>532.24389355000005</v>
      </c>
      <c r="AN32" s="243">
        <v>571.32257378999998</v>
      </c>
      <c r="AO32" s="243">
        <v>543.10954967999999</v>
      </c>
      <c r="AP32" s="243">
        <v>562.67435166999996</v>
      </c>
      <c r="AQ32" s="243">
        <v>561.87417839</v>
      </c>
      <c r="AR32" s="243">
        <v>568.58949167000003</v>
      </c>
      <c r="AS32" s="243">
        <v>573.71495064999999</v>
      </c>
      <c r="AT32" s="243">
        <v>575.13884257999996</v>
      </c>
      <c r="AU32" s="243">
        <v>545.62413833000005</v>
      </c>
      <c r="AV32" s="243">
        <v>538.95819613000003</v>
      </c>
      <c r="AW32" s="243">
        <v>526.86499432999994</v>
      </c>
      <c r="AX32" s="243">
        <v>496.20620676999999</v>
      </c>
      <c r="AY32" s="243">
        <v>521.74338709999995</v>
      </c>
      <c r="AZ32" s="243">
        <v>554.48624571000005</v>
      </c>
      <c r="BA32" s="243">
        <v>523.63965097000005</v>
      </c>
      <c r="BB32" s="243">
        <v>523.99968133000004</v>
      </c>
      <c r="BC32" s="243">
        <v>538.06939838999995</v>
      </c>
      <c r="BD32" s="243">
        <v>548.48159999999996</v>
      </c>
      <c r="BE32" s="243">
        <v>579.95600000000002</v>
      </c>
      <c r="BF32" s="339">
        <v>561.36289999999997</v>
      </c>
      <c r="BG32" s="339">
        <v>554.90250000000003</v>
      </c>
      <c r="BH32" s="339">
        <v>539.86329999999998</v>
      </c>
      <c r="BI32" s="339">
        <v>527.47170000000006</v>
      </c>
      <c r="BJ32" s="339">
        <v>512.25549999999998</v>
      </c>
      <c r="BK32" s="339">
        <v>521.28099999999995</v>
      </c>
      <c r="BL32" s="339">
        <v>556.42049999999995</v>
      </c>
      <c r="BM32" s="339">
        <v>531.33920000000001</v>
      </c>
      <c r="BN32" s="339">
        <v>545.24630000000002</v>
      </c>
      <c r="BO32" s="339">
        <v>543.89670000000001</v>
      </c>
      <c r="BP32" s="339">
        <v>559.4982</v>
      </c>
      <c r="BQ32" s="339">
        <v>555.99749999999995</v>
      </c>
      <c r="BR32" s="339">
        <v>568.07270000000005</v>
      </c>
      <c r="BS32" s="339">
        <v>561.56849999999997</v>
      </c>
      <c r="BT32" s="339">
        <v>543.66729999999995</v>
      </c>
      <c r="BU32" s="339">
        <v>531.19159999999999</v>
      </c>
      <c r="BV32" s="339">
        <v>515.87329999999997</v>
      </c>
    </row>
    <row r="33" spans="1:74" ht="11.1" customHeight="1">
      <c r="A33" s="111" t="s">
        <v>918</v>
      </c>
      <c r="B33" s="207" t="s">
        <v>640</v>
      </c>
      <c r="C33" s="243">
        <v>209.12579452</v>
      </c>
      <c r="D33" s="243">
        <v>217.36065963999999</v>
      </c>
      <c r="E33" s="243">
        <v>205.70928000000001</v>
      </c>
      <c r="F33" s="243">
        <v>205.59961200000001</v>
      </c>
      <c r="G33" s="243">
        <v>202.67278064999999</v>
      </c>
      <c r="H33" s="243">
        <v>212.88585033000001</v>
      </c>
      <c r="I33" s="243">
        <v>210.98745934999999</v>
      </c>
      <c r="J33" s="243">
        <v>225.05806419000001</v>
      </c>
      <c r="K33" s="243">
        <v>228.58924633000001</v>
      </c>
      <c r="L33" s="243">
        <v>218.13992773999999</v>
      </c>
      <c r="M33" s="243">
        <v>221.58640133</v>
      </c>
      <c r="N33" s="243">
        <v>220.33986193999999</v>
      </c>
      <c r="O33" s="243">
        <v>212.41465613</v>
      </c>
      <c r="P33" s="243">
        <v>233.95172178999999</v>
      </c>
      <c r="Q33" s="243">
        <v>220.89808128999999</v>
      </c>
      <c r="R33" s="243">
        <v>234.52094033</v>
      </c>
      <c r="S33" s="243">
        <v>235.46267548</v>
      </c>
      <c r="T33" s="243">
        <v>241.21718933</v>
      </c>
      <c r="U33" s="243">
        <v>247.64751161000001</v>
      </c>
      <c r="V33" s="243">
        <v>256.86971097000003</v>
      </c>
      <c r="W33" s="243">
        <v>244.48775133000001</v>
      </c>
      <c r="X33" s="243">
        <v>233.16338322999999</v>
      </c>
      <c r="Y33" s="243">
        <v>241.77216132999999</v>
      </c>
      <c r="Z33" s="243">
        <v>227.52325805999999</v>
      </c>
      <c r="AA33" s="243">
        <v>229.23066903</v>
      </c>
      <c r="AB33" s="243">
        <v>242.94126786000001</v>
      </c>
      <c r="AC33" s="243">
        <v>233.77756613</v>
      </c>
      <c r="AD33" s="243">
        <v>236.58306167000001</v>
      </c>
      <c r="AE33" s="243">
        <v>232.75632193999999</v>
      </c>
      <c r="AF33" s="243">
        <v>246.11637933</v>
      </c>
      <c r="AG33" s="243">
        <v>260.71001968000002</v>
      </c>
      <c r="AH33" s="243">
        <v>256.82411031999999</v>
      </c>
      <c r="AI33" s="243">
        <v>251.63813200000001</v>
      </c>
      <c r="AJ33" s="243">
        <v>240.73394225999999</v>
      </c>
      <c r="AK33" s="243">
        <v>245.87820766999999</v>
      </c>
      <c r="AL33" s="243">
        <v>232.47482484</v>
      </c>
      <c r="AM33" s="243">
        <v>230.99038870999999</v>
      </c>
      <c r="AN33" s="243">
        <v>240.25670276</v>
      </c>
      <c r="AO33" s="243">
        <v>232.29565774</v>
      </c>
      <c r="AP33" s="243">
        <v>237.85194933</v>
      </c>
      <c r="AQ33" s="243">
        <v>247.85196418999999</v>
      </c>
      <c r="AR33" s="243">
        <v>258.45346432999997</v>
      </c>
      <c r="AS33" s="243">
        <v>267.83526516000001</v>
      </c>
      <c r="AT33" s="243">
        <v>262.60559289999998</v>
      </c>
      <c r="AU33" s="243">
        <v>248.583741</v>
      </c>
      <c r="AV33" s="243">
        <v>238.05888354999999</v>
      </c>
      <c r="AW33" s="243">
        <v>241.367323</v>
      </c>
      <c r="AX33" s="243">
        <v>233.14036257999999</v>
      </c>
      <c r="AY33" s="243">
        <v>226.59113128999999</v>
      </c>
      <c r="AZ33" s="243">
        <v>237.05193679000001</v>
      </c>
      <c r="BA33" s="243">
        <v>227.26023742000001</v>
      </c>
      <c r="BB33" s="243">
        <v>229.05839333</v>
      </c>
      <c r="BC33" s="243">
        <v>240.29826032</v>
      </c>
      <c r="BD33" s="243">
        <v>245.79400000000001</v>
      </c>
      <c r="BE33" s="243">
        <v>269.80529999999999</v>
      </c>
      <c r="BF33" s="339">
        <v>257.01929999999999</v>
      </c>
      <c r="BG33" s="339">
        <v>252.00120000000001</v>
      </c>
      <c r="BH33" s="339">
        <v>245.239</v>
      </c>
      <c r="BI33" s="339">
        <v>248.1447</v>
      </c>
      <c r="BJ33" s="339">
        <v>236.24340000000001</v>
      </c>
      <c r="BK33" s="339">
        <v>232.47489999999999</v>
      </c>
      <c r="BL33" s="339">
        <v>245.417</v>
      </c>
      <c r="BM33" s="339">
        <v>234.72139999999999</v>
      </c>
      <c r="BN33" s="339">
        <v>245.1481</v>
      </c>
      <c r="BO33" s="339">
        <v>246.8305</v>
      </c>
      <c r="BP33" s="339">
        <v>255.7122</v>
      </c>
      <c r="BQ33" s="339">
        <v>266.77980000000002</v>
      </c>
      <c r="BR33" s="339">
        <v>269.87200000000001</v>
      </c>
      <c r="BS33" s="339">
        <v>264.61529999999999</v>
      </c>
      <c r="BT33" s="339">
        <v>250.89850000000001</v>
      </c>
      <c r="BU33" s="339">
        <v>253.87049999999999</v>
      </c>
      <c r="BV33" s="339">
        <v>241.6935</v>
      </c>
    </row>
    <row r="34" spans="1:74" ht="11.1" customHeight="1">
      <c r="A34" s="111" t="s">
        <v>919</v>
      </c>
      <c r="B34" s="207" t="s">
        <v>641</v>
      </c>
      <c r="C34" s="243">
        <v>352.16349387000002</v>
      </c>
      <c r="D34" s="243">
        <v>367.16218500000002</v>
      </c>
      <c r="E34" s="243">
        <v>336.36374968000001</v>
      </c>
      <c r="F34" s="243">
        <v>345.06367633000002</v>
      </c>
      <c r="G34" s="243">
        <v>356.73565452000003</v>
      </c>
      <c r="H34" s="243">
        <v>383.253399</v>
      </c>
      <c r="I34" s="243">
        <v>362.95379355</v>
      </c>
      <c r="J34" s="243">
        <v>394.40583161000001</v>
      </c>
      <c r="K34" s="243">
        <v>380.38771333</v>
      </c>
      <c r="L34" s="243">
        <v>366.07731839000002</v>
      </c>
      <c r="M34" s="243">
        <v>371.73981400000002</v>
      </c>
      <c r="N34" s="243">
        <v>350.17395839</v>
      </c>
      <c r="O34" s="243">
        <v>336.20955902999998</v>
      </c>
      <c r="P34" s="243">
        <v>374.87150821</v>
      </c>
      <c r="Q34" s="243">
        <v>356.21546129000001</v>
      </c>
      <c r="R34" s="243">
        <v>374.56294333</v>
      </c>
      <c r="S34" s="243">
        <v>390.6135271</v>
      </c>
      <c r="T34" s="243">
        <v>407.63064100000003</v>
      </c>
      <c r="U34" s="243">
        <v>391.01134741999999</v>
      </c>
      <c r="V34" s="243">
        <v>410.14570902999998</v>
      </c>
      <c r="W34" s="243">
        <v>394.83924632999998</v>
      </c>
      <c r="X34" s="243">
        <v>373.31126741999998</v>
      </c>
      <c r="Y34" s="243">
        <v>382.67702333</v>
      </c>
      <c r="Z34" s="243">
        <v>363.46771516000001</v>
      </c>
      <c r="AA34" s="243">
        <v>346.43561484000003</v>
      </c>
      <c r="AB34" s="243">
        <v>386.41914464000001</v>
      </c>
      <c r="AC34" s="243">
        <v>372.51384065000002</v>
      </c>
      <c r="AD34" s="243">
        <v>385.694661</v>
      </c>
      <c r="AE34" s="243">
        <v>398.68202645000002</v>
      </c>
      <c r="AF34" s="243">
        <v>392.66312866999999</v>
      </c>
      <c r="AG34" s="243">
        <v>400.19517645000002</v>
      </c>
      <c r="AH34" s="243">
        <v>407.56204838999997</v>
      </c>
      <c r="AI34" s="243">
        <v>391.98003199999999</v>
      </c>
      <c r="AJ34" s="243">
        <v>382.69715418999999</v>
      </c>
      <c r="AK34" s="243">
        <v>376.94492200000002</v>
      </c>
      <c r="AL34" s="243">
        <v>355.47719418999998</v>
      </c>
      <c r="AM34" s="243">
        <v>353.34730225999999</v>
      </c>
      <c r="AN34" s="243">
        <v>388.49147206999999</v>
      </c>
      <c r="AO34" s="243">
        <v>372.22526290000002</v>
      </c>
      <c r="AP34" s="243">
        <v>393.31633033000003</v>
      </c>
      <c r="AQ34" s="243">
        <v>396.54648193999998</v>
      </c>
      <c r="AR34" s="243">
        <v>395.66102599999999</v>
      </c>
      <c r="AS34" s="243">
        <v>393.57504676999997</v>
      </c>
      <c r="AT34" s="243">
        <v>394.25583999999998</v>
      </c>
      <c r="AU34" s="243">
        <v>378.88704066999998</v>
      </c>
      <c r="AV34" s="243">
        <v>392.07975515999999</v>
      </c>
      <c r="AW34" s="243">
        <v>370.54110566999998</v>
      </c>
      <c r="AX34" s="243">
        <v>351.65296129000001</v>
      </c>
      <c r="AY34" s="243">
        <v>355.60080355000002</v>
      </c>
      <c r="AZ34" s="243">
        <v>382.19648429</v>
      </c>
      <c r="BA34" s="243">
        <v>365.90068516000002</v>
      </c>
      <c r="BB34" s="243">
        <v>371.46475133000001</v>
      </c>
      <c r="BC34" s="243">
        <v>392.52028483999999</v>
      </c>
      <c r="BD34" s="243">
        <v>387.84800000000001</v>
      </c>
      <c r="BE34" s="243">
        <v>387.5127</v>
      </c>
      <c r="BF34" s="339">
        <v>405.8673</v>
      </c>
      <c r="BG34" s="339">
        <v>391.25490000000002</v>
      </c>
      <c r="BH34" s="339">
        <v>388.12939999999998</v>
      </c>
      <c r="BI34" s="339">
        <v>383.99950000000001</v>
      </c>
      <c r="BJ34" s="339">
        <v>355.00099999999998</v>
      </c>
      <c r="BK34" s="339">
        <v>359.57940000000002</v>
      </c>
      <c r="BL34" s="339">
        <v>390.51240000000001</v>
      </c>
      <c r="BM34" s="339">
        <v>370.85300000000001</v>
      </c>
      <c r="BN34" s="339">
        <v>384.52370000000002</v>
      </c>
      <c r="BO34" s="339">
        <v>396.18599999999998</v>
      </c>
      <c r="BP34" s="339">
        <v>406.16120000000001</v>
      </c>
      <c r="BQ34" s="339">
        <v>397.18939999999998</v>
      </c>
      <c r="BR34" s="339">
        <v>412.47399999999999</v>
      </c>
      <c r="BS34" s="339">
        <v>397.65550000000002</v>
      </c>
      <c r="BT34" s="339">
        <v>397.19110000000001</v>
      </c>
      <c r="BU34" s="339">
        <v>392.94029999999998</v>
      </c>
      <c r="BV34" s="339">
        <v>363.24939999999998</v>
      </c>
    </row>
    <row r="35" spans="1:74" ht="11.1" customHeight="1">
      <c r="A35" s="111" t="s">
        <v>920</v>
      </c>
      <c r="B35" s="207" t="s">
        <v>642</v>
      </c>
      <c r="C35" s="243">
        <v>307.90314612999998</v>
      </c>
      <c r="D35" s="243">
        <v>323.85910536</v>
      </c>
      <c r="E35" s="243">
        <v>302.13893483999999</v>
      </c>
      <c r="F35" s="243">
        <v>312.52218633000001</v>
      </c>
      <c r="G35" s="243">
        <v>300.39116710000002</v>
      </c>
      <c r="H35" s="243">
        <v>286.21785767</v>
      </c>
      <c r="I35" s="243">
        <v>298.32265805999998</v>
      </c>
      <c r="J35" s="243">
        <v>303.57941387</v>
      </c>
      <c r="K35" s="243">
        <v>339.50001300000002</v>
      </c>
      <c r="L35" s="243">
        <v>340.31034645</v>
      </c>
      <c r="M35" s="243">
        <v>327.90471432999999</v>
      </c>
      <c r="N35" s="243">
        <v>324.19533031999998</v>
      </c>
      <c r="O35" s="243">
        <v>323.30198516000002</v>
      </c>
      <c r="P35" s="243">
        <v>351.30651642999999</v>
      </c>
      <c r="Q35" s="243">
        <v>334.32593871</v>
      </c>
      <c r="R35" s="243">
        <v>343.79922467</v>
      </c>
      <c r="S35" s="243">
        <v>335.84709515999998</v>
      </c>
      <c r="T35" s="243">
        <v>322.582695</v>
      </c>
      <c r="U35" s="243">
        <v>322.10967226000002</v>
      </c>
      <c r="V35" s="243">
        <v>330.28488580999999</v>
      </c>
      <c r="W35" s="243">
        <v>346.47695733</v>
      </c>
      <c r="X35" s="243">
        <v>336.37482</v>
      </c>
      <c r="Y35" s="243">
        <v>332.20273266999999</v>
      </c>
      <c r="Z35" s="243">
        <v>334.54690290000002</v>
      </c>
      <c r="AA35" s="243">
        <v>337.04842226</v>
      </c>
      <c r="AB35" s="243">
        <v>349.18345213999999</v>
      </c>
      <c r="AC35" s="243">
        <v>345.54522322999998</v>
      </c>
      <c r="AD35" s="243">
        <v>331.25791133000001</v>
      </c>
      <c r="AE35" s="243">
        <v>305.70978676999999</v>
      </c>
      <c r="AF35" s="243">
        <v>326.89888332999999</v>
      </c>
      <c r="AG35" s="243">
        <v>328.28683483999998</v>
      </c>
      <c r="AH35" s="243">
        <v>336.94291580999999</v>
      </c>
      <c r="AI35" s="243">
        <v>348.36701667</v>
      </c>
      <c r="AJ35" s="243">
        <v>339.34893323</v>
      </c>
      <c r="AK35" s="243">
        <v>341.01248800000002</v>
      </c>
      <c r="AL35" s="243">
        <v>331.41728323000001</v>
      </c>
      <c r="AM35" s="243">
        <v>335.66073290000003</v>
      </c>
      <c r="AN35" s="243">
        <v>350.69473448000002</v>
      </c>
      <c r="AO35" s="243">
        <v>346.91499193999999</v>
      </c>
      <c r="AP35" s="243">
        <v>351.70354366999999</v>
      </c>
      <c r="AQ35" s="243">
        <v>345.56544774000002</v>
      </c>
      <c r="AR35" s="243">
        <v>331.78967167000002</v>
      </c>
      <c r="AS35" s="243">
        <v>331.07146032000003</v>
      </c>
      <c r="AT35" s="243">
        <v>337.48521</v>
      </c>
      <c r="AU35" s="243">
        <v>336.60422967</v>
      </c>
      <c r="AV35" s="243">
        <v>335.47708839000001</v>
      </c>
      <c r="AW35" s="243">
        <v>332.92047133</v>
      </c>
      <c r="AX35" s="243">
        <v>324.24311</v>
      </c>
      <c r="AY35" s="243">
        <v>314.06069387000002</v>
      </c>
      <c r="AZ35" s="243">
        <v>325.61850213999998</v>
      </c>
      <c r="BA35" s="243">
        <v>313.66017581</v>
      </c>
      <c r="BB35" s="243">
        <v>323.03950033000001</v>
      </c>
      <c r="BC35" s="243">
        <v>315.64461290000003</v>
      </c>
      <c r="BD35" s="243">
        <v>317.91649999999998</v>
      </c>
      <c r="BE35" s="243">
        <v>322.77</v>
      </c>
      <c r="BF35" s="339">
        <v>326.95429999999999</v>
      </c>
      <c r="BG35" s="339">
        <v>344.15230000000003</v>
      </c>
      <c r="BH35" s="339">
        <v>342.81760000000003</v>
      </c>
      <c r="BI35" s="339">
        <v>337.5335</v>
      </c>
      <c r="BJ35" s="339">
        <v>327.19400000000002</v>
      </c>
      <c r="BK35" s="339">
        <v>328.34930000000003</v>
      </c>
      <c r="BL35" s="339">
        <v>344.20949999999999</v>
      </c>
      <c r="BM35" s="339">
        <v>332.36709999999999</v>
      </c>
      <c r="BN35" s="339">
        <v>350.28289999999998</v>
      </c>
      <c r="BO35" s="339">
        <v>337.76479999999998</v>
      </c>
      <c r="BP35" s="339">
        <v>330.65039999999999</v>
      </c>
      <c r="BQ35" s="339">
        <v>332.17959999999999</v>
      </c>
      <c r="BR35" s="339">
        <v>338.3954</v>
      </c>
      <c r="BS35" s="339">
        <v>356.19580000000002</v>
      </c>
      <c r="BT35" s="339">
        <v>348.30220000000003</v>
      </c>
      <c r="BU35" s="339">
        <v>342.93419999999998</v>
      </c>
      <c r="BV35" s="339">
        <v>332.42939999999999</v>
      </c>
    </row>
    <row r="36" spans="1:74" ht="11.1" customHeight="1">
      <c r="A36" s="111" t="s">
        <v>921</v>
      </c>
      <c r="B36" s="207" t="s">
        <v>643</v>
      </c>
      <c r="C36" s="243">
        <v>393.38699871</v>
      </c>
      <c r="D36" s="243">
        <v>415.62979892999999</v>
      </c>
      <c r="E36" s="243">
        <v>395.57910097000001</v>
      </c>
      <c r="F36" s="243">
        <v>422.17827767</v>
      </c>
      <c r="G36" s="243">
        <v>389.93311354999997</v>
      </c>
      <c r="H36" s="243">
        <v>422.54128967000003</v>
      </c>
      <c r="I36" s="243">
        <v>423.90605226000002</v>
      </c>
      <c r="J36" s="243">
        <v>443.31140742000002</v>
      </c>
      <c r="K36" s="243">
        <v>443.21646067</v>
      </c>
      <c r="L36" s="243">
        <v>415.78858160999999</v>
      </c>
      <c r="M36" s="243">
        <v>408.67099667000002</v>
      </c>
      <c r="N36" s="243">
        <v>407.51371</v>
      </c>
      <c r="O36" s="243">
        <v>391.84177613000003</v>
      </c>
      <c r="P36" s="243">
        <v>418.06382179000002</v>
      </c>
      <c r="Q36" s="243">
        <v>402.82067031999998</v>
      </c>
      <c r="R36" s="243">
        <v>421.07377233</v>
      </c>
      <c r="S36" s="243">
        <v>430.13694322999999</v>
      </c>
      <c r="T36" s="243">
        <v>469.33977433000001</v>
      </c>
      <c r="U36" s="243">
        <v>468.72652128999999</v>
      </c>
      <c r="V36" s="243">
        <v>481.68846839000003</v>
      </c>
      <c r="W36" s="243">
        <v>478.22876366999998</v>
      </c>
      <c r="X36" s="243">
        <v>438.62986774000001</v>
      </c>
      <c r="Y36" s="243">
        <v>443.58632132999998</v>
      </c>
      <c r="Z36" s="243">
        <v>411.80956161</v>
      </c>
      <c r="AA36" s="243">
        <v>429.15906225999998</v>
      </c>
      <c r="AB36" s="243">
        <v>441.42185928999999</v>
      </c>
      <c r="AC36" s="243">
        <v>425.00186258000002</v>
      </c>
      <c r="AD36" s="243">
        <v>455.80826266999998</v>
      </c>
      <c r="AE36" s="243">
        <v>446.16556032</v>
      </c>
      <c r="AF36" s="243">
        <v>476.98283733</v>
      </c>
      <c r="AG36" s="243">
        <v>464.64938387000001</v>
      </c>
      <c r="AH36" s="243">
        <v>489.68493160999998</v>
      </c>
      <c r="AI36" s="243">
        <v>476.79636667</v>
      </c>
      <c r="AJ36" s="243">
        <v>452.29840805999999</v>
      </c>
      <c r="AK36" s="243">
        <v>444.39936567000001</v>
      </c>
      <c r="AL36" s="243">
        <v>422.41608289999999</v>
      </c>
      <c r="AM36" s="243">
        <v>408.35734258000002</v>
      </c>
      <c r="AN36" s="243">
        <v>418.57372103</v>
      </c>
      <c r="AO36" s="243">
        <v>416.08963452</v>
      </c>
      <c r="AP36" s="243">
        <v>426.564323</v>
      </c>
      <c r="AQ36" s="243">
        <v>425.81880516000001</v>
      </c>
      <c r="AR36" s="243">
        <v>447.71927633000001</v>
      </c>
      <c r="AS36" s="243">
        <v>441.98852806000002</v>
      </c>
      <c r="AT36" s="243">
        <v>454.09715968</v>
      </c>
      <c r="AU36" s="243">
        <v>437.58071867000001</v>
      </c>
      <c r="AV36" s="243">
        <v>420.45965934999998</v>
      </c>
      <c r="AW36" s="243">
        <v>435.92652033000002</v>
      </c>
      <c r="AX36" s="243">
        <v>398.12301676999999</v>
      </c>
      <c r="AY36" s="243">
        <v>405.44184354999999</v>
      </c>
      <c r="AZ36" s="243">
        <v>421.99473535999999</v>
      </c>
      <c r="BA36" s="243">
        <v>395.14698613000002</v>
      </c>
      <c r="BB36" s="243">
        <v>429.638441</v>
      </c>
      <c r="BC36" s="243">
        <v>426.6444429</v>
      </c>
      <c r="BD36" s="243">
        <v>463.83359999999999</v>
      </c>
      <c r="BE36" s="243">
        <v>455.7004</v>
      </c>
      <c r="BF36" s="339">
        <v>470.7158</v>
      </c>
      <c r="BG36" s="339">
        <v>459.86689999999999</v>
      </c>
      <c r="BH36" s="339">
        <v>437.79450000000003</v>
      </c>
      <c r="BI36" s="339">
        <v>440.40940000000001</v>
      </c>
      <c r="BJ36" s="339">
        <v>416.017</v>
      </c>
      <c r="BK36" s="339">
        <v>405.35739999999998</v>
      </c>
      <c r="BL36" s="339">
        <v>422.84460000000001</v>
      </c>
      <c r="BM36" s="339">
        <v>408.2253</v>
      </c>
      <c r="BN36" s="339">
        <v>437.04809999999998</v>
      </c>
      <c r="BO36" s="339">
        <v>436.10910000000001</v>
      </c>
      <c r="BP36" s="339">
        <v>459.75639999999999</v>
      </c>
      <c r="BQ36" s="339">
        <v>455.96039999999999</v>
      </c>
      <c r="BR36" s="339">
        <v>469.6728</v>
      </c>
      <c r="BS36" s="339">
        <v>458.86680000000001</v>
      </c>
      <c r="BT36" s="339">
        <v>434.226</v>
      </c>
      <c r="BU36" s="339">
        <v>436.8252</v>
      </c>
      <c r="BV36" s="339">
        <v>412.6361</v>
      </c>
    </row>
    <row r="37" spans="1:74" s="116" customFormat="1" ht="11.1" customHeight="1">
      <c r="A37" s="111" t="s">
        <v>922</v>
      </c>
      <c r="B37" s="207" t="s">
        <v>644</v>
      </c>
      <c r="C37" s="243">
        <v>193.44614483999999</v>
      </c>
      <c r="D37" s="243">
        <v>203.44201107000001</v>
      </c>
      <c r="E37" s="243">
        <v>190.01167387000001</v>
      </c>
      <c r="F37" s="243">
        <v>197.51957067000001</v>
      </c>
      <c r="G37" s="243">
        <v>212.51052354999999</v>
      </c>
      <c r="H37" s="243">
        <v>210.29822999999999</v>
      </c>
      <c r="I37" s="243">
        <v>232.28176741999999</v>
      </c>
      <c r="J37" s="243">
        <v>225.63974999999999</v>
      </c>
      <c r="K37" s="243">
        <v>218.47544467</v>
      </c>
      <c r="L37" s="243">
        <v>202.91113709999999</v>
      </c>
      <c r="M37" s="243">
        <v>203.38948933</v>
      </c>
      <c r="N37" s="243">
        <v>199.78728226000001</v>
      </c>
      <c r="O37" s="243">
        <v>193.10191258</v>
      </c>
      <c r="P37" s="243">
        <v>206.20471929000001</v>
      </c>
      <c r="Q37" s="243">
        <v>194.38214065</v>
      </c>
      <c r="R37" s="243">
        <v>201.30437967</v>
      </c>
      <c r="S37" s="243">
        <v>207.58249258000001</v>
      </c>
      <c r="T37" s="243">
        <v>231.95876833</v>
      </c>
      <c r="U37" s="243">
        <v>239.42900161</v>
      </c>
      <c r="V37" s="243">
        <v>236.98076774</v>
      </c>
      <c r="W37" s="243">
        <v>226.45578567000001</v>
      </c>
      <c r="X37" s="243">
        <v>210.96047548000001</v>
      </c>
      <c r="Y37" s="243">
        <v>212.18611232999999</v>
      </c>
      <c r="Z37" s="243">
        <v>204.25096805999999</v>
      </c>
      <c r="AA37" s="243">
        <v>200.61418710000001</v>
      </c>
      <c r="AB37" s="243">
        <v>211.72803035999999</v>
      </c>
      <c r="AC37" s="243">
        <v>203.39620968</v>
      </c>
      <c r="AD37" s="243">
        <v>208.55950899999999</v>
      </c>
      <c r="AE37" s="243">
        <v>215.01957902999999</v>
      </c>
      <c r="AF37" s="243">
        <v>236.218909</v>
      </c>
      <c r="AG37" s="243">
        <v>246.89063451999999</v>
      </c>
      <c r="AH37" s="243">
        <v>249.202</v>
      </c>
      <c r="AI37" s="243">
        <v>225.09146733</v>
      </c>
      <c r="AJ37" s="243">
        <v>216.11594903</v>
      </c>
      <c r="AK37" s="243">
        <v>218.16875899999999</v>
      </c>
      <c r="AL37" s="243">
        <v>212.14201742</v>
      </c>
      <c r="AM37" s="243">
        <v>203.74580935</v>
      </c>
      <c r="AN37" s="243">
        <v>213.23152034</v>
      </c>
      <c r="AO37" s="243">
        <v>202.92343065</v>
      </c>
      <c r="AP37" s="243">
        <v>215.73366032999999</v>
      </c>
      <c r="AQ37" s="243">
        <v>227.56627032</v>
      </c>
      <c r="AR37" s="243">
        <v>248.57917932999999</v>
      </c>
      <c r="AS37" s="243">
        <v>248.52806193999999</v>
      </c>
      <c r="AT37" s="243">
        <v>251.60609581</v>
      </c>
      <c r="AU37" s="243">
        <v>232.06809799999999</v>
      </c>
      <c r="AV37" s="243">
        <v>221.68910226</v>
      </c>
      <c r="AW37" s="243">
        <v>215.58932367</v>
      </c>
      <c r="AX37" s="243">
        <v>212.13524419000001</v>
      </c>
      <c r="AY37" s="243">
        <v>209.47321387</v>
      </c>
      <c r="AZ37" s="243">
        <v>214.71380643000001</v>
      </c>
      <c r="BA37" s="243">
        <v>206.52411774000001</v>
      </c>
      <c r="BB37" s="243">
        <v>217.01789567</v>
      </c>
      <c r="BC37" s="243">
        <v>231.45700773999999</v>
      </c>
      <c r="BD37" s="243">
        <v>253.71459999999999</v>
      </c>
      <c r="BE37" s="243">
        <v>252.86089999999999</v>
      </c>
      <c r="BF37" s="339">
        <v>254.9462</v>
      </c>
      <c r="BG37" s="339">
        <v>238.23009999999999</v>
      </c>
      <c r="BH37" s="339">
        <v>222.536</v>
      </c>
      <c r="BI37" s="339">
        <v>221.09030000000001</v>
      </c>
      <c r="BJ37" s="339">
        <v>215.86689999999999</v>
      </c>
      <c r="BK37" s="339">
        <v>209.73849999999999</v>
      </c>
      <c r="BL37" s="339">
        <v>220.74420000000001</v>
      </c>
      <c r="BM37" s="339">
        <v>210.2475</v>
      </c>
      <c r="BN37" s="339">
        <v>225.922</v>
      </c>
      <c r="BO37" s="339">
        <v>237.3192</v>
      </c>
      <c r="BP37" s="339">
        <v>255.80789999999999</v>
      </c>
      <c r="BQ37" s="339">
        <v>263.78280000000001</v>
      </c>
      <c r="BR37" s="339">
        <v>262.11930000000001</v>
      </c>
      <c r="BS37" s="339">
        <v>244.92619999999999</v>
      </c>
      <c r="BT37" s="339">
        <v>229.2303</v>
      </c>
      <c r="BU37" s="339">
        <v>227.7355</v>
      </c>
      <c r="BV37" s="339">
        <v>222.3501</v>
      </c>
    </row>
    <row r="38" spans="1:74" s="116" customFormat="1" ht="11.1" customHeight="1">
      <c r="A38" s="111" t="s">
        <v>923</v>
      </c>
      <c r="B38" s="207" t="s">
        <v>289</v>
      </c>
      <c r="C38" s="243">
        <v>210.93299741999999</v>
      </c>
      <c r="D38" s="243">
        <v>228.69132536000001</v>
      </c>
      <c r="E38" s="243">
        <v>207.32159548000001</v>
      </c>
      <c r="F38" s="243">
        <v>223.33367032999999</v>
      </c>
      <c r="G38" s="243">
        <v>217.65344547999999</v>
      </c>
      <c r="H38" s="243">
        <v>235.52699000000001</v>
      </c>
      <c r="I38" s="243">
        <v>237.92645547999999</v>
      </c>
      <c r="J38" s="243">
        <v>248.41805742</v>
      </c>
      <c r="K38" s="243">
        <v>246.96526</v>
      </c>
      <c r="L38" s="243">
        <v>229.44171903</v>
      </c>
      <c r="M38" s="243">
        <v>219.69126900000001</v>
      </c>
      <c r="N38" s="243">
        <v>221.91638129</v>
      </c>
      <c r="O38" s="243">
        <v>211.68534613</v>
      </c>
      <c r="P38" s="243">
        <v>230.68447642999999</v>
      </c>
      <c r="Q38" s="243">
        <v>230.69786031999999</v>
      </c>
      <c r="R38" s="243">
        <v>237.44110732999999</v>
      </c>
      <c r="S38" s="243">
        <v>228.65277935</v>
      </c>
      <c r="T38" s="243">
        <v>253.24810500000001</v>
      </c>
      <c r="U38" s="243">
        <v>255.34476742000001</v>
      </c>
      <c r="V38" s="243">
        <v>256.45698548000001</v>
      </c>
      <c r="W38" s="243">
        <v>257.06531232999998</v>
      </c>
      <c r="X38" s="243">
        <v>244.40461289999999</v>
      </c>
      <c r="Y38" s="243">
        <v>238.35088232999999</v>
      </c>
      <c r="Z38" s="243">
        <v>237.2715671</v>
      </c>
      <c r="AA38" s="243">
        <v>224.05445516</v>
      </c>
      <c r="AB38" s="243">
        <v>242.55438071</v>
      </c>
      <c r="AC38" s="243">
        <v>235.11562742000001</v>
      </c>
      <c r="AD38" s="243">
        <v>242.23186466999999</v>
      </c>
      <c r="AE38" s="243">
        <v>234.43932838999999</v>
      </c>
      <c r="AF38" s="243">
        <v>263.21645132999998</v>
      </c>
      <c r="AG38" s="243">
        <v>251.76386452</v>
      </c>
      <c r="AH38" s="243">
        <v>268.44815741999997</v>
      </c>
      <c r="AI38" s="243">
        <v>264.34969066999997</v>
      </c>
      <c r="AJ38" s="243">
        <v>248.95165516</v>
      </c>
      <c r="AK38" s="243">
        <v>242.34399667</v>
      </c>
      <c r="AL38" s="243">
        <v>236.44985581</v>
      </c>
      <c r="AM38" s="243">
        <v>212.32574323</v>
      </c>
      <c r="AN38" s="243">
        <v>225.30471448</v>
      </c>
      <c r="AO38" s="243">
        <v>220.88282516000001</v>
      </c>
      <c r="AP38" s="243">
        <v>226.37523300000001</v>
      </c>
      <c r="AQ38" s="243">
        <v>232.53136387000001</v>
      </c>
      <c r="AR38" s="243">
        <v>245.800614</v>
      </c>
      <c r="AS38" s="243">
        <v>252.35227774000001</v>
      </c>
      <c r="AT38" s="243">
        <v>259.03401581000003</v>
      </c>
      <c r="AU38" s="243">
        <v>249.49068700000001</v>
      </c>
      <c r="AV38" s="243">
        <v>244.59241968000001</v>
      </c>
      <c r="AW38" s="243">
        <v>234.652432</v>
      </c>
      <c r="AX38" s="243">
        <v>224.25485774000001</v>
      </c>
      <c r="AY38" s="243">
        <v>221.49990677</v>
      </c>
      <c r="AZ38" s="243">
        <v>232.11228535999999</v>
      </c>
      <c r="BA38" s="243">
        <v>219.02270773999999</v>
      </c>
      <c r="BB38" s="243">
        <v>225.294533</v>
      </c>
      <c r="BC38" s="243">
        <v>235.0840029</v>
      </c>
      <c r="BD38" s="243">
        <v>244.3578</v>
      </c>
      <c r="BE38" s="243">
        <v>235.875</v>
      </c>
      <c r="BF38" s="339">
        <v>255.8081</v>
      </c>
      <c r="BG38" s="339">
        <v>253.44560000000001</v>
      </c>
      <c r="BH38" s="339">
        <v>244.32640000000001</v>
      </c>
      <c r="BI38" s="339">
        <v>235.13630000000001</v>
      </c>
      <c r="BJ38" s="339">
        <v>231.21100000000001</v>
      </c>
      <c r="BK38" s="339">
        <v>216.24440000000001</v>
      </c>
      <c r="BL38" s="339">
        <v>231.17400000000001</v>
      </c>
      <c r="BM38" s="339">
        <v>223.7414</v>
      </c>
      <c r="BN38" s="339">
        <v>231.7963</v>
      </c>
      <c r="BO38" s="339">
        <v>228.8092</v>
      </c>
      <c r="BP38" s="339">
        <v>248.4907</v>
      </c>
      <c r="BQ38" s="339">
        <v>250.19669999999999</v>
      </c>
      <c r="BR38" s="339">
        <v>256.66359999999997</v>
      </c>
      <c r="BS38" s="339">
        <v>254.30350000000001</v>
      </c>
      <c r="BT38" s="339">
        <v>247.35069999999999</v>
      </c>
      <c r="BU38" s="339">
        <v>238.04220000000001</v>
      </c>
      <c r="BV38" s="339">
        <v>234.05539999999999</v>
      </c>
    </row>
    <row r="39" spans="1:74" s="116" customFormat="1" ht="11.1" customHeight="1">
      <c r="A39" s="111" t="s">
        <v>928</v>
      </c>
      <c r="B39" s="207" t="s">
        <v>290</v>
      </c>
      <c r="C39" s="243">
        <v>12.944724516000001</v>
      </c>
      <c r="D39" s="243">
        <v>12.965137500000001</v>
      </c>
      <c r="E39" s="243">
        <v>12.696533871</v>
      </c>
      <c r="F39" s="243">
        <v>13.049129667000001</v>
      </c>
      <c r="G39" s="243">
        <v>13.400145160999999</v>
      </c>
      <c r="H39" s="243">
        <v>14.323931333000001</v>
      </c>
      <c r="I39" s="243">
        <v>14.15413129</v>
      </c>
      <c r="J39" s="243">
        <v>14.523324516000001</v>
      </c>
      <c r="K39" s="243">
        <v>14.232609667</v>
      </c>
      <c r="L39" s="243">
        <v>14.397060968</v>
      </c>
      <c r="M39" s="243">
        <v>13.831336332999999</v>
      </c>
      <c r="N39" s="243">
        <v>13.63269</v>
      </c>
      <c r="O39" s="243">
        <v>13.463094516</v>
      </c>
      <c r="P39" s="243">
        <v>13.200553571</v>
      </c>
      <c r="Q39" s="243">
        <v>13.234348065000001</v>
      </c>
      <c r="R39" s="243">
        <v>13.337285333000001</v>
      </c>
      <c r="S39" s="243">
        <v>13.530137097000001</v>
      </c>
      <c r="T39" s="243">
        <v>13.795800667</v>
      </c>
      <c r="U39" s="243">
        <v>13.977780322999999</v>
      </c>
      <c r="V39" s="243">
        <v>14.275922258</v>
      </c>
      <c r="W39" s="243">
        <v>14.181055000000001</v>
      </c>
      <c r="X39" s="243">
        <v>14.051582258</v>
      </c>
      <c r="Y39" s="243">
        <v>13.764177667</v>
      </c>
      <c r="Z39" s="243">
        <v>13.422133226</v>
      </c>
      <c r="AA39" s="243">
        <v>13.379033871000001</v>
      </c>
      <c r="AB39" s="243">
        <v>13.934682143</v>
      </c>
      <c r="AC39" s="243">
        <v>13.524557742000001</v>
      </c>
      <c r="AD39" s="243">
        <v>13.612625</v>
      </c>
      <c r="AE39" s="243">
        <v>13.446163547999999</v>
      </c>
      <c r="AF39" s="243">
        <v>13.229958667</v>
      </c>
      <c r="AG39" s="243">
        <v>13.593116129</v>
      </c>
      <c r="AH39" s="243">
        <v>13.827932258000001</v>
      </c>
      <c r="AI39" s="243">
        <v>14.107424999999999</v>
      </c>
      <c r="AJ39" s="243">
        <v>14.205920967999999</v>
      </c>
      <c r="AK39" s="243">
        <v>13.861648333</v>
      </c>
      <c r="AL39" s="243">
        <v>13.538314839</v>
      </c>
      <c r="AM39" s="243">
        <v>13.515787742000001</v>
      </c>
      <c r="AN39" s="243">
        <v>13.882016552</v>
      </c>
      <c r="AO39" s="243">
        <v>13.455095160999999</v>
      </c>
      <c r="AP39" s="243">
        <v>13.33921</v>
      </c>
      <c r="AQ39" s="243">
        <v>13.371652902999999</v>
      </c>
      <c r="AR39" s="243">
        <v>13.444208667</v>
      </c>
      <c r="AS39" s="243">
        <v>13.815928065</v>
      </c>
      <c r="AT39" s="243">
        <v>14.373558709999999</v>
      </c>
      <c r="AU39" s="243">
        <v>13.986931999999999</v>
      </c>
      <c r="AV39" s="243">
        <v>14.088681935</v>
      </c>
      <c r="AW39" s="243">
        <v>14.043010333</v>
      </c>
      <c r="AX39" s="243">
        <v>13.996756452</v>
      </c>
      <c r="AY39" s="243">
        <v>13.305199354999999</v>
      </c>
      <c r="AZ39" s="243">
        <v>12.875523571</v>
      </c>
      <c r="BA39" s="243">
        <v>12.840538710000001</v>
      </c>
      <c r="BB39" s="243">
        <v>13.369903000000001</v>
      </c>
      <c r="BC39" s="243">
        <v>13.364009032</v>
      </c>
      <c r="BD39" s="243">
        <v>13.94928</v>
      </c>
      <c r="BE39" s="243">
        <v>14.181940000000001</v>
      </c>
      <c r="BF39" s="339">
        <v>14.55123</v>
      </c>
      <c r="BG39" s="339">
        <v>14.47293</v>
      </c>
      <c r="BH39" s="339">
        <v>14.38377</v>
      </c>
      <c r="BI39" s="339">
        <v>14.04759</v>
      </c>
      <c r="BJ39" s="339">
        <v>13.726290000000001</v>
      </c>
      <c r="BK39" s="339">
        <v>13.471399999999999</v>
      </c>
      <c r="BL39" s="339">
        <v>13.68242</v>
      </c>
      <c r="BM39" s="339">
        <v>13.416069999999999</v>
      </c>
      <c r="BN39" s="339">
        <v>13.727040000000001</v>
      </c>
      <c r="BO39" s="339">
        <v>13.814769999999999</v>
      </c>
      <c r="BP39" s="339">
        <v>14.0609</v>
      </c>
      <c r="BQ39" s="339">
        <v>14.438140000000001</v>
      </c>
      <c r="BR39" s="339">
        <v>14.799189999999999</v>
      </c>
      <c r="BS39" s="339">
        <v>14.71917</v>
      </c>
      <c r="BT39" s="339">
        <v>14.58531</v>
      </c>
      <c r="BU39" s="339">
        <v>14.24436</v>
      </c>
      <c r="BV39" s="339">
        <v>13.918530000000001</v>
      </c>
    </row>
    <row r="40" spans="1:74" s="116" customFormat="1" ht="11.1" customHeight="1">
      <c r="A40" s="111" t="s">
        <v>929</v>
      </c>
      <c r="B40" s="207" t="s">
        <v>646</v>
      </c>
      <c r="C40" s="243">
        <v>2419.4650096999999</v>
      </c>
      <c r="D40" s="243">
        <v>2546.5710135999998</v>
      </c>
      <c r="E40" s="243">
        <v>2384.2808974</v>
      </c>
      <c r="F40" s="243">
        <v>2455.3923417000001</v>
      </c>
      <c r="G40" s="243">
        <v>2425.7473409999998</v>
      </c>
      <c r="H40" s="243">
        <v>2508.1852170000002</v>
      </c>
      <c r="I40" s="243">
        <v>2517.5712318999999</v>
      </c>
      <c r="J40" s="243">
        <v>2654.7706213000001</v>
      </c>
      <c r="K40" s="243">
        <v>2667.3853130000002</v>
      </c>
      <c r="L40" s="243">
        <v>2567.2232800000002</v>
      </c>
      <c r="M40" s="243">
        <v>2530.5690377000001</v>
      </c>
      <c r="N40" s="243">
        <v>2491.9776652</v>
      </c>
      <c r="O40" s="243">
        <v>2435.0969116000001</v>
      </c>
      <c r="P40" s="243">
        <v>2647.5136464000002</v>
      </c>
      <c r="Q40" s="243">
        <v>2525.6622229</v>
      </c>
      <c r="R40" s="243">
        <v>2619.1691842999999</v>
      </c>
      <c r="S40" s="243">
        <v>2647.5089523000001</v>
      </c>
      <c r="T40" s="243">
        <v>2778.7145970000001</v>
      </c>
      <c r="U40" s="243">
        <v>2766.3115186999999</v>
      </c>
      <c r="V40" s="243">
        <v>2836.8717123000001</v>
      </c>
      <c r="W40" s="243">
        <v>2779.5119712999999</v>
      </c>
      <c r="X40" s="243">
        <v>2646.8672431999998</v>
      </c>
      <c r="Y40" s="243">
        <v>2652.3300789999998</v>
      </c>
      <c r="Z40" s="243">
        <v>2588.4787694000001</v>
      </c>
      <c r="AA40" s="243">
        <v>2583.1226889999998</v>
      </c>
      <c r="AB40" s="243">
        <v>2726.1559864000001</v>
      </c>
      <c r="AC40" s="243">
        <v>2651.4867328999999</v>
      </c>
      <c r="AD40" s="243">
        <v>2678.5378700000001</v>
      </c>
      <c r="AE40" s="243">
        <v>2648.2160267999998</v>
      </c>
      <c r="AF40" s="243">
        <v>2798.0409242999999</v>
      </c>
      <c r="AG40" s="243">
        <v>2814.3398071000001</v>
      </c>
      <c r="AH40" s="243">
        <v>2871.4185126000002</v>
      </c>
      <c r="AI40" s="243">
        <v>2831.9541012999998</v>
      </c>
      <c r="AJ40" s="243">
        <v>2718.9235942</v>
      </c>
      <c r="AK40" s="243">
        <v>2695.2760870000002</v>
      </c>
      <c r="AL40" s="243">
        <v>2579.2322229000001</v>
      </c>
      <c r="AM40" s="243">
        <v>2542.6231748</v>
      </c>
      <c r="AN40" s="243">
        <v>2686.1471302999998</v>
      </c>
      <c r="AO40" s="243">
        <v>2610.0461025999998</v>
      </c>
      <c r="AP40" s="243">
        <v>2686.8029999999999</v>
      </c>
      <c r="AQ40" s="243">
        <v>2718.4987296999998</v>
      </c>
      <c r="AR40" s="243">
        <v>2773.3899113000002</v>
      </c>
      <c r="AS40" s="243">
        <v>2798.7833445000001</v>
      </c>
      <c r="AT40" s="243">
        <v>2826.74854</v>
      </c>
      <c r="AU40" s="243">
        <v>2718.6710693</v>
      </c>
      <c r="AV40" s="243">
        <v>2664.5056881</v>
      </c>
      <c r="AW40" s="243">
        <v>2629.2495183000001</v>
      </c>
      <c r="AX40" s="243">
        <v>2506.396491</v>
      </c>
      <c r="AY40" s="243">
        <v>2521.0457184000002</v>
      </c>
      <c r="AZ40" s="243">
        <v>2657.2235120999999</v>
      </c>
      <c r="BA40" s="243">
        <v>2518.6903532000001</v>
      </c>
      <c r="BB40" s="243">
        <v>2589.6986863000002</v>
      </c>
      <c r="BC40" s="243">
        <v>2647.3619245</v>
      </c>
      <c r="BD40" s="243">
        <v>2736.9929999999999</v>
      </c>
      <c r="BE40" s="243">
        <v>2794.8290000000002</v>
      </c>
      <c r="BF40" s="339">
        <v>2823.2429999999999</v>
      </c>
      <c r="BG40" s="339">
        <v>2786.8319999999999</v>
      </c>
      <c r="BH40" s="339">
        <v>2700.4340000000002</v>
      </c>
      <c r="BI40" s="339">
        <v>2669.4079999999999</v>
      </c>
      <c r="BJ40" s="339">
        <v>2560.0569999999998</v>
      </c>
      <c r="BK40" s="339">
        <v>2544.1309999999999</v>
      </c>
      <c r="BL40" s="339">
        <v>2694.08</v>
      </c>
      <c r="BM40" s="339">
        <v>2582.989</v>
      </c>
      <c r="BN40" s="339">
        <v>2692.2640000000001</v>
      </c>
      <c r="BO40" s="339">
        <v>2701</v>
      </c>
      <c r="BP40" s="339">
        <v>2799.9160000000002</v>
      </c>
      <c r="BQ40" s="339">
        <v>2815.2069999999999</v>
      </c>
      <c r="BR40" s="339">
        <v>2874.011</v>
      </c>
      <c r="BS40" s="339">
        <v>2837.37</v>
      </c>
      <c r="BT40" s="339">
        <v>2735.402</v>
      </c>
      <c r="BU40" s="339">
        <v>2703.9</v>
      </c>
      <c r="BV40" s="339">
        <v>2593.12</v>
      </c>
    </row>
    <row r="41" spans="1:74" s="116" customFormat="1" ht="11.1" customHeight="1">
      <c r="A41" s="117"/>
      <c r="B41" s="118" t="s">
        <v>288</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40"/>
      <c r="BF41" s="380"/>
      <c r="BG41" s="380"/>
      <c r="BH41" s="380"/>
      <c r="BI41" s="380"/>
      <c r="BJ41" s="380"/>
      <c r="BK41" s="380"/>
      <c r="BL41" s="380"/>
      <c r="BM41" s="380"/>
      <c r="BN41" s="380"/>
      <c r="BO41" s="380"/>
      <c r="BP41" s="380"/>
      <c r="BQ41" s="380"/>
      <c r="BR41" s="380"/>
      <c r="BS41" s="380"/>
      <c r="BT41" s="380"/>
      <c r="BU41" s="380"/>
      <c r="BV41" s="380"/>
    </row>
    <row r="42" spans="1:74" s="116" customFormat="1" ht="11.1" customHeight="1">
      <c r="A42" s="111" t="s">
        <v>930</v>
      </c>
      <c r="B42" s="207" t="s">
        <v>638</v>
      </c>
      <c r="C42" s="263">
        <v>363.00846354999999</v>
      </c>
      <c r="D42" s="263">
        <v>365.26444929000002</v>
      </c>
      <c r="E42" s="263">
        <v>319.83820709999998</v>
      </c>
      <c r="F42" s="263">
        <v>305.855841</v>
      </c>
      <c r="G42" s="263">
        <v>294.64224839000002</v>
      </c>
      <c r="H42" s="263">
        <v>302.42249500000003</v>
      </c>
      <c r="I42" s="263">
        <v>329.14391710000001</v>
      </c>
      <c r="J42" s="263">
        <v>369.68849418999997</v>
      </c>
      <c r="K42" s="263">
        <v>326.86263166999998</v>
      </c>
      <c r="L42" s="263">
        <v>307.49254031999999</v>
      </c>
      <c r="M42" s="263">
        <v>303.72497367</v>
      </c>
      <c r="N42" s="263">
        <v>331.57907</v>
      </c>
      <c r="O42" s="263">
        <v>353.42942515999999</v>
      </c>
      <c r="P42" s="263">
        <v>361.78930214000002</v>
      </c>
      <c r="Q42" s="263">
        <v>318.05226226000002</v>
      </c>
      <c r="R42" s="263">
        <v>299.27106900000001</v>
      </c>
      <c r="S42" s="263">
        <v>299.17145323</v>
      </c>
      <c r="T42" s="263">
        <v>344.36938966999998</v>
      </c>
      <c r="U42" s="263">
        <v>387.22316065000001</v>
      </c>
      <c r="V42" s="263">
        <v>374.82944322999998</v>
      </c>
      <c r="W42" s="263">
        <v>357.93047032999999</v>
      </c>
      <c r="X42" s="263">
        <v>307.77219129000002</v>
      </c>
      <c r="Y42" s="263">
        <v>312.06301400000001</v>
      </c>
      <c r="Z42" s="263">
        <v>339.90175128999999</v>
      </c>
      <c r="AA42" s="263">
        <v>351.32139065000001</v>
      </c>
      <c r="AB42" s="263">
        <v>356.57568857000001</v>
      </c>
      <c r="AC42" s="263">
        <v>322.77176161</v>
      </c>
      <c r="AD42" s="263">
        <v>311.96068033</v>
      </c>
      <c r="AE42" s="263">
        <v>291.79571548000001</v>
      </c>
      <c r="AF42" s="263">
        <v>336.23958133000002</v>
      </c>
      <c r="AG42" s="263">
        <v>375.17210548000003</v>
      </c>
      <c r="AH42" s="263">
        <v>365.16899870999998</v>
      </c>
      <c r="AI42" s="263">
        <v>342.75577800000002</v>
      </c>
      <c r="AJ42" s="263">
        <v>302.99462065</v>
      </c>
      <c r="AK42" s="263">
        <v>302.07509033000002</v>
      </c>
      <c r="AL42" s="263">
        <v>320.46598516</v>
      </c>
      <c r="AM42" s="263">
        <v>338.37429806</v>
      </c>
      <c r="AN42" s="263">
        <v>332.98476378999999</v>
      </c>
      <c r="AO42" s="263">
        <v>307.59999613000002</v>
      </c>
      <c r="AP42" s="263">
        <v>294.83792333000002</v>
      </c>
      <c r="AQ42" s="263">
        <v>289.13620902999997</v>
      </c>
      <c r="AR42" s="263">
        <v>331.51339232999999</v>
      </c>
      <c r="AS42" s="263">
        <v>374.27589612999998</v>
      </c>
      <c r="AT42" s="263">
        <v>384.98842129000002</v>
      </c>
      <c r="AU42" s="263">
        <v>337.263778</v>
      </c>
      <c r="AV42" s="263">
        <v>296.87948354999997</v>
      </c>
      <c r="AW42" s="263">
        <v>307.77555467000002</v>
      </c>
      <c r="AX42" s="263">
        <v>325.41990128999998</v>
      </c>
      <c r="AY42" s="263">
        <v>344.12419387</v>
      </c>
      <c r="AZ42" s="263">
        <v>358.33276000000001</v>
      </c>
      <c r="BA42" s="263">
        <v>316.99640452</v>
      </c>
      <c r="BB42" s="263">
        <v>304.90395599999999</v>
      </c>
      <c r="BC42" s="263">
        <v>287.39865161</v>
      </c>
      <c r="BD42" s="263">
        <v>335.15629999999999</v>
      </c>
      <c r="BE42" s="263">
        <v>389.59160000000003</v>
      </c>
      <c r="BF42" s="381">
        <v>367.45979999999997</v>
      </c>
      <c r="BG42" s="381">
        <v>337.5181</v>
      </c>
      <c r="BH42" s="381">
        <v>299.59980000000002</v>
      </c>
      <c r="BI42" s="381">
        <v>305.46249999999998</v>
      </c>
      <c r="BJ42" s="381">
        <v>331.0129</v>
      </c>
      <c r="BK42" s="381">
        <v>349.08390000000003</v>
      </c>
      <c r="BL42" s="381">
        <v>353.03100000000001</v>
      </c>
      <c r="BM42" s="381">
        <v>318.70530000000002</v>
      </c>
      <c r="BN42" s="381">
        <v>302.71480000000003</v>
      </c>
      <c r="BO42" s="381">
        <v>291.1386</v>
      </c>
      <c r="BP42" s="381">
        <v>327.97460000000001</v>
      </c>
      <c r="BQ42" s="381">
        <v>368.44450000000001</v>
      </c>
      <c r="BR42" s="381">
        <v>369.84120000000001</v>
      </c>
      <c r="BS42" s="381">
        <v>339.89490000000001</v>
      </c>
      <c r="BT42" s="381">
        <v>301.48970000000003</v>
      </c>
      <c r="BU42" s="381">
        <v>307.3168</v>
      </c>
      <c r="BV42" s="381">
        <v>330.93029999999999</v>
      </c>
    </row>
    <row r="43" spans="1:74" s="116" customFormat="1" ht="11.1" customHeight="1">
      <c r="A43" s="111" t="s">
        <v>931</v>
      </c>
      <c r="B43" s="189" t="s">
        <v>673</v>
      </c>
      <c r="C43" s="263">
        <v>1091.5442860999999</v>
      </c>
      <c r="D43" s="263">
        <v>1069.6018664000001</v>
      </c>
      <c r="E43" s="263">
        <v>963.73965419000001</v>
      </c>
      <c r="F43" s="263">
        <v>902.77285967</v>
      </c>
      <c r="G43" s="263">
        <v>882.93812709999997</v>
      </c>
      <c r="H43" s="263">
        <v>959.56510433000005</v>
      </c>
      <c r="I43" s="263">
        <v>1027.9754952000001</v>
      </c>
      <c r="J43" s="263">
        <v>1129.0313684</v>
      </c>
      <c r="K43" s="263">
        <v>998.74874333000002</v>
      </c>
      <c r="L43" s="263">
        <v>895.28273741999999</v>
      </c>
      <c r="M43" s="263">
        <v>902.41261499999996</v>
      </c>
      <c r="N43" s="263">
        <v>1000.0643345</v>
      </c>
      <c r="O43" s="263">
        <v>1063.8510458000001</v>
      </c>
      <c r="P43" s="263">
        <v>1072.5344554000001</v>
      </c>
      <c r="Q43" s="263">
        <v>951.35403065000003</v>
      </c>
      <c r="R43" s="263">
        <v>892.60480099999995</v>
      </c>
      <c r="S43" s="263">
        <v>903.74403257999995</v>
      </c>
      <c r="T43" s="263">
        <v>1078.5823740000001</v>
      </c>
      <c r="U43" s="263">
        <v>1214.8082987</v>
      </c>
      <c r="V43" s="263">
        <v>1171.7704819</v>
      </c>
      <c r="W43" s="263">
        <v>1065.5072892999999</v>
      </c>
      <c r="X43" s="263">
        <v>904.13119773999995</v>
      </c>
      <c r="Y43" s="263">
        <v>912.52258400000005</v>
      </c>
      <c r="Z43" s="263">
        <v>1024.518069</v>
      </c>
      <c r="AA43" s="263">
        <v>1095.5439765000001</v>
      </c>
      <c r="AB43" s="263">
        <v>1093.6047154</v>
      </c>
      <c r="AC43" s="263">
        <v>964.84192194000002</v>
      </c>
      <c r="AD43" s="263">
        <v>912.17047566999997</v>
      </c>
      <c r="AE43" s="263">
        <v>898.23455419000004</v>
      </c>
      <c r="AF43" s="263">
        <v>1042.349013</v>
      </c>
      <c r="AG43" s="263">
        <v>1176.3623539</v>
      </c>
      <c r="AH43" s="263">
        <v>1147.9188002999999</v>
      </c>
      <c r="AI43" s="263">
        <v>1057.2328563000001</v>
      </c>
      <c r="AJ43" s="263">
        <v>912.69994710000003</v>
      </c>
      <c r="AK43" s="263">
        <v>899.55068367000001</v>
      </c>
      <c r="AL43" s="263">
        <v>956.12696613000003</v>
      </c>
      <c r="AM43" s="263">
        <v>1008.8426248</v>
      </c>
      <c r="AN43" s="263">
        <v>1009.3959214</v>
      </c>
      <c r="AO43" s="263">
        <v>918.23311612999998</v>
      </c>
      <c r="AP43" s="263">
        <v>879.35975232999999</v>
      </c>
      <c r="AQ43" s="263">
        <v>901.63415354999995</v>
      </c>
      <c r="AR43" s="263">
        <v>1012.5653667</v>
      </c>
      <c r="AS43" s="263">
        <v>1171.8438306</v>
      </c>
      <c r="AT43" s="263">
        <v>1156.6943567999999</v>
      </c>
      <c r="AU43" s="263">
        <v>1084.1796317000001</v>
      </c>
      <c r="AV43" s="263">
        <v>893.32566065000003</v>
      </c>
      <c r="AW43" s="263">
        <v>906.44683999999995</v>
      </c>
      <c r="AX43" s="263">
        <v>955.50163128999998</v>
      </c>
      <c r="AY43" s="263">
        <v>1012.3110165000001</v>
      </c>
      <c r="AZ43" s="263">
        <v>1086.0111479</v>
      </c>
      <c r="BA43" s="263">
        <v>958.68977323000001</v>
      </c>
      <c r="BB43" s="263">
        <v>908.75449232999995</v>
      </c>
      <c r="BC43" s="263">
        <v>878.64419968000004</v>
      </c>
      <c r="BD43" s="263">
        <v>999.53470000000004</v>
      </c>
      <c r="BE43" s="263">
        <v>1175.5360000000001</v>
      </c>
      <c r="BF43" s="381">
        <v>1147.0139999999999</v>
      </c>
      <c r="BG43" s="381">
        <v>1056.1569999999999</v>
      </c>
      <c r="BH43" s="381">
        <v>896.92309999999998</v>
      </c>
      <c r="BI43" s="381">
        <v>903.12360000000001</v>
      </c>
      <c r="BJ43" s="381">
        <v>984.88800000000003</v>
      </c>
      <c r="BK43" s="381">
        <v>1046.1389999999999</v>
      </c>
      <c r="BL43" s="381">
        <v>1059.095</v>
      </c>
      <c r="BM43" s="381">
        <v>956.62840000000006</v>
      </c>
      <c r="BN43" s="381">
        <v>894.45799999999997</v>
      </c>
      <c r="BO43" s="381">
        <v>879.31579999999997</v>
      </c>
      <c r="BP43" s="381">
        <v>1016.3869999999999</v>
      </c>
      <c r="BQ43" s="381">
        <v>1136.95</v>
      </c>
      <c r="BR43" s="381">
        <v>1137.4259999999999</v>
      </c>
      <c r="BS43" s="381">
        <v>1048.154</v>
      </c>
      <c r="BT43" s="381">
        <v>899.71529999999996</v>
      </c>
      <c r="BU43" s="381">
        <v>905.67780000000005</v>
      </c>
      <c r="BV43" s="381">
        <v>985.05150000000003</v>
      </c>
    </row>
    <row r="44" spans="1:74" s="116" customFormat="1" ht="11.1" customHeight="1">
      <c r="A44" s="111" t="s">
        <v>932</v>
      </c>
      <c r="B44" s="207" t="s">
        <v>639</v>
      </c>
      <c r="C44" s="263">
        <v>1655.9036584</v>
      </c>
      <c r="D44" s="263">
        <v>1612.4218782</v>
      </c>
      <c r="E44" s="263">
        <v>1446.1192045</v>
      </c>
      <c r="F44" s="263">
        <v>1371.5780787000001</v>
      </c>
      <c r="G44" s="263">
        <v>1334.3081874</v>
      </c>
      <c r="H44" s="263">
        <v>1523.1139873</v>
      </c>
      <c r="I44" s="263">
        <v>1520.0393644999999</v>
      </c>
      <c r="J44" s="263">
        <v>1620.0063455</v>
      </c>
      <c r="K44" s="263">
        <v>1492.6122407</v>
      </c>
      <c r="L44" s="263">
        <v>1413.6544647999999</v>
      </c>
      <c r="M44" s="263">
        <v>1413.6880802999999</v>
      </c>
      <c r="N44" s="263">
        <v>1575.4507699999999</v>
      </c>
      <c r="O44" s="263">
        <v>1662.127121</v>
      </c>
      <c r="P44" s="263">
        <v>1659.0354207</v>
      </c>
      <c r="Q44" s="263">
        <v>1467.9895710000001</v>
      </c>
      <c r="R44" s="263">
        <v>1377.3563590000001</v>
      </c>
      <c r="S44" s="263">
        <v>1442.3597829</v>
      </c>
      <c r="T44" s="263">
        <v>1660.9215483</v>
      </c>
      <c r="U44" s="263">
        <v>1831.5153147999999</v>
      </c>
      <c r="V44" s="263">
        <v>1844.5743431999999</v>
      </c>
      <c r="W44" s="263">
        <v>1533.7256872999999</v>
      </c>
      <c r="X44" s="263">
        <v>1404.3104203</v>
      </c>
      <c r="Y44" s="263">
        <v>1455.1872232999999</v>
      </c>
      <c r="Z44" s="263">
        <v>1638.5230213</v>
      </c>
      <c r="AA44" s="263">
        <v>1686.4468326000001</v>
      </c>
      <c r="AB44" s="263">
        <v>1650.2872735999999</v>
      </c>
      <c r="AC44" s="263">
        <v>1529.6166942</v>
      </c>
      <c r="AD44" s="263">
        <v>1410.3522903</v>
      </c>
      <c r="AE44" s="263">
        <v>1439.4726561</v>
      </c>
      <c r="AF44" s="263">
        <v>1621.6260612999999</v>
      </c>
      <c r="AG44" s="263">
        <v>1884.2118277</v>
      </c>
      <c r="AH44" s="263">
        <v>1775.4229938999999</v>
      </c>
      <c r="AI44" s="263">
        <v>1545.0402306999999</v>
      </c>
      <c r="AJ44" s="263">
        <v>1420.2731051999999</v>
      </c>
      <c r="AK44" s="263">
        <v>1458.745915</v>
      </c>
      <c r="AL44" s="263">
        <v>1549.5306165</v>
      </c>
      <c r="AM44" s="263">
        <v>1607.2453406</v>
      </c>
      <c r="AN44" s="263">
        <v>1582.3493206999999</v>
      </c>
      <c r="AO44" s="263">
        <v>1445.7694590000001</v>
      </c>
      <c r="AP44" s="263">
        <v>1394.6080142999999</v>
      </c>
      <c r="AQ44" s="263">
        <v>1487.0275548</v>
      </c>
      <c r="AR44" s="263">
        <v>1686.0225653</v>
      </c>
      <c r="AS44" s="263">
        <v>1917.0193735</v>
      </c>
      <c r="AT44" s="263">
        <v>1743.4090616000001</v>
      </c>
      <c r="AU44" s="263">
        <v>1508.2068277000001</v>
      </c>
      <c r="AV44" s="263">
        <v>1418.1987242</v>
      </c>
      <c r="AW44" s="263">
        <v>1452.5040309999999</v>
      </c>
      <c r="AX44" s="263">
        <v>1506.2336935000001</v>
      </c>
      <c r="AY44" s="263">
        <v>1608.8415997</v>
      </c>
      <c r="AZ44" s="263">
        <v>1629.3563904</v>
      </c>
      <c r="BA44" s="263">
        <v>1532.8640971</v>
      </c>
      <c r="BB44" s="263">
        <v>1421.5402663</v>
      </c>
      <c r="BC44" s="263">
        <v>1439.2840180999999</v>
      </c>
      <c r="BD44" s="263">
        <v>1605.277</v>
      </c>
      <c r="BE44" s="263">
        <v>1746.0440000000001</v>
      </c>
      <c r="BF44" s="381">
        <v>1730.8979999999999</v>
      </c>
      <c r="BG44" s="381">
        <v>1539.106</v>
      </c>
      <c r="BH44" s="381">
        <v>1419.15</v>
      </c>
      <c r="BI44" s="381">
        <v>1433.3530000000001</v>
      </c>
      <c r="BJ44" s="381">
        <v>1550.7819999999999</v>
      </c>
      <c r="BK44" s="381">
        <v>1625.1469999999999</v>
      </c>
      <c r="BL44" s="381">
        <v>1623.33</v>
      </c>
      <c r="BM44" s="381">
        <v>1500.3330000000001</v>
      </c>
      <c r="BN44" s="381">
        <v>1418.91</v>
      </c>
      <c r="BO44" s="381">
        <v>1428.93</v>
      </c>
      <c r="BP44" s="381">
        <v>1609.0530000000001</v>
      </c>
      <c r="BQ44" s="381">
        <v>1736.191</v>
      </c>
      <c r="BR44" s="381">
        <v>1716.742</v>
      </c>
      <c r="BS44" s="381">
        <v>1528.079</v>
      </c>
      <c r="BT44" s="381">
        <v>1415.9359999999999</v>
      </c>
      <c r="BU44" s="381">
        <v>1429.5709999999999</v>
      </c>
      <c r="BV44" s="381">
        <v>1546.82</v>
      </c>
    </row>
    <row r="45" spans="1:74" s="116" customFormat="1" ht="11.1" customHeight="1">
      <c r="A45" s="111" t="s">
        <v>933</v>
      </c>
      <c r="B45" s="207" t="s">
        <v>640</v>
      </c>
      <c r="C45" s="263">
        <v>845.93647386999999</v>
      </c>
      <c r="D45" s="263">
        <v>816.09059714</v>
      </c>
      <c r="E45" s="263">
        <v>725.86255323</v>
      </c>
      <c r="F45" s="263">
        <v>687.41341466999995</v>
      </c>
      <c r="G45" s="263">
        <v>665.43542161000005</v>
      </c>
      <c r="H45" s="263">
        <v>780.92488500000002</v>
      </c>
      <c r="I45" s="263">
        <v>807.50363322999999</v>
      </c>
      <c r="J45" s="263">
        <v>822.07345354999995</v>
      </c>
      <c r="K45" s="263">
        <v>754.19446267000001</v>
      </c>
      <c r="L45" s="263">
        <v>693.40182774000004</v>
      </c>
      <c r="M45" s="263">
        <v>711.83763433000001</v>
      </c>
      <c r="N45" s="263">
        <v>820.58819645000005</v>
      </c>
      <c r="O45" s="263">
        <v>873.50490677000005</v>
      </c>
      <c r="P45" s="263">
        <v>854.00532893000002</v>
      </c>
      <c r="Q45" s="263">
        <v>751.44881741999995</v>
      </c>
      <c r="R45" s="263">
        <v>704.38390666999999</v>
      </c>
      <c r="S45" s="263">
        <v>710.99923225999999</v>
      </c>
      <c r="T45" s="263">
        <v>845.88843267000004</v>
      </c>
      <c r="U45" s="263">
        <v>915.38712257999998</v>
      </c>
      <c r="V45" s="263">
        <v>946.60100419000003</v>
      </c>
      <c r="W45" s="263">
        <v>787.02915532999998</v>
      </c>
      <c r="X45" s="263">
        <v>696.82775000000004</v>
      </c>
      <c r="Y45" s="263">
        <v>736.01275867000004</v>
      </c>
      <c r="Z45" s="263">
        <v>840.74930676999998</v>
      </c>
      <c r="AA45" s="263">
        <v>872.20769581000002</v>
      </c>
      <c r="AB45" s="263">
        <v>870.41934963999995</v>
      </c>
      <c r="AC45" s="263">
        <v>771.53819935000001</v>
      </c>
      <c r="AD45" s="263">
        <v>713.50218400000006</v>
      </c>
      <c r="AE45" s="263">
        <v>711.62362386999996</v>
      </c>
      <c r="AF45" s="263">
        <v>830.91746533000003</v>
      </c>
      <c r="AG45" s="263">
        <v>958.08686870999998</v>
      </c>
      <c r="AH45" s="263">
        <v>919.41233225999997</v>
      </c>
      <c r="AI45" s="263">
        <v>782.82623666999996</v>
      </c>
      <c r="AJ45" s="263">
        <v>704.81660419000002</v>
      </c>
      <c r="AK45" s="263">
        <v>739.08551566999995</v>
      </c>
      <c r="AL45" s="263">
        <v>802.11607000000004</v>
      </c>
      <c r="AM45" s="263">
        <v>810.59855774000005</v>
      </c>
      <c r="AN45" s="263">
        <v>808.98549654999999</v>
      </c>
      <c r="AO45" s="263">
        <v>730.52016742000001</v>
      </c>
      <c r="AP45" s="263">
        <v>699.61860733000003</v>
      </c>
      <c r="AQ45" s="263">
        <v>743.87938419</v>
      </c>
      <c r="AR45" s="263">
        <v>860.48922467</v>
      </c>
      <c r="AS45" s="263">
        <v>994.96004805999996</v>
      </c>
      <c r="AT45" s="263">
        <v>897.54536968000002</v>
      </c>
      <c r="AU45" s="263">
        <v>778.19038566999996</v>
      </c>
      <c r="AV45" s="263">
        <v>709.44191193999995</v>
      </c>
      <c r="AW45" s="263">
        <v>749.58243600000003</v>
      </c>
      <c r="AX45" s="263">
        <v>795.15268322999998</v>
      </c>
      <c r="AY45" s="263">
        <v>844.88292741999999</v>
      </c>
      <c r="AZ45" s="263">
        <v>841.86684535999996</v>
      </c>
      <c r="BA45" s="263">
        <v>783.37921128999994</v>
      </c>
      <c r="BB45" s="263">
        <v>735.14938632999997</v>
      </c>
      <c r="BC45" s="263">
        <v>722.72622709999996</v>
      </c>
      <c r="BD45" s="263">
        <v>809.86509999999998</v>
      </c>
      <c r="BE45" s="263">
        <v>899.74900000000002</v>
      </c>
      <c r="BF45" s="381">
        <v>904.44550000000004</v>
      </c>
      <c r="BG45" s="381">
        <v>800.48749999999995</v>
      </c>
      <c r="BH45" s="381">
        <v>721.97799999999995</v>
      </c>
      <c r="BI45" s="381">
        <v>744.14729999999997</v>
      </c>
      <c r="BJ45" s="381">
        <v>818.601</v>
      </c>
      <c r="BK45" s="381">
        <v>847.01909999999998</v>
      </c>
      <c r="BL45" s="381">
        <v>852.80100000000004</v>
      </c>
      <c r="BM45" s="381">
        <v>769.27790000000005</v>
      </c>
      <c r="BN45" s="381">
        <v>731.19399999999996</v>
      </c>
      <c r="BO45" s="381">
        <v>730.74580000000003</v>
      </c>
      <c r="BP45" s="381">
        <v>826.51030000000003</v>
      </c>
      <c r="BQ45" s="381">
        <v>921.69320000000005</v>
      </c>
      <c r="BR45" s="381">
        <v>910.43830000000003</v>
      </c>
      <c r="BS45" s="381">
        <v>807.28570000000002</v>
      </c>
      <c r="BT45" s="381">
        <v>728.11400000000003</v>
      </c>
      <c r="BU45" s="381">
        <v>750.31050000000005</v>
      </c>
      <c r="BV45" s="381">
        <v>823.27200000000005</v>
      </c>
    </row>
    <row r="46" spans="1:74" s="116" customFormat="1" ht="11.1" customHeight="1">
      <c r="A46" s="111" t="s">
        <v>934</v>
      </c>
      <c r="B46" s="207" t="s">
        <v>641</v>
      </c>
      <c r="C46" s="263">
        <v>2250.999241</v>
      </c>
      <c r="D46" s="263">
        <v>2234.0792271</v>
      </c>
      <c r="E46" s="263">
        <v>1939.6715386999999</v>
      </c>
      <c r="F46" s="263">
        <v>1860.6213393</v>
      </c>
      <c r="G46" s="263">
        <v>1934.7417794</v>
      </c>
      <c r="H46" s="263">
        <v>2304.5782989999998</v>
      </c>
      <c r="I46" s="263">
        <v>2458.8226619000002</v>
      </c>
      <c r="J46" s="263">
        <v>2478.9990223</v>
      </c>
      <c r="K46" s="263">
        <v>2273.9331849999999</v>
      </c>
      <c r="L46" s="263">
        <v>2006.8208451999999</v>
      </c>
      <c r="M46" s="263">
        <v>1917.2390493</v>
      </c>
      <c r="N46" s="263">
        <v>2127.5399606000001</v>
      </c>
      <c r="O46" s="263">
        <v>2433.8353765000002</v>
      </c>
      <c r="P46" s="263">
        <v>2371.5588063999999</v>
      </c>
      <c r="Q46" s="263">
        <v>2018.2189671000001</v>
      </c>
      <c r="R46" s="263">
        <v>1847.1651532999999</v>
      </c>
      <c r="S46" s="263">
        <v>2002.2369384000001</v>
      </c>
      <c r="T46" s="263">
        <v>2517.4576536999998</v>
      </c>
      <c r="U46" s="263">
        <v>2663.7469655</v>
      </c>
      <c r="V46" s="263">
        <v>2641.6172952000002</v>
      </c>
      <c r="W46" s="263">
        <v>2452.0930709999998</v>
      </c>
      <c r="X46" s="263">
        <v>1972.7904083999999</v>
      </c>
      <c r="Y46" s="263">
        <v>1930.3728963000001</v>
      </c>
      <c r="Z46" s="263">
        <v>2287.4083839</v>
      </c>
      <c r="AA46" s="263">
        <v>2394.3178502999999</v>
      </c>
      <c r="AB46" s="263">
        <v>2207.8133549999998</v>
      </c>
      <c r="AC46" s="263">
        <v>1905.6319629</v>
      </c>
      <c r="AD46" s="263">
        <v>1939.0484623</v>
      </c>
      <c r="AE46" s="263">
        <v>2038.7808654999999</v>
      </c>
      <c r="AF46" s="263">
        <v>2466.2297483000002</v>
      </c>
      <c r="AG46" s="263">
        <v>2605.9059455000001</v>
      </c>
      <c r="AH46" s="263">
        <v>2597.9831755</v>
      </c>
      <c r="AI46" s="263">
        <v>2356.7833660000001</v>
      </c>
      <c r="AJ46" s="263">
        <v>1943.0998084</v>
      </c>
      <c r="AK46" s="263">
        <v>1893.463859</v>
      </c>
      <c r="AL46" s="263">
        <v>1987.2672041999999</v>
      </c>
      <c r="AM46" s="263">
        <v>2120.7617713</v>
      </c>
      <c r="AN46" s="263">
        <v>2047.8705720999999</v>
      </c>
      <c r="AO46" s="263">
        <v>1877.6778093999999</v>
      </c>
      <c r="AP46" s="263">
        <v>1903.8451523000001</v>
      </c>
      <c r="AQ46" s="263">
        <v>2042.0235358</v>
      </c>
      <c r="AR46" s="263">
        <v>2313.2519117000002</v>
      </c>
      <c r="AS46" s="263">
        <v>2572.3210481000001</v>
      </c>
      <c r="AT46" s="263">
        <v>2502.8688790000001</v>
      </c>
      <c r="AU46" s="263">
        <v>2253.6848123</v>
      </c>
      <c r="AV46" s="263">
        <v>1971.5798248000001</v>
      </c>
      <c r="AW46" s="263">
        <v>1956.8420627</v>
      </c>
      <c r="AX46" s="263">
        <v>1992.3213165</v>
      </c>
      <c r="AY46" s="263">
        <v>2130.4136325999998</v>
      </c>
      <c r="AZ46" s="263">
        <v>2180.1107679000002</v>
      </c>
      <c r="BA46" s="263">
        <v>2038.1320197</v>
      </c>
      <c r="BB46" s="263">
        <v>1918.8401303000001</v>
      </c>
      <c r="BC46" s="263">
        <v>1970.6094829000001</v>
      </c>
      <c r="BD46" s="263">
        <v>2276.9960000000001</v>
      </c>
      <c r="BE46" s="263">
        <v>2438.8960000000002</v>
      </c>
      <c r="BF46" s="381">
        <v>2484.3760000000002</v>
      </c>
      <c r="BG46" s="381">
        <v>2310.6640000000002</v>
      </c>
      <c r="BH46" s="381">
        <v>1980.1890000000001</v>
      </c>
      <c r="BI46" s="381">
        <v>1915.413</v>
      </c>
      <c r="BJ46" s="381">
        <v>2078.2330000000002</v>
      </c>
      <c r="BK46" s="381">
        <v>2248.87</v>
      </c>
      <c r="BL46" s="381">
        <v>2236.1280000000002</v>
      </c>
      <c r="BM46" s="381">
        <v>1928.7270000000001</v>
      </c>
      <c r="BN46" s="381">
        <v>1878.1389999999999</v>
      </c>
      <c r="BO46" s="381">
        <v>1964.912</v>
      </c>
      <c r="BP46" s="381">
        <v>2318.3200000000002</v>
      </c>
      <c r="BQ46" s="381">
        <v>2467.047</v>
      </c>
      <c r="BR46" s="381">
        <v>2479.9279999999999</v>
      </c>
      <c r="BS46" s="381">
        <v>2307.1060000000002</v>
      </c>
      <c r="BT46" s="381">
        <v>1986.5060000000001</v>
      </c>
      <c r="BU46" s="381">
        <v>1921.721</v>
      </c>
      <c r="BV46" s="381">
        <v>2089.7429999999999</v>
      </c>
    </row>
    <row r="47" spans="1:74" s="116" customFormat="1" ht="11.1" customHeight="1">
      <c r="A47" s="111" t="s">
        <v>935</v>
      </c>
      <c r="B47" s="207" t="s">
        <v>642</v>
      </c>
      <c r="C47" s="263">
        <v>908.92860839000002</v>
      </c>
      <c r="D47" s="263">
        <v>934.46905963999995</v>
      </c>
      <c r="E47" s="263">
        <v>794.84232096999995</v>
      </c>
      <c r="F47" s="263">
        <v>761.96252866999998</v>
      </c>
      <c r="G47" s="263">
        <v>761.82555613</v>
      </c>
      <c r="H47" s="263">
        <v>864.27724333000003</v>
      </c>
      <c r="I47" s="263">
        <v>944.92997032000005</v>
      </c>
      <c r="J47" s="263">
        <v>931.41204581</v>
      </c>
      <c r="K47" s="263">
        <v>917.95255067000005</v>
      </c>
      <c r="L47" s="263">
        <v>810.66212742000005</v>
      </c>
      <c r="M47" s="263">
        <v>777.83415633000004</v>
      </c>
      <c r="N47" s="263">
        <v>864.40782161000004</v>
      </c>
      <c r="O47" s="263">
        <v>997.96417355000006</v>
      </c>
      <c r="P47" s="263">
        <v>1026.1963675</v>
      </c>
      <c r="Q47" s="263">
        <v>871.91639773999998</v>
      </c>
      <c r="R47" s="263">
        <v>800.69361566999999</v>
      </c>
      <c r="S47" s="263">
        <v>805.74979128999996</v>
      </c>
      <c r="T47" s="263">
        <v>965.63916632999997</v>
      </c>
      <c r="U47" s="263">
        <v>1045.1846716</v>
      </c>
      <c r="V47" s="263">
        <v>1063.9560435000001</v>
      </c>
      <c r="W47" s="263">
        <v>997.95649600000002</v>
      </c>
      <c r="X47" s="263">
        <v>809.83563129000004</v>
      </c>
      <c r="Y47" s="263">
        <v>785.88859866999996</v>
      </c>
      <c r="Z47" s="263">
        <v>934.48811290000003</v>
      </c>
      <c r="AA47" s="263">
        <v>1005.7258032</v>
      </c>
      <c r="AB47" s="263">
        <v>978.20134714000005</v>
      </c>
      <c r="AC47" s="263">
        <v>820.98265742000001</v>
      </c>
      <c r="AD47" s="263">
        <v>798.05846432999999</v>
      </c>
      <c r="AE47" s="263">
        <v>780.85091387</v>
      </c>
      <c r="AF47" s="263">
        <v>957.49820767000006</v>
      </c>
      <c r="AG47" s="263">
        <v>1024.9364223</v>
      </c>
      <c r="AH47" s="263">
        <v>1054.8701171</v>
      </c>
      <c r="AI47" s="263">
        <v>951.43256099999996</v>
      </c>
      <c r="AJ47" s="263">
        <v>791.93538483999998</v>
      </c>
      <c r="AK47" s="263">
        <v>798.29851599999995</v>
      </c>
      <c r="AL47" s="263">
        <v>845.09634097000003</v>
      </c>
      <c r="AM47" s="263">
        <v>890.41495354999995</v>
      </c>
      <c r="AN47" s="263">
        <v>885.51179137999998</v>
      </c>
      <c r="AO47" s="263">
        <v>803.99841613000001</v>
      </c>
      <c r="AP47" s="263">
        <v>799.02637300000004</v>
      </c>
      <c r="AQ47" s="263">
        <v>839.57633096999996</v>
      </c>
      <c r="AR47" s="263">
        <v>927.32995532999996</v>
      </c>
      <c r="AS47" s="263">
        <v>1023.4413342</v>
      </c>
      <c r="AT47" s="263">
        <v>1003.0725613</v>
      </c>
      <c r="AU47" s="263">
        <v>926.65632132999997</v>
      </c>
      <c r="AV47" s="263">
        <v>792.33291806</v>
      </c>
      <c r="AW47" s="263">
        <v>803.68986232999998</v>
      </c>
      <c r="AX47" s="263">
        <v>826.83921065000004</v>
      </c>
      <c r="AY47" s="263">
        <v>905.36294128999998</v>
      </c>
      <c r="AZ47" s="263">
        <v>917.87186750000001</v>
      </c>
      <c r="BA47" s="263">
        <v>849.21336031999999</v>
      </c>
      <c r="BB47" s="263">
        <v>815.33438799999999</v>
      </c>
      <c r="BC47" s="263">
        <v>789.07459742000003</v>
      </c>
      <c r="BD47" s="263">
        <v>905.19129999999996</v>
      </c>
      <c r="BE47" s="263">
        <v>973.3646</v>
      </c>
      <c r="BF47" s="381">
        <v>994.73019999999997</v>
      </c>
      <c r="BG47" s="381">
        <v>956.11580000000004</v>
      </c>
      <c r="BH47" s="381">
        <v>813.75760000000002</v>
      </c>
      <c r="BI47" s="381">
        <v>789.01919999999996</v>
      </c>
      <c r="BJ47" s="381">
        <v>863.12789999999995</v>
      </c>
      <c r="BK47" s="381">
        <v>949.42840000000001</v>
      </c>
      <c r="BL47" s="381">
        <v>968.10619999999994</v>
      </c>
      <c r="BM47" s="381">
        <v>840.00250000000005</v>
      </c>
      <c r="BN47" s="381">
        <v>816.43309999999997</v>
      </c>
      <c r="BO47" s="381">
        <v>816.5788</v>
      </c>
      <c r="BP47" s="381">
        <v>930.99289999999996</v>
      </c>
      <c r="BQ47" s="381">
        <v>995.02660000000003</v>
      </c>
      <c r="BR47" s="381">
        <v>1008.658</v>
      </c>
      <c r="BS47" s="381">
        <v>970.53510000000006</v>
      </c>
      <c r="BT47" s="381">
        <v>820.7731</v>
      </c>
      <c r="BU47" s="381">
        <v>795.84379999999999</v>
      </c>
      <c r="BV47" s="381">
        <v>874.23749999999995</v>
      </c>
    </row>
    <row r="48" spans="1:74" s="116" customFormat="1" ht="11.1" customHeight="1">
      <c r="A48" s="111" t="s">
        <v>936</v>
      </c>
      <c r="B48" s="207" t="s">
        <v>643</v>
      </c>
      <c r="C48" s="263">
        <v>1391.4006606</v>
      </c>
      <c r="D48" s="263">
        <v>1347.4343789</v>
      </c>
      <c r="E48" s="263">
        <v>1241.7428093999999</v>
      </c>
      <c r="F48" s="263">
        <v>1254.8797546999999</v>
      </c>
      <c r="G48" s="263">
        <v>1284.3383558</v>
      </c>
      <c r="H48" s="263">
        <v>1579.3765926999999</v>
      </c>
      <c r="I48" s="263">
        <v>1773.0436523000001</v>
      </c>
      <c r="J48" s="263">
        <v>1744.2004539</v>
      </c>
      <c r="K48" s="263">
        <v>1598.7145857</v>
      </c>
      <c r="L48" s="263">
        <v>1358.5291400000001</v>
      </c>
      <c r="M48" s="263">
        <v>1198.8370717</v>
      </c>
      <c r="N48" s="263">
        <v>1367.7979055000001</v>
      </c>
      <c r="O48" s="263">
        <v>1503.8370199999999</v>
      </c>
      <c r="P48" s="263">
        <v>1478.3069482000001</v>
      </c>
      <c r="Q48" s="263">
        <v>1317.5827752</v>
      </c>
      <c r="R48" s="263">
        <v>1251.6168500000001</v>
      </c>
      <c r="S48" s="263">
        <v>1335.3523719</v>
      </c>
      <c r="T48" s="263">
        <v>1709.2971127000001</v>
      </c>
      <c r="U48" s="263">
        <v>1795.9667509999999</v>
      </c>
      <c r="V48" s="263">
        <v>1896.9147012999999</v>
      </c>
      <c r="W48" s="263">
        <v>1748.9470517</v>
      </c>
      <c r="X48" s="263">
        <v>1406.3971899999999</v>
      </c>
      <c r="Y48" s="263">
        <v>1277.7351627</v>
      </c>
      <c r="Z48" s="263">
        <v>1342.5630031999999</v>
      </c>
      <c r="AA48" s="263">
        <v>1496.5383552000001</v>
      </c>
      <c r="AB48" s="263">
        <v>1551.4498693</v>
      </c>
      <c r="AC48" s="263">
        <v>1298.3690638999999</v>
      </c>
      <c r="AD48" s="263">
        <v>1353.971526</v>
      </c>
      <c r="AE48" s="263">
        <v>1416.2599052</v>
      </c>
      <c r="AF48" s="263">
        <v>1797.471718</v>
      </c>
      <c r="AG48" s="263">
        <v>1901.3382271</v>
      </c>
      <c r="AH48" s="263">
        <v>2009.3862280999999</v>
      </c>
      <c r="AI48" s="263">
        <v>1801.9842607</v>
      </c>
      <c r="AJ48" s="263">
        <v>1441.5879500000001</v>
      </c>
      <c r="AK48" s="263">
        <v>1303.682296</v>
      </c>
      <c r="AL48" s="263">
        <v>1373.7759054999999</v>
      </c>
      <c r="AM48" s="263">
        <v>1405.7418481</v>
      </c>
      <c r="AN48" s="263">
        <v>1371.637279</v>
      </c>
      <c r="AO48" s="263">
        <v>1288.3318703</v>
      </c>
      <c r="AP48" s="263">
        <v>1332.9655327</v>
      </c>
      <c r="AQ48" s="263">
        <v>1457.7472680999999</v>
      </c>
      <c r="AR48" s="263">
        <v>1717.7887043000001</v>
      </c>
      <c r="AS48" s="263">
        <v>1841.9739119000001</v>
      </c>
      <c r="AT48" s="263">
        <v>1887.5608368000001</v>
      </c>
      <c r="AU48" s="263">
        <v>1720.6611373000001</v>
      </c>
      <c r="AV48" s="263">
        <v>1430.9596116</v>
      </c>
      <c r="AW48" s="263">
        <v>1383.6961713000001</v>
      </c>
      <c r="AX48" s="263">
        <v>1327.9079005999999</v>
      </c>
      <c r="AY48" s="263">
        <v>1470.8985594000001</v>
      </c>
      <c r="AZ48" s="263">
        <v>1423.6885946</v>
      </c>
      <c r="BA48" s="263">
        <v>1304.2409660999999</v>
      </c>
      <c r="BB48" s="263">
        <v>1341.3398993000001</v>
      </c>
      <c r="BC48" s="263">
        <v>1374.8534500000001</v>
      </c>
      <c r="BD48" s="263">
        <v>1709.0170000000001</v>
      </c>
      <c r="BE48" s="263">
        <v>1834.213</v>
      </c>
      <c r="BF48" s="381">
        <v>1904.4169999999999</v>
      </c>
      <c r="BG48" s="381">
        <v>1768.8019999999999</v>
      </c>
      <c r="BH48" s="381">
        <v>1483.634</v>
      </c>
      <c r="BI48" s="381">
        <v>1357.146</v>
      </c>
      <c r="BJ48" s="381">
        <v>1403.307</v>
      </c>
      <c r="BK48" s="381">
        <v>1469.259</v>
      </c>
      <c r="BL48" s="381">
        <v>1482.2270000000001</v>
      </c>
      <c r="BM48" s="381">
        <v>1320.2919999999999</v>
      </c>
      <c r="BN48" s="381">
        <v>1346.0429999999999</v>
      </c>
      <c r="BO48" s="381">
        <v>1430.5619999999999</v>
      </c>
      <c r="BP48" s="381">
        <v>1730.8209999999999</v>
      </c>
      <c r="BQ48" s="381">
        <v>1858.8969999999999</v>
      </c>
      <c r="BR48" s="381">
        <v>1912.394</v>
      </c>
      <c r="BS48" s="381">
        <v>1777.0229999999999</v>
      </c>
      <c r="BT48" s="381">
        <v>1498.5129999999999</v>
      </c>
      <c r="BU48" s="381">
        <v>1370.069</v>
      </c>
      <c r="BV48" s="381">
        <v>1415.6479999999999</v>
      </c>
    </row>
    <row r="49" spans="1:74" s="116" customFormat="1" ht="11.1" customHeight="1">
      <c r="A49" s="111" t="s">
        <v>937</v>
      </c>
      <c r="B49" s="207" t="s">
        <v>644</v>
      </c>
      <c r="C49" s="263">
        <v>695.73163741999997</v>
      </c>
      <c r="D49" s="263">
        <v>687.97367713999995</v>
      </c>
      <c r="E49" s="263">
        <v>635.32028903000003</v>
      </c>
      <c r="F49" s="263">
        <v>631.55089867000004</v>
      </c>
      <c r="G49" s="263">
        <v>698.15894967999998</v>
      </c>
      <c r="H49" s="263">
        <v>730.04825567</v>
      </c>
      <c r="I49" s="263">
        <v>858.23386065</v>
      </c>
      <c r="J49" s="263">
        <v>846.88401032000002</v>
      </c>
      <c r="K49" s="263">
        <v>788.26793233000001</v>
      </c>
      <c r="L49" s="263">
        <v>666.66848934999996</v>
      </c>
      <c r="M49" s="263">
        <v>654.11196700000005</v>
      </c>
      <c r="N49" s="263">
        <v>703.69839096999999</v>
      </c>
      <c r="O49" s="263">
        <v>697.03160516000003</v>
      </c>
      <c r="P49" s="263">
        <v>688.73131429</v>
      </c>
      <c r="Q49" s="263">
        <v>638.14309451999998</v>
      </c>
      <c r="R49" s="263">
        <v>637.08366799999999</v>
      </c>
      <c r="S49" s="263">
        <v>652.71812548000003</v>
      </c>
      <c r="T49" s="263">
        <v>782.37342599999999</v>
      </c>
      <c r="U49" s="263">
        <v>885.89815581000005</v>
      </c>
      <c r="V49" s="263">
        <v>855.89299355000003</v>
      </c>
      <c r="W49" s="263">
        <v>791.37692167</v>
      </c>
      <c r="X49" s="263">
        <v>674.14190547999999</v>
      </c>
      <c r="Y49" s="263">
        <v>661.33002667000005</v>
      </c>
      <c r="Z49" s="263">
        <v>689.09741355000006</v>
      </c>
      <c r="AA49" s="263">
        <v>713.38351903</v>
      </c>
      <c r="AB49" s="263">
        <v>717.26417535999997</v>
      </c>
      <c r="AC49" s="263">
        <v>651.13221741999996</v>
      </c>
      <c r="AD49" s="263">
        <v>654.221633</v>
      </c>
      <c r="AE49" s="263">
        <v>665.49862386999996</v>
      </c>
      <c r="AF49" s="263">
        <v>774.23624767000001</v>
      </c>
      <c r="AG49" s="263">
        <v>884.05371193999997</v>
      </c>
      <c r="AH49" s="263">
        <v>902.11319160999994</v>
      </c>
      <c r="AI49" s="263">
        <v>800.41292066999995</v>
      </c>
      <c r="AJ49" s="263">
        <v>679.40779677</v>
      </c>
      <c r="AK49" s="263">
        <v>666.98378333000005</v>
      </c>
      <c r="AL49" s="263">
        <v>721.75144580999995</v>
      </c>
      <c r="AM49" s="263">
        <v>694.09107839000001</v>
      </c>
      <c r="AN49" s="263">
        <v>691.17970276000005</v>
      </c>
      <c r="AO49" s="263">
        <v>647.00972387000002</v>
      </c>
      <c r="AP49" s="263">
        <v>660.21324666999999</v>
      </c>
      <c r="AQ49" s="263">
        <v>715.44261160999997</v>
      </c>
      <c r="AR49" s="263">
        <v>838.91702399999997</v>
      </c>
      <c r="AS49" s="263">
        <v>889.78335580999999</v>
      </c>
      <c r="AT49" s="263">
        <v>906.53509194000003</v>
      </c>
      <c r="AU49" s="263">
        <v>795.79243899999994</v>
      </c>
      <c r="AV49" s="263">
        <v>687.44778742000005</v>
      </c>
      <c r="AW49" s="263">
        <v>660.91504399999997</v>
      </c>
      <c r="AX49" s="263">
        <v>695.92851710000002</v>
      </c>
      <c r="AY49" s="263">
        <v>737.17195774000004</v>
      </c>
      <c r="AZ49" s="263">
        <v>712.46472286000005</v>
      </c>
      <c r="BA49" s="263">
        <v>655.11620323</v>
      </c>
      <c r="BB49" s="263">
        <v>665.58118733000003</v>
      </c>
      <c r="BC49" s="263">
        <v>696.35153580999997</v>
      </c>
      <c r="BD49" s="263">
        <v>844.44309999999996</v>
      </c>
      <c r="BE49" s="263">
        <v>902.09889999999996</v>
      </c>
      <c r="BF49" s="381">
        <v>892.79970000000003</v>
      </c>
      <c r="BG49" s="381">
        <v>810.6268</v>
      </c>
      <c r="BH49" s="381">
        <v>690.47760000000005</v>
      </c>
      <c r="BI49" s="381">
        <v>671.56820000000005</v>
      </c>
      <c r="BJ49" s="381">
        <v>703.14319999999998</v>
      </c>
      <c r="BK49" s="381">
        <v>710.21870000000001</v>
      </c>
      <c r="BL49" s="381">
        <v>709.39490000000001</v>
      </c>
      <c r="BM49" s="381">
        <v>660.76310000000001</v>
      </c>
      <c r="BN49" s="381">
        <v>671.21339999999998</v>
      </c>
      <c r="BO49" s="381">
        <v>709.85059999999999</v>
      </c>
      <c r="BP49" s="381">
        <v>825.14589999999998</v>
      </c>
      <c r="BQ49" s="381">
        <v>918.26840000000004</v>
      </c>
      <c r="BR49" s="381">
        <v>909.17529999999999</v>
      </c>
      <c r="BS49" s="381">
        <v>825.33330000000001</v>
      </c>
      <c r="BT49" s="381">
        <v>700.75509999999997</v>
      </c>
      <c r="BU49" s="381">
        <v>681.6644</v>
      </c>
      <c r="BV49" s="381">
        <v>708.66099999999994</v>
      </c>
    </row>
    <row r="50" spans="1:74" s="116" customFormat="1" ht="11.1" customHeight="1">
      <c r="A50" s="111" t="s">
        <v>938</v>
      </c>
      <c r="B50" s="207" t="s">
        <v>289</v>
      </c>
      <c r="C50" s="263">
        <v>1117.3005787</v>
      </c>
      <c r="D50" s="263">
        <v>1132.2040738999999</v>
      </c>
      <c r="E50" s="263">
        <v>1043.9422196999999</v>
      </c>
      <c r="F50" s="263">
        <v>1039.0844233</v>
      </c>
      <c r="G50" s="263">
        <v>977.94022613000004</v>
      </c>
      <c r="H50" s="263">
        <v>1076.093228</v>
      </c>
      <c r="I50" s="263">
        <v>1139.6982880999999</v>
      </c>
      <c r="J50" s="263">
        <v>1142.7655032</v>
      </c>
      <c r="K50" s="263">
        <v>1171.9451320000001</v>
      </c>
      <c r="L50" s="263">
        <v>1070.9794380999999</v>
      </c>
      <c r="M50" s="263">
        <v>1003.354955</v>
      </c>
      <c r="N50" s="263">
        <v>1149.2825435</v>
      </c>
      <c r="O50" s="263">
        <v>1072.1159012999999</v>
      </c>
      <c r="P50" s="263">
        <v>1100.0174129</v>
      </c>
      <c r="Q50" s="263">
        <v>1056.899161</v>
      </c>
      <c r="R50" s="263">
        <v>1046.8632952999999</v>
      </c>
      <c r="S50" s="263">
        <v>956.32856129000004</v>
      </c>
      <c r="T50" s="263">
        <v>1082.2785492999999</v>
      </c>
      <c r="U50" s="263">
        <v>1120.7896839</v>
      </c>
      <c r="V50" s="263">
        <v>1151.4227851999999</v>
      </c>
      <c r="W50" s="263">
        <v>1145.7288003000001</v>
      </c>
      <c r="X50" s="263">
        <v>1063.6742813000001</v>
      </c>
      <c r="Y50" s="263">
        <v>1045.6520333000001</v>
      </c>
      <c r="Z50" s="263">
        <v>1143.9515676999999</v>
      </c>
      <c r="AA50" s="263">
        <v>1114.4367987000001</v>
      </c>
      <c r="AB50" s="263">
        <v>1129.93488</v>
      </c>
      <c r="AC50" s="263">
        <v>1110.3571589999999</v>
      </c>
      <c r="AD50" s="263">
        <v>1035.5169089999999</v>
      </c>
      <c r="AE50" s="263">
        <v>1005.6103794000001</v>
      </c>
      <c r="AF50" s="263">
        <v>1089.0654956999999</v>
      </c>
      <c r="AG50" s="263">
        <v>1104.7582855000001</v>
      </c>
      <c r="AH50" s="263">
        <v>1207.9455605999999</v>
      </c>
      <c r="AI50" s="263">
        <v>1192.7435092999999</v>
      </c>
      <c r="AJ50" s="263">
        <v>1053.9726181000001</v>
      </c>
      <c r="AK50" s="263">
        <v>1066.516357</v>
      </c>
      <c r="AL50" s="263">
        <v>1134.6810470999999</v>
      </c>
      <c r="AM50" s="263">
        <v>1103.9890858000001</v>
      </c>
      <c r="AN50" s="263">
        <v>1091.8232433999999</v>
      </c>
      <c r="AO50" s="263">
        <v>1053.9991173999999</v>
      </c>
      <c r="AP50" s="263">
        <v>1004.367874</v>
      </c>
      <c r="AQ50" s="263">
        <v>1011.7193465</v>
      </c>
      <c r="AR50" s="263">
        <v>1085.506136</v>
      </c>
      <c r="AS50" s="263">
        <v>1114.3125187000001</v>
      </c>
      <c r="AT50" s="263">
        <v>1215.1415225999999</v>
      </c>
      <c r="AU50" s="263">
        <v>1148.3094570000001</v>
      </c>
      <c r="AV50" s="263">
        <v>1112.1654338999999</v>
      </c>
      <c r="AW50" s="263">
        <v>1039.3051183</v>
      </c>
      <c r="AX50" s="263">
        <v>1066.2783529000001</v>
      </c>
      <c r="AY50" s="263">
        <v>1142.3661629000001</v>
      </c>
      <c r="AZ50" s="263">
        <v>1116.8677868</v>
      </c>
      <c r="BA50" s="263">
        <v>1019.3858158</v>
      </c>
      <c r="BB50" s="263">
        <v>1013.4469797</v>
      </c>
      <c r="BC50" s="263">
        <v>1022.1087777</v>
      </c>
      <c r="BD50" s="263">
        <v>1080.7840000000001</v>
      </c>
      <c r="BE50" s="263">
        <v>1123.8530000000001</v>
      </c>
      <c r="BF50" s="381">
        <v>1188.779</v>
      </c>
      <c r="BG50" s="381">
        <v>1175.7380000000001</v>
      </c>
      <c r="BH50" s="381">
        <v>1073.96</v>
      </c>
      <c r="BI50" s="381">
        <v>1035.9580000000001</v>
      </c>
      <c r="BJ50" s="381">
        <v>1097.25</v>
      </c>
      <c r="BK50" s="381">
        <v>1094.4780000000001</v>
      </c>
      <c r="BL50" s="381">
        <v>1099.298</v>
      </c>
      <c r="BM50" s="381">
        <v>1046.3330000000001</v>
      </c>
      <c r="BN50" s="381">
        <v>1026.2370000000001</v>
      </c>
      <c r="BO50" s="381">
        <v>990.44079999999997</v>
      </c>
      <c r="BP50" s="381">
        <v>1092.5509999999999</v>
      </c>
      <c r="BQ50" s="381">
        <v>1128.336</v>
      </c>
      <c r="BR50" s="381">
        <v>1169.431</v>
      </c>
      <c r="BS50" s="381">
        <v>1156.8119999999999</v>
      </c>
      <c r="BT50" s="381">
        <v>1077.4649999999999</v>
      </c>
      <c r="BU50" s="381">
        <v>1039.569</v>
      </c>
      <c r="BV50" s="381">
        <v>1093.58</v>
      </c>
    </row>
    <row r="51" spans="1:74" s="116" customFormat="1" ht="11.1" customHeight="1">
      <c r="A51" s="111" t="s">
        <v>939</v>
      </c>
      <c r="B51" s="207" t="s">
        <v>290</v>
      </c>
      <c r="C51" s="263">
        <v>46.324419677000002</v>
      </c>
      <c r="D51" s="263">
        <v>45.789986071000001</v>
      </c>
      <c r="E51" s="263">
        <v>42.904782902999997</v>
      </c>
      <c r="F51" s="263">
        <v>43.136868667000002</v>
      </c>
      <c r="G51" s="263">
        <v>42.854246129000003</v>
      </c>
      <c r="H51" s="263">
        <v>44.788258999999996</v>
      </c>
      <c r="I51" s="263">
        <v>44.119514516000002</v>
      </c>
      <c r="J51" s="263">
        <v>45.607930645000003</v>
      </c>
      <c r="K51" s="263">
        <v>45.397865666999998</v>
      </c>
      <c r="L51" s="263">
        <v>45.805416774000001</v>
      </c>
      <c r="M51" s="263">
        <v>46.188177666999998</v>
      </c>
      <c r="N51" s="263">
        <v>46.211342258000002</v>
      </c>
      <c r="O51" s="263">
        <v>46.194319999999998</v>
      </c>
      <c r="P51" s="263">
        <v>45.173924642999999</v>
      </c>
      <c r="Q51" s="263">
        <v>43.891240645000003</v>
      </c>
      <c r="R51" s="263">
        <v>43.389062000000003</v>
      </c>
      <c r="S51" s="263">
        <v>42.789813871</v>
      </c>
      <c r="T51" s="263">
        <v>43.270040999999999</v>
      </c>
      <c r="U51" s="263">
        <v>43.801455161</v>
      </c>
      <c r="V51" s="263">
        <v>44.893323871</v>
      </c>
      <c r="W51" s="263">
        <v>44.478707999999997</v>
      </c>
      <c r="X51" s="263">
        <v>44.619844839000002</v>
      </c>
      <c r="Y51" s="263">
        <v>45.467934333000002</v>
      </c>
      <c r="Z51" s="263">
        <v>46.729510323</v>
      </c>
      <c r="AA51" s="263">
        <v>46.991957419000002</v>
      </c>
      <c r="AB51" s="263">
        <v>47.280241785999998</v>
      </c>
      <c r="AC51" s="263">
        <v>45.517610644999998</v>
      </c>
      <c r="AD51" s="263">
        <v>44.200714667</v>
      </c>
      <c r="AE51" s="263">
        <v>43.032553548000003</v>
      </c>
      <c r="AF51" s="263">
        <v>42.218794000000003</v>
      </c>
      <c r="AG51" s="263">
        <v>42.80311871</v>
      </c>
      <c r="AH51" s="263">
        <v>43.927718386999999</v>
      </c>
      <c r="AI51" s="263">
        <v>44.207284000000001</v>
      </c>
      <c r="AJ51" s="263">
        <v>44.166602257999998</v>
      </c>
      <c r="AK51" s="263">
        <v>45.611286999999997</v>
      </c>
      <c r="AL51" s="263">
        <v>45.502499354999998</v>
      </c>
      <c r="AM51" s="263">
        <v>46.168739031999998</v>
      </c>
      <c r="AN51" s="263">
        <v>46.430150345000001</v>
      </c>
      <c r="AO51" s="263">
        <v>43.421454193999999</v>
      </c>
      <c r="AP51" s="263">
        <v>42.751118667</v>
      </c>
      <c r="AQ51" s="263">
        <v>41.488492903000001</v>
      </c>
      <c r="AR51" s="263">
        <v>41.788035999999998</v>
      </c>
      <c r="AS51" s="263">
        <v>42.322473547999998</v>
      </c>
      <c r="AT51" s="263">
        <v>43.593330000000002</v>
      </c>
      <c r="AU51" s="263">
        <v>42.813015999999998</v>
      </c>
      <c r="AV51" s="263">
        <v>43.685040000000001</v>
      </c>
      <c r="AW51" s="263">
        <v>45.163226332999997</v>
      </c>
      <c r="AX51" s="263">
        <v>46.254341289999999</v>
      </c>
      <c r="AY51" s="263">
        <v>44.989066452000003</v>
      </c>
      <c r="AZ51" s="263">
        <v>43.519178928999999</v>
      </c>
      <c r="BA51" s="263">
        <v>41.844068710000002</v>
      </c>
      <c r="BB51" s="263">
        <v>42.746854667000001</v>
      </c>
      <c r="BC51" s="263">
        <v>41.896529354999998</v>
      </c>
      <c r="BD51" s="263">
        <v>42.149090000000001</v>
      </c>
      <c r="BE51" s="263">
        <v>42.154089999999997</v>
      </c>
      <c r="BF51" s="381">
        <v>43.286110000000001</v>
      </c>
      <c r="BG51" s="381">
        <v>43.279130000000002</v>
      </c>
      <c r="BH51" s="381">
        <v>44.016159999999999</v>
      </c>
      <c r="BI51" s="381">
        <v>44.919800000000002</v>
      </c>
      <c r="BJ51" s="381">
        <v>45.122050000000002</v>
      </c>
      <c r="BK51" s="381">
        <v>44.93815</v>
      </c>
      <c r="BL51" s="381">
        <v>45.10895</v>
      </c>
      <c r="BM51" s="381">
        <v>42.653030000000001</v>
      </c>
      <c r="BN51" s="381">
        <v>43.000010000000003</v>
      </c>
      <c r="BO51" s="381">
        <v>42.115459999999999</v>
      </c>
      <c r="BP51" s="381">
        <v>42.248460000000001</v>
      </c>
      <c r="BQ51" s="381">
        <v>42.375839999999997</v>
      </c>
      <c r="BR51" s="381">
        <v>43.6036</v>
      </c>
      <c r="BS51" s="381">
        <v>43.595840000000003</v>
      </c>
      <c r="BT51" s="381">
        <v>44.220820000000003</v>
      </c>
      <c r="BU51" s="381">
        <v>45.119109999999999</v>
      </c>
      <c r="BV51" s="381">
        <v>45.314689999999999</v>
      </c>
    </row>
    <row r="52" spans="1:74" s="116" customFormat="1" ht="11.1" customHeight="1">
      <c r="A52" s="111" t="s">
        <v>940</v>
      </c>
      <c r="B52" s="208" t="s">
        <v>646</v>
      </c>
      <c r="C52" s="274">
        <v>10367.078028</v>
      </c>
      <c r="D52" s="274">
        <v>10245.329194</v>
      </c>
      <c r="E52" s="274">
        <v>9153.9835796999996</v>
      </c>
      <c r="F52" s="274">
        <v>8858.8560073000008</v>
      </c>
      <c r="G52" s="274">
        <v>8877.1830977000009</v>
      </c>
      <c r="H52" s="274">
        <v>10165.188349</v>
      </c>
      <c r="I52" s="274">
        <v>10903.510358</v>
      </c>
      <c r="J52" s="274">
        <v>11130.668627999999</v>
      </c>
      <c r="K52" s="274">
        <v>10368.62933</v>
      </c>
      <c r="L52" s="274">
        <v>9269.2970270999995</v>
      </c>
      <c r="M52" s="274">
        <v>8929.2286803000006</v>
      </c>
      <c r="N52" s="274">
        <v>9986.6203354999998</v>
      </c>
      <c r="O52" s="274">
        <v>10703.890895</v>
      </c>
      <c r="P52" s="274">
        <v>10657.349281000001</v>
      </c>
      <c r="Q52" s="274">
        <v>9435.4963174000004</v>
      </c>
      <c r="R52" s="274">
        <v>8900.42778</v>
      </c>
      <c r="S52" s="274">
        <v>9151.4501032000007</v>
      </c>
      <c r="T52" s="274">
        <v>11030.077694</v>
      </c>
      <c r="U52" s="274">
        <v>11904.32158</v>
      </c>
      <c r="V52" s="274">
        <v>11992.472415</v>
      </c>
      <c r="W52" s="274">
        <v>10924.773651</v>
      </c>
      <c r="X52" s="274">
        <v>9284.5008206000002</v>
      </c>
      <c r="Y52" s="274">
        <v>9162.2322320000003</v>
      </c>
      <c r="Z52" s="274">
        <v>10287.93014</v>
      </c>
      <c r="AA52" s="274">
        <v>10776.914178999999</v>
      </c>
      <c r="AB52" s="274">
        <v>10602.830895999999</v>
      </c>
      <c r="AC52" s="274">
        <v>9420.7592483999997</v>
      </c>
      <c r="AD52" s="274">
        <v>9173.0033397000007</v>
      </c>
      <c r="AE52" s="274">
        <v>9291.159791</v>
      </c>
      <c r="AF52" s="274">
        <v>10957.852332</v>
      </c>
      <c r="AG52" s="274">
        <v>11957.628866999999</v>
      </c>
      <c r="AH52" s="274">
        <v>12024.149116000001</v>
      </c>
      <c r="AI52" s="274">
        <v>10875.419003000001</v>
      </c>
      <c r="AJ52" s="274">
        <v>9294.9544373999997</v>
      </c>
      <c r="AK52" s="274">
        <v>9174.0133029999997</v>
      </c>
      <c r="AL52" s="274">
        <v>9736.3140805999992</v>
      </c>
      <c r="AM52" s="274">
        <v>10026.228297</v>
      </c>
      <c r="AN52" s="274">
        <v>9868.1682414000006</v>
      </c>
      <c r="AO52" s="274">
        <v>9116.56113</v>
      </c>
      <c r="AP52" s="274">
        <v>9011.5935946999998</v>
      </c>
      <c r="AQ52" s="274">
        <v>9529.6748874000004</v>
      </c>
      <c r="AR52" s="274">
        <v>10815.172316</v>
      </c>
      <c r="AS52" s="274">
        <v>11942.253790999999</v>
      </c>
      <c r="AT52" s="274">
        <v>11741.409431</v>
      </c>
      <c r="AU52" s="274">
        <v>10595.757806</v>
      </c>
      <c r="AV52" s="274">
        <v>9356.0163960999998</v>
      </c>
      <c r="AW52" s="274">
        <v>9305.9203467000007</v>
      </c>
      <c r="AX52" s="274">
        <v>9537.8375484000007</v>
      </c>
      <c r="AY52" s="274">
        <v>10241.362058000001</v>
      </c>
      <c r="AZ52" s="274">
        <v>10310.090061999999</v>
      </c>
      <c r="BA52" s="274">
        <v>9499.8619199999994</v>
      </c>
      <c r="BB52" s="274">
        <v>9167.6375403000002</v>
      </c>
      <c r="BC52" s="274">
        <v>9222.9474697000005</v>
      </c>
      <c r="BD52" s="274">
        <v>10608.41</v>
      </c>
      <c r="BE52" s="274">
        <v>11525.5</v>
      </c>
      <c r="BF52" s="341">
        <v>11658.21</v>
      </c>
      <c r="BG52" s="341">
        <v>10798.49</v>
      </c>
      <c r="BH52" s="341">
        <v>9423.6839999999993</v>
      </c>
      <c r="BI52" s="341">
        <v>9200.11</v>
      </c>
      <c r="BJ52" s="341">
        <v>9875.4670000000006</v>
      </c>
      <c r="BK52" s="341">
        <v>10384.58</v>
      </c>
      <c r="BL52" s="341">
        <v>10428.52</v>
      </c>
      <c r="BM52" s="341">
        <v>9383.7150000000001</v>
      </c>
      <c r="BN52" s="341">
        <v>9128.3420000000006</v>
      </c>
      <c r="BO52" s="341">
        <v>9284.59</v>
      </c>
      <c r="BP52" s="341">
        <v>10720</v>
      </c>
      <c r="BQ52" s="341">
        <v>11573.23</v>
      </c>
      <c r="BR52" s="341">
        <v>11657.64</v>
      </c>
      <c r="BS52" s="341">
        <v>10803.82</v>
      </c>
      <c r="BT52" s="341">
        <v>9473.4889999999996</v>
      </c>
      <c r="BU52" s="341">
        <v>9246.8619999999992</v>
      </c>
      <c r="BV52" s="341">
        <v>9913.2569999999996</v>
      </c>
    </row>
    <row r="53" spans="1:74" s="296" customFormat="1" ht="11.1" customHeight="1">
      <c r="A53" s="117"/>
      <c r="C53" s="297"/>
      <c r="D53" s="297"/>
      <c r="E53" s="297"/>
      <c r="F53" s="297"/>
      <c r="G53" s="297"/>
      <c r="H53" s="297"/>
      <c r="I53" s="297"/>
      <c r="J53" s="297"/>
      <c r="K53" s="297"/>
      <c r="L53" s="297"/>
      <c r="M53" s="297"/>
      <c r="N53" s="297"/>
      <c r="O53" s="297"/>
      <c r="P53" s="297"/>
      <c r="Q53" s="297"/>
      <c r="R53" s="297"/>
      <c r="S53" s="297"/>
      <c r="T53" s="297"/>
      <c r="U53" s="297"/>
      <c r="V53" s="297"/>
      <c r="W53" s="297"/>
      <c r="X53" s="297"/>
      <c r="Y53" s="297"/>
      <c r="Z53" s="297"/>
      <c r="AA53" s="297"/>
      <c r="AB53" s="297"/>
      <c r="AC53" s="297"/>
      <c r="AD53" s="297"/>
      <c r="AE53" s="297"/>
      <c r="AF53" s="297"/>
      <c r="AG53" s="297"/>
      <c r="AH53" s="297"/>
      <c r="AI53" s="297"/>
      <c r="AJ53" s="297"/>
      <c r="AK53" s="297"/>
      <c r="AL53" s="297"/>
      <c r="AM53" s="297"/>
      <c r="AN53" s="297"/>
      <c r="AO53" s="297"/>
      <c r="AP53" s="297"/>
      <c r="AQ53" s="297"/>
      <c r="AR53" s="297"/>
      <c r="AS53" s="297"/>
      <c r="AT53" s="297"/>
      <c r="AU53" s="297"/>
      <c r="AV53" s="297"/>
      <c r="AW53" s="297"/>
      <c r="AX53" s="297"/>
      <c r="AY53" s="382"/>
      <c r="AZ53" s="382"/>
      <c r="BA53" s="382"/>
      <c r="BB53" s="382"/>
      <c r="BC53" s="382"/>
      <c r="BD53" s="382"/>
      <c r="BE53" s="382"/>
      <c r="BF53" s="382"/>
      <c r="BG53" s="382"/>
      <c r="BH53" s="382"/>
      <c r="BI53" s="382"/>
      <c r="BJ53" s="382"/>
      <c r="BK53" s="382"/>
      <c r="BL53" s="382"/>
      <c r="BM53" s="382"/>
      <c r="BN53" s="382"/>
      <c r="BO53" s="382"/>
      <c r="BP53" s="382"/>
      <c r="BQ53" s="382"/>
      <c r="BR53" s="382"/>
      <c r="BS53" s="382"/>
      <c r="BT53" s="382"/>
      <c r="BU53" s="382"/>
      <c r="BV53" s="382"/>
    </row>
    <row r="54" spans="1:74" s="296" customFormat="1" ht="12" customHeight="1">
      <c r="A54" s="117"/>
      <c r="B54" s="668" t="s">
        <v>1150</v>
      </c>
      <c r="C54" s="665"/>
      <c r="D54" s="665"/>
      <c r="E54" s="665"/>
      <c r="F54" s="665"/>
      <c r="G54" s="665"/>
      <c r="H54" s="665"/>
      <c r="I54" s="665"/>
      <c r="J54" s="665"/>
      <c r="K54" s="665"/>
      <c r="L54" s="665"/>
      <c r="M54" s="665"/>
      <c r="N54" s="665"/>
      <c r="O54" s="665"/>
      <c r="P54" s="665"/>
      <c r="Q54" s="665"/>
      <c r="AY54" s="527"/>
      <c r="AZ54" s="527"/>
      <c r="BA54" s="527"/>
      <c r="BB54" s="527"/>
      <c r="BC54" s="527"/>
      <c r="BD54" s="527"/>
      <c r="BE54" s="527"/>
      <c r="BF54" s="527"/>
      <c r="BG54" s="527"/>
      <c r="BH54" s="527"/>
      <c r="BI54" s="527"/>
      <c r="BJ54" s="527"/>
    </row>
    <row r="55" spans="1:74" s="472" customFormat="1" ht="12" customHeight="1">
      <c r="A55" s="471"/>
      <c r="B55" s="702" t="s">
        <v>1234</v>
      </c>
      <c r="C55" s="651"/>
      <c r="D55" s="651"/>
      <c r="E55" s="651"/>
      <c r="F55" s="651"/>
      <c r="G55" s="651"/>
      <c r="H55" s="651"/>
      <c r="I55" s="651"/>
      <c r="J55" s="651"/>
      <c r="K55" s="651"/>
      <c r="L55" s="651"/>
      <c r="M55" s="651"/>
      <c r="N55" s="651"/>
      <c r="O55" s="651"/>
      <c r="P55" s="651"/>
      <c r="Q55" s="651"/>
      <c r="AY55" s="528"/>
      <c r="AZ55" s="528"/>
      <c r="BA55" s="528"/>
      <c r="BB55" s="528"/>
      <c r="BC55" s="528"/>
      <c r="BD55" s="528"/>
      <c r="BE55" s="528"/>
      <c r="BF55" s="528"/>
      <c r="BG55" s="528"/>
      <c r="BH55" s="528"/>
      <c r="BI55" s="528"/>
      <c r="BJ55" s="528"/>
    </row>
    <row r="56" spans="1:74" s="472" customFormat="1" ht="12" customHeight="1">
      <c r="A56" s="471"/>
      <c r="B56" s="654" t="s">
        <v>1180</v>
      </c>
      <c r="C56" s="655"/>
      <c r="D56" s="655"/>
      <c r="E56" s="655"/>
      <c r="F56" s="655"/>
      <c r="G56" s="655"/>
      <c r="H56" s="655"/>
      <c r="I56" s="655"/>
      <c r="J56" s="655"/>
      <c r="K56" s="655"/>
      <c r="L56" s="655"/>
      <c r="M56" s="655"/>
      <c r="N56" s="655"/>
      <c r="O56" s="655"/>
      <c r="P56" s="655"/>
      <c r="Q56" s="651"/>
      <c r="AY56" s="528"/>
      <c r="AZ56" s="528"/>
      <c r="BA56" s="528"/>
      <c r="BB56" s="528"/>
      <c r="BC56" s="528"/>
      <c r="BD56" s="528"/>
      <c r="BE56" s="528"/>
      <c r="BF56" s="528"/>
      <c r="BG56" s="528"/>
      <c r="BH56" s="528"/>
      <c r="BI56" s="528"/>
      <c r="BJ56" s="528"/>
    </row>
    <row r="57" spans="1:74" s="472" customFormat="1" ht="12" customHeight="1">
      <c r="A57" s="471"/>
      <c r="B57" s="649" t="s">
        <v>1235</v>
      </c>
      <c r="C57" s="655"/>
      <c r="D57" s="655"/>
      <c r="E57" s="655"/>
      <c r="F57" s="655"/>
      <c r="G57" s="655"/>
      <c r="H57" s="655"/>
      <c r="I57" s="655"/>
      <c r="J57" s="655"/>
      <c r="K57" s="655"/>
      <c r="L57" s="655"/>
      <c r="M57" s="655"/>
      <c r="N57" s="655"/>
      <c r="O57" s="655"/>
      <c r="P57" s="655"/>
      <c r="Q57" s="651"/>
      <c r="AY57" s="528"/>
      <c r="AZ57" s="528"/>
      <c r="BA57" s="528"/>
      <c r="BB57" s="528"/>
      <c r="BC57" s="528"/>
      <c r="BD57" s="528"/>
      <c r="BE57" s="528"/>
      <c r="BF57" s="528"/>
      <c r="BG57" s="528"/>
      <c r="BH57" s="528"/>
      <c r="BI57" s="528"/>
      <c r="BJ57" s="528"/>
    </row>
    <row r="58" spans="1:74" s="472" customFormat="1" ht="12" customHeight="1">
      <c r="A58" s="471"/>
      <c r="B58" s="649" t="s">
        <v>1225</v>
      </c>
      <c r="C58" s="655"/>
      <c r="D58" s="655"/>
      <c r="E58" s="655"/>
      <c r="F58" s="655"/>
      <c r="G58" s="655"/>
      <c r="H58" s="655"/>
      <c r="I58" s="655"/>
      <c r="J58" s="655"/>
      <c r="K58" s="655"/>
      <c r="L58" s="655"/>
      <c r="M58" s="655"/>
      <c r="N58" s="655"/>
      <c r="O58" s="655"/>
      <c r="P58" s="655"/>
      <c r="Q58" s="651"/>
      <c r="AY58" s="528"/>
      <c r="AZ58" s="528"/>
      <c r="BA58" s="528"/>
      <c r="BB58" s="528"/>
      <c r="BC58" s="528"/>
      <c r="BD58" s="528"/>
      <c r="BE58" s="528"/>
      <c r="BF58" s="528"/>
      <c r="BG58" s="528"/>
      <c r="BH58" s="528"/>
      <c r="BI58" s="528"/>
      <c r="BJ58" s="528"/>
    </row>
    <row r="59" spans="1:74" s="472" customFormat="1" ht="12" customHeight="1">
      <c r="A59" s="471"/>
      <c r="B59" s="691" t="s">
        <v>1226</v>
      </c>
      <c r="C59" s="651"/>
      <c r="D59" s="651"/>
      <c r="E59" s="651"/>
      <c r="F59" s="651"/>
      <c r="G59" s="651"/>
      <c r="H59" s="651"/>
      <c r="I59" s="651"/>
      <c r="J59" s="651"/>
      <c r="K59" s="651"/>
      <c r="L59" s="651"/>
      <c r="M59" s="651"/>
      <c r="N59" s="651"/>
      <c r="O59" s="651"/>
      <c r="P59" s="651"/>
      <c r="Q59" s="651"/>
      <c r="AY59" s="528"/>
      <c r="AZ59" s="528"/>
      <c r="BA59" s="528"/>
      <c r="BB59" s="528"/>
      <c r="BC59" s="528"/>
      <c r="BD59" s="528"/>
      <c r="BE59" s="528"/>
      <c r="BF59" s="528"/>
      <c r="BG59" s="528"/>
      <c r="BH59" s="528"/>
      <c r="BI59" s="528"/>
      <c r="BJ59" s="528"/>
    </row>
    <row r="60" spans="1:74" s="472" customFormat="1" ht="22.2" customHeight="1">
      <c r="A60" s="471"/>
      <c r="B60" s="654" t="s">
        <v>1236</v>
      </c>
      <c r="C60" s="655"/>
      <c r="D60" s="655"/>
      <c r="E60" s="655"/>
      <c r="F60" s="655"/>
      <c r="G60" s="655"/>
      <c r="H60" s="655"/>
      <c r="I60" s="655"/>
      <c r="J60" s="655"/>
      <c r="K60" s="655"/>
      <c r="L60" s="655"/>
      <c r="M60" s="655"/>
      <c r="N60" s="655"/>
      <c r="O60" s="655"/>
      <c r="P60" s="655"/>
      <c r="Q60" s="651"/>
      <c r="AY60" s="528"/>
      <c r="AZ60" s="528"/>
      <c r="BA60" s="528"/>
      <c r="BB60" s="528"/>
      <c r="BC60" s="528"/>
      <c r="BD60" s="528"/>
      <c r="BE60" s="528"/>
      <c r="BF60" s="528"/>
      <c r="BG60" s="528"/>
      <c r="BH60" s="528"/>
      <c r="BI60" s="528"/>
      <c r="BJ60" s="528"/>
    </row>
    <row r="61" spans="1:74" s="472" customFormat="1" ht="12" customHeight="1">
      <c r="A61" s="471"/>
      <c r="B61" s="649" t="s">
        <v>1185</v>
      </c>
      <c r="C61" s="650"/>
      <c r="D61" s="650"/>
      <c r="E61" s="650"/>
      <c r="F61" s="650"/>
      <c r="G61" s="650"/>
      <c r="H61" s="650"/>
      <c r="I61" s="650"/>
      <c r="J61" s="650"/>
      <c r="K61" s="650"/>
      <c r="L61" s="650"/>
      <c r="M61" s="650"/>
      <c r="N61" s="650"/>
      <c r="O61" s="650"/>
      <c r="P61" s="650"/>
      <c r="Q61" s="651"/>
      <c r="AY61" s="528"/>
      <c r="AZ61" s="528"/>
      <c r="BA61" s="528"/>
      <c r="BB61" s="528"/>
      <c r="BC61" s="528"/>
      <c r="BD61" s="528"/>
      <c r="BE61" s="528"/>
      <c r="BF61" s="528"/>
      <c r="BG61" s="528"/>
      <c r="BH61" s="528"/>
      <c r="BI61" s="528"/>
      <c r="BJ61" s="528"/>
    </row>
    <row r="62" spans="1:74" s="470" customFormat="1" ht="12" customHeight="1">
      <c r="A62" s="445"/>
      <c r="B62" s="671" t="s">
        <v>1193</v>
      </c>
      <c r="C62" s="651"/>
      <c r="D62" s="651"/>
      <c r="E62" s="651"/>
      <c r="F62" s="651"/>
      <c r="G62" s="651"/>
      <c r="H62" s="651"/>
      <c r="I62" s="651"/>
      <c r="J62" s="651"/>
      <c r="K62" s="651"/>
      <c r="L62" s="651"/>
      <c r="M62" s="651"/>
      <c r="N62" s="651"/>
      <c r="O62" s="651"/>
      <c r="P62" s="651"/>
      <c r="Q62" s="651"/>
      <c r="AY62" s="524"/>
      <c r="AZ62" s="524"/>
      <c r="BA62" s="524"/>
      <c r="BB62" s="524"/>
      <c r="BC62" s="524"/>
      <c r="BD62" s="524"/>
      <c r="BE62" s="524"/>
      <c r="BF62" s="524"/>
      <c r="BG62" s="524"/>
      <c r="BH62" s="524"/>
      <c r="BI62" s="524"/>
      <c r="BJ62" s="524"/>
    </row>
    <row r="63" spans="1:74">
      <c r="BK63" s="383"/>
      <c r="BL63" s="383"/>
      <c r="BM63" s="383"/>
      <c r="BN63" s="383"/>
      <c r="BO63" s="383"/>
      <c r="BP63" s="383"/>
      <c r="BQ63" s="383"/>
      <c r="BR63" s="383"/>
      <c r="BS63" s="383"/>
      <c r="BT63" s="383"/>
      <c r="BU63" s="383"/>
      <c r="BV63" s="383"/>
    </row>
    <row r="64" spans="1:74">
      <c r="BK64" s="383"/>
      <c r="BL64" s="383"/>
      <c r="BM64" s="383"/>
      <c r="BN64" s="383"/>
      <c r="BO64" s="383"/>
      <c r="BP64" s="383"/>
      <c r="BQ64" s="383"/>
      <c r="BR64" s="383"/>
      <c r="BS64" s="383"/>
      <c r="BT64" s="383"/>
      <c r="BU64" s="383"/>
      <c r="BV64" s="383"/>
    </row>
    <row r="65" spans="63:74">
      <c r="BK65" s="383"/>
      <c r="BL65" s="383"/>
      <c r="BM65" s="383"/>
      <c r="BN65" s="383"/>
      <c r="BO65" s="383"/>
      <c r="BP65" s="383"/>
      <c r="BQ65" s="383"/>
      <c r="BR65" s="383"/>
      <c r="BS65" s="383"/>
      <c r="BT65" s="383"/>
      <c r="BU65" s="383"/>
      <c r="BV65" s="383"/>
    </row>
    <row r="66" spans="63:74">
      <c r="BK66" s="383"/>
      <c r="BL66" s="383"/>
      <c r="BM66" s="383"/>
      <c r="BN66" s="383"/>
      <c r="BO66" s="383"/>
      <c r="BP66" s="383"/>
      <c r="BQ66" s="383"/>
      <c r="BR66" s="383"/>
      <c r="BS66" s="383"/>
      <c r="BT66" s="383"/>
      <c r="BU66" s="383"/>
      <c r="BV66" s="383"/>
    </row>
    <row r="67" spans="63:74">
      <c r="BK67" s="383"/>
      <c r="BL67" s="383"/>
      <c r="BM67" s="383"/>
      <c r="BN67" s="383"/>
      <c r="BO67" s="383"/>
      <c r="BP67" s="383"/>
      <c r="BQ67" s="383"/>
      <c r="BR67" s="383"/>
      <c r="BS67" s="383"/>
      <c r="BT67" s="383"/>
      <c r="BU67" s="383"/>
      <c r="BV67" s="383"/>
    </row>
    <row r="68" spans="63:74">
      <c r="BK68" s="383"/>
      <c r="BL68" s="383"/>
      <c r="BM68" s="383"/>
      <c r="BN68" s="383"/>
      <c r="BO68" s="383"/>
      <c r="BP68" s="383"/>
      <c r="BQ68" s="383"/>
      <c r="BR68" s="383"/>
      <c r="BS68" s="383"/>
      <c r="BT68" s="383"/>
      <c r="BU68" s="383"/>
      <c r="BV68" s="383"/>
    </row>
    <row r="69" spans="63:74">
      <c r="BK69" s="383"/>
      <c r="BL69" s="383"/>
      <c r="BM69" s="383"/>
      <c r="BN69" s="383"/>
      <c r="BO69" s="383"/>
      <c r="BP69" s="383"/>
      <c r="BQ69" s="383"/>
      <c r="BR69" s="383"/>
      <c r="BS69" s="383"/>
      <c r="BT69" s="383"/>
      <c r="BU69" s="383"/>
      <c r="BV69" s="383"/>
    </row>
    <row r="70" spans="63:74">
      <c r="BK70" s="383"/>
      <c r="BL70" s="383"/>
      <c r="BM70" s="383"/>
      <c r="BN70" s="383"/>
      <c r="BO70" s="383"/>
      <c r="BP70" s="383"/>
      <c r="BQ70" s="383"/>
      <c r="BR70" s="383"/>
      <c r="BS70" s="383"/>
      <c r="BT70" s="383"/>
      <c r="BU70" s="383"/>
      <c r="BV70" s="383"/>
    </row>
    <row r="71" spans="63:74">
      <c r="BK71" s="383"/>
      <c r="BL71" s="383"/>
      <c r="BM71" s="383"/>
      <c r="BN71" s="383"/>
      <c r="BO71" s="383"/>
      <c r="BP71" s="383"/>
      <c r="BQ71" s="383"/>
      <c r="BR71" s="383"/>
      <c r="BS71" s="383"/>
      <c r="BT71" s="383"/>
      <c r="BU71" s="383"/>
      <c r="BV71" s="383"/>
    </row>
    <row r="72" spans="63:74">
      <c r="BK72" s="383"/>
      <c r="BL72" s="383"/>
      <c r="BM72" s="383"/>
      <c r="BN72" s="383"/>
      <c r="BO72" s="383"/>
      <c r="BP72" s="383"/>
      <c r="BQ72" s="383"/>
      <c r="BR72" s="383"/>
      <c r="BS72" s="383"/>
      <c r="BT72" s="383"/>
      <c r="BU72" s="383"/>
      <c r="BV72" s="383"/>
    </row>
    <row r="73" spans="63:74">
      <c r="BK73" s="383"/>
      <c r="BL73" s="383"/>
      <c r="BM73" s="383"/>
      <c r="BN73" s="383"/>
      <c r="BO73" s="383"/>
      <c r="BP73" s="383"/>
      <c r="BQ73" s="383"/>
      <c r="BR73" s="383"/>
      <c r="BS73" s="383"/>
      <c r="BT73" s="383"/>
      <c r="BU73" s="383"/>
      <c r="BV73" s="383"/>
    </row>
    <row r="74" spans="63:74">
      <c r="BK74" s="383"/>
      <c r="BL74" s="383"/>
      <c r="BM74" s="383"/>
      <c r="BN74" s="383"/>
      <c r="BO74" s="383"/>
      <c r="BP74" s="383"/>
      <c r="BQ74" s="383"/>
      <c r="BR74" s="383"/>
      <c r="BS74" s="383"/>
      <c r="BT74" s="383"/>
      <c r="BU74" s="383"/>
      <c r="BV74" s="383"/>
    </row>
    <row r="75" spans="63:74">
      <c r="BK75" s="383"/>
      <c r="BL75" s="383"/>
      <c r="BM75" s="383"/>
      <c r="BN75" s="383"/>
      <c r="BO75" s="383"/>
      <c r="BP75" s="383"/>
      <c r="BQ75" s="383"/>
      <c r="BR75" s="383"/>
      <c r="BS75" s="383"/>
      <c r="BT75" s="383"/>
      <c r="BU75" s="383"/>
      <c r="BV75" s="383"/>
    </row>
    <row r="76" spans="63:74">
      <c r="BK76" s="383"/>
      <c r="BL76" s="383"/>
      <c r="BM76" s="383"/>
      <c r="BN76" s="383"/>
      <c r="BO76" s="383"/>
      <c r="BP76" s="383"/>
      <c r="BQ76" s="383"/>
      <c r="BR76" s="383"/>
      <c r="BS76" s="383"/>
      <c r="BT76" s="383"/>
      <c r="BU76" s="383"/>
      <c r="BV76" s="383"/>
    </row>
    <row r="77" spans="63:74">
      <c r="BK77" s="383"/>
      <c r="BL77" s="383"/>
      <c r="BM77" s="383"/>
      <c r="BN77" s="383"/>
      <c r="BO77" s="383"/>
      <c r="BP77" s="383"/>
      <c r="BQ77" s="383"/>
      <c r="BR77" s="383"/>
      <c r="BS77" s="383"/>
      <c r="BT77" s="383"/>
      <c r="BU77" s="383"/>
      <c r="BV77" s="383"/>
    </row>
    <row r="78" spans="63:74">
      <c r="BK78" s="383"/>
      <c r="BL78" s="383"/>
      <c r="BM78" s="383"/>
      <c r="BN78" s="383"/>
      <c r="BO78" s="383"/>
      <c r="BP78" s="383"/>
      <c r="BQ78" s="383"/>
      <c r="BR78" s="383"/>
      <c r="BS78" s="383"/>
      <c r="BT78" s="383"/>
      <c r="BU78" s="383"/>
      <c r="BV78" s="383"/>
    </row>
    <row r="79" spans="63:74">
      <c r="BK79" s="383"/>
      <c r="BL79" s="383"/>
      <c r="BM79" s="383"/>
      <c r="BN79" s="383"/>
      <c r="BO79" s="383"/>
      <c r="BP79" s="383"/>
      <c r="BQ79" s="383"/>
      <c r="BR79" s="383"/>
      <c r="BS79" s="383"/>
      <c r="BT79" s="383"/>
      <c r="BU79" s="383"/>
      <c r="BV79" s="383"/>
    </row>
    <row r="80" spans="63:74">
      <c r="BK80" s="383"/>
      <c r="BL80" s="383"/>
      <c r="BM80" s="383"/>
      <c r="BN80" s="383"/>
      <c r="BO80" s="383"/>
      <c r="BP80" s="383"/>
      <c r="BQ80" s="383"/>
      <c r="BR80" s="383"/>
      <c r="BS80" s="383"/>
      <c r="BT80" s="383"/>
      <c r="BU80" s="383"/>
      <c r="BV80" s="383"/>
    </row>
    <row r="81" spans="63:74">
      <c r="BK81" s="383"/>
      <c r="BL81" s="383"/>
      <c r="BM81" s="383"/>
      <c r="BN81" s="383"/>
      <c r="BO81" s="383"/>
      <c r="BP81" s="383"/>
      <c r="BQ81" s="383"/>
      <c r="BR81" s="383"/>
      <c r="BS81" s="383"/>
      <c r="BT81" s="383"/>
      <c r="BU81" s="383"/>
      <c r="BV81" s="383"/>
    </row>
    <row r="82" spans="63:74">
      <c r="BK82" s="383"/>
      <c r="BL82" s="383"/>
      <c r="BM82" s="383"/>
      <c r="BN82" s="383"/>
      <c r="BO82" s="383"/>
      <c r="BP82" s="383"/>
      <c r="BQ82" s="383"/>
      <c r="BR82" s="383"/>
      <c r="BS82" s="383"/>
      <c r="BT82" s="383"/>
      <c r="BU82" s="383"/>
      <c r="BV82" s="383"/>
    </row>
    <row r="83" spans="63:74">
      <c r="BK83" s="383"/>
      <c r="BL83" s="383"/>
      <c r="BM83" s="383"/>
      <c r="BN83" s="383"/>
      <c r="BO83" s="383"/>
      <c r="BP83" s="383"/>
      <c r="BQ83" s="383"/>
      <c r="BR83" s="383"/>
      <c r="BS83" s="383"/>
      <c r="BT83" s="383"/>
      <c r="BU83" s="383"/>
      <c r="BV83" s="383"/>
    </row>
    <row r="84" spans="63:74">
      <c r="BK84" s="383"/>
      <c r="BL84" s="383"/>
      <c r="BM84" s="383"/>
      <c r="BN84" s="383"/>
      <c r="BO84" s="383"/>
      <c r="BP84" s="383"/>
      <c r="BQ84" s="383"/>
      <c r="BR84" s="383"/>
      <c r="BS84" s="383"/>
      <c r="BT84" s="383"/>
      <c r="BU84" s="383"/>
      <c r="BV84" s="383"/>
    </row>
    <row r="85" spans="63:74">
      <c r="BK85" s="383"/>
      <c r="BL85" s="383"/>
      <c r="BM85" s="383"/>
      <c r="BN85" s="383"/>
      <c r="BO85" s="383"/>
      <c r="BP85" s="383"/>
      <c r="BQ85" s="383"/>
      <c r="BR85" s="383"/>
      <c r="BS85" s="383"/>
      <c r="BT85" s="383"/>
      <c r="BU85" s="383"/>
      <c r="BV85" s="383"/>
    </row>
    <row r="86" spans="63:74">
      <c r="BK86" s="383"/>
      <c r="BL86" s="383"/>
      <c r="BM86" s="383"/>
      <c r="BN86" s="383"/>
      <c r="BO86" s="383"/>
      <c r="BP86" s="383"/>
      <c r="BQ86" s="383"/>
      <c r="BR86" s="383"/>
      <c r="BS86" s="383"/>
      <c r="BT86" s="383"/>
      <c r="BU86" s="383"/>
      <c r="BV86" s="383"/>
    </row>
    <row r="87" spans="63:74">
      <c r="BK87" s="383"/>
      <c r="BL87" s="383"/>
      <c r="BM87" s="383"/>
      <c r="BN87" s="383"/>
      <c r="BO87" s="383"/>
      <c r="BP87" s="383"/>
      <c r="BQ87" s="383"/>
      <c r="BR87" s="383"/>
      <c r="BS87" s="383"/>
      <c r="BT87" s="383"/>
      <c r="BU87" s="383"/>
      <c r="BV87" s="383"/>
    </row>
    <row r="88" spans="63:74">
      <c r="BK88" s="383"/>
      <c r="BL88" s="383"/>
      <c r="BM88" s="383"/>
      <c r="BN88" s="383"/>
      <c r="BO88" s="383"/>
      <c r="BP88" s="383"/>
      <c r="BQ88" s="383"/>
      <c r="BR88" s="383"/>
      <c r="BS88" s="383"/>
      <c r="BT88" s="383"/>
      <c r="BU88" s="383"/>
      <c r="BV88" s="383"/>
    </row>
    <row r="89" spans="63:74">
      <c r="BK89" s="383"/>
      <c r="BL89" s="383"/>
      <c r="BM89" s="383"/>
      <c r="BN89" s="383"/>
      <c r="BO89" s="383"/>
      <c r="BP89" s="383"/>
      <c r="BQ89" s="383"/>
      <c r="BR89" s="383"/>
      <c r="BS89" s="383"/>
      <c r="BT89" s="383"/>
      <c r="BU89" s="383"/>
      <c r="BV89" s="383"/>
    </row>
    <row r="90" spans="63:74">
      <c r="BK90" s="383"/>
      <c r="BL90" s="383"/>
      <c r="BM90" s="383"/>
      <c r="BN90" s="383"/>
      <c r="BO90" s="383"/>
      <c r="BP90" s="383"/>
      <c r="BQ90" s="383"/>
      <c r="BR90" s="383"/>
      <c r="BS90" s="383"/>
      <c r="BT90" s="383"/>
      <c r="BU90" s="383"/>
      <c r="BV90" s="383"/>
    </row>
    <row r="91" spans="63:74">
      <c r="BK91" s="383"/>
      <c r="BL91" s="383"/>
      <c r="BM91" s="383"/>
      <c r="BN91" s="383"/>
      <c r="BO91" s="383"/>
      <c r="BP91" s="383"/>
      <c r="BQ91" s="383"/>
      <c r="BR91" s="383"/>
      <c r="BS91" s="383"/>
      <c r="BT91" s="383"/>
      <c r="BU91" s="383"/>
      <c r="BV91" s="383"/>
    </row>
    <row r="92" spans="63:74">
      <c r="BK92" s="383"/>
      <c r="BL92" s="383"/>
      <c r="BM92" s="383"/>
      <c r="BN92" s="383"/>
      <c r="BO92" s="383"/>
      <c r="BP92" s="383"/>
      <c r="BQ92" s="383"/>
      <c r="BR92" s="383"/>
      <c r="BS92" s="383"/>
      <c r="BT92" s="383"/>
      <c r="BU92" s="383"/>
      <c r="BV92" s="383"/>
    </row>
    <row r="93" spans="63:74">
      <c r="BK93" s="383"/>
      <c r="BL93" s="383"/>
      <c r="BM93" s="383"/>
      <c r="BN93" s="383"/>
      <c r="BO93" s="383"/>
      <c r="BP93" s="383"/>
      <c r="BQ93" s="383"/>
      <c r="BR93" s="383"/>
      <c r="BS93" s="383"/>
      <c r="BT93" s="383"/>
      <c r="BU93" s="383"/>
      <c r="BV93" s="383"/>
    </row>
    <row r="94" spans="63:74">
      <c r="BK94" s="383"/>
      <c r="BL94" s="383"/>
      <c r="BM94" s="383"/>
      <c r="BN94" s="383"/>
      <c r="BO94" s="383"/>
      <c r="BP94" s="383"/>
      <c r="BQ94" s="383"/>
      <c r="BR94" s="383"/>
      <c r="BS94" s="383"/>
      <c r="BT94" s="383"/>
      <c r="BU94" s="383"/>
      <c r="BV94" s="383"/>
    </row>
    <row r="95" spans="63:74">
      <c r="BK95" s="383"/>
      <c r="BL95" s="383"/>
      <c r="BM95" s="383"/>
      <c r="BN95" s="383"/>
      <c r="BO95" s="383"/>
      <c r="BP95" s="383"/>
      <c r="BQ95" s="383"/>
      <c r="BR95" s="383"/>
      <c r="BS95" s="383"/>
      <c r="BT95" s="383"/>
      <c r="BU95" s="383"/>
      <c r="BV95" s="383"/>
    </row>
    <row r="96" spans="63:74">
      <c r="BK96" s="383"/>
      <c r="BL96" s="383"/>
      <c r="BM96" s="383"/>
      <c r="BN96" s="383"/>
      <c r="BO96" s="383"/>
      <c r="BP96" s="383"/>
      <c r="BQ96" s="383"/>
      <c r="BR96" s="383"/>
      <c r="BS96" s="383"/>
      <c r="BT96" s="383"/>
      <c r="BU96" s="383"/>
      <c r="BV96" s="383"/>
    </row>
    <row r="97" spans="63:74">
      <c r="BK97" s="383"/>
      <c r="BL97" s="383"/>
      <c r="BM97" s="383"/>
      <c r="BN97" s="383"/>
      <c r="BO97" s="383"/>
      <c r="BP97" s="383"/>
      <c r="BQ97" s="383"/>
      <c r="BR97" s="383"/>
      <c r="BS97" s="383"/>
      <c r="BT97" s="383"/>
      <c r="BU97" s="383"/>
      <c r="BV97" s="383"/>
    </row>
    <row r="98" spans="63:74">
      <c r="BK98" s="383"/>
      <c r="BL98" s="383"/>
      <c r="BM98" s="383"/>
      <c r="BN98" s="383"/>
      <c r="BO98" s="383"/>
      <c r="BP98" s="383"/>
      <c r="BQ98" s="383"/>
      <c r="BR98" s="383"/>
      <c r="BS98" s="383"/>
      <c r="BT98" s="383"/>
      <c r="BU98" s="383"/>
      <c r="BV98" s="383"/>
    </row>
    <row r="99" spans="63:74">
      <c r="BK99" s="383"/>
      <c r="BL99" s="383"/>
      <c r="BM99" s="383"/>
      <c r="BN99" s="383"/>
      <c r="BO99" s="383"/>
      <c r="BP99" s="383"/>
      <c r="BQ99" s="383"/>
      <c r="BR99" s="383"/>
      <c r="BS99" s="383"/>
      <c r="BT99" s="383"/>
      <c r="BU99" s="383"/>
      <c r="BV99" s="383"/>
    </row>
    <row r="100" spans="63:74">
      <c r="BK100" s="383"/>
      <c r="BL100" s="383"/>
      <c r="BM100" s="383"/>
      <c r="BN100" s="383"/>
      <c r="BO100" s="383"/>
      <c r="BP100" s="383"/>
      <c r="BQ100" s="383"/>
      <c r="BR100" s="383"/>
      <c r="BS100" s="383"/>
      <c r="BT100" s="383"/>
      <c r="BU100" s="383"/>
      <c r="BV100" s="383"/>
    </row>
    <row r="101" spans="63:74">
      <c r="BK101" s="383"/>
      <c r="BL101" s="383"/>
      <c r="BM101" s="383"/>
      <c r="BN101" s="383"/>
      <c r="BO101" s="383"/>
      <c r="BP101" s="383"/>
      <c r="BQ101" s="383"/>
      <c r="BR101" s="383"/>
      <c r="BS101" s="383"/>
      <c r="BT101" s="383"/>
      <c r="BU101" s="383"/>
      <c r="BV101" s="383"/>
    </row>
    <row r="102" spans="63:74">
      <c r="BK102" s="383"/>
      <c r="BL102" s="383"/>
      <c r="BM102" s="383"/>
      <c r="BN102" s="383"/>
      <c r="BO102" s="383"/>
      <c r="BP102" s="383"/>
      <c r="BQ102" s="383"/>
      <c r="BR102" s="383"/>
      <c r="BS102" s="383"/>
      <c r="BT102" s="383"/>
      <c r="BU102" s="383"/>
      <c r="BV102" s="383"/>
    </row>
    <row r="103" spans="63:74">
      <c r="BK103" s="383"/>
      <c r="BL103" s="383"/>
      <c r="BM103" s="383"/>
      <c r="BN103" s="383"/>
      <c r="BO103" s="383"/>
      <c r="BP103" s="383"/>
      <c r="BQ103" s="383"/>
      <c r="BR103" s="383"/>
      <c r="BS103" s="383"/>
      <c r="BT103" s="383"/>
      <c r="BU103" s="383"/>
      <c r="BV103" s="383"/>
    </row>
    <row r="104" spans="63:74">
      <c r="BK104" s="383"/>
      <c r="BL104" s="383"/>
      <c r="BM104" s="383"/>
      <c r="BN104" s="383"/>
      <c r="BO104" s="383"/>
      <c r="BP104" s="383"/>
      <c r="BQ104" s="383"/>
      <c r="BR104" s="383"/>
      <c r="BS104" s="383"/>
      <c r="BT104" s="383"/>
      <c r="BU104" s="383"/>
      <c r="BV104" s="383"/>
    </row>
    <row r="105" spans="63:74">
      <c r="BK105" s="383"/>
      <c r="BL105" s="383"/>
      <c r="BM105" s="383"/>
      <c r="BN105" s="383"/>
      <c r="BO105" s="383"/>
      <c r="BP105" s="383"/>
      <c r="BQ105" s="383"/>
      <c r="BR105" s="383"/>
      <c r="BS105" s="383"/>
      <c r="BT105" s="383"/>
      <c r="BU105" s="383"/>
      <c r="BV105" s="383"/>
    </row>
    <row r="106" spans="63:74">
      <c r="BK106" s="383"/>
      <c r="BL106" s="383"/>
      <c r="BM106" s="383"/>
      <c r="BN106" s="383"/>
      <c r="BO106" s="383"/>
      <c r="BP106" s="383"/>
      <c r="BQ106" s="383"/>
      <c r="BR106" s="383"/>
      <c r="BS106" s="383"/>
      <c r="BT106" s="383"/>
      <c r="BU106" s="383"/>
      <c r="BV106" s="383"/>
    </row>
    <row r="107" spans="63:74">
      <c r="BK107" s="383"/>
      <c r="BL107" s="383"/>
      <c r="BM107" s="383"/>
      <c r="BN107" s="383"/>
      <c r="BO107" s="383"/>
      <c r="BP107" s="383"/>
      <c r="BQ107" s="383"/>
      <c r="BR107" s="383"/>
      <c r="BS107" s="383"/>
      <c r="BT107" s="383"/>
      <c r="BU107" s="383"/>
      <c r="BV107" s="383"/>
    </row>
    <row r="108" spans="63:74">
      <c r="BK108" s="383"/>
      <c r="BL108" s="383"/>
      <c r="BM108" s="383"/>
      <c r="BN108" s="383"/>
      <c r="BO108" s="383"/>
      <c r="BP108" s="383"/>
      <c r="BQ108" s="383"/>
      <c r="BR108" s="383"/>
      <c r="BS108" s="383"/>
      <c r="BT108" s="383"/>
      <c r="BU108" s="383"/>
      <c r="BV108" s="383"/>
    </row>
    <row r="109" spans="63:74">
      <c r="BK109" s="383"/>
      <c r="BL109" s="383"/>
      <c r="BM109" s="383"/>
      <c r="BN109" s="383"/>
      <c r="BO109" s="383"/>
      <c r="BP109" s="383"/>
      <c r="BQ109" s="383"/>
      <c r="BR109" s="383"/>
      <c r="BS109" s="383"/>
      <c r="BT109" s="383"/>
      <c r="BU109" s="383"/>
      <c r="BV109" s="383"/>
    </row>
    <row r="110" spans="63:74">
      <c r="BK110" s="383"/>
      <c r="BL110" s="383"/>
      <c r="BM110" s="383"/>
      <c r="BN110" s="383"/>
      <c r="BO110" s="383"/>
      <c r="BP110" s="383"/>
      <c r="BQ110" s="383"/>
      <c r="BR110" s="383"/>
      <c r="BS110" s="383"/>
      <c r="BT110" s="383"/>
      <c r="BU110" s="383"/>
      <c r="BV110" s="383"/>
    </row>
    <row r="111" spans="63:74">
      <c r="BK111" s="383"/>
      <c r="BL111" s="383"/>
      <c r="BM111" s="383"/>
      <c r="BN111" s="383"/>
      <c r="BO111" s="383"/>
      <c r="BP111" s="383"/>
      <c r="BQ111" s="383"/>
      <c r="BR111" s="383"/>
      <c r="BS111" s="383"/>
      <c r="BT111" s="383"/>
      <c r="BU111" s="383"/>
      <c r="BV111" s="383"/>
    </row>
    <row r="112" spans="63:74">
      <c r="BK112" s="383"/>
      <c r="BL112" s="383"/>
      <c r="BM112" s="383"/>
      <c r="BN112" s="383"/>
      <c r="BO112" s="383"/>
      <c r="BP112" s="383"/>
      <c r="BQ112" s="383"/>
      <c r="BR112" s="383"/>
      <c r="BS112" s="383"/>
      <c r="BT112" s="383"/>
      <c r="BU112" s="383"/>
      <c r="BV112" s="383"/>
    </row>
    <row r="113" spans="63:74">
      <c r="BK113" s="383"/>
      <c r="BL113" s="383"/>
      <c r="BM113" s="383"/>
      <c r="BN113" s="383"/>
      <c r="BO113" s="383"/>
      <c r="BP113" s="383"/>
      <c r="BQ113" s="383"/>
      <c r="BR113" s="383"/>
      <c r="BS113" s="383"/>
      <c r="BT113" s="383"/>
      <c r="BU113" s="383"/>
      <c r="BV113" s="383"/>
    </row>
    <row r="114" spans="63:74">
      <c r="BK114" s="383"/>
      <c r="BL114" s="383"/>
      <c r="BM114" s="383"/>
      <c r="BN114" s="383"/>
      <c r="BO114" s="383"/>
      <c r="BP114" s="383"/>
      <c r="BQ114" s="383"/>
      <c r="BR114" s="383"/>
      <c r="BS114" s="383"/>
      <c r="BT114" s="383"/>
      <c r="BU114" s="383"/>
      <c r="BV114" s="383"/>
    </row>
    <row r="115" spans="63:74">
      <c r="BK115" s="383"/>
      <c r="BL115" s="383"/>
      <c r="BM115" s="383"/>
      <c r="BN115" s="383"/>
      <c r="BO115" s="383"/>
      <c r="BP115" s="383"/>
      <c r="BQ115" s="383"/>
      <c r="BR115" s="383"/>
      <c r="BS115" s="383"/>
      <c r="BT115" s="383"/>
      <c r="BU115" s="383"/>
      <c r="BV115" s="383"/>
    </row>
    <row r="116" spans="63:74">
      <c r="BK116" s="383"/>
      <c r="BL116" s="383"/>
      <c r="BM116" s="383"/>
      <c r="BN116" s="383"/>
      <c r="BO116" s="383"/>
      <c r="BP116" s="383"/>
      <c r="BQ116" s="383"/>
      <c r="BR116" s="383"/>
      <c r="BS116" s="383"/>
      <c r="BT116" s="383"/>
      <c r="BU116" s="383"/>
      <c r="BV116" s="383"/>
    </row>
    <row r="117" spans="63:74">
      <c r="BK117" s="383"/>
      <c r="BL117" s="383"/>
      <c r="BM117" s="383"/>
      <c r="BN117" s="383"/>
      <c r="BO117" s="383"/>
      <c r="BP117" s="383"/>
      <c r="BQ117" s="383"/>
      <c r="BR117" s="383"/>
      <c r="BS117" s="383"/>
      <c r="BT117" s="383"/>
      <c r="BU117" s="383"/>
      <c r="BV117" s="383"/>
    </row>
    <row r="118" spans="63:74">
      <c r="BK118" s="383"/>
      <c r="BL118" s="383"/>
      <c r="BM118" s="383"/>
      <c r="BN118" s="383"/>
      <c r="BO118" s="383"/>
      <c r="BP118" s="383"/>
      <c r="BQ118" s="383"/>
      <c r="BR118" s="383"/>
      <c r="BS118" s="383"/>
      <c r="BT118" s="383"/>
      <c r="BU118" s="383"/>
      <c r="BV118" s="383"/>
    </row>
    <row r="119" spans="63:74">
      <c r="BK119" s="383"/>
      <c r="BL119" s="383"/>
      <c r="BM119" s="383"/>
      <c r="BN119" s="383"/>
      <c r="BO119" s="383"/>
      <c r="BP119" s="383"/>
      <c r="BQ119" s="383"/>
      <c r="BR119" s="383"/>
      <c r="BS119" s="383"/>
      <c r="BT119" s="383"/>
      <c r="BU119" s="383"/>
      <c r="BV119" s="383"/>
    </row>
    <row r="120" spans="63:74">
      <c r="BK120" s="383"/>
      <c r="BL120" s="383"/>
      <c r="BM120" s="383"/>
      <c r="BN120" s="383"/>
      <c r="BO120" s="383"/>
      <c r="BP120" s="383"/>
      <c r="BQ120" s="383"/>
      <c r="BR120" s="383"/>
      <c r="BS120" s="383"/>
      <c r="BT120" s="383"/>
      <c r="BU120" s="383"/>
      <c r="BV120" s="383"/>
    </row>
    <row r="121" spans="63:74">
      <c r="BK121" s="383"/>
      <c r="BL121" s="383"/>
      <c r="BM121" s="383"/>
      <c r="BN121" s="383"/>
      <c r="BO121" s="383"/>
      <c r="BP121" s="383"/>
      <c r="BQ121" s="383"/>
      <c r="BR121" s="383"/>
      <c r="BS121" s="383"/>
      <c r="BT121" s="383"/>
      <c r="BU121" s="383"/>
      <c r="BV121" s="383"/>
    </row>
    <row r="122" spans="63:74">
      <c r="BK122" s="383"/>
      <c r="BL122" s="383"/>
      <c r="BM122" s="383"/>
      <c r="BN122" s="383"/>
      <c r="BO122" s="383"/>
      <c r="BP122" s="383"/>
      <c r="BQ122" s="383"/>
      <c r="BR122" s="383"/>
      <c r="BS122" s="383"/>
      <c r="BT122" s="383"/>
      <c r="BU122" s="383"/>
      <c r="BV122" s="383"/>
    </row>
    <row r="123" spans="63:74">
      <c r="BK123" s="383"/>
      <c r="BL123" s="383"/>
      <c r="BM123" s="383"/>
      <c r="BN123" s="383"/>
      <c r="BO123" s="383"/>
      <c r="BP123" s="383"/>
      <c r="BQ123" s="383"/>
      <c r="BR123" s="383"/>
      <c r="BS123" s="383"/>
      <c r="BT123" s="383"/>
      <c r="BU123" s="383"/>
      <c r="BV123" s="383"/>
    </row>
    <row r="124" spans="63:74">
      <c r="BK124" s="383"/>
      <c r="BL124" s="383"/>
      <c r="BM124" s="383"/>
      <c r="BN124" s="383"/>
      <c r="BO124" s="383"/>
      <c r="BP124" s="383"/>
      <c r="BQ124" s="383"/>
      <c r="BR124" s="383"/>
      <c r="BS124" s="383"/>
      <c r="BT124" s="383"/>
      <c r="BU124" s="383"/>
      <c r="BV124" s="383"/>
    </row>
    <row r="125" spans="63:74">
      <c r="BK125" s="383"/>
      <c r="BL125" s="383"/>
      <c r="BM125" s="383"/>
      <c r="BN125" s="383"/>
      <c r="BO125" s="383"/>
      <c r="BP125" s="383"/>
      <c r="BQ125" s="383"/>
      <c r="BR125" s="383"/>
      <c r="BS125" s="383"/>
      <c r="BT125" s="383"/>
      <c r="BU125" s="383"/>
      <c r="BV125" s="383"/>
    </row>
    <row r="126" spans="63:74">
      <c r="BK126" s="383"/>
      <c r="BL126" s="383"/>
      <c r="BM126" s="383"/>
      <c r="BN126" s="383"/>
      <c r="BO126" s="383"/>
      <c r="BP126" s="383"/>
      <c r="BQ126" s="383"/>
      <c r="BR126" s="383"/>
      <c r="BS126" s="383"/>
      <c r="BT126" s="383"/>
      <c r="BU126" s="383"/>
      <c r="BV126" s="383"/>
    </row>
    <row r="127" spans="63:74">
      <c r="BK127" s="383"/>
      <c r="BL127" s="383"/>
      <c r="BM127" s="383"/>
      <c r="BN127" s="383"/>
      <c r="BO127" s="383"/>
      <c r="BP127" s="383"/>
      <c r="BQ127" s="383"/>
      <c r="BR127" s="383"/>
      <c r="BS127" s="383"/>
      <c r="BT127" s="383"/>
      <c r="BU127" s="383"/>
      <c r="BV127" s="383"/>
    </row>
    <row r="128" spans="63:74">
      <c r="BK128" s="383"/>
      <c r="BL128" s="383"/>
      <c r="BM128" s="383"/>
      <c r="BN128" s="383"/>
      <c r="BO128" s="383"/>
      <c r="BP128" s="383"/>
      <c r="BQ128" s="383"/>
      <c r="BR128" s="383"/>
      <c r="BS128" s="383"/>
      <c r="BT128" s="383"/>
      <c r="BU128" s="383"/>
      <c r="BV128" s="383"/>
    </row>
    <row r="129" spans="63:74">
      <c r="BK129" s="383"/>
      <c r="BL129" s="383"/>
      <c r="BM129" s="383"/>
      <c r="BN129" s="383"/>
      <c r="BO129" s="383"/>
      <c r="BP129" s="383"/>
      <c r="BQ129" s="383"/>
      <c r="BR129" s="383"/>
      <c r="BS129" s="383"/>
      <c r="BT129" s="383"/>
      <c r="BU129" s="383"/>
      <c r="BV129" s="383"/>
    </row>
    <row r="130" spans="63:74">
      <c r="BK130" s="383"/>
      <c r="BL130" s="383"/>
      <c r="BM130" s="383"/>
      <c r="BN130" s="383"/>
      <c r="BO130" s="383"/>
      <c r="BP130" s="383"/>
      <c r="BQ130" s="383"/>
      <c r="BR130" s="383"/>
      <c r="BS130" s="383"/>
      <c r="BT130" s="383"/>
      <c r="BU130" s="383"/>
      <c r="BV130" s="383"/>
    </row>
    <row r="131" spans="63:74">
      <c r="BK131" s="383"/>
      <c r="BL131" s="383"/>
      <c r="BM131" s="383"/>
      <c r="BN131" s="383"/>
      <c r="BO131" s="383"/>
      <c r="BP131" s="383"/>
      <c r="BQ131" s="383"/>
      <c r="BR131" s="383"/>
      <c r="BS131" s="383"/>
      <c r="BT131" s="383"/>
      <c r="BU131" s="383"/>
      <c r="BV131" s="383"/>
    </row>
    <row r="132" spans="63:74">
      <c r="BK132" s="383"/>
      <c r="BL132" s="383"/>
      <c r="BM132" s="383"/>
      <c r="BN132" s="383"/>
      <c r="BO132" s="383"/>
      <c r="BP132" s="383"/>
      <c r="BQ132" s="383"/>
      <c r="BR132" s="383"/>
      <c r="BS132" s="383"/>
      <c r="BT132" s="383"/>
      <c r="BU132" s="383"/>
      <c r="BV132" s="383"/>
    </row>
    <row r="133" spans="63:74">
      <c r="BK133" s="383"/>
      <c r="BL133" s="383"/>
      <c r="BM133" s="383"/>
      <c r="BN133" s="383"/>
      <c r="BO133" s="383"/>
      <c r="BP133" s="383"/>
      <c r="BQ133" s="383"/>
      <c r="BR133" s="383"/>
      <c r="BS133" s="383"/>
      <c r="BT133" s="383"/>
      <c r="BU133" s="383"/>
      <c r="BV133" s="383"/>
    </row>
    <row r="134" spans="63:74">
      <c r="BK134" s="383"/>
      <c r="BL134" s="383"/>
      <c r="BM134" s="383"/>
      <c r="BN134" s="383"/>
      <c r="BO134" s="383"/>
      <c r="BP134" s="383"/>
      <c r="BQ134" s="383"/>
      <c r="BR134" s="383"/>
      <c r="BS134" s="383"/>
      <c r="BT134" s="383"/>
      <c r="BU134" s="383"/>
      <c r="BV134" s="383"/>
    </row>
    <row r="135" spans="63:74">
      <c r="BK135" s="383"/>
      <c r="BL135" s="383"/>
      <c r="BM135" s="383"/>
      <c r="BN135" s="383"/>
      <c r="BO135" s="383"/>
      <c r="BP135" s="383"/>
      <c r="BQ135" s="383"/>
      <c r="BR135" s="383"/>
      <c r="BS135" s="383"/>
      <c r="BT135" s="383"/>
      <c r="BU135" s="383"/>
      <c r="BV135" s="383"/>
    </row>
    <row r="136" spans="63:74">
      <c r="BK136" s="383"/>
      <c r="BL136" s="383"/>
      <c r="BM136" s="383"/>
      <c r="BN136" s="383"/>
      <c r="BO136" s="383"/>
      <c r="BP136" s="383"/>
      <c r="BQ136" s="383"/>
      <c r="BR136" s="383"/>
      <c r="BS136" s="383"/>
      <c r="BT136" s="383"/>
      <c r="BU136" s="383"/>
      <c r="BV136" s="383"/>
    </row>
    <row r="137" spans="63:74">
      <c r="BK137" s="383"/>
      <c r="BL137" s="383"/>
      <c r="BM137" s="383"/>
      <c r="BN137" s="383"/>
      <c r="BO137" s="383"/>
      <c r="BP137" s="383"/>
      <c r="BQ137" s="383"/>
      <c r="BR137" s="383"/>
      <c r="BS137" s="383"/>
      <c r="BT137" s="383"/>
      <c r="BU137" s="383"/>
      <c r="BV137" s="383"/>
    </row>
    <row r="138" spans="63:74">
      <c r="BK138" s="383"/>
      <c r="BL138" s="383"/>
      <c r="BM138" s="383"/>
      <c r="BN138" s="383"/>
      <c r="BO138" s="383"/>
      <c r="BP138" s="383"/>
      <c r="BQ138" s="383"/>
      <c r="BR138" s="383"/>
      <c r="BS138" s="383"/>
      <c r="BT138" s="383"/>
      <c r="BU138" s="383"/>
      <c r="BV138" s="383"/>
    </row>
    <row r="139" spans="63:74">
      <c r="BK139" s="383"/>
      <c r="BL139" s="383"/>
      <c r="BM139" s="383"/>
      <c r="BN139" s="383"/>
      <c r="BO139" s="383"/>
      <c r="BP139" s="383"/>
      <c r="BQ139" s="383"/>
      <c r="BR139" s="383"/>
      <c r="BS139" s="383"/>
      <c r="BT139" s="383"/>
      <c r="BU139" s="383"/>
      <c r="BV139" s="383"/>
    </row>
    <row r="140" spans="63:74">
      <c r="BK140" s="383"/>
      <c r="BL140" s="383"/>
      <c r="BM140" s="383"/>
      <c r="BN140" s="383"/>
      <c r="BO140" s="383"/>
      <c r="BP140" s="383"/>
      <c r="BQ140" s="383"/>
      <c r="BR140" s="383"/>
      <c r="BS140" s="383"/>
      <c r="BT140" s="383"/>
      <c r="BU140" s="383"/>
      <c r="BV140" s="383"/>
    </row>
    <row r="141" spans="63:74">
      <c r="BK141" s="383"/>
      <c r="BL141" s="383"/>
      <c r="BM141" s="383"/>
      <c r="BN141" s="383"/>
      <c r="BO141" s="383"/>
      <c r="BP141" s="383"/>
      <c r="BQ141" s="383"/>
      <c r="BR141" s="383"/>
      <c r="BS141" s="383"/>
      <c r="BT141" s="383"/>
      <c r="BU141" s="383"/>
      <c r="BV141" s="383"/>
    </row>
    <row r="142" spans="63:74">
      <c r="BK142" s="383"/>
      <c r="BL142" s="383"/>
      <c r="BM142" s="383"/>
      <c r="BN142" s="383"/>
      <c r="BO142" s="383"/>
      <c r="BP142" s="383"/>
      <c r="BQ142" s="383"/>
      <c r="BR142" s="383"/>
      <c r="BS142" s="383"/>
      <c r="BT142" s="383"/>
      <c r="BU142" s="383"/>
      <c r="BV142" s="383"/>
    </row>
    <row r="143" spans="63:74">
      <c r="BK143" s="383"/>
      <c r="BL143" s="383"/>
      <c r="BM143" s="383"/>
      <c r="BN143" s="383"/>
      <c r="BO143" s="383"/>
      <c r="BP143" s="383"/>
      <c r="BQ143" s="383"/>
      <c r="BR143" s="383"/>
      <c r="BS143" s="383"/>
      <c r="BT143" s="383"/>
      <c r="BU143" s="383"/>
      <c r="BV143" s="383"/>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sheetPr transitionEvaluation="1" transitionEntry="1" codeName="Sheet17">
    <pageSetUpPr fitToPage="1"/>
  </sheetPr>
  <dimension ref="A1:BV144"/>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F49" sqref="BF49"/>
    </sheetView>
  </sheetViews>
  <sheetFormatPr defaultColWidth="9.88671875" defaultRowHeight="10.199999999999999"/>
  <cols>
    <col min="1" max="1" width="10.88671875" style="121" customWidth="1"/>
    <col min="2" max="2" width="16.6640625" style="121" customWidth="1"/>
    <col min="3" max="50" width="6.6640625" style="121" customWidth="1"/>
    <col min="51" max="62" width="6.6640625" style="375" customWidth="1"/>
    <col min="63" max="74" width="6.6640625" style="121" customWidth="1"/>
    <col min="75" max="16384" width="9.88671875" style="121"/>
  </cols>
  <sheetData>
    <row r="1" spans="1:74" ht="13.2" customHeight="1">
      <c r="A1" s="657" t="s">
        <v>1117</v>
      </c>
      <c r="B1" s="706" t="s">
        <v>149</v>
      </c>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c r="AM1" s="120"/>
    </row>
    <row r="2" spans="1:74" s="112" customFormat="1" ht="13.2" customHeight="1">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116"/>
      <c r="AY2" s="383"/>
      <c r="AZ2" s="383"/>
      <c r="BA2" s="383"/>
      <c r="BB2" s="383"/>
      <c r="BC2" s="383"/>
      <c r="BD2" s="383"/>
      <c r="BE2" s="383"/>
      <c r="BF2" s="383"/>
      <c r="BG2" s="383"/>
      <c r="BH2" s="383"/>
      <c r="BI2" s="383"/>
      <c r="BJ2" s="383"/>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19"/>
      <c r="B5" s="122" t="s">
        <v>12</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c r="A6" s="119" t="s">
        <v>864</v>
      </c>
      <c r="B6" s="207" t="s">
        <v>638</v>
      </c>
      <c r="C6" s="217">
        <v>17.885077182</v>
      </c>
      <c r="D6" s="217">
        <v>18.015478329</v>
      </c>
      <c r="E6" s="217">
        <v>17.621569427000001</v>
      </c>
      <c r="F6" s="217">
        <v>18.021569419999999</v>
      </c>
      <c r="G6" s="217">
        <v>17.904866183999999</v>
      </c>
      <c r="H6" s="217">
        <v>18.168248747</v>
      </c>
      <c r="I6" s="217">
        <v>17.302968441000001</v>
      </c>
      <c r="J6" s="217">
        <v>16.869015766</v>
      </c>
      <c r="K6" s="217">
        <v>17.643816627</v>
      </c>
      <c r="L6" s="217">
        <v>17.259855650999999</v>
      </c>
      <c r="M6" s="217">
        <v>16.914625217000001</v>
      </c>
      <c r="N6" s="217">
        <v>16.301338612999999</v>
      </c>
      <c r="O6" s="217">
        <v>16.32573859</v>
      </c>
      <c r="P6" s="217">
        <v>16.011226860000001</v>
      </c>
      <c r="Q6" s="217">
        <v>16.518402132999999</v>
      </c>
      <c r="R6" s="217">
        <v>16.637560775000001</v>
      </c>
      <c r="S6" s="217">
        <v>16.295170940999999</v>
      </c>
      <c r="T6" s="217">
        <v>16.060306498999999</v>
      </c>
      <c r="U6" s="217">
        <v>15.926052121</v>
      </c>
      <c r="V6" s="217">
        <v>16.424919244000002</v>
      </c>
      <c r="W6" s="217">
        <v>16.275758827000001</v>
      </c>
      <c r="X6" s="217">
        <v>16.395247553000001</v>
      </c>
      <c r="Y6" s="217">
        <v>16.17782953</v>
      </c>
      <c r="Z6" s="217">
        <v>15.951008895999999</v>
      </c>
      <c r="AA6" s="217">
        <v>15.936034279999999</v>
      </c>
      <c r="AB6" s="217">
        <v>15.719819606</v>
      </c>
      <c r="AC6" s="217">
        <v>15.854370304</v>
      </c>
      <c r="AD6" s="217">
        <v>15.648632334</v>
      </c>
      <c r="AE6" s="217">
        <v>16.159450584999998</v>
      </c>
      <c r="AF6" s="217">
        <v>16.145682802</v>
      </c>
      <c r="AG6" s="217">
        <v>15.454318792</v>
      </c>
      <c r="AH6" s="217">
        <v>16.006764326999999</v>
      </c>
      <c r="AI6" s="217">
        <v>16.274318524000002</v>
      </c>
      <c r="AJ6" s="217">
        <v>15.626417554</v>
      </c>
      <c r="AK6" s="217">
        <v>15.830968957</v>
      </c>
      <c r="AL6" s="217">
        <v>16.119376786</v>
      </c>
      <c r="AM6" s="217">
        <v>15.900963078</v>
      </c>
      <c r="AN6" s="217">
        <v>16.021411746999998</v>
      </c>
      <c r="AO6" s="217">
        <v>16.052221083999999</v>
      </c>
      <c r="AP6" s="217">
        <v>15.699867427999999</v>
      </c>
      <c r="AQ6" s="217">
        <v>16.024560953999998</v>
      </c>
      <c r="AR6" s="217">
        <v>15.999634301</v>
      </c>
      <c r="AS6" s="217">
        <v>15.454257635999999</v>
      </c>
      <c r="AT6" s="217">
        <v>15.254596243</v>
      </c>
      <c r="AU6" s="217">
        <v>15.864625662</v>
      </c>
      <c r="AV6" s="217">
        <v>15.580727199</v>
      </c>
      <c r="AW6" s="217">
        <v>15.415277980000001</v>
      </c>
      <c r="AX6" s="217">
        <v>15.894506826000001</v>
      </c>
      <c r="AY6" s="217">
        <v>15.428892578999999</v>
      </c>
      <c r="AZ6" s="217">
        <v>15.81317458</v>
      </c>
      <c r="BA6" s="217">
        <v>15.626085915000001</v>
      </c>
      <c r="BB6" s="217">
        <v>15.814516883</v>
      </c>
      <c r="BC6" s="217">
        <v>16.350000000000001</v>
      </c>
      <c r="BD6" s="217">
        <v>16.040379999999999</v>
      </c>
      <c r="BE6" s="217">
        <v>15.86054</v>
      </c>
      <c r="BF6" s="361">
        <v>16.029019999999999</v>
      </c>
      <c r="BG6" s="361">
        <v>16.456150000000001</v>
      </c>
      <c r="BH6" s="361">
        <v>16.194939999999999</v>
      </c>
      <c r="BI6" s="361">
        <v>16.073589999999999</v>
      </c>
      <c r="BJ6" s="361">
        <v>16.288640000000001</v>
      </c>
      <c r="BK6" s="361">
        <v>16.216560000000001</v>
      </c>
      <c r="BL6" s="361">
        <v>16.725850000000001</v>
      </c>
      <c r="BM6" s="361">
        <v>16.45675</v>
      </c>
      <c r="BN6" s="361">
        <v>16.629449999999999</v>
      </c>
      <c r="BO6" s="361">
        <v>16.90606</v>
      </c>
      <c r="BP6" s="361">
        <v>16.761859999999999</v>
      </c>
      <c r="BQ6" s="361">
        <v>16.708729999999999</v>
      </c>
      <c r="BR6" s="361">
        <v>16.51576</v>
      </c>
      <c r="BS6" s="361">
        <v>16.9359</v>
      </c>
      <c r="BT6" s="361">
        <v>16.663900000000002</v>
      </c>
      <c r="BU6" s="361">
        <v>16.5273</v>
      </c>
      <c r="BV6" s="361">
        <v>16.77985</v>
      </c>
    </row>
    <row r="7" spans="1:74" ht="11.1" customHeight="1">
      <c r="A7" s="119" t="s">
        <v>865</v>
      </c>
      <c r="B7" s="189" t="s">
        <v>673</v>
      </c>
      <c r="C7" s="217">
        <v>13.87615304</v>
      </c>
      <c r="D7" s="217">
        <v>13.999888185</v>
      </c>
      <c r="E7" s="217">
        <v>14.024039214</v>
      </c>
      <c r="F7" s="217">
        <v>14.312381172</v>
      </c>
      <c r="G7" s="217">
        <v>14.771611718999999</v>
      </c>
      <c r="H7" s="217">
        <v>15.588722371999999</v>
      </c>
      <c r="I7" s="217">
        <v>16.116995178</v>
      </c>
      <c r="J7" s="217">
        <v>15.857195021000001</v>
      </c>
      <c r="K7" s="217">
        <v>15.779612091000001</v>
      </c>
      <c r="L7" s="217">
        <v>15.132485253</v>
      </c>
      <c r="M7" s="217">
        <v>14.341404825</v>
      </c>
      <c r="N7" s="217">
        <v>14.387889384999999</v>
      </c>
      <c r="O7" s="217">
        <v>14.424346147</v>
      </c>
      <c r="P7" s="217">
        <v>14.935648126</v>
      </c>
      <c r="Q7" s="217">
        <v>14.983940628999999</v>
      </c>
      <c r="R7" s="217">
        <v>15.858608128</v>
      </c>
      <c r="S7" s="217">
        <v>16.181995754999999</v>
      </c>
      <c r="T7" s="217">
        <v>16.385096897</v>
      </c>
      <c r="U7" s="217">
        <v>16.917035022</v>
      </c>
      <c r="V7" s="217">
        <v>16.613788572000001</v>
      </c>
      <c r="W7" s="217">
        <v>16.754103332</v>
      </c>
      <c r="X7" s="217">
        <v>15.887559112</v>
      </c>
      <c r="Y7" s="217">
        <v>15.536067737</v>
      </c>
      <c r="Z7" s="217">
        <v>14.985468352</v>
      </c>
      <c r="AA7" s="217">
        <v>14.744084985000001</v>
      </c>
      <c r="AB7" s="217">
        <v>15.129268427</v>
      </c>
      <c r="AC7" s="217">
        <v>15.353624765999999</v>
      </c>
      <c r="AD7" s="217">
        <v>15.530199096</v>
      </c>
      <c r="AE7" s="217">
        <v>15.973128104000001</v>
      </c>
      <c r="AF7" s="217">
        <v>16.243587430000002</v>
      </c>
      <c r="AG7" s="217">
        <v>16.373974130000001</v>
      </c>
      <c r="AH7" s="217">
        <v>16.533777305000001</v>
      </c>
      <c r="AI7" s="217">
        <v>16.410919703000001</v>
      </c>
      <c r="AJ7" s="217">
        <v>16.191514955999999</v>
      </c>
      <c r="AK7" s="217">
        <v>15.753464075</v>
      </c>
      <c r="AL7" s="217">
        <v>15.247623687000001</v>
      </c>
      <c r="AM7" s="217">
        <v>14.940714742999999</v>
      </c>
      <c r="AN7" s="217">
        <v>14.870257287999999</v>
      </c>
      <c r="AO7" s="217">
        <v>14.919079056999999</v>
      </c>
      <c r="AP7" s="217">
        <v>15.046812846</v>
      </c>
      <c r="AQ7" s="217">
        <v>15.383778397</v>
      </c>
      <c r="AR7" s="217">
        <v>15.649533643</v>
      </c>
      <c r="AS7" s="217">
        <v>15.767079545</v>
      </c>
      <c r="AT7" s="217">
        <v>15.674736061000001</v>
      </c>
      <c r="AU7" s="217">
        <v>15.8555049</v>
      </c>
      <c r="AV7" s="217">
        <v>15.531346902999999</v>
      </c>
      <c r="AW7" s="217">
        <v>14.967849529</v>
      </c>
      <c r="AX7" s="217">
        <v>15.038756459</v>
      </c>
      <c r="AY7" s="217">
        <v>14.971381631</v>
      </c>
      <c r="AZ7" s="217">
        <v>15.243021904000001</v>
      </c>
      <c r="BA7" s="217">
        <v>15.035713997</v>
      </c>
      <c r="BB7" s="217">
        <v>15.128658765000001</v>
      </c>
      <c r="BC7" s="217">
        <v>15.73</v>
      </c>
      <c r="BD7" s="217">
        <v>16.00056</v>
      </c>
      <c r="BE7" s="217">
        <v>16.17258</v>
      </c>
      <c r="BF7" s="361">
        <v>16.186540000000001</v>
      </c>
      <c r="BG7" s="361">
        <v>16.307390000000002</v>
      </c>
      <c r="BH7" s="361">
        <v>16.001370000000001</v>
      </c>
      <c r="BI7" s="361">
        <v>15.54386</v>
      </c>
      <c r="BJ7" s="361">
        <v>15.329470000000001</v>
      </c>
      <c r="BK7" s="361">
        <v>15.382630000000001</v>
      </c>
      <c r="BL7" s="361">
        <v>15.72166</v>
      </c>
      <c r="BM7" s="361">
        <v>15.48479</v>
      </c>
      <c r="BN7" s="361">
        <v>15.580030000000001</v>
      </c>
      <c r="BO7" s="361">
        <v>16.17642</v>
      </c>
      <c r="BP7" s="361">
        <v>16.455559999999998</v>
      </c>
      <c r="BQ7" s="361">
        <v>16.770109999999999</v>
      </c>
      <c r="BR7" s="361">
        <v>16.69849</v>
      </c>
      <c r="BS7" s="361">
        <v>16.831309999999998</v>
      </c>
      <c r="BT7" s="361">
        <v>16.509989999999998</v>
      </c>
      <c r="BU7" s="361">
        <v>16.04513</v>
      </c>
      <c r="BV7" s="361">
        <v>15.83947</v>
      </c>
    </row>
    <row r="8" spans="1:74" ht="11.1" customHeight="1">
      <c r="A8" s="119" t="s">
        <v>866</v>
      </c>
      <c r="B8" s="207" t="s">
        <v>639</v>
      </c>
      <c r="C8" s="217">
        <v>10.160952571999999</v>
      </c>
      <c r="D8" s="217">
        <v>10.366339292999999</v>
      </c>
      <c r="E8" s="217">
        <v>10.810386018000001</v>
      </c>
      <c r="F8" s="217">
        <v>11.135664391000001</v>
      </c>
      <c r="G8" s="217">
        <v>11.501225461000001</v>
      </c>
      <c r="H8" s="217">
        <v>11.397733240000001</v>
      </c>
      <c r="I8" s="217">
        <v>11.178213029</v>
      </c>
      <c r="J8" s="217">
        <v>11.352906559999999</v>
      </c>
      <c r="K8" s="217">
        <v>11.397366624</v>
      </c>
      <c r="L8" s="217">
        <v>11.201192109999999</v>
      </c>
      <c r="M8" s="217">
        <v>10.806944623</v>
      </c>
      <c r="N8" s="217">
        <v>10.345545551000001</v>
      </c>
      <c r="O8" s="217">
        <v>10.223817669000001</v>
      </c>
      <c r="P8" s="217">
        <v>10.562028366</v>
      </c>
      <c r="Q8" s="217">
        <v>10.875839661000001</v>
      </c>
      <c r="R8" s="217">
        <v>11.666291752999999</v>
      </c>
      <c r="S8" s="217">
        <v>11.924139912999999</v>
      </c>
      <c r="T8" s="217">
        <v>12.046474446</v>
      </c>
      <c r="U8" s="217">
        <v>11.868764235</v>
      </c>
      <c r="V8" s="217">
        <v>11.941964928000001</v>
      </c>
      <c r="W8" s="217">
        <v>11.781304794</v>
      </c>
      <c r="X8" s="217">
        <v>11.932948152</v>
      </c>
      <c r="Y8" s="217">
        <v>11.652889662</v>
      </c>
      <c r="Z8" s="217">
        <v>10.831278588</v>
      </c>
      <c r="AA8" s="217">
        <v>10.558463844</v>
      </c>
      <c r="AB8" s="217">
        <v>11.060778426000001</v>
      </c>
      <c r="AC8" s="217">
        <v>11.498020595</v>
      </c>
      <c r="AD8" s="217">
        <v>11.76560027</v>
      </c>
      <c r="AE8" s="217">
        <v>12.094392305</v>
      </c>
      <c r="AF8" s="217">
        <v>12.228968636999999</v>
      </c>
      <c r="AG8" s="217">
        <v>12.194519465000001</v>
      </c>
      <c r="AH8" s="217">
        <v>12.095664419</v>
      </c>
      <c r="AI8" s="217">
        <v>12.450412763999999</v>
      </c>
      <c r="AJ8" s="217">
        <v>12.525606717000001</v>
      </c>
      <c r="AK8" s="217">
        <v>12.029945911</v>
      </c>
      <c r="AL8" s="217">
        <v>11.472410687</v>
      </c>
      <c r="AM8" s="217">
        <v>11.501986227</v>
      </c>
      <c r="AN8" s="217">
        <v>11.591018011999999</v>
      </c>
      <c r="AO8" s="217">
        <v>12.022694700000001</v>
      </c>
      <c r="AP8" s="217">
        <v>12.467827979000001</v>
      </c>
      <c r="AQ8" s="217">
        <v>12.490650145</v>
      </c>
      <c r="AR8" s="217">
        <v>12.108624322000001</v>
      </c>
      <c r="AS8" s="217">
        <v>12.034188694999999</v>
      </c>
      <c r="AT8" s="217">
        <v>11.985882564000001</v>
      </c>
      <c r="AU8" s="217">
        <v>12.294592651</v>
      </c>
      <c r="AV8" s="217">
        <v>12.380140568</v>
      </c>
      <c r="AW8" s="217">
        <v>11.945614661</v>
      </c>
      <c r="AX8" s="217">
        <v>11.664607696999999</v>
      </c>
      <c r="AY8" s="217">
        <v>11.343692710999999</v>
      </c>
      <c r="AZ8" s="217">
        <v>11.504697699999999</v>
      </c>
      <c r="BA8" s="217">
        <v>11.606546917999999</v>
      </c>
      <c r="BB8" s="217">
        <v>12.094462574</v>
      </c>
      <c r="BC8" s="217">
        <v>12.74</v>
      </c>
      <c r="BD8" s="217">
        <v>12.56793</v>
      </c>
      <c r="BE8" s="217">
        <v>12.64479</v>
      </c>
      <c r="BF8" s="361">
        <v>12.521420000000001</v>
      </c>
      <c r="BG8" s="361">
        <v>12.696350000000001</v>
      </c>
      <c r="BH8" s="361">
        <v>12.73701</v>
      </c>
      <c r="BI8" s="361">
        <v>12.40729</v>
      </c>
      <c r="BJ8" s="361">
        <v>12.000719999999999</v>
      </c>
      <c r="BK8" s="361">
        <v>11.847580000000001</v>
      </c>
      <c r="BL8" s="361">
        <v>12.03946</v>
      </c>
      <c r="BM8" s="361">
        <v>12.18646</v>
      </c>
      <c r="BN8" s="361">
        <v>12.67989</v>
      </c>
      <c r="BO8" s="361">
        <v>13.34924</v>
      </c>
      <c r="BP8" s="361">
        <v>13.18261</v>
      </c>
      <c r="BQ8" s="361">
        <v>13.210610000000001</v>
      </c>
      <c r="BR8" s="361">
        <v>13.128170000000001</v>
      </c>
      <c r="BS8" s="361">
        <v>13.30311</v>
      </c>
      <c r="BT8" s="361">
        <v>13.33432</v>
      </c>
      <c r="BU8" s="361">
        <v>12.978619999999999</v>
      </c>
      <c r="BV8" s="361">
        <v>12.533530000000001</v>
      </c>
    </row>
    <row r="9" spans="1:74" ht="11.1" customHeight="1">
      <c r="A9" s="119" t="s">
        <v>867</v>
      </c>
      <c r="B9" s="207" t="s">
        <v>640</v>
      </c>
      <c r="C9" s="217">
        <v>7.9577140701999998</v>
      </c>
      <c r="D9" s="217">
        <v>8.3606253386000002</v>
      </c>
      <c r="E9" s="217">
        <v>8.7590380795999998</v>
      </c>
      <c r="F9" s="217">
        <v>8.9949510665000005</v>
      </c>
      <c r="G9" s="217">
        <v>9.6521254497999998</v>
      </c>
      <c r="H9" s="217">
        <v>10.102234123000001</v>
      </c>
      <c r="I9" s="217">
        <v>10.114178325999999</v>
      </c>
      <c r="J9" s="217">
        <v>10.238983266</v>
      </c>
      <c r="K9" s="217">
        <v>9.7612856264999994</v>
      </c>
      <c r="L9" s="217">
        <v>9.2335086857000004</v>
      </c>
      <c r="M9" s="217">
        <v>8.6418322545000006</v>
      </c>
      <c r="N9" s="217">
        <v>8.3433520968000003</v>
      </c>
      <c r="O9" s="217">
        <v>8.0834318108000005</v>
      </c>
      <c r="P9" s="217">
        <v>8.3916322605999998</v>
      </c>
      <c r="Q9" s="217">
        <v>8.7541076332000003</v>
      </c>
      <c r="R9" s="217">
        <v>9.5021143461000008</v>
      </c>
      <c r="S9" s="217">
        <v>10.179083254</v>
      </c>
      <c r="T9" s="217">
        <v>10.471822648</v>
      </c>
      <c r="U9" s="217">
        <v>10.922758202000001</v>
      </c>
      <c r="V9" s="217">
        <v>10.788595215000001</v>
      </c>
      <c r="W9" s="217">
        <v>10.337538442</v>
      </c>
      <c r="X9" s="217">
        <v>9.9998121001999998</v>
      </c>
      <c r="Y9" s="217">
        <v>9.6648851266999998</v>
      </c>
      <c r="Z9" s="217">
        <v>8.9199118607999992</v>
      </c>
      <c r="AA9" s="217">
        <v>8.7230188641000002</v>
      </c>
      <c r="AB9" s="217">
        <v>8.9674448811000005</v>
      </c>
      <c r="AC9" s="217">
        <v>9.4103645611999998</v>
      </c>
      <c r="AD9" s="217">
        <v>9.9189454766999994</v>
      </c>
      <c r="AE9" s="217">
        <v>10.498028143999999</v>
      </c>
      <c r="AF9" s="217">
        <v>10.981855959000001</v>
      </c>
      <c r="AG9" s="217">
        <v>11.24117042</v>
      </c>
      <c r="AH9" s="217">
        <v>11.225889326000001</v>
      </c>
      <c r="AI9" s="217">
        <v>10.910309052000001</v>
      </c>
      <c r="AJ9" s="217">
        <v>10.460954983000001</v>
      </c>
      <c r="AK9" s="217">
        <v>9.8182131233999996</v>
      </c>
      <c r="AL9" s="217">
        <v>9.3179589480999994</v>
      </c>
      <c r="AM9" s="217">
        <v>9.3893065349999993</v>
      </c>
      <c r="AN9" s="217">
        <v>9.5564584530999994</v>
      </c>
      <c r="AO9" s="217">
        <v>9.9224830920000002</v>
      </c>
      <c r="AP9" s="217">
        <v>10.491160123</v>
      </c>
      <c r="AQ9" s="217">
        <v>10.836838849999999</v>
      </c>
      <c r="AR9" s="217">
        <v>11.396638646</v>
      </c>
      <c r="AS9" s="217">
        <v>11.414028887000001</v>
      </c>
      <c r="AT9" s="217">
        <v>11.580676391000001</v>
      </c>
      <c r="AU9" s="217">
        <v>11.150873595</v>
      </c>
      <c r="AV9" s="217">
        <v>10.622536301</v>
      </c>
      <c r="AW9" s="217">
        <v>9.9711231562999991</v>
      </c>
      <c r="AX9" s="217">
        <v>9.7899807446999993</v>
      </c>
      <c r="AY9" s="217">
        <v>9.6651102196000007</v>
      </c>
      <c r="AZ9" s="217">
        <v>10.042627783</v>
      </c>
      <c r="BA9" s="217">
        <v>10.16736375</v>
      </c>
      <c r="BB9" s="217">
        <v>10.448582277</v>
      </c>
      <c r="BC9" s="217">
        <v>11.45</v>
      </c>
      <c r="BD9" s="217">
        <v>11.71706</v>
      </c>
      <c r="BE9" s="217">
        <v>11.837820000000001</v>
      </c>
      <c r="BF9" s="361">
        <v>11.650080000000001</v>
      </c>
      <c r="BG9" s="361">
        <v>11.14663</v>
      </c>
      <c r="BH9" s="361">
        <v>10.62942</v>
      </c>
      <c r="BI9" s="361">
        <v>10.077389999999999</v>
      </c>
      <c r="BJ9" s="361">
        <v>9.7242200000000008</v>
      </c>
      <c r="BK9" s="361">
        <v>9.7770799999999998</v>
      </c>
      <c r="BL9" s="361">
        <v>10.133599999999999</v>
      </c>
      <c r="BM9" s="361">
        <v>10.37903</v>
      </c>
      <c r="BN9" s="361">
        <v>10.68572</v>
      </c>
      <c r="BO9" s="361">
        <v>11.600669999999999</v>
      </c>
      <c r="BP9" s="361">
        <v>11.93647</v>
      </c>
      <c r="BQ9" s="361">
        <v>11.99194</v>
      </c>
      <c r="BR9" s="361">
        <v>11.898569999999999</v>
      </c>
      <c r="BS9" s="361">
        <v>11.37623</v>
      </c>
      <c r="BT9" s="361">
        <v>10.821960000000001</v>
      </c>
      <c r="BU9" s="361">
        <v>10.24728</v>
      </c>
      <c r="BV9" s="361">
        <v>9.8722460000000005</v>
      </c>
    </row>
    <row r="10" spans="1:74" ht="11.1" customHeight="1">
      <c r="A10" s="119" t="s">
        <v>868</v>
      </c>
      <c r="B10" s="207" t="s">
        <v>641</v>
      </c>
      <c r="C10" s="217">
        <v>10.782180071999999</v>
      </c>
      <c r="D10" s="217">
        <v>11.100880602</v>
      </c>
      <c r="E10" s="217">
        <v>11.152560384999999</v>
      </c>
      <c r="F10" s="217">
        <v>11.339588636</v>
      </c>
      <c r="G10" s="217">
        <v>11.416986920999999</v>
      </c>
      <c r="H10" s="217">
        <v>11.522757914</v>
      </c>
      <c r="I10" s="217">
        <v>11.595104897000001</v>
      </c>
      <c r="J10" s="217">
        <v>11.573296897000001</v>
      </c>
      <c r="K10" s="217">
        <v>11.644008691</v>
      </c>
      <c r="L10" s="217">
        <v>11.613925822000001</v>
      </c>
      <c r="M10" s="217">
        <v>11.389793710999999</v>
      </c>
      <c r="N10" s="217">
        <v>10.747993191999999</v>
      </c>
      <c r="O10" s="217">
        <v>9.8054922199999996</v>
      </c>
      <c r="P10" s="217">
        <v>10.709050354</v>
      </c>
      <c r="Q10" s="217">
        <v>10.670013296</v>
      </c>
      <c r="R10" s="217">
        <v>11.221422212</v>
      </c>
      <c r="S10" s="217">
        <v>11.198373103</v>
      </c>
      <c r="T10" s="217">
        <v>11.308355089999999</v>
      </c>
      <c r="U10" s="217">
        <v>11.387961631</v>
      </c>
      <c r="V10" s="217">
        <v>11.450997557000001</v>
      </c>
      <c r="W10" s="217">
        <v>11.334390601999999</v>
      </c>
      <c r="X10" s="217">
        <v>11.217708141999999</v>
      </c>
      <c r="Y10" s="217">
        <v>10.968001902999999</v>
      </c>
      <c r="Z10" s="217">
        <v>10.525485191</v>
      </c>
      <c r="AA10" s="217">
        <v>10.394999714000001</v>
      </c>
      <c r="AB10" s="217">
        <v>10.690910192</v>
      </c>
      <c r="AC10" s="217">
        <v>11.084480634</v>
      </c>
      <c r="AD10" s="217">
        <v>11.159283949000001</v>
      </c>
      <c r="AE10" s="217">
        <v>11.40421581</v>
      </c>
      <c r="AF10" s="217">
        <v>11.412216833</v>
      </c>
      <c r="AG10" s="217">
        <v>11.467243400999999</v>
      </c>
      <c r="AH10" s="217">
        <v>11.552561996</v>
      </c>
      <c r="AI10" s="217">
        <v>11.587126396</v>
      </c>
      <c r="AJ10" s="217">
        <v>11.435477604000001</v>
      </c>
      <c r="AK10" s="217">
        <v>11.127394757999999</v>
      </c>
      <c r="AL10" s="217">
        <v>10.920312588</v>
      </c>
      <c r="AM10" s="217">
        <v>10.814543294</v>
      </c>
      <c r="AN10" s="217">
        <v>11.144632861</v>
      </c>
      <c r="AO10" s="217">
        <v>11.250792376</v>
      </c>
      <c r="AP10" s="217">
        <v>11.394637777</v>
      </c>
      <c r="AQ10" s="217">
        <v>11.343333778</v>
      </c>
      <c r="AR10" s="217">
        <v>11.686071748</v>
      </c>
      <c r="AS10" s="217">
        <v>11.524370266</v>
      </c>
      <c r="AT10" s="217">
        <v>11.666084193</v>
      </c>
      <c r="AU10" s="217">
        <v>11.668511243999999</v>
      </c>
      <c r="AV10" s="217">
        <v>11.453364326000001</v>
      </c>
      <c r="AW10" s="217">
        <v>11.168171609</v>
      </c>
      <c r="AX10" s="217">
        <v>10.99272092</v>
      </c>
      <c r="AY10" s="217">
        <v>10.833054707000001</v>
      </c>
      <c r="AZ10" s="217">
        <v>10.952379278</v>
      </c>
      <c r="BA10" s="217">
        <v>10.888132399</v>
      </c>
      <c r="BB10" s="217">
        <v>11.163916625000001</v>
      </c>
      <c r="BC10" s="217">
        <v>11.54</v>
      </c>
      <c r="BD10" s="217">
        <v>11.659179999999999</v>
      </c>
      <c r="BE10" s="217">
        <v>11.683529999999999</v>
      </c>
      <c r="BF10" s="361">
        <v>11.752739999999999</v>
      </c>
      <c r="BG10" s="361">
        <v>11.71721</v>
      </c>
      <c r="BH10" s="361">
        <v>11.56718</v>
      </c>
      <c r="BI10" s="361">
        <v>11.38345</v>
      </c>
      <c r="BJ10" s="361">
        <v>11.035920000000001</v>
      </c>
      <c r="BK10" s="361">
        <v>10.84822</v>
      </c>
      <c r="BL10" s="361">
        <v>11.02627</v>
      </c>
      <c r="BM10" s="361">
        <v>11.208500000000001</v>
      </c>
      <c r="BN10" s="361">
        <v>11.45506</v>
      </c>
      <c r="BO10" s="361">
        <v>11.694940000000001</v>
      </c>
      <c r="BP10" s="361">
        <v>11.811349999999999</v>
      </c>
      <c r="BQ10" s="361">
        <v>11.853630000000001</v>
      </c>
      <c r="BR10" s="361">
        <v>11.916550000000001</v>
      </c>
      <c r="BS10" s="361">
        <v>11.886760000000001</v>
      </c>
      <c r="BT10" s="361">
        <v>11.73166</v>
      </c>
      <c r="BU10" s="361">
        <v>11.54679</v>
      </c>
      <c r="BV10" s="361">
        <v>11.18295</v>
      </c>
    </row>
    <row r="11" spans="1:74" ht="11.1" customHeight="1">
      <c r="A11" s="119" t="s">
        <v>869</v>
      </c>
      <c r="B11" s="207" t="s">
        <v>642</v>
      </c>
      <c r="C11" s="217">
        <v>9.4685954059000004</v>
      </c>
      <c r="D11" s="217">
        <v>9.5485426740000001</v>
      </c>
      <c r="E11" s="217">
        <v>9.7451526809000004</v>
      </c>
      <c r="F11" s="217">
        <v>9.8503079202000006</v>
      </c>
      <c r="G11" s="217">
        <v>9.8625128964000002</v>
      </c>
      <c r="H11" s="217">
        <v>9.9461358632000003</v>
      </c>
      <c r="I11" s="217">
        <v>9.7069662855000001</v>
      </c>
      <c r="J11" s="217">
        <v>9.7646258471999996</v>
      </c>
      <c r="K11" s="217">
        <v>9.6750008810000008</v>
      </c>
      <c r="L11" s="217">
        <v>9.5972566853999997</v>
      </c>
      <c r="M11" s="217">
        <v>9.2740955319000005</v>
      </c>
      <c r="N11" s="217">
        <v>8.9145265255999995</v>
      </c>
      <c r="O11" s="217">
        <v>8.5925474527999999</v>
      </c>
      <c r="P11" s="217">
        <v>8.6438653940000005</v>
      </c>
      <c r="Q11" s="217">
        <v>8.8443151727</v>
      </c>
      <c r="R11" s="217">
        <v>9.7785962725999998</v>
      </c>
      <c r="S11" s="217">
        <v>9.9277610129999996</v>
      </c>
      <c r="T11" s="217">
        <v>9.7563574232000008</v>
      </c>
      <c r="U11" s="217">
        <v>9.8701762177999992</v>
      </c>
      <c r="V11" s="217">
        <v>10.050142384999999</v>
      </c>
      <c r="W11" s="217">
        <v>10.010197841</v>
      </c>
      <c r="X11" s="217">
        <v>10.476189120000001</v>
      </c>
      <c r="Y11" s="217">
        <v>10.161479870999999</v>
      </c>
      <c r="Z11" s="217">
        <v>9.4907092428999995</v>
      </c>
      <c r="AA11" s="217">
        <v>9.4645493114000008</v>
      </c>
      <c r="AB11" s="217">
        <v>9.6147885312000003</v>
      </c>
      <c r="AC11" s="217">
        <v>10.113777207</v>
      </c>
      <c r="AD11" s="217">
        <v>10.194310725999999</v>
      </c>
      <c r="AE11" s="217">
        <v>10.395777766</v>
      </c>
      <c r="AF11" s="217">
        <v>10.273395425</v>
      </c>
      <c r="AG11" s="217">
        <v>10.277162478999999</v>
      </c>
      <c r="AH11" s="217">
        <v>10.274365525</v>
      </c>
      <c r="AI11" s="217">
        <v>10.417650187</v>
      </c>
      <c r="AJ11" s="217">
        <v>10.587386464</v>
      </c>
      <c r="AK11" s="217">
        <v>10.312313763000001</v>
      </c>
      <c r="AL11" s="217">
        <v>10.122470075000001</v>
      </c>
      <c r="AM11" s="217">
        <v>9.8528727949999997</v>
      </c>
      <c r="AN11" s="217">
        <v>9.9463376253</v>
      </c>
      <c r="AO11" s="217">
        <v>10.223691392999999</v>
      </c>
      <c r="AP11" s="217">
        <v>10.400344411000001</v>
      </c>
      <c r="AQ11" s="217">
        <v>10.339293055000001</v>
      </c>
      <c r="AR11" s="217">
        <v>10.383210485999999</v>
      </c>
      <c r="AS11" s="217">
        <v>10.264907364000001</v>
      </c>
      <c r="AT11" s="217">
        <v>10.252874708</v>
      </c>
      <c r="AU11" s="217">
        <v>10.441217062</v>
      </c>
      <c r="AV11" s="217">
        <v>10.525489112000001</v>
      </c>
      <c r="AW11" s="217">
        <v>10.280117389999999</v>
      </c>
      <c r="AX11" s="217">
        <v>10.27247073</v>
      </c>
      <c r="AY11" s="217">
        <v>10.039965951999999</v>
      </c>
      <c r="AZ11" s="217">
        <v>10.028326077999999</v>
      </c>
      <c r="BA11" s="217">
        <v>10.059445424</v>
      </c>
      <c r="BB11" s="217">
        <v>10.447607465000001</v>
      </c>
      <c r="BC11" s="217">
        <v>10.77</v>
      </c>
      <c r="BD11" s="217">
        <v>10.68408</v>
      </c>
      <c r="BE11" s="217">
        <v>10.68981</v>
      </c>
      <c r="BF11" s="361">
        <v>10.59563</v>
      </c>
      <c r="BG11" s="361">
        <v>10.62252</v>
      </c>
      <c r="BH11" s="361">
        <v>10.64095</v>
      </c>
      <c r="BI11" s="361">
        <v>10.56221</v>
      </c>
      <c r="BJ11" s="361">
        <v>10.337199999999999</v>
      </c>
      <c r="BK11" s="361">
        <v>10.331709999999999</v>
      </c>
      <c r="BL11" s="361">
        <v>10.27746</v>
      </c>
      <c r="BM11" s="361">
        <v>10.64268</v>
      </c>
      <c r="BN11" s="361">
        <v>11.062060000000001</v>
      </c>
      <c r="BO11" s="361">
        <v>11.18329</v>
      </c>
      <c r="BP11" s="361">
        <v>11.129060000000001</v>
      </c>
      <c r="BQ11" s="361">
        <v>11.1433</v>
      </c>
      <c r="BR11" s="361">
        <v>11.043810000000001</v>
      </c>
      <c r="BS11" s="361">
        <v>11.03398</v>
      </c>
      <c r="BT11" s="361">
        <v>11.0318</v>
      </c>
      <c r="BU11" s="361">
        <v>10.91306</v>
      </c>
      <c r="BV11" s="361">
        <v>10.597670000000001</v>
      </c>
    </row>
    <row r="12" spans="1:74" ht="11.1" customHeight="1">
      <c r="A12" s="119" t="s">
        <v>870</v>
      </c>
      <c r="B12" s="207" t="s">
        <v>643</v>
      </c>
      <c r="C12" s="217">
        <v>10.964447636999999</v>
      </c>
      <c r="D12" s="217">
        <v>11.377016284</v>
      </c>
      <c r="E12" s="217">
        <v>11.404124854999999</v>
      </c>
      <c r="F12" s="217">
        <v>11.389673284000001</v>
      </c>
      <c r="G12" s="217">
        <v>11.477462402</v>
      </c>
      <c r="H12" s="217">
        <v>11.16244324</v>
      </c>
      <c r="I12" s="217">
        <v>11.094858103</v>
      </c>
      <c r="J12" s="217">
        <v>10.947264840000001</v>
      </c>
      <c r="K12" s="217">
        <v>11.028836132</v>
      </c>
      <c r="L12" s="217">
        <v>10.906387886999999</v>
      </c>
      <c r="M12" s="217">
        <v>10.627909774000001</v>
      </c>
      <c r="N12" s="217">
        <v>10.166646602</v>
      </c>
      <c r="O12" s="217">
        <v>10.054860205000001</v>
      </c>
      <c r="P12" s="217">
        <v>10.258262106</v>
      </c>
      <c r="Q12" s="217">
        <v>10.524497473</v>
      </c>
      <c r="R12" s="217">
        <v>11.176786119000001</v>
      </c>
      <c r="S12" s="217">
        <v>11.122623041000001</v>
      </c>
      <c r="T12" s="217">
        <v>10.918661711</v>
      </c>
      <c r="U12" s="217">
        <v>10.829430703</v>
      </c>
      <c r="V12" s="217">
        <v>10.847848113</v>
      </c>
      <c r="W12" s="217">
        <v>10.892825814</v>
      </c>
      <c r="X12" s="217">
        <v>10.873599073999999</v>
      </c>
      <c r="Y12" s="217">
        <v>10.495543680999999</v>
      </c>
      <c r="Z12" s="217">
        <v>10.106475794</v>
      </c>
      <c r="AA12" s="217">
        <v>9.6560361983000007</v>
      </c>
      <c r="AB12" s="217">
        <v>9.7485292010000002</v>
      </c>
      <c r="AC12" s="217">
        <v>10.348447214</v>
      </c>
      <c r="AD12" s="217">
        <v>10.5335128</v>
      </c>
      <c r="AE12" s="217">
        <v>10.639927517</v>
      </c>
      <c r="AF12" s="217">
        <v>10.685834606</v>
      </c>
      <c r="AG12" s="217">
        <v>10.587382839</v>
      </c>
      <c r="AH12" s="217">
        <v>10.647236102999999</v>
      </c>
      <c r="AI12" s="217">
        <v>10.775993575999999</v>
      </c>
      <c r="AJ12" s="217">
        <v>10.746485248000001</v>
      </c>
      <c r="AK12" s="217">
        <v>10.461043270999999</v>
      </c>
      <c r="AL12" s="217">
        <v>9.9955799627000008</v>
      </c>
      <c r="AM12" s="217">
        <v>9.9541234412000001</v>
      </c>
      <c r="AN12" s="217">
        <v>10.285659385000001</v>
      </c>
      <c r="AO12" s="217">
        <v>10.335131464</v>
      </c>
      <c r="AP12" s="217">
        <v>10.456420979000001</v>
      </c>
      <c r="AQ12" s="217">
        <v>10.268108509999999</v>
      </c>
      <c r="AR12" s="217">
        <v>10.305456360999999</v>
      </c>
      <c r="AS12" s="217">
        <v>10.228491516</v>
      </c>
      <c r="AT12" s="217">
        <v>10.373814474</v>
      </c>
      <c r="AU12" s="217">
        <v>10.565974676</v>
      </c>
      <c r="AV12" s="217">
        <v>10.562316675</v>
      </c>
      <c r="AW12" s="217">
        <v>10.425107417</v>
      </c>
      <c r="AX12" s="217">
        <v>10.212437656000001</v>
      </c>
      <c r="AY12" s="217">
        <v>10.057867672</v>
      </c>
      <c r="AZ12" s="217">
        <v>10.325008133000001</v>
      </c>
      <c r="BA12" s="217">
        <v>10.350255024999999</v>
      </c>
      <c r="BB12" s="217">
        <v>10.777141086</v>
      </c>
      <c r="BC12" s="217">
        <v>11.07</v>
      </c>
      <c r="BD12" s="217">
        <v>11.09342</v>
      </c>
      <c r="BE12" s="217">
        <v>11.070029999999999</v>
      </c>
      <c r="BF12" s="361">
        <v>11.05649</v>
      </c>
      <c r="BG12" s="361">
        <v>11.14842</v>
      </c>
      <c r="BH12" s="361">
        <v>11.11581</v>
      </c>
      <c r="BI12" s="361">
        <v>10.92235</v>
      </c>
      <c r="BJ12" s="361">
        <v>10.569699999999999</v>
      </c>
      <c r="BK12" s="361">
        <v>10.598739999999999</v>
      </c>
      <c r="BL12" s="361">
        <v>10.639609999999999</v>
      </c>
      <c r="BM12" s="361">
        <v>10.742139999999999</v>
      </c>
      <c r="BN12" s="361">
        <v>11.09586</v>
      </c>
      <c r="BO12" s="361">
        <v>11.22932</v>
      </c>
      <c r="BP12" s="361">
        <v>11.27689</v>
      </c>
      <c r="BQ12" s="361">
        <v>11.24466</v>
      </c>
      <c r="BR12" s="361">
        <v>11.228630000000001</v>
      </c>
      <c r="BS12" s="361">
        <v>11.30982</v>
      </c>
      <c r="BT12" s="361">
        <v>11.25029</v>
      </c>
      <c r="BU12" s="361">
        <v>11.05043</v>
      </c>
      <c r="BV12" s="361">
        <v>10.69195</v>
      </c>
    </row>
    <row r="13" spans="1:74" ht="11.1" customHeight="1">
      <c r="A13" s="119" t="s">
        <v>871</v>
      </c>
      <c r="B13" s="207" t="s">
        <v>644</v>
      </c>
      <c r="C13" s="217">
        <v>9.1842650902000003</v>
      </c>
      <c r="D13" s="217">
        <v>9.3892768087</v>
      </c>
      <c r="E13" s="217">
        <v>9.4885971545000007</v>
      </c>
      <c r="F13" s="217">
        <v>9.7630009397999995</v>
      </c>
      <c r="G13" s="217">
        <v>10.364463540999999</v>
      </c>
      <c r="H13" s="217">
        <v>10.596841786000001</v>
      </c>
      <c r="I13" s="217">
        <v>10.858751169</v>
      </c>
      <c r="J13" s="217">
        <v>10.959716799000001</v>
      </c>
      <c r="K13" s="217">
        <v>10.79362961</v>
      </c>
      <c r="L13" s="217">
        <v>10.474857984</v>
      </c>
      <c r="M13" s="217">
        <v>9.7837200771999999</v>
      </c>
      <c r="N13" s="217">
        <v>9.6899626355000006</v>
      </c>
      <c r="O13" s="217">
        <v>9.5031498495999998</v>
      </c>
      <c r="P13" s="217">
        <v>9.7861015285999997</v>
      </c>
      <c r="Q13" s="217">
        <v>9.8807434876000002</v>
      </c>
      <c r="R13" s="217">
        <v>10.152681597999999</v>
      </c>
      <c r="S13" s="217">
        <v>10.904581221000001</v>
      </c>
      <c r="T13" s="217">
        <v>11.235488205999999</v>
      </c>
      <c r="U13" s="217">
        <v>11.278652374</v>
      </c>
      <c r="V13" s="217">
        <v>11.242784220000001</v>
      </c>
      <c r="W13" s="217">
        <v>11.080644817</v>
      </c>
      <c r="X13" s="217">
        <v>10.433600375999999</v>
      </c>
      <c r="Y13" s="217">
        <v>9.8541112556999995</v>
      </c>
      <c r="Z13" s="217">
        <v>9.6137527632000008</v>
      </c>
      <c r="AA13" s="217">
        <v>9.6028427936000007</v>
      </c>
      <c r="AB13" s="217">
        <v>9.7410636482000008</v>
      </c>
      <c r="AC13" s="217">
        <v>9.9110920513000007</v>
      </c>
      <c r="AD13" s="217">
        <v>10.329552301</v>
      </c>
      <c r="AE13" s="217">
        <v>10.810655454000001</v>
      </c>
      <c r="AF13" s="217">
        <v>11.207772192</v>
      </c>
      <c r="AG13" s="217">
        <v>11.321442457</v>
      </c>
      <c r="AH13" s="217">
        <v>11.321858917</v>
      </c>
      <c r="AI13" s="217">
        <v>11.02492479</v>
      </c>
      <c r="AJ13" s="217">
        <v>10.724907191</v>
      </c>
      <c r="AK13" s="217">
        <v>10.114524012</v>
      </c>
      <c r="AL13" s="217">
        <v>9.8518266424000007</v>
      </c>
      <c r="AM13" s="217">
        <v>9.9575761281999995</v>
      </c>
      <c r="AN13" s="217">
        <v>10.157303334</v>
      </c>
      <c r="AO13" s="217">
        <v>10.245390478999999</v>
      </c>
      <c r="AP13" s="217">
        <v>10.621811833000001</v>
      </c>
      <c r="AQ13" s="217">
        <v>11.135005652</v>
      </c>
      <c r="AR13" s="217">
        <v>11.48033014</v>
      </c>
      <c r="AS13" s="217">
        <v>11.550372167000001</v>
      </c>
      <c r="AT13" s="217">
        <v>11.510711183</v>
      </c>
      <c r="AU13" s="217">
        <v>11.337371457</v>
      </c>
      <c r="AV13" s="217">
        <v>10.999189745000001</v>
      </c>
      <c r="AW13" s="217">
        <v>10.569308754</v>
      </c>
      <c r="AX13" s="217">
        <v>10.336785171000001</v>
      </c>
      <c r="AY13" s="217">
        <v>10.258230566</v>
      </c>
      <c r="AZ13" s="217">
        <v>10.508915725</v>
      </c>
      <c r="BA13" s="217">
        <v>10.654896275</v>
      </c>
      <c r="BB13" s="217">
        <v>11.082771877000001</v>
      </c>
      <c r="BC13" s="217">
        <v>11.41</v>
      </c>
      <c r="BD13" s="217">
        <v>11.77814</v>
      </c>
      <c r="BE13" s="217">
        <v>11.860900000000001</v>
      </c>
      <c r="BF13" s="361">
        <v>11.80785</v>
      </c>
      <c r="BG13" s="361">
        <v>11.606450000000001</v>
      </c>
      <c r="BH13" s="361">
        <v>11.25934</v>
      </c>
      <c r="BI13" s="361">
        <v>10.808009999999999</v>
      </c>
      <c r="BJ13" s="361">
        <v>10.518190000000001</v>
      </c>
      <c r="BK13" s="361">
        <v>10.495559999999999</v>
      </c>
      <c r="BL13" s="361">
        <v>10.742760000000001</v>
      </c>
      <c r="BM13" s="361">
        <v>10.88594</v>
      </c>
      <c r="BN13" s="361">
        <v>11.321020000000001</v>
      </c>
      <c r="BO13" s="361">
        <v>11.666539999999999</v>
      </c>
      <c r="BP13" s="361">
        <v>12.05358</v>
      </c>
      <c r="BQ13" s="361">
        <v>12.146520000000001</v>
      </c>
      <c r="BR13" s="361">
        <v>12.09455</v>
      </c>
      <c r="BS13" s="361">
        <v>11.89287</v>
      </c>
      <c r="BT13" s="361">
        <v>11.5433</v>
      </c>
      <c r="BU13" s="361">
        <v>11.08236</v>
      </c>
      <c r="BV13" s="361">
        <v>10.785679999999999</v>
      </c>
    </row>
    <row r="14" spans="1:74" ht="11.1" customHeight="1">
      <c r="A14" s="119" t="s">
        <v>872</v>
      </c>
      <c r="B14" s="209" t="s">
        <v>645</v>
      </c>
      <c r="C14" s="217">
        <v>11.533193818999999</v>
      </c>
      <c r="D14" s="217">
        <v>11.154081175</v>
      </c>
      <c r="E14" s="217">
        <v>11.232636246</v>
      </c>
      <c r="F14" s="217">
        <v>11.343498322</v>
      </c>
      <c r="G14" s="217">
        <v>12.257393045000001</v>
      </c>
      <c r="H14" s="217">
        <v>12.538441257000001</v>
      </c>
      <c r="I14" s="217">
        <v>13.320304846999999</v>
      </c>
      <c r="J14" s="217">
        <v>13.629674638999999</v>
      </c>
      <c r="K14" s="217">
        <v>13.469518099</v>
      </c>
      <c r="L14" s="217">
        <v>11.929006397</v>
      </c>
      <c r="M14" s="217">
        <v>11.670840842</v>
      </c>
      <c r="N14" s="217">
        <v>11.752084059</v>
      </c>
      <c r="O14" s="217">
        <v>11.917709245999999</v>
      </c>
      <c r="P14" s="217">
        <v>11.551981843</v>
      </c>
      <c r="Q14" s="217">
        <v>11.989034801000001</v>
      </c>
      <c r="R14" s="217">
        <v>11.589598759999999</v>
      </c>
      <c r="S14" s="217">
        <v>12.293094828999999</v>
      </c>
      <c r="T14" s="217">
        <v>12.73990585</v>
      </c>
      <c r="U14" s="217">
        <v>12.950426615</v>
      </c>
      <c r="V14" s="217">
        <v>13.116461476</v>
      </c>
      <c r="W14" s="217">
        <v>13.005069219999999</v>
      </c>
      <c r="X14" s="217">
        <v>12.315730196000001</v>
      </c>
      <c r="Y14" s="217">
        <v>12.152521435000001</v>
      </c>
      <c r="Z14" s="217">
        <v>12.092222625</v>
      </c>
      <c r="AA14" s="217">
        <v>12.170420228999999</v>
      </c>
      <c r="AB14" s="217">
        <v>11.679483299999999</v>
      </c>
      <c r="AC14" s="217">
        <v>11.724635402000001</v>
      </c>
      <c r="AD14" s="217">
        <v>11.715310167</v>
      </c>
      <c r="AE14" s="217">
        <v>12.200690967</v>
      </c>
      <c r="AF14" s="217">
        <v>12.706016007000001</v>
      </c>
      <c r="AG14" s="217">
        <v>13.605397133</v>
      </c>
      <c r="AH14" s="217">
        <v>13.294331876999999</v>
      </c>
      <c r="AI14" s="217">
        <v>13.14303103</v>
      </c>
      <c r="AJ14" s="217">
        <v>12.410750365</v>
      </c>
      <c r="AK14" s="217">
        <v>12.368372214000001</v>
      </c>
      <c r="AL14" s="217">
        <v>12.160359229000001</v>
      </c>
      <c r="AM14" s="217">
        <v>12.534519135</v>
      </c>
      <c r="AN14" s="217">
        <v>12.044161328</v>
      </c>
      <c r="AO14" s="217">
        <v>12.227715684</v>
      </c>
      <c r="AP14" s="217">
        <v>12.394942472</v>
      </c>
      <c r="AQ14" s="217">
        <v>12.942259695000001</v>
      </c>
      <c r="AR14" s="217">
        <v>13.782894307999999</v>
      </c>
      <c r="AS14" s="217">
        <v>13.400201260999999</v>
      </c>
      <c r="AT14" s="217">
        <v>14.499668263</v>
      </c>
      <c r="AU14" s="217">
        <v>14.883134589000001</v>
      </c>
      <c r="AV14" s="217">
        <v>12.81097623</v>
      </c>
      <c r="AW14" s="217">
        <v>12.622470259</v>
      </c>
      <c r="AX14" s="217">
        <v>12.707527781</v>
      </c>
      <c r="AY14" s="217">
        <v>13.151448959</v>
      </c>
      <c r="AZ14" s="217">
        <v>12.444617121</v>
      </c>
      <c r="BA14" s="217">
        <v>12.503030067999999</v>
      </c>
      <c r="BB14" s="217">
        <v>12.677763599</v>
      </c>
      <c r="BC14" s="217">
        <v>13.44</v>
      </c>
      <c r="BD14" s="217">
        <v>13.90225</v>
      </c>
      <c r="BE14" s="217">
        <v>13.904</v>
      </c>
      <c r="BF14" s="361">
        <v>14.553879999999999</v>
      </c>
      <c r="BG14" s="361">
        <v>14.83595</v>
      </c>
      <c r="BH14" s="361">
        <v>13.29998</v>
      </c>
      <c r="BI14" s="361">
        <v>13.129530000000001</v>
      </c>
      <c r="BJ14" s="361">
        <v>13.0426</v>
      </c>
      <c r="BK14" s="361">
        <v>13.526339999999999</v>
      </c>
      <c r="BL14" s="361">
        <v>12.90493</v>
      </c>
      <c r="BM14" s="361">
        <v>13.06405</v>
      </c>
      <c r="BN14" s="361">
        <v>13.1995</v>
      </c>
      <c r="BO14" s="361">
        <v>13.8573</v>
      </c>
      <c r="BP14" s="361">
        <v>14.356450000000001</v>
      </c>
      <c r="BQ14" s="361">
        <v>14.215310000000001</v>
      </c>
      <c r="BR14" s="361">
        <v>14.880089999999999</v>
      </c>
      <c r="BS14" s="361">
        <v>15.196759999999999</v>
      </c>
      <c r="BT14" s="361">
        <v>13.69186</v>
      </c>
      <c r="BU14" s="361">
        <v>13.545339999999999</v>
      </c>
      <c r="BV14" s="361">
        <v>13.47588</v>
      </c>
    </row>
    <row r="15" spans="1:74" ht="11.1" customHeight="1">
      <c r="A15" s="119" t="s">
        <v>873</v>
      </c>
      <c r="B15" s="209" t="s">
        <v>614</v>
      </c>
      <c r="C15" s="217">
        <v>10.95</v>
      </c>
      <c r="D15" s="217">
        <v>11.15</v>
      </c>
      <c r="E15" s="217">
        <v>11.3</v>
      </c>
      <c r="F15" s="217">
        <v>11.51</v>
      </c>
      <c r="G15" s="217">
        <v>11.77</v>
      </c>
      <c r="H15" s="217">
        <v>11.8</v>
      </c>
      <c r="I15" s="217">
        <v>11.85</v>
      </c>
      <c r="J15" s="217">
        <v>11.96</v>
      </c>
      <c r="K15" s="217">
        <v>11.95</v>
      </c>
      <c r="L15" s="217">
        <v>11.66</v>
      </c>
      <c r="M15" s="217">
        <v>11.3</v>
      </c>
      <c r="N15" s="217">
        <v>10.89</v>
      </c>
      <c r="O15" s="217">
        <v>10.49</v>
      </c>
      <c r="P15" s="217">
        <v>10.89</v>
      </c>
      <c r="Q15" s="217">
        <v>11.11</v>
      </c>
      <c r="R15" s="217">
        <v>11.71</v>
      </c>
      <c r="S15" s="217">
        <v>11.91</v>
      </c>
      <c r="T15" s="217">
        <v>11.91</v>
      </c>
      <c r="U15" s="217">
        <v>12.04</v>
      </c>
      <c r="V15" s="217">
        <v>12.03</v>
      </c>
      <c r="W15" s="217">
        <v>11.95</v>
      </c>
      <c r="X15" s="217">
        <v>11.86</v>
      </c>
      <c r="Y15" s="217">
        <v>11.62</v>
      </c>
      <c r="Z15" s="217">
        <v>11.06</v>
      </c>
      <c r="AA15" s="217">
        <v>10.87</v>
      </c>
      <c r="AB15" s="217">
        <v>11.06</v>
      </c>
      <c r="AC15" s="217">
        <v>11.52</v>
      </c>
      <c r="AD15" s="217">
        <v>11.67</v>
      </c>
      <c r="AE15" s="217">
        <v>11.93</v>
      </c>
      <c r="AF15" s="217">
        <v>11.97</v>
      </c>
      <c r="AG15" s="217">
        <v>12.09</v>
      </c>
      <c r="AH15" s="217">
        <v>12.09</v>
      </c>
      <c r="AI15" s="217">
        <v>12.17</v>
      </c>
      <c r="AJ15" s="217">
        <v>12.08</v>
      </c>
      <c r="AK15" s="217">
        <v>11.78</v>
      </c>
      <c r="AL15" s="217">
        <v>11.4</v>
      </c>
      <c r="AM15" s="217">
        <v>11.39</v>
      </c>
      <c r="AN15" s="217">
        <v>11.52</v>
      </c>
      <c r="AO15" s="217">
        <v>11.72</v>
      </c>
      <c r="AP15" s="217">
        <v>11.91</v>
      </c>
      <c r="AQ15" s="217">
        <v>11.94</v>
      </c>
      <c r="AR15" s="217">
        <v>12.09</v>
      </c>
      <c r="AS15" s="217">
        <v>12</v>
      </c>
      <c r="AT15" s="217">
        <v>12.17</v>
      </c>
      <c r="AU15" s="217">
        <v>12.33</v>
      </c>
      <c r="AV15" s="217">
        <v>12.03</v>
      </c>
      <c r="AW15" s="217">
        <v>11.74</v>
      </c>
      <c r="AX15" s="217">
        <v>11.62</v>
      </c>
      <c r="AY15" s="217">
        <v>11.47</v>
      </c>
      <c r="AZ15" s="217">
        <v>11.61</v>
      </c>
      <c r="BA15" s="217">
        <v>11.59</v>
      </c>
      <c r="BB15" s="217">
        <v>11.92</v>
      </c>
      <c r="BC15" s="217">
        <v>12.4</v>
      </c>
      <c r="BD15" s="217">
        <v>12.416069999999999</v>
      </c>
      <c r="BE15" s="217">
        <v>12.502090000000001</v>
      </c>
      <c r="BF15" s="361">
        <v>12.510479999999999</v>
      </c>
      <c r="BG15" s="361">
        <v>12.5505</v>
      </c>
      <c r="BH15" s="361">
        <v>12.32785</v>
      </c>
      <c r="BI15" s="361">
        <v>12.13387</v>
      </c>
      <c r="BJ15" s="361">
        <v>11.811109999999999</v>
      </c>
      <c r="BK15" s="361">
        <v>11.764699999999999</v>
      </c>
      <c r="BL15" s="361">
        <v>11.867179999999999</v>
      </c>
      <c r="BM15" s="361">
        <v>12.05524</v>
      </c>
      <c r="BN15" s="361">
        <v>12.353199999999999</v>
      </c>
      <c r="BO15" s="361">
        <v>12.679449999999999</v>
      </c>
      <c r="BP15" s="361">
        <v>12.73559</v>
      </c>
      <c r="BQ15" s="361">
        <v>12.79081</v>
      </c>
      <c r="BR15" s="361">
        <v>12.819100000000001</v>
      </c>
      <c r="BS15" s="361">
        <v>12.850519999999999</v>
      </c>
      <c r="BT15" s="361">
        <v>12.626200000000001</v>
      </c>
      <c r="BU15" s="361">
        <v>12.43356</v>
      </c>
      <c r="BV15" s="361">
        <v>12.08893</v>
      </c>
    </row>
    <row r="16" spans="1:74" ht="11.1" customHeight="1">
      <c r="A16" s="119"/>
      <c r="B16" s="122" t="s">
        <v>13</v>
      </c>
      <c r="C16" s="500"/>
      <c r="D16" s="500"/>
      <c r="E16" s="500"/>
      <c r="F16" s="500"/>
      <c r="G16" s="500"/>
      <c r="H16" s="500"/>
      <c r="I16" s="500"/>
      <c r="J16" s="500"/>
      <c r="K16" s="500"/>
      <c r="L16" s="500"/>
      <c r="M16" s="500"/>
      <c r="N16" s="500"/>
      <c r="O16" s="500"/>
      <c r="P16" s="500"/>
      <c r="Q16" s="500"/>
      <c r="R16" s="500"/>
      <c r="S16" s="500"/>
      <c r="T16" s="500"/>
      <c r="U16" s="500"/>
      <c r="V16" s="500"/>
      <c r="W16" s="500"/>
      <c r="X16" s="500"/>
      <c r="Y16" s="500"/>
      <c r="Z16" s="500"/>
      <c r="AA16" s="500"/>
      <c r="AB16" s="500"/>
      <c r="AC16" s="500"/>
      <c r="AD16" s="500"/>
      <c r="AE16" s="500"/>
      <c r="AF16" s="500"/>
      <c r="AG16" s="500"/>
      <c r="AH16" s="500"/>
      <c r="AI16" s="500"/>
      <c r="AJ16" s="500"/>
      <c r="AK16" s="500"/>
      <c r="AL16" s="500"/>
      <c r="AM16" s="500"/>
      <c r="AN16" s="500"/>
      <c r="AO16" s="500"/>
      <c r="AP16" s="500"/>
      <c r="AQ16" s="500"/>
      <c r="AR16" s="500"/>
      <c r="AS16" s="500"/>
      <c r="AT16" s="500"/>
      <c r="AU16" s="500"/>
      <c r="AV16" s="500"/>
      <c r="AW16" s="500"/>
      <c r="AX16" s="500"/>
      <c r="AY16" s="500"/>
      <c r="AZ16" s="500"/>
      <c r="BA16" s="500"/>
      <c r="BB16" s="500"/>
      <c r="BC16" s="500"/>
      <c r="BD16" s="500"/>
      <c r="BE16" s="500"/>
      <c r="BF16" s="501"/>
      <c r="BG16" s="501"/>
      <c r="BH16" s="501"/>
      <c r="BI16" s="501"/>
      <c r="BJ16" s="501"/>
      <c r="BK16" s="501"/>
      <c r="BL16" s="501"/>
      <c r="BM16" s="501"/>
      <c r="BN16" s="501"/>
      <c r="BO16" s="501"/>
      <c r="BP16" s="501"/>
      <c r="BQ16" s="501"/>
      <c r="BR16" s="501"/>
      <c r="BS16" s="501"/>
      <c r="BT16" s="501"/>
      <c r="BU16" s="501"/>
      <c r="BV16" s="501"/>
    </row>
    <row r="17" spans="1:74" ht="11.1" customHeight="1">
      <c r="A17" s="119" t="s">
        <v>874</v>
      </c>
      <c r="B17" s="207" t="s">
        <v>638</v>
      </c>
      <c r="C17" s="217">
        <v>15.270827666000001</v>
      </c>
      <c r="D17" s="217">
        <v>15.283674144000001</v>
      </c>
      <c r="E17" s="217">
        <v>15.784753356</v>
      </c>
      <c r="F17" s="217">
        <v>15.991172507</v>
      </c>
      <c r="G17" s="217">
        <v>14.279994052999999</v>
      </c>
      <c r="H17" s="217">
        <v>15.838150282000001</v>
      </c>
      <c r="I17" s="217">
        <v>15.589067356999999</v>
      </c>
      <c r="J17" s="217">
        <v>15.383789588000001</v>
      </c>
      <c r="K17" s="217">
        <v>14.486494254</v>
      </c>
      <c r="L17" s="217">
        <v>15.608852465</v>
      </c>
      <c r="M17" s="217">
        <v>14.092990209</v>
      </c>
      <c r="N17" s="217">
        <v>14.986195241000001</v>
      </c>
      <c r="O17" s="217">
        <v>14.747835618</v>
      </c>
      <c r="P17" s="217">
        <v>14.696095138</v>
      </c>
      <c r="Q17" s="217">
        <v>14.840558556</v>
      </c>
      <c r="R17" s="217">
        <v>14.862874343</v>
      </c>
      <c r="S17" s="217">
        <v>14.430505798</v>
      </c>
      <c r="T17" s="217">
        <v>14.830073201999999</v>
      </c>
      <c r="U17" s="217">
        <v>14.794614293</v>
      </c>
      <c r="V17" s="217">
        <v>15.069777109</v>
      </c>
      <c r="W17" s="217">
        <v>14.945533708999999</v>
      </c>
      <c r="X17" s="217">
        <v>14.486081115999999</v>
      </c>
      <c r="Y17" s="217">
        <v>14.417548403</v>
      </c>
      <c r="Z17" s="217">
        <v>14.436497632</v>
      </c>
      <c r="AA17" s="217">
        <v>14.577190452</v>
      </c>
      <c r="AB17" s="217">
        <v>14.282598866000001</v>
      </c>
      <c r="AC17" s="217">
        <v>14.202706615</v>
      </c>
      <c r="AD17" s="217">
        <v>14.075630461999999</v>
      </c>
      <c r="AE17" s="217">
        <v>14.219689301000001</v>
      </c>
      <c r="AF17" s="217">
        <v>14.687953218000001</v>
      </c>
      <c r="AG17" s="217">
        <v>14.200399214000001</v>
      </c>
      <c r="AH17" s="217">
        <v>14.594867591</v>
      </c>
      <c r="AI17" s="217">
        <v>14.614374913000001</v>
      </c>
      <c r="AJ17" s="217">
        <v>13.863879467</v>
      </c>
      <c r="AK17" s="217">
        <v>14.019584985</v>
      </c>
      <c r="AL17" s="217">
        <v>14.232334552999999</v>
      </c>
      <c r="AM17" s="217">
        <v>14.02874686</v>
      </c>
      <c r="AN17" s="217">
        <v>14.018300023</v>
      </c>
      <c r="AO17" s="217">
        <v>13.895131033</v>
      </c>
      <c r="AP17" s="217">
        <v>13.511152479</v>
      </c>
      <c r="AQ17" s="217">
        <v>13.697423798999999</v>
      </c>
      <c r="AR17" s="217">
        <v>13.809389368</v>
      </c>
      <c r="AS17" s="217">
        <v>13.848641746</v>
      </c>
      <c r="AT17" s="217">
        <v>13.494043561</v>
      </c>
      <c r="AU17" s="217">
        <v>13.812831525</v>
      </c>
      <c r="AV17" s="217">
        <v>13.342548119</v>
      </c>
      <c r="AW17" s="217">
        <v>13.526352009</v>
      </c>
      <c r="AX17" s="217">
        <v>14.172536088999999</v>
      </c>
      <c r="AY17" s="217">
        <v>13.790570494000001</v>
      </c>
      <c r="AZ17" s="217">
        <v>14.795784021999999</v>
      </c>
      <c r="BA17" s="217">
        <v>14.536559054</v>
      </c>
      <c r="BB17" s="217">
        <v>13.693416009</v>
      </c>
      <c r="BC17" s="217">
        <v>13.62</v>
      </c>
      <c r="BD17" s="217">
        <v>14.023070000000001</v>
      </c>
      <c r="BE17" s="217">
        <v>13.86097</v>
      </c>
      <c r="BF17" s="361">
        <v>14.25211</v>
      </c>
      <c r="BG17" s="361">
        <v>13.97608</v>
      </c>
      <c r="BH17" s="361">
        <v>13.875909999999999</v>
      </c>
      <c r="BI17" s="361">
        <v>13.58441</v>
      </c>
      <c r="BJ17" s="361">
        <v>14.02399</v>
      </c>
      <c r="BK17" s="361">
        <v>14.04772</v>
      </c>
      <c r="BL17" s="361">
        <v>15.06925</v>
      </c>
      <c r="BM17" s="361">
        <v>14.534750000000001</v>
      </c>
      <c r="BN17" s="361">
        <v>13.933630000000001</v>
      </c>
      <c r="BO17" s="361">
        <v>13.79191</v>
      </c>
      <c r="BP17" s="361">
        <v>14.22353</v>
      </c>
      <c r="BQ17" s="361">
        <v>14.23502</v>
      </c>
      <c r="BR17" s="361">
        <v>14.458489999999999</v>
      </c>
      <c r="BS17" s="361">
        <v>14.16887</v>
      </c>
      <c r="BT17" s="361">
        <v>14.060700000000001</v>
      </c>
      <c r="BU17" s="361">
        <v>13.72837</v>
      </c>
      <c r="BV17" s="361">
        <v>14.109970000000001</v>
      </c>
    </row>
    <row r="18" spans="1:74" ht="11.1" customHeight="1">
      <c r="A18" s="119" t="s">
        <v>875</v>
      </c>
      <c r="B18" s="189" t="s">
        <v>673</v>
      </c>
      <c r="C18" s="217">
        <v>13.371101098</v>
      </c>
      <c r="D18" s="217">
        <v>13.170784376</v>
      </c>
      <c r="E18" s="217">
        <v>12.570414931</v>
      </c>
      <c r="F18" s="217">
        <v>12.485175769</v>
      </c>
      <c r="G18" s="217">
        <v>13.026052114000001</v>
      </c>
      <c r="H18" s="217">
        <v>14.044886044</v>
      </c>
      <c r="I18" s="217">
        <v>14.216848002000001</v>
      </c>
      <c r="J18" s="217">
        <v>14.09541632</v>
      </c>
      <c r="K18" s="217">
        <v>14.07533364</v>
      </c>
      <c r="L18" s="217">
        <v>13.389996767</v>
      </c>
      <c r="M18" s="217">
        <v>12.638909906</v>
      </c>
      <c r="N18" s="217">
        <v>13.064721298</v>
      </c>
      <c r="O18" s="217">
        <v>13.205664744</v>
      </c>
      <c r="P18" s="217">
        <v>13.498930401999999</v>
      </c>
      <c r="Q18" s="217">
        <v>13.131864652000001</v>
      </c>
      <c r="R18" s="217">
        <v>13.359407640000001</v>
      </c>
      <c r="S18" s="217">
        <v>13.901560781000001</v>
      </c>
      <c r="T18" s="217">
        <v>14.844226752999999</v>
      </c>
      <c r="U18" s="217">
        <v>15.330433824</v>
      </c>
      <c r="V18" s="217">
        <v>14.762142159</v>
      </c>
      <c r="W18" s="217">
        <v>13.951572871</v>
      </c>
      <c r="X18" s="217">
        <v>13.811016452</v>
      </c>
      <c r="Y18" s="217">
        <v>13.543555979000001</v>
      </c>
      <c r="Z18" s="217">
        <v>13.290607572000001</v>
      </c>
      <c r="AA18" s="217">
        <v>13.378415219000001</v>
      </c>
      <c r="AB18" s="217">
        <v>13.274768139000001</v>
      </c>
      <c r="AC18" s="217">
        <v>13.059065353999999</v>
      </c>
      <c r="AD18" s="217">
        <v>13.170271107</v>
      </c>
      <c r="AE18" s="217">
        <v>13.511828786000001</v>
      </c>
      <c r="AF18" s="217">
        <v>14.476404125</v>
      </c>
      <c r="AG18" s="217">
        <v>14.672209293</v>
      </c>
      <c r="AH18" s="217">
        <v>14.576344588</v>
      </c>
      <c r="AI18" s="217">
        <v>14.187738177</v>
      </c>
      <c r="AJ18" s="217">
        <v>13.404103845</v>
      </c>
      <c r="AK18" s="217">
        <v>12.91287554</v>
      </c>
      <c r="AL18" s="217">
        <v>12.618032967</v>
      </c>
      <c r="AM18" s="217">
        <v>12.660465316</v>
      </c>
      <c r="AN18" s="217">
        <v>12.519801421</v>
      </c>
      <c r="AO18" s="217">
        <v>12.464287711000001</v>
      </c>
      <c r="AP18" s="217">
        <v>12.565735694000001</v>
      </c>
      <c r="AQ18" s="217">
        <v>12.69712711</v>
      </c>
      <c r="AR18" s="217">
        <v>13.529174425000001</v>
      </c>
      <c r="AS18" s="217">
        <v>13.874713721999999</v>
      </c>
      <c r="AT18" s="217">
        <v>13.268974546999999</v>
      </c>
      <c r="AU18" s="217">
        <v>13.80852359</v>
      </c>
      <c r="AV18" s="217">
        <v>12.822018578</v>
      </c>
      <c r="AW18" s="217">
        <v>12.463712372</v>
      </c>
      <c r="AX18" s="217">
        <v>12.493688723</v>
      </c>
      <c r="AY18" s="217">
        <v>12.61026259</v>
      </c>
      <c r="AZ18" s="217">
        <v>12.877818165000001</v>
      </c>
      <c r="BA18" s="217">
        <v>12.587608353</v>
      </c>
      <c r="BB18" s="217">
        <v>12.269230160999999</v>
      </c>
      <c r="BC18" s="217">
        <v>12.62</v>
      </c>
      <c r="BD18" s="217">
        <v>13.89626</v>
      </c>
      <c r="BE18" s="217">
        <v>14.505470000000001</v>
      </c>
      <c r="BF18" s="361">
        <v>14.36584</v>
      </c>
      <c r="BG18" s="361">
        <v>14.07048</v>
      </c>
      <c r="BH18" s="361">
        <v>13.500159999999999</v>
      </c>
      <c r="BI18" s="361">
        <v>12.96518</v>
      </c>
      <c r="BJ18" s="361">
        <v>12.8987</v>
      </c>
      <c r="BK18" s="361">
        <v>13.059469999999999</v>
      </c>
      <c r="BL18" s="361">
        <v>13.16095</v>
      </c>
      <c r="BM18" s="361">
        <v>12.85139</v>
      </c>
      <c r="BN18" s="361">
        <v>12.47753</v>
      </c>
      <c r="BO18" s="361">
        <v>12.82765</v>
      </c>
      <c r="BP18" s="361">
        <v>14.125170000000001</v>
      </c>
      <c r="BQ18" s="361">
        <v>14.73667</v>
      </c>
      <c r="BR18" s="361">
        <v>14.59554</v>
      </c>
      <c r="BS18" s="361">
        <v>14.29705</v>
      </c>
      <c r="BT18" s="361">
        <v>13.727449999999999</v>
      </c>
      <c r="BU18" s="361">
        <v>13.18421</v>
      </c>
      <c r="BV18" s="361">
        <v>13.11999</v>
      </c>
    </row>
    <row r="19" spans="1:74" ht="11.1" customHeight="1">
      <c r="A19" s="119" t="s">
        <v>876</v>
      </c>
      <c r="B19" s="207" t="s">
        <v>639</v>
      </c>
      <c r="C19" s="217">
        <v>9.0423831358999998</v>
      </c>
      <c r="D19" s="217">
        <v>9.1875426402000002</v>
      </c>
      <c r="E19" s="217">
        <v>9.1958005032999992</v>
      </c>
      <c r="F19" s="217">
        <v>9.0884098927999997</v>
      </c>
      <c r="G19" s="217">
        <v>9.3083113078000004</v>
      </c>
      <c r="H19" s="217">
        <v>9.2974511197999998</v>
      </c>
      <c r="I19" s="217">
        <v>9.3768240449999993</v>
      </c>
      <c r="J19" s="217">
        <v>9.3732473351000003</v>
      </c>
      <c r="K19" s="217">
        <v>9.3648056811</v>
      </c>
      <c r="L19" s="217">
        <v>9.0219567644000005</v>
      </c>
      <c r="M19" s="217">
        <v>9.0788143769000005</v>
      </c>
      <c r="N19" s="217">
        <v>8.9340058278000001</v>
      </c>
      <c r="O19" s="217">
        <v>9.0358144314000004</v>
      </c>
      <c r="P19" s="217">
        <v>9.1490369646000005</v>
      </c>
      <c r="Q19" s="217">
        <v>9.3446546918000006</v>
      </c>
      <c r="R19" s="217">
        <v>9.3317227212000002</v>
      </c>
      <c r="S19" s="217">
        <v>9.4664536317000003</v>
      </c>
      <c r="T19" s="217">
        <v>9.5489666793999994</v>
      </c>
      <c r="U19" s="217">
        <v>9.5392101066000006</v>
      </c>
      <c r="V19" s="217">
        <v>9.5157939439000003</v>
      </c>
      <c r="W19" s="217">
        <v>9.5544029682999998</v>
      </c>
      <c r="X19" s="217">
        <v>9.4215485295000008</v>
      </c>
      <c r="Y19" s="217">
        <v>9.3795554440999993</v>
      </c>
      <c r="Z19" s="217">
        <v>8.9704157538999993</v>
      </c>
      <c r="AA19" s="217">
        <v>9.0239740088999998</v>
      </c>
      <c r="AB19" s="217">
        <v>9.4639151132000006</v>
      </c>
      <c r="AC19" s="217">
        <v>9.4564217542000009</v>
      </c>
      <c r="AD19" s="217">
        <v>9.4953344926999996</v>
      </c>
      <c r="AE19" s="217">
        <v>9.5989293295000007</v>
      </c>
      <c r="AF19" s="217">
        <v>9.7955972583000008</v>
      </c>
      <c r="AG19" s="217">
        <v>9.6087666343000002</v>
      </c>
      <c r="AH19" s="217">
        <v>9.7535379359000007</v>
      </c>
      <c r="AI19" s="217">
        <v>9.5472177580000004</v>
      </c>
      <c r="AJ19" s="217">
        <v>9.4946604091999998</v>
      </c>
      <c r="AK19" s="217">
        <v>9.3820432314000008</v>
      </c>
      <c r="AL19" s="217">
        <v>9.2020067013000002</v>
      </c>
      <c r="AM19" s="217">
        <v>9.3753636001</v>
      </c>
      <c r="AN19" s="217">
        <v>9.5815575732999996</v>
      </c>
      <c r="AO19" s="217">
        <v>9.5233103099999994</v>
      </c>
      <c r="AP19" s="217">
        <v>9.5434314423999993</v>
      </c>
      <c r="AQ19" s="217">
        <v>9.6738276933999998</v>
      </c>
      <c r="AR19" s="217">
        <v>9.4600851201000005</v>
      </c>
      <c r="AS19" s="217">
        <v>9.6174522829000004</v>
      </c>
      <c r="AT19" s="217">
        <v>9.5302795144000001</v>
      </c>
      <c r="AU19" s="217">
        <v>9.5923506152000009</v>
      </c>
      <c r="AV19" s="217">
        <v>9.4737730097000004</v>
      </c>
      <c r="AW19" s="217">
        <v>9.4559635599000007</v>
      </c>
      <c r="AX19" s="217">
        <v>9.2918840513000003</v>
      </c>
      <c r="AY19" s="217">
        <v>9.1725539990999998</v>
      </c>
      <c r="AZ19" s="217">
        <v>9.4106195123000003</v>
      </c>
      <c r="BA19" s="217">
        <v>9.4330020338999994</v>
      </c>
      <c r="BB19" s="217">
        <v>9.5090047240000004</v>
      </c>
      <c r="BC19" s="217">
        <v>9.77</v>
      </c>
      <c r="BD19" s="217">
        <v>9.8807050000000007</v>
      </c>
      <c r="BE19" s="217">
        <v>10.109719999999999</v>
      </c>
      <c r="BF19" s="361">
        <v>10.154590000000001</v>
      </c>
      <c r="BG19" s="361">
        <v>9.9994080000000007</v>
      </c>
      <c r="BH19" s="361">
        <v>9.8309329999999999</v>
      </c>
      <c r="BI19" s="361">
        <v>9.7550220000000003</v>
      </c>
      <c r="BJ19" s="361">
        <v>9.5098819999999993</v>
      </c>
      <c r="BK19" s="361">
        <v>9.2864920000000009</v>
      </c>
      <c r="BL19" s="361">
        <v>9.5262189999999993</v>
      </c>
      <c r="BM19" s="361">
        <v>9.5319149999999997</v>
      </c>
      <c r="BN19" s="361">
        <v>9.6730739999999997</v>
      </c>
      <c r="BO19" s="361">
        <v>9.9186879999999995</v>
      </c>
      <c r="BP19" s="361">
        <v>9.9987410000000008</v>
      </c>
      <c r="BQ19" s="361">
        <v>10.301399999999999</v>
      </c>
      <c r="BR19" s="361">
        <v>10.33309</v>
      </c>
      <c r="BS19" s="361">
        <v>10.154949999999999</v>
      </c>
      <c r="BT19" s="361">
        <v>9.9730860000000003</v>
      </c>
      <c r="BU19" s="361">
        <v>9.8797040000000003</v>
      </c>
      <c r="BV19" s="361">
        <v>9.6209120000000006</v>
      </c>
    </row>
    <row r="20" spans="1:74" ht="11.1" customHeight="1">
      <c r="A20" s="119" t="s">
        <v>877</v>
      </c>
      <c r="B20" s="207" t="s">
        <v>640</v>
      </c>
      <c r="C20" s="217">
        <v>6.6891236555000004</v>
      </c>
      <c r="D20" s="217">
        <v>6.9502086393000004</v>
      </c>
      <c r="E20" s="217">
        <v>7.1827663097999999</v>
      </c>
      <c r="F20" s="217">
        <v>7.1046196582999999</v>
      </c>
      <c r="G20" s="217">
        <v>7.4686376629</v>
      </c>
      <c r="H20" s="217">
        <v>8.1304697146000002</v>
      </c>
      <c r="I20" s="217">
        <v>8.2826210123999999</v>
      </c>
      <c r="J20" s="217">
        <v>8.2961377913999996</v>
      </c>
      <c r="K20" s="217">
        <v>7.6692169772999996</v>
      </c>
      <c r="L20" s="217">
        <v>7.2220454609000004</v>
      </c>
      <c r="M20" s="217">
        <v>6.9662712901999999</v>
      </c>
      <c r="N20" s="217">
        <v>6.8902777082000002</v>
      </c>
      <c r="O20" s="217">
        <v>6.9006904431000002</v>
      </c>
      <c r="P20" s="217">
        <v>7.1656711786000002</v>
      </c>
      <c r="Q20" s="217">
        <v>7.3450972518000004</v>
      </c>
      <c r="R20" s="217">
        <v>7.3841435966000004</v>
      </c>
      <c r="S20" s="217">
        <v>7.9248661014000001</v>
      </c>
      <c r="T20" s="217">
        <v>8.5087539607</v>
      </c>
      <c r="U20" s="217">
        <v>8.8889132252999996</v>
      </c>
      <c r="V20" s="217">
        <v>8.7217107121000002</v>
      </c>
      <c r="W20" s="217">
        <v>8.2741109013000003</v>
      </c>
      <c r="X20" s="217">
        <v>7.7052514008999999</v>
      </c>
      <c r="Y20" s="217">
        <v>7.6591186492999999</v>
      </c>
      <c r="Z20" s="217">
        <v>7.4603442104999997</v>
      </c>
      <c r="AA20" s="217">
        <v>7.4066329275999996</v>
      </c>
      <c r="AB20" s="217">
        <v>7.6304915553999999</v>
      </c>
      <c r="AC20" s="217">
        <v>7.7885130180999997</v>
      </c>
      <c r="AD20" s="217">
        <v>7.9336911909000003</v>
      </c>
      <c r="AE20" s="217">
        <v>8.4209983979</v>
      </c>
      <c r="AF20" s="217">
        <v>8.9863172929000008</v>
      </c>
      <c r="AG20" s="217">
        <v>9.097907738</v>
      </c>
      <c r="AH20" s="217">
        <v>9.0451263276000002</v>
      </c>
      <c r="AI20" s="217">
        <v>8.6974533633999993</v>
      </c>
      <c r="AJ20" s="217">
        <v>8.0153567671000001</v>
      </c>
      <c r="AK20" s="217">
        <v>7.7536773467</v>
      </c>
      <c r="AL20" s="217">
        <v>7.5486080456</v>
      </c>
      <c r="AM20" s="217">
        <v>7.7387894062000004</v>
      </c>
      <c r="AN20" s="217">
        <v>7.9134713860000003</v>
      </c>
      <c r="AO20" s="217">
        <v>8.0118127880000003</v>
      </c>
      <c r="AP20" s="217">
        <v>8.0297287503000003</v>
      </c>
      <c r="AQ20" s="217">
        <v>8.5068760313999991</v>
      </c>
      <c r="AR20" s="217">
        <v>9.1732877283000001</v>
      </c>
      <c r="AS20" s="217">
        <v>9.1661861996000003</v>
      </c>
      <c r="AT20" s="217">
        <v>9.2825342656000007</v>
      </c>
      <c r="AU20" s="217">
        <v>8.8701135729999994</v>
      </c>
      <c r="AV20" s="217">
        <v>8.3068750842999997</v>
      </c>
      <c r="AW20" s="217">
        <v>8.0207984623000002</v>
      </c>
      <c r="AX20" s="217">
        <v>8.0123616574999996</v>
      </c>
      <c r="AY20" s="217">
        <v>8.1234422903999999</v>
      </c>
      <c r="AZ20" s="217">
        <v>8.4660507103999993</v>
      </c>
      <c r="BA20" s="217">
        <v>8.4850394682000001</v>
      </c>
      <c r="BB20" s="217">
        <v>8.5034552764000004</v>
      </c>
      <c r="BC20" s="217">
        <v>9.23</v>
      </c>
      <c r="BD20" s="217">
        <v>9.8462680000000002</v>
      </c>
      <c r="BE20" s="217">
        <v>9.8194090000000003</v>
      </c>
      <c r="BF20" s="361">
        <v>9.688129</v>
      </c>
      <c r="BG20" s="361">
        <v>9.0835039999999996</v>
      </c>
      <c r="BH20" s="361">
        <v>8.4287100000000006</v>
      </c>
      <c r="BI20" s="361">
        <v>8.2563700000000004</v>
      </c>
      <c r="BJ20" s="361">
        <v>8.1066990000000008</v>
      </c>
      <c r="BK20" s="361">
        <v>8.0408380000000008</v>
      </c>
      <c r="BL20" s="361">
        <v>8.5910039999999999</v>
      </c>
      <c r="BM20" s="361">
        <v>8.6175519999999999</v>
      </c>
      <c r="BN20" s="361">
        <v>8.6206130000000005</v>
      </c>
      <c r="BO20" s="361">
        <v>9.3278829999999999</v>
      </c>
      <c r="BP20" s="361">
        <v>9.8827069999999999</v>
      </c>
      <c r="BQ20" s="361">
        <v>9.8918759999999999</v>
      </c>
      <c r="BR20" s="361">
        <v>9.8154470000000007</v>
      </c>
      <c r="BS20" s="361">
        <v>9.1914079999999991</v>
      </c>
      <c r="BT20" s="361">
        <v>8.5299510000000005</v>
      </c>
      <c r="BU20" s="361">
        <v>8.3458159999999992</v>
      </c>
      <c r="BV20" s="361">
        <v>8.1874459999999996</v>
      </c>
    </row>
    <row r="21" spans="1:74" ht="11.1" customHeight="1">
      <c r="A21" s="119" t="s">
        <v>878</v>
      </c>
      <c r="B21" s="207" t="s">
        <v>641</v>
      </c>
      <c r="C21" s="217">
        <v>9.6015244433000007</v>
      </c>
      <c r="D21" s="217">
        <v>9.8725602736999996</v>
      </c>
      <c r="E21" s="217">
        <v>9.7878501792999995</v>
      </c>
      <c r="F21" s="217">
        <v>9.5634426749999992</v>
      </c>
      <c r="G21" s="217">
        <v>9.5992249889999997</v>
      </c>
      <c r="H21" s="217">
        <v>9.6172298335999997</v>
      </c>
      <c r="I21" s="217">
        <v>9.5832421378999992</v>
      </c>
      <c r="J21" s="217">
        <v>9.4888815509000004</v>
      </c>
      <c r="K21" s="217">
        <v>9.6155170763999998</v>
      </c>
      <c r="L21" s="217">
        <v>9.5923926594999998</v>
      </c>
      <c r="M21" s="217">
        <v>9.6884610931000008</v>
      </c>
      <c r="N21" s="217">
        <v>9.3687391535</v>
      </c>
      <c r="O21" s="217">
        <v>8.5577295966999998</v>
      </c>
      <c r="P21" s="217">
        <v>9.4387287315999995</v>
      </c>
      <c r="Q21" s="217">
        <v>9.3676615044999991</v>
      </c>
      <c r="R21" s="217">
        <v>9.2957523042000005</v>
      </c>
      <c r="S21" s="217">
        <v>9.2656699299999996</v>
      </c>
      <c r="T21" s="217">
        <v>9.3837110986999992</v>
      </c>
      <c r="U21" s="217">
        <v>9.4541306802000005</v>
      </c>
      <c r="V21" s="217">
        <v>9.4406962447999998</v>
      </c>
      <c r="W21" s="217">
        <v>9.2842715733999999</v>
      </c>
      <c r="X21" s="217">
        <v>9.3245537739</v>
      </c>
      <c r="Y21" s="217">
        <v>9.2944871744000004</v>
      </c>
      <c r="Z21" s="217">
        <v>9.3239079716000006</v>
      </c>
      <c r="AA21" s="217">
        <v>9.2734853883999993</v>
      </c>
      <c r="AB21" s="217">
        <v>9.4132157326999994</v>
      </c>
      <c r="AC21" s="217">
        <v>9.4007225503999994</v>
      </c>
      <c r="AD21" s="217">
        <v>9.3363842474999998</v>
      </c>
      <c r="AE21" s="217">
        <v>9.4486899367999992</v>
      </c>
      <c r="AF21" s="217">
        <v>9.5486978663999995</v>
      </c>
      <c r="AG21" s="217">
        <v>9.5511133794000003</v>
      </c>
      <c r="AH21" s="217">
        <v>9.6423431440999998</v>
      </c>
      <c r="AI21" s="217">
        <v>9.4880870307999992</v>
      </c>
      <c r="AJ21" s="217">
        <v>9.4543266571999993</v>
      </c>
      <c r="AK21" s="217">
        <v>9.4923186019999992</v>
      </c>
      <c r="AL21" s="217">
        <v>9.4098037869999995</v>
      </c>
      <c r="AM21" s="217">
        <v>9.3465923681999996</v>
      </c>
      <c r="AN21" s="217">
        <v>9.4871910131000003</v>
      </c>
      <c r="AO21" s="217">
        <v>9.4065481929000008</v>
      </c>
      <c r="AP21" s="217">
        <v>9.2800567920999999</v>
      </c>
      <c r="AQ21" s="217">
        <v>9.3781817121</v>
      </c>
      <c r="AR21" s="217">
        <v>9.4268814987000003</v>
      </c>
      <c r="AS21" s="217">
        <v>9.4756059919000002</v>
      </c>
      <c r="AT21" s="217">
        <v>9.3577300658000002</v>
      </c>
      <c r="AU21" s="217">
        <v>9.4152314845999996</v>
      </c>
      <c r="AV21" s="217">
        <v>9.3582704818</v>
      </c>
      <c r="AW21" s="217">
        <v>9.3576148311999994</v>
      </c>
      <c r="AX21" s="217">
        <v>9.2825360599</v>
      </c>
      <c r="AY21" s="217">
        <v>9.1983349707999995</v>
      </c>
      <c r="AZ21" s="217">
        <v>9.3856851534000008</v>
      </c>
      <c r="BA21" s="217">
        <v>9.3338396430999993</v>
      </c>
      <c r="BB21" s="217">
        <v>9.2434239525000006</v>
      </c>
      <c r="BC21" s="217">
        <v>9.27</v>
      </c>
      <c r="BD21" s="217">
        <v>9.4162379999999999</v>
      </c>
      <c r="BE21" s="217">
        <v>9.4704800000000002</v>
      </c>
      <c r="BF21" s="361">
        <v>9.3563840000000003</v>
      </c>
      <c r="BG21" s="361">
        <v>9.3364399999999996</v>
      </c>
      <c r="BH21" s="361">
        <v>9.3590440000000008</v>
      </c>
      <c r="BI21" s="361">
        <v>9.3416119999999996</v>
      </c>
      <c r="BJ21" s="361">
        <v>9.3136270000000003</v>
      </c>
      <c r="BK21" s="361">
        <v>9.2026299999999992</v>
      </c>
      <c r="BL21" s="361">
        <v>9.5748929999999994</v>
      </c>
      <c r="BM21" s="361">
        <v>9.5433850000000007</v>
      </c>
      <c r="BN21" s="361">
        <v>9.3765750000000008</v>
      </c>
      <c r="BO21" s="361">
        <v>9.4277499999999996</v>
      </c>
      <c r="BP21" s="361">
        <v>9.5191130000000008</v>
      </c>
      <c r="BQ21" s="361">
        <v>9.5824990000000003</v>
      </c>
      <c r="BR21" s="361">
        <v>9.5198079999999994</v>
      </c>
      <c r="BS21" s="361">
        <v>9.5017200000000006</v>
      </c>
      <c r="BT21" s="361">
        <v>9.5328210000000002</v>
      </c>
      <c r="BU21" s="361">
        <v>9.5093080000000008</v>
      </c>
      <c r="BV21" s="361">
        <v>9.4658510000000007</v>
      </c>
    </row>
    <row r="22" spans="1:74" ht="11.1" customHeight="1">
      <c r="A22" s="119" t="s">
        <v>879</v>
      </c>
      <c r="B22" s="207" t="s">
        <v>642</v>
      </c>
      <c r="C22" s="217">
        <v>9.4594582447000004</v>
      </c>
      <c r="D22" s="217">
        <v>9.6697702299999992</v>
      </c>
      <c r="E22" s="217">
        <v>9.5436936649999993</v>
      </c>
      <c r="F22" s="217">
        <v>9.3142087268000004</v>
      </c>
      <c r="G22" s="217">
        <v>9.2305335458000002</v>
      </c>
      <c r="H22" s="217">
        <v>9.3793031996000007</v>
      </c>
      <c r="I22" s="217">
        <v>9.3236637140000003</v>
      </c>
      <c r="J22" s="217">
        <v>9.2924931113000007</v>
      </c>
      <c r="K22" s="217">
        <v>9.1544434643999999</v>
      </c>
      <c r="L22" s="217">
        <v>8.9671679457</v>
      </c>
      <c r="M22" s="217">
        <v>8.8462619988999993</v>
      </c>
      <c r="N22" s="217">
        <v>8.8444814209999993</v>
      </c>
      <c r="O22" s="217">
        <v>8.7406833053999993</v>
      </c>
      <c r="P22" s="217">
        <v>8.8451488617000003</v>
      </c>
      <c r="Q22" s="217">
        <v>8.7670634746000005</v>
      </c>
      <c r="R22" s="217">
        <v>9.2191217745999996</v>
      </c>
      <c r="S22" s="217">
        <v>9.3191342387000002</v>
      </c>
      <c r="T22" s="217">
        <v>9.2853921824000007</v>
      </c>
      <c r="U22" s="217">
        <v>9.4289805109000007</v>
      </c>
      <c r="V22" s="217">
        <v>9.6507683792000005</v>
      </c>
      <c r="W22" s="217">
        <v>9.5376970368999991</v>
      </c>
      <c r="X22" s="217">
        <v>9.9232727961999991</v>
      </c>
      <c r="Y22" s="217">
        <v>9.7466864161999993</v>
      </c>
      <c r="Z22" s="217">
        <v>9.4576389792000004</v>
      </c>
      <c r="AA22" s="217">
        <v>9.4577146164000006</v>
      </c>
      <c r="AB22" s="217">
        <v>9.6550887872000004</v>
      </c>
      <c r="AC22" s="217">
        <v>9.7329944317999999</v>
      </c>
      <c r="AD22" s="217">
        <v>9.6027485078999995</v>
      </c>
      <c r="AE22" s="217">
        <v>9.8392044710000004</v>
      </c>
      <c r="AF22" s="217">
        <v>9.9287928431000001</v>
      </c>
      <c r="AG22" s="217">
        <v>9.8513764951000002</v>
      </c>
      <c r="AH22" s="217">
        <v>9.8695697325000005</v>
      </c>
      <c r="AI22" s="217">
        <v>9.9396915568999997</v>
      </c>
      <c r="AJ22" s="217">
        <v>9.8709033483000006</v>
      </c>
      <c r="AK22" s="217">
        <v>9.8139629416999998</v>
      </c>
      <c r="AL22" s="217">
        <v>9.9123539902999998</v>
      </c>
      <c r="AM22" s="217">
        <v>9.6905132635999998</v>
      </c>
      <c r="AN22" s="217">
        <v>9.7587871843999991</v>
      </c>
      <c r="AO22" s="217">
        <v>9.7978903844000005</v>
      </c>
      <c r="AP22" s="217">
        <v>9.7115781971999997</v>
      </c>
      <c r="AQ22" s="217">
        <v>9.7944201776999993</v>
      </c>
      <c r="AR22" s="217">
        <v>9.9514913149000002</v>
      </c>
      <c r="AS22" s="217">
        <v>9.8792071106999995</v>
      </c>
      <c r="AT22" s="217">
        <v>9.8072796093000001</v>
      </c>
      <c r="AU22" s="217">
        <v>9.9106320206999996</v>
      </c>
      <c r="AV22" s="217">
        <v>9.7516813149000008</v>
      </c>
      <c r="AW22" s="217">
        <v>9.9158559708999991</v>
      </c>
      <c r="AX22" s="217">
        <v>10.054820796</v>
      </c>
      <c r="AY22" s="217">
        <v>9.8450666052999996</v>
      </c>
      <c r="AZ22" s="217">
        <v>9.7030668127999995</v>
      </c>
      <c r="BA22" s="217">
        <v>9.8789682474999996</v>
      </c>
      <c r="BB22" s="217">
        <v>9.8470499095000008</v>
      </c>
      <c r="BC22" s="217">
        <v>9.92</v>
      </c>
      <c r="BD22" s="217">
        <v>10.158759999999999</v>
      </c>
      <c r="BE22" s="217">
        <v>10.135630000000001</v>
      </c>
      <c r="BF22" s="361">
        <v>10.13991</v>
      </c>
      <c r="BG22" s="361">
        <v>10.136799999999999</v>
      </c>
      <c r="BH22" s="361">
        <v>10.11678</v>
      </c>
      <c r="BI22" s="361">
        <v>10.117610000000001</v>
      </c>
      <c r="BJ22" s="361">
        <v>10.096690000000001</v>
      </c>
      <c r="BK22" s="361">
        <v>10.163650000000001</v>
      </c>
      <c r="BL22" s="361">
        <v>10.12044</v>
      </c>
      <c r="BM22" s="361">
        <v>10.25196</v>
      </c>
      <c r="BN22" s="361">
        <v>10.3437</v>
      </c>
      <c r="BO22" s="361">
        <v>10.37208</v>
      </c>
      <c r="BP22" s="361">
        <v>10.518520000000001</v>
      </c>
      <c r="BQ22" s="361">
        <v>10.5619</v>
      </c>
      <c r="BR22" s="361">
        <v>10.57605</v>
      </c>
      <c r="BS22" s="361">
        <v>10.536860000000001</v>
      </c>
      <c r="BT22" s="361">
        <v>10.43632</v>
      </c>
      <c r="BU22" s="361">
        <v>10.410880000000001</v>
      </c>
      <c r="BV22" s="361">
        <v>10.379709999999999</v>
      </c>
    </row>
    <row r="23" spans="1:74" ht="11.1" customHeight="1">
      <c r="A23" s="119" t="s">
        <v>880</v>
      </c>
      <c r="B23" s="207" t="s">
        <v>643</v>
      </c>
      <c r="C23" s="217">
        <v>9.2674755780000009</v>
      </c>
      <c r="D23" s="217">
        <v>9.5975407486000002</v>
      </c>
      <c r="E23" s="217">
        <v>9.0863940833000001</v>
      </c>
      <c r="F23" s="217">
        <v>8.8561618619000004</v>
      </c>
      <c r="G23" s="217">
        <v>8.8190845665000008</v>
      </c>
      <c r="H23" s="217">
        <v>9.0870634354999993</v>
      </c>
      <c r="I23" s="217">
        <v>8.9190000613000002</v>
      </c>
      <c r="J23" s="217">
        <v>8.8737937398</v>
      </c>
      <c r="K23" s="217">
        <v>8.7560664835999997</v>
      </c>
      <c r="L23" s="217">
        <v>8.7873230545999998</v>
      </c>
      <c r="M23" s="217">
        <v>8.7019130117000003</v>
      </c>
      <c r="N23" s="217">
        <v>8.5965442360999997</v>
      </c>
      <c r="O23" s="217">
        <v>8.7998016589999999</v>
      </c>
      <c r="P23" s="217">
        <v>8.9929313517999994</v>
      </c>
      <c r="Q23" s="217">
        <v>9.1123057991999996</v>
      </c>
      <c r="R23" s="217">
        <v>8.9301687962000003</v>
      </c>
      <c r="S23" s="217">
        <v>8.7703599393000005</v>
      </c>
      <c r="T23" s="217">
        <v>8.8144329734000006</v>
      </c>
      <c r="U23" s="217">
        <v>8.7256447857000001</v>
      </c>
      <c r="V23" s="217">
        <v>8.7939352030000002</v>
      </c>
      <c r="W23" s="217">
        <v>8.8313557053</v>
      </c>
      <c r="X23" s="217">
        <v>8.7393472351000003</v>
      </c>
      <c r="Y23" s="217">
        <v>8.3575859857000001</v>
      </c>
      <c r="Z23" s="217">
        <v>8.4759472690000006</v>
      </c>
      <c r="AA23" s="217">
        <v>8.2967200682000009</v>
      </c>
      <c r="AB23" s="217">
        <v>8.5367996811999998</v>
      </c>
      <c r="AC23" s="217">
        <v>8.5199221278999993</v>
      </c>
      <c r="AD23" s="217">
        <v>8.3983662470000002</v>
      </c>
      <c r="AE23" s="217">
        <v>8.4867042953999992</v>
      </c>
      <c r="AF23" s="217">
        <v>8.7395282266999992</v>
      </c>
      <c r="AG23" s="217">
        <v>8.6728950620000003</v>
      </c>
      <c r="AH23" s="217">
        <v>8.9136857971999994</v>
      </c>
      <c r="AI23" s="217">
        <v>8.8573852636999995</v>
      </c>
      <c r="AJ23" s="217">
        <v>8.4502338145000007</v>
      </c>
      <c r="AK23" s="217">
        <v>8.3080961998999996</v>
      </c>
      <c r="AL23" s="217">
        <v>8.1964103412</v>
      </c>
      <c r="AM23" s="217">
        <v>8.2088026764999995</v>
      </c>
      <c r="AN23" s="217">
        <v>8.3032537199000007</v>
      </c>
      <c r="AO23" s="217">
        <v>8.0831758748000002</v>
      </c>
      <c r="AP23" s="217">
        <v>7.9565539241999996</v>
      </c>
      <c r="AQ23" s="217">
        <v>7.9103609810000002</v>
      </c>
      <c r="AR23" s="217">
        <v>7.9585607451999998</v>
      </c>
      <c r="AS23" s="217">
        <v>7.9451164351000001</v>
      </c>
      <c r="AT23" s="217">
        <v>8.0360542676000009</v>
      </c>
      <c r="AU23" s="217">
        <v>8.0433389047000006</v>
      </c>
      <c r="AV23" s="217">
        <v>7.9643053242999997</v>
      </c>
      <c r="AW23" s="217">
        <v>7.7631990720999999</v>
      </c>
      <c r="AX23" s="217">
        <v>7.8677964768999997</v>
      </c>
      <c r="AY23" s="217">
        <v>8.0207416858999991</v>
      </c>
      <c r="AZ23" s="217">
        <v>8.0512176302</v>
      </c>
      <c r="BA23" s="217">
        <v>8.1217600031000003</v>
      </c>
      <c r="BB23" s="217">
        <v>8.1041288226999999</v>
      </c>
      <c r="BC23" s="217">
        <v>8.23</v>
      </c>
      <c r="BD23" s="217">
        <v>8.4751790000000007</v>
      </c>
      <c r="BE23" s="217">
        <v>8.6791780000000003</v>
      </c>
      <c r="BF23" s="361">
        <v>8.829637</v>
      </c>
      <c r="BG23" s="361">
        <v>8.7082499999999996</v>
      </c>
      <c r="BH23" s="361">
        <v>8.5913450000000005</v>
      </c>
      <c r="BI23" s="361">
        <v>8.3601360000000007</v>
      </c>
      <c r="BJ23" s="361">
        <v>8.3424259999999997</v>
      </c>
      <c r="BK23" s="361">
        <v>8.2599450000000001</v>
      </c>
      <c r="BL23" s="361">
        <v>8.2259790000000006</v>
      </c>
      <c r="BM23" s="361">
        <v>8.2291229999999995</v>
      </c>
      <c r="BN23" s="361">
        <v>8.0554050000000004</v>
      </c>
      <c r="BO23" s="361">
        <v>8.1560780000000008</v>
      </c>
      <c r="BP23" s="361">
        <v>8.4414800000000003</v>
      </c>
      <c r="BQ23" s="361">
        <v>8.5868559999999992</v>
      </c>
      <c r="BR23" s="361">
        <v>8.7495499999999993</v>
      </c>
      <c r="BS23" s="361">
        <v>8.6370489999999993</v>
      </c>
      <c r="BT23" s="361">
        <v>8.5841670000000008</v>
      </c>
      <c r="BU23" s="361">
        <v>8.3555159999999997</v>
      </c>
      <c r="BV23" s="361">
        <v>8.3376710000000003</v>
      </c>
    </row>
    <row r="24" spans="1:74" ht="11.1" customHeight="1">
      <c r="A24" s="119" t="s">
        <v>881</v>
      </c>
      <c r="B24" s="207" t="s">
        <v>644</v>
      </c>
      <c r="C24" s="217">
        <v>7.6930473475000003</v>
      </c>
      <c r="D24" s="217">
        <v>8.0194245017999997</v>
      </c>
      <c r="E24" s="217">
        <v>8.0988201574000005</v>
      </c>
      <c r="F24" s="217">
        <v>8.2686012291999997</v>
      </c>
      <c r="G24" s="217">
        <v>8.6271538575999998</v>
      </c>
      <c r="H24" s="217">
        <v>8.8206159014000001</v>
      </c>
      <c r="I24" s="217">
        <v>9.0650171382</v>
      </c>
      <c r="J24" s="217">
        <v>9.0694834608000008</v>
      </c>
      <c r="K24" s="217">
        <v>8.9530283476000001</v>
      </c>
      <c r="L24" s="217">
        <v>8.8080581975999994</v>
      </c>
      <c r="M24" s="217">
        <v>8.4054157756999999</v>
      </c>
      <c r="N24" s="217">
        <v>8.0927831265000005</v>
      </c>
      <c r="O24" s="217">
        <v>7.9849191796000003</v>
      </c>
      <c r="P24" s="217">
        <v>8.2853596163999992</v>
      </c>
      <c r="Q24" s="217">
        <v>8.3280031542999993</v>
      </c>
      <c r="R24" s="217">
        <v>8.5700363537000008</v>
      </c>
      <c r="S24" s="217">
        <v>9.1712045170999996</v>
      </c>
      <c r="T24" s="217">
        <v>9.3889709360999998</v>
      </c>
      <c r="U24" s="217">
        <v>9.2665332223999997</v>
      </c>
      <c r="V24" s="217">
        <v>9.3057674186000003</v>
      </c>
      <c r="W24" s="217">
        <v>9.1653739206000004</v>
      </c>
      <c r="X24" s="217">
        <v>8.7334367521999994</v>
      </c>
      <c r="Y24" s="217">
        <v>8.4201503217999996</v>
      </c>
      <c r="Z24" s="217">
        <v>7.9804231932</v>
      </c>
      <c r="AA24" s="217">
        <v>8.0586072561000002</v>
      </c>
      <c r="AB24" s="217">
        <v>8.3932387325000004</v>
      </c>
      <c r="AC24" s="217">
        <v>8.3981612085999995</v>
      </c>
      <c r="AD24" s="217">
        <v>8.6638010683999997</v>
      </c>
      <c r="AE24" s="217">
        <v>8.9862395734000007</v>
      </c>
      <c r="AF24" s="217">
        <v>9.4384675628999997</v>
      </c>
      <c r="AG24" s="217">
        <v>9.4001373200000007</v>
      </c>
      <c r="AH24" s="217">
        <v>9.3698443449000006</v>
      </c>
      <c r="AI24" s="217">
        <v>9.1606600627999999</v>
      </c>
      <c r="AJ24" s="217">
        <v>9.1046232200000006</v>
      </c>
      <c r="AK24" s="217">
        <v>8.6190147569000004</v>
      </c>
      <c r="AL24" s="217">
        <v>8.3367506747999993</v>
      </c>
      <c r="AM24" s="217">
        <v>8.2527268961000004</v>
      </c>
      <c r="AN24" s="217">
        <v>8.5013712672999997</v>
      </c>
      <c r="AO24" s="217">
        <v>8.4924194121000003</v>
      </c>
      <c r="AP24" s="217">
        <v>8.7272818703000006</v>
      </c>
      <c r="AQ24" s="217">
        <v>9.1507614965999995</v>
      </c>
      <c r="AR24" s="217">
        <v>9.4414779534999997</v>
      </c>
      <c r="AS24" s="217">
        <v>9.4439493268000003</v>
      </c>
      <c r="AT24" s="217">
        <v>9.4370103195000006</v>
      </c>
      <c r="AU24" s="217">
        <v>9.3169163712999996</v>
      </c>
      <c r="AV24" s="217">
        <v>9.1859350114999998</v>
      </c>
      <c r="AW24" s="217">
        <v>8.7686133297000008</v>
      </c>
      <c r="AX24" s="217">
        <v>8.6842709130000006</v>
      </c>
      <c r="AY24" s="217">
        <v>8.6113771846000002</v>
      </c>
      <c r="AZ24" s="217">
        <v>8.8812613425000002</v>
      </c>
      <c r="BA24" s="217">
        <v>8.9319994101999995</v>
      </c>
      <c r="BB24" s="217">
        <v>9.1038719297000004</v>
      </c>
      <c r="BC24" s="217">
        <v>9.3800000000000008</v>
      </c>
      <c r="BD24" s="217">
        <v>9.6473150000000008</v>
      </c>
      <c r="BE24" s="217">
        <v>9.6655169999999995</v>
      </c>
      <c r="BF24" s="361">
        <v>9.6795240000000007</v>
      </c>
      <c r="BG24" s="361">
        <v>9.5316960000000002</v>
      </c>
      <c r="BH24" s="361">
        <v>9.4420769999999994</v>
      </c>
      <c r="BI24" s="361">
        <v>9.0462500000000006</v>
      </c>
      <c r="BJ24" s="361">
        <v>8.7666149999999998</v>
      </c>
      <c r="BK24" s="361">
        <v>8.6961919999999999</v>
      </c>
      <c r="BL24" s="361">
        <v>9.1158160000000006</v>
      </c>
      <c r="BM24" s="361">
        <v>9.1656049999999993</v>
      </c>
      <c r="BN24" s="361">
        <v>9.2731899999999996</v>
      </c>
      <c r="BO24" s="361">
        <v>9.5296439999999993</v>
      </c>
      <c r="BP24" s="361">
        <v>9.8605420000000006</v>
      </c>
      <c r="BQ24" s="361">
        <v>9.8301789999999993</v>
      </c>
      <c r="BR24" s="361">
        <v>9.8575680000000006</v>
      </c>
      <c r="BS24" s="361">
        <v>9.7062489999999997</v>
      </c>
      <c r="BT24" s="361">
        <v>9.6128909999999994</v>
      </c>
      <c r="BU24" s="361">
        <v>9.2090370000000004</v>
      </c>
      <c r="BV24" s="361">
        <v>8.9241060000000001</v>
      </c>
    </row>
    <row r="25" spans="1:74" ht="11.1" customHeight="1">
      <c r="A25" s="119" t="s">
        <v>882</v>
      </c>
      <c r="B25" s="209" t="s">
        <v>645</v>
      </c>
      <c r="C25" s="217">
        <v>10.413728178</v>
      </c>
      <c r="D25" s="217">
        <v>10.553772929999999</v>
      </c>
      <c r="E25" s="217">
        <v>10.609414571</v>
      </c>
      <c r="F25" s="217">
        <v>10.846272426000001</v>
      </c>
      <c r="G25" s="217">
        <v>11.616657009000001</v>
      </c>
      <c r="H25" s="217">
        <v>12.811515652000001</v>
      </c>
      <c r="I25" s="217">
        <v>13.509764288</v>
      </c>
      <c r="J25" s="217">
        <v>13.324577575999999</v>
      </c>
      <c r="K25" s="217">
        <v>13.180676622</v>
      </c>
      <c r="L25" s="217">
        <v>12.032943194</v>
      </c>
      <c r="M25" s="217">
        <v>10.544023424000001</v>
      </c>
      <c r="N25" s="217">
        <v>10.025571226</v>
      </c>
      <c r="O25" s="217">
        <v>10.079348065</v>
      </c>
      <c r="P25" s="217">
        <v>10.082971451000001</v>
      </c>
      <c r="Q25" s="217">
        <v>10.502985933</v>
      </c>
      <c r="R25" s="217">
        <v>10.462551539</v>
      </c>
      <c r="S25" s="217">
        <v>11.190822087999999</v>
      </c>
      <c r="T25" s="217">
        <v>12.877043211</v>
      </c>
      <c r="U25" s="217">
        <v>13.276499255999999</v>
      </c>
      <c r="V25" s="217">
        <v>13.064336757</v>
      </c>
      <c r="W25" s="217">
        <v>13.355604752</v>
      </c>
      <c r="X25" s="217">
        <v>11.970731774000001</v>
      </c>
      <c r="Y25" s="217">
        <v>10.899712826</v>
      </c>
      <c r="Z25" s="217">
        <v>10.382922859000001</v>
      </c>
      <c r="AA25" s="217">
        <v>10.294674509</v>
      </c>
      <c r="AB25" s="217">
        <v>10.602736001</v>
      </c>
      <c r="AC25" s="217">
        <v>10.306104261</v>
      </c>
      <c r="AD25" s="217">
        <v>10.721408998999999</v>
      </c>
      <c r="AE25" s="217">
        <v>11.335001480000001</v>
      </c>
      <c r="AF25" s="217">
        <v>12.962476901</v>
      </c>
      <c r="AG25" s="217">
        <v>13.276561956</v>
      </c>
      <c r="AH25" s="217">
        <v>12.996901592</v>
      </c>
      <c r="AI25" s="217">
        <v>12.867898025000001</v>
      </c>
      <c r="AJ25" s="217">
        <v>12.123013538</v>
      </c>
      <c r="AK25" s="217">
        <v>10.969274887999999</v>
      </c>
      <c r="AL25" s="217">
        <v>10.203602081</v>
      </c>
      <c r="AM25" s="217">
        <v>10.564529522000001</v>
      </c>
      <c r="AN25" s="217">
        <v>10.866686039999999</v>
      </c>
      <c r="AO25" s="217">
        <v>10.740108189000001</v>
      </c>
      <c r="AP25" s="217">
        <v>10.904072061000001</v>
      </c>
      <c r="AQ25" s="217">
        <v>11.530898148</v>
      </c>
      <c r="AR25" s="217">
        <v>13.547652719</v>
      </c>
      <c r="AS25" s="217">
        <v>13.14363457</v>
      </c>
      <c r="AT25" s="217">
        <v>13.790798038</v>
      </c>
      <c r="AU25" s="217">
        <v>14.068439789999999</v>
      </c>
      <c r="AV25" s="217">
        <v>12.312773094000001</v>
      </c>
      <c r="AW25" s="217">
        <v>11.576517495999999</v>
      </c>
      <c r="AX25" s="217">
        <v>10.727463839</v>
      </c>
      <c r="AY25" s="217">
        <v>10.623681628</v>
      </c>
      <c r="AZ25" s="217">
        <v>11.047398227</v>
      </c>
      <c r="BA25" s="217">
        <v>11.032705812</v>
      </c>
      <c r="BB25" s="217">
        <v>11.421473561999999</v>
      </c>
      <c r="BC25" s="217">
        <v>12.19</v>
      </c>
      <c r="BD25" s="217">
        <v>13.61515</v>
      </c>
      <c r="BE25" s="217">
        <v>13.51721</v>
      </c>
      <c r="BF25" s="361">
        <v>13.65347</v>
      </c>
      <c r="BG25" s="361">
        <v>13.42309</v>
      </c>
      <c r="BH25" s="361">
        <v>12.45656</v>
      </c>
      <c r="BI25" s="361">
        <v>11.38176</v>
      </c>
      <c r="BJ25" s="361">
        <v>10.61143</v>
      </c>
      <c r="BK25" s="361">
        <v>10.809519999999999</v>
      </c>
      <c r="BL25" s="361">
        <v>11.458259999999999</v>
      </c>
      <c r="BM25" s="361">
        <v>11.0793</v>
      </c>
      <c r="BN25" s="361">
        <v>11.79752</v>
      </c>
      <c r="BO25" s="361">
        <v>12.85514</v>
      </c>
      <c r="BP25" s="361">
        <v>13.938090000000001</v>
      </c>
      <c r="BQ25" s="361">
        <v>13.883559999999999</v>
      </c>
      <c r="BR25" s="361">
        <v>14.18939</v>
      </c>
      <c r="BS25" s="361">
        <v>13.92609</v>
      </c>
      <c r="BT25" s="361">
        <v>12.757580000000001</v>
      </c>
      <c r="BU25" s="361">
        <v>11.64226</v>
      </c>
      <c r="BV25" s="361">
        <v>10.84435</v>
      </c>
    </row>
    <row r="26" spans="1:74" ht="11.1" customHeight="1">
      <c r="A26" s="119" t="s">
        <v>883</v>
      </c>
      <c r="B26" s="209" t="s">
        <v>614</v>
      </c>
      <c r="C26" s="217">
        <v>9.9600000000000009</v>
      </c>
      <c r="D26" s="217">
        <v>10.14</v>
      </c>
      <c r="E26" s="217">
        <v>10</v>
      </c>
      <c r="F26" s="217">
        <v>9.91</v>
      </c>
      <c r="G26" s="217">
        <v>10.07</v>
      </c>
      <c r="H26" s="217">
        <v>10.47</v>
      </c>
      <c r="I26" s="217">
        <v>10.59</v>
      </c>
      <c r="J26" s="217">
        <v>10.55</v>
      </c>
      <c r="K26" s="217">
        <v>10.46</v>
      </c>
      <c r="L26" s="217">
        <v>10.17</v>
      </c>
      <c r="M26" s="217">
        <v>9.81</v>
      </c>
      <c r="N26" s="217">
        <v>9.69</v>
      </c>
      <c r="O26" s="217">
        <v>9.5500000000000007</v>
      </c>
      <c r="P26" s="217">
        <v>9.89</v>
      </c>
      <c r="Q26" s="217">
        <v>9.9499999999999993</v>
      </c>
      <c r="R26" s="217">
        <v>9.9499999999999993</v>
      </c>
      <c r="S26" s="217">
        <v>10.15</v>
      </c>
      <c r="T26" s="217">
        <v>10.56</v>
      </c>
      <c r="U26" s="217">
        <v>10.72</v>
      </c>
      <c r="V26" s="217">
        <v>10.62</v>
      </c>
      <c r="W26" s="217">
        <v>10.52</v>
      </c>
      <c r="X26" s="217">
        <v>10.25</v>
      </c>
      <c r="Y26" s="217">
        <v>9.99</v>
      </c>
      <c r="Z26" s="217">
        <v>9.82</v>
      </c>
      <c r="AA26" s="217">
        <v>9.7799999999999994</v>
      </c>
      <c r="AB26" s="217">
        <v>9.99</v>
      </c>
      <c r="AC26" s="217">
        <v>9.93</v>
      </c>
      <c r="AD26" s="217">
        <v>9.9600000000000009</v>
      </c>
      <c r="AE26" s="217">
        <v>10.19</v>
      </c>
      <c r="AF26" s="217">
        <v>10.66</v>
      </c>
      <c r="AG26" s="217">
        <v>10.67</v>
      </c>
      <c r="AH26" s="217">
        <v>10.72</v>
      </c>
      <c r="AI26" s="217">
        <v>10.59</v>
      </c>
      <c r="AJ26" s="217">
        <v>10.25</v>
      </c>
      <c r="AK26" s="217">
        <v>9.98</v>
      </c>
      <c r="AL26" s="217">
        <v>9.77</v>
      </c>
      <c r="AM26" s="217">
        <v>9.83</v>
      </c>
      <c r="AN26" s="217">
        <v>9.9600000000000009</v>
      </c>
      <c r="AO26" s="217">
        <v>9.8800000000000008</v>
      </c>
      <c r="AP26" s="217">
        <v>9.83</v>
      </c>
      <c r="AQ26" s="217">
        <v>10.01</v>
      </c>
      <c r="AR26" s="217">
        <v>10.42</v>
      </c>
      <c r="AS26" s="217">
        <v>10.42</v>
      </c>
      <c r="AT26" s="217">
        <v>10.43</v>
      </c>
      <c r="AU26" s="217">
        <v>10.55</v>
      </c>
      <c r="AV26" s="217">
        <v>10.11</v>
      </c>
      <c r="AW26" s="217">
        <v>9.8800000000000008</v>
      </c>
      <c r="AX26" s="217">
        <v>9.82</v>
      </c>
      <c r="AY26" s="217">
        <v>9.7799999999999994</v>
      </c>
      <c r="AZ26" s="217">
        <v>10.039999999999999</v>
      </c>
      <c r="BA26" s="217">
        <v>9.99</v>
      </c>
      <c r="BB26" s="217">
        <v>9.9600000000000009</v>
      </c>
      <c r="BC26" s="217">
        <v>10.210000000000001</v>
      </c>
      <c r="BD26" s="217">
        <v>10.67783</v>
      </c>
      <c r="BE26" s="217">
        <v>10.826309999999999</v>
      </c>
      <c r="BF26" s="361">
        <v>10.819710000000001</v>
      </c>
      <c r="BG26" s="361">
        <v>10.682869999999999</v>
      </c>
      <c r="BH26" s="361">
        <v>10.39043</v>
      </c>
      <c r="BI26" s="361">
        <v>10.102119999999999</v>
      </c>
      <c r="BJ26" s="361">
        <v>9.952572</v>
      </c>
      <c r="BK26" s="361">
        <v>9.936185</v>
      </c>
      <c r="BL26" s="361">
        <v>10.251189999999999</v>
      </c>
      <c r="BM26" s="361">
        <v>10.15494</v>
      </c>
      <c r="BN26" s="361">
        <v>10.12445</v>
      </c>
      <c r="BO26" s="361">
        <v>10.385759999999999</v>
      </c>
      <c r="BP26" s="361">
        <v>10.8062</v>
      </c>
      <c r="BQ26" s="361">
        <v>10.94232</v>
      </c>
      <c r="BR26" s="361">
        <v>10.98987</v>
      </c>
      <c r="BS26" s="361">
        <v>10.84517</v>
      </c>
      <c r="BT26" s="361">
        <v>10.539479999999999</v>
      </c>
      <c r="BU26" s="361">
        <v>10.23847</v>
      </c>
      <c r="BV26" s="361">
        <v>10.079750000000001</v>
      </c>
    </row>
    <row r="27" spans="1:74" ht="11.1" customHeight="1">
      <c r="A27" s="119"/>
      <c r="B27" s="122" t="s">
        <v>35</v>
      </c>
      <c r="C27" s="500"/>
      <c r="D27" s="500"/>
      <c r="E27" s="500"/>
      <c r="F27" s="500"/>
      <c r="G27" s="500"/>
      <c r="H27" s="500"/>
      <c r="I27" s="500"/>
      <c r="J27" s="500"/>
      <c r="K27" s="500"/>
      <c r="L27" s="500"/>
      <c r="M27" s="500"/>
      <c r="N27" s="500"/>
      <c r="O27" s="500"/>
      <c r="P27" s="500"/>
      <c r="Q27" s="500"/>
      <c r="R27" s="500"/>
      <c r="S27" s="500"/>
      <c r="T27" s="500"/>
      <c r="U27" s="500"/>
      <c r="V27" s="500"/>
      <c r="W27" s="500"/>
      <c r="X27" s="500"/>
      <c r="Y27" s="500"/>
      <c r="Z27" s="500"/>
      <c r="AA27" s="500"/>
      <c r="AB27" s="500"/>
      <c r="AC27" s="500"/>
      <c r="AD27" s="500"/>
      <c r="AE27" s="500"/>
      <c r="AF27" s="500"/>
      <c r="AG27" s="500"/>
      <c r="AH27" s="500"/>
      <c r="AI27" s="500"/>
      <c r="AJ27" s="500"/>
      <c r="AK27" s="500"/>
      <c r="AL27" s="500"/>
      <c r="AM27" s="500"/>
      <c r="AN27" s="500"/>
      <c r="AO27" s="500"/>
      <c r="AP27" s="500"/>
      <c r="AQ27" s="500"/>
      <c r="AR27" s="500"/>
      <c r="AS27" s="500"/>
      <c r="AT27" s="500"/>
      <c r="AU27" s="500"/>
      <c r="AV27" s="500"/>
      <c r="AW27" s="500"/>
      <c r="AX27" s="500"/>
      <c r="AY27" s="500"/>
      <c r="AZ27" s="500"/>
      <c r="BA27" s="500"/>
      <c r="BB27" s="500"/>
      <c r="BC27" s="500"/>
      <c r="BD27" s="500"/>
      <c r="BE27" s="500"/>
      <c r="BF27" s="501"/>
      <c r="BG27" s="501"/>
      <c r="BH27" s="501"/>
      <c r="BI27" s="501"/>
      <c r="BJ27" s="501"/>
      <c r="BK27" s="501"/>
      <c r="BL27" s="501"/>
      <c r="BM27" s="501"/>
      <c r="BN27" s="501"/>
      <c r="BO27" s="501"/>
      <c r="BP27" s="501"/>
      <c r="BQ27" s="501"/>
      <c r="BR27" s="501"/>
      <c r="BS27" s="501"/>
      <c r="BT27" s="501"/>
      <c r="BU27" s="501"/>
      <c r="BV27" s="501"/>
    </row>
    <row r="28" spans="1:74" ht="11.1" customHeight="1">
      <c r="A28" s="119" t="s">
        <v>884</v>
      </c>
      <c r="B28" s="207" t="s">
        <v>638</v>
      </c>
      <c r="C28" s="217">
        <v>14.975798624999999</v>
      </c>
      <c r="D28" s="217">
        <v>15.059752009</v>
      </c>
      <c r="E28" s="217">
        <v>12.707045857000001</v>
      </c>
      <c r="F28" s="217">
        <v>12.011837342</v>
      </c>
      <c r="G28" s="217">
        <v>14.514357462</v>
      </c>
      <c r="H28" s="217">
        <v>12.738426007999999</v>
      </c>
      <c r="I28" s="217">
        <v>12.362912454</v>
      </c>
      <c r="J28" s="217">
        <v>12.751312508</v>
      </c>
      <c r="K28" s="217">
        <v>14.939567847999999</v>
      </c>
      <c r="L28" s="217">
        <v>12.431807445</v>
      </c>
      <c r="M28" s="217">
        <v>14.315659667</v>
      </c>
      <c r="N28" s="217">
        <v>12.297647453</v>
      </c>
      <c r="O28" s="217">
        <v>13.001300237000001</v>
      </c>
      <c r="P28" s="217">
        <v>12.976754186000001</v>
      </c>
      <c r="Q28" s="217">
        <v>12.786809108</v>
      </c>
      <c r="R28" s="217">
        <v>12.740713897999999</v>
      </c>
      <c r="S28" s="217">
        <v>12.584043883</v>
      </c>
      <c r="T28" s="217">
        <v>13.314716036</v>
      </c>
      <c r="U28" s="217">
        <v>13.435875198</v>
      </c>
      <c r="V28" s="217">
        <v>13.410541447</v>
      </c>
      <c r="W28" s="217">
        <v>13.312767961</v>
      </c>
      <c r="X28" s="217">
        <v>12.520341928000001</v>
      </c>
      <c r="Y28" s="217">
        <v>12.614433089</v>
      </c>
      <c r="Z28" s="217">
        <v>12.961223813</v>
      </c>
      <c r="AA28" s="217">
        <v>12.794278592</v>
      </c>
      <c r="AB28" s="217">
        <v>12.425820634000001</v>
      </c>
      <c r="AC28" s="217">
        <v>12.392075241000001</v>
      </c>
      <c r="AD28" s="217">
        <v>11.980220299999999</v>
      </c>
      <c r="AE28" s="217">
        <v>12.373814987999999</v>
      </c>
      <c r="AF28" s="217">
        <v>13.128018776999999</v>
      </c>
      <c r="AG28" s="217">
        <v>12.754336162</v>
      </c>
      <c r="AH28" s="217">
        <v>12.957982458</v>
      </c>
      <c r="AI28" s="217">
        <v>12.891223741999999</v>
      </c>
      <c r="AJ28" s="217">
        <v>12.112099419</v>
      </c>
      <c r="AK28" s="217">
        <v>12.217301234000001</v>
      </c>
      <c r="AL28" s="217">
        <v>12.448256779999999</v>
      </c>
      <c r="AM28" s="217">
        <v>12.017305574</v>
      </c>
      <c r="AN28" s="217">
        <v>11.881773715</v>
      </c>
      <c r="AO28" s="217">
        <v>11.95914846</v>
      </c>
      <c r="AP28" s="217">
        <v>11.572186817</v>
      </c>
      <c r="AQ28" s="217">
        <v>11.883094916999999</v>
      </c>
      <c r="AR28" s="217">
        <v>12.548305864</v>
      </c>
      <c r="AS28" s="217">
        <v>12.392714473</v>
      </c>
      <c r="AT28" s="217">
        <v>12.420498418999999</v>
      </c>
      <c r="AU28" s="217">
        <v>12.272718434</v>
      </c>
      <c r="AV28" s="217">
        <v>11.615732763</v>
      </c>
      <c r="AW28" s="217">
        <v>11.779527796</v>
      </c>
      <c r="AX28" s="217">
        <v>12.005978882999999</v>
      </c>
      <c r="AY28" s="217">
        <v>11.914557174</v>
      </c>
      <c r="AZ28" s="217">
        <v>12.847465194</v>
      </c>
      <c r="BA28" s="217">
        <v>12.42355498</v>
      </c>
      <c r="BB28" s="217">
        <v>11.719193483</v>
      </c>
      <c r="BC28" s="217">
        <v>11.87</v>
      </c>
      <c r="BD28" s="217">
        <v>12.397679999999999</v>
      </c>
      <c r="BE28" s="217">
        <v>12.319269999999999</v>
      </c>
      <c r="BF28" s="361">
        <v>12.355790000000001</v>
      </c>
      <c r="BG28" s="361">
        <v>12.68473</v>
      </c>
      <c r="BH28" s="361">
        <v>11.86223</v>
      </c>
      <c r="BI28" s="361">
        <v>12.248810000000001</v>
      </c>
      <c r="BJ28" s="361">
        <v>12.039400000000001</v>
      </c>
      <c r="BK28" s="361">
        <v>12.37068</v>
      </c>
      <c r="BL28" s="361">
        <v>12.7719</v>
      </c>
      <c r="BM28" s="361">
        <v>12.328480000000001</v>
      </c>
      <c r="BN28" s="361">
        <v>11.629149999999999</v>
      </c>
      <c r="BO28" s="361">
        <v>11.763640000000001</v>
      </c>
      <c r="BP28" s="361">
        <v>12.29997</v>
      </c>
      <c r="BQ28" s="361">
        <v>12.209199999999999</v>
      </c>
      <c r="BR28" s="361">
        <v>12.228569999999999</v>
      </c>
      <c r="BS28" s="361">
        <v>12.544230000000001</v>
      </c>
      <c r="BT28" s="361">
        <v>11.72902</v>
      </c>
      <c r="BU28" s="361">
        <v>12.10022</v>
      </c>
      <c r="BV28" s="361">
        <v>11.88518</v>
      </c>
    </row>
    <row r="29" spans="1:74" ht="11.1" customHeight="1">
      <c r="A29" s="119" t="s">
        <v>885</v>
      </c>
      <c r="B29" s="189" t="s">
        <v>673</v>
      </c>
      <c r="C29" s="217">
        <v>7.7710686904999999</v>
      </c>
      <c r="D29" s="217">
        <v>8.4725431516</v>
      </c>
      <c r="E29" s="217">
        <v>8.1423022552000006</v>
      </c>
      <c r="F29" s="217">
        <v>8.3504564688999992</v>
      </c>
      <c r="G29" s="217">
        <v>7.9396344045999996</v>
      </c>
      <c r="H29" s="217">
        <v>8.5170145414</v>
      </c>
      <c r="I29" s="217">
        <v>8.3373823036000001</v>
      </c>
      <c r="J29" s="217">
        <v>8.3985134567999999</v>
      </c>
      <c r="K29" s="217">
        <v>8.0905837149999993</v>
      </c>
      <c r="L29" s="217">
        <v>7.9079123026999998</v>
      </c>
      <c r="M29" s="217">
        <v>7.9994334967</v>
      </c>
      <c r="N29" s="217">
        <v>7.9248466563999997</v>
      </c>
      <c r="O29" s="217">
        <v>8.0586423430000007</v>
      </c>
      <c r="P29" s="217">
        <v>8.6009346422000004</v>
      </c>
      <c r="Q29" s="217">
        <v>8.3264282673000007</v>
      </c>
      <c r="R29" s="217">
        <v>8.1643987150000008</v>
      </c>
      <c r="S29" s="217">
        <v>8.3377959967000006</v>
      </c>
      <c r="T29" s="217">
        <v>8.4754621862999997</v>
      </c>
      <c r="U29" s="217">
        <v>8.9725016197999992</v>
      </c>
      <c r="V29" s="217">
        <v>8.6541158060000001</v>
      </c>
      <c r="W29" s="217">
        <v>8.5607072623999994</v>
      </c>
      <c r="X29" s="217">
        <v>8.1707796563000006</v>
      </c>
      <c r="Y29" s="217">
        <v>8.2414004410999997</v>
      </c>
      <c r="Z29" s="217">
        <v>8.2064591509000007</v>
      </c>
      <c r="AA29" s="217">
        <v>8.6972653663999999</v>
      </c>
      <c r="AB29" s="217">
        <v>8.5562713249000009</v>
      </c>
      <c r="AC29" s="217">
        <v>8.1926073504999994</v>
      </c>
      <c r="AD29" s="217">
        <v>8.1080472997000008</v>
      </c>
      <c r="AE29" s="217">
        <v>8.2038224396999997</v>
      </c>
      <c r="AF29" s="217">
        <v>8.2957749199999995</v>
      </c>
      <c r="AG29" s="217">
        <v>8.4973475099000009</v>
      </c>
      <c r="AH29" s="217">
        <v>8.4580116628000006</v>
      </c>
      <c r="AI29" s="217">
        <v>7.9765578266999997</v>
      </c>
      <c r="AJ29" s="217">
        <v>7.7770564879000004</v>
      </c>
      <c r="AK29" s="217">
        <v>7.5950060237999999</v>
      </c>
      <c r="AL29" s="217">
        <v>7.5844694449999999</v>
      </c>
      <c r="AM29" s="217">
        <v>7.6145414992999996</v>
      </c>
      <c r="AN29" s="217">
        <v>7.4763585930999996</v>
      </c>
      <c r="AO29" s="217">
        <v>7.4722259055000002</v>
      </c>
      <c r="AP29" s="217">
        <v>7.4211285428</v>
      </c>
      <c r="AQ29" s="217">
        <v>7.4196410909999999</v>
      </c>
      <c r="AR29" s="217">
        <v>7.6485404969999999</v>
      </c>
      <c r="AS29" s="217">
        <v>7.7140780003999998</v>
      </c>
      <c r="AT29" s="217">
        <v>7.7875207</v>
      </c>
      <c r="AU29" s="217">
        <v>7.5027954708999998</v>
      </c>
      <c r="AV29" s="217">
        <v>7.2422229153000002</v>
      </c>
      <c r="AW29" s="217">
        <v>7.3774248679000003</v>
      </c>
      <c r="AX29" s="217">
        <v>7.2669166016000002</v>
      </c>
      <c r="AY29" s="217">
        <v>7.3092222443999999</v>
      </c>
      <c r="AZ29" s="217">
        <v>7.3463668889999996</v>
      </c>
      <c r="BA29" s="217">
        <v>7.2563119126000002</v>
      </c>
      <c r="BB29" s="217">
        <v>7.1193861377000003</v>
      </c>
      <c r="BC29" s="217">
        <v>7.31</v>
      </c>
      <c r="BD29" s="217">
        <v>7.7403130000000004</v>
      </c>
      <c r="BE29" s="217">
        <v>8.0165959999999998</v>
      </c>
      <c r="BF29" s="361">
        <v>7.9515279999999997</v>
      </c>
      <c r="BG29" s="361">
        <v>7.6634460000000004</v>
      </c>
      <c r="BH29" s="361">
        <v>7.399286</v>
      </c>
      <c r="BI29" s="361">
        <v>7.4358779999999998</v>
      </c>
      <c r="BJ29" s="361">
        <v>7.3187810000000004</v>
      </c>
      <c r="BK29" s="361">
        <v>7.676596</v>
      </c>
      <c r="BL29" s="361">
        <v>7.4842959999999996</v>
      </c>
      <c r="BM29" s="361">
        <v>7.3109890000000002</v>
      </c>
      <c r="BN29" s="361">
        <v>7.1867979999999996</v>
      </c>
      <c r="BO29" s="361">
        <v>7.3528039999999999</v>
      </c>
      <c r="BP29" s="361">
        <v>7.7554030000000003</v>
      </c>
      <c r="BQ29" s="361">
        <v>8.0985770000000006</v>
      </c>
      <c r="BR29" s="361">
        <v>8.0217650000000003</v>
      </c>
      <c r="BS29" s="361">
        <v>7.7301789999999997</v>
      </c>
      <c r="BT29" s="361">
        <v>7.487673</v>
      </c>
      <c r="BU29" s="361">
        <v>7.523479</v>
      </c>
      <c r="BV29" s="361">
        <v>7.4124020000000002</v>
      </c>
    </row>
    <row r="30" spans="1:74" ht="11.1" customHeight="1">
      <c r="A30" s="119" t="s">
        <v>886</v>
      </c>
      <c r="B30" s="207" t="s">
        <v>639</v>
      </c>
      <c r="C30" s="217">
        <v>6.6732340983</v>
      </c>
      <c r="D30" s="217">
        <v>6.5723288413000001</v>
      </c>
      <c r="E30" s="217">
        <v>6.5886943574999997</v>
      </c>
      <c r="F30" s="217">
        <v>6.5379574878</v>
      </c>
      <c r="G30" s="217">
        <v>6.6856460011000003</v>
      </c>
      <c r="H30" s="217">
        <v>6.8813150678000001</v>
      </c>
      <c r="I30" s="217">
        <v>6.8392597017999996</v>
      </c>
      <c r="J30" s="217">
        <v>6.7756759753000004</v>
      </c>
      <c r="K30" s="217">
        <v>6.4991610096999999</v>
      </c>
      <c r="L30" s="217">
        <v>6.3729078072999998</v>
      </c>
      <c r="M30" s="217">
        <v>6.1345961203000003</v>
      </c>
      <c r="N30" s="217">
        <v>6.3288136465999996</v>
      </c>
      <c r="O30" s="217">
        <v>6.4105144596999999</v>
      </c>
      <c r="P30" s="217">
        <v>6.3571113591000001</v>
      </c>
      <c r="Q30" s="217">
        <v>6.3063064114999996</v>
      </c>
      <c r="R30" s="217">
        <v>6.4276190677000002</v>
      </c>
      <c r="S30" s="217">
        <v>6.4676646707999996</v>
      </c>
      <c r="T30" s="217">
        <v>6.5623729370000001</v>
      </c>
      <c r="U30" s="217">
        <v>6.7355504710999998</v>
      </c>
      <c r="V30" s="217">
        <v>6.8028070758999997</v>
      </c>
      <c r="W30" s="217">
        <v>6.6421851105999998</v>
      </c>
      <c r="X30" s="217">
        <v>6.5602895499000002</v>
      </c>
      <c r="Y30" s="217">
        <v>6.5573619322000001</v>
      </c>
      <c r="Z30" s="217">
        <v>6.4604086087999999</v>
      </c>
      <c r="AA30" s="217">
        <v>6.3269114056999998</v>
      </c>
      <c r="AB30" s="217">
        <v>6.4378211834999997</v>
      </c>
      <c r="AC30" s="217">
        <v>6.3872969543</v>
      </c>
      <c r="AD30" s="217">
        <v>6.3702595179000001</v>
      </c>
      <c r="AE30" s="217">
        <v>6.4200860399000002</v>
      </c>
      <c r="AF30" s="217">
        <v>6.7190900049</v>
      </c>
      <c r="AG30" s="217">
        <v>6.7593332840000002</v>
      </c>
      <c r="AH30" s="217">
        <v>6.8287875789000001</v>
      </c>
      <c r="AI30" s="217">
        <v>6.6058491746000003</v>
      </c>
      <c r="AJ30" s="217">
        <v>6.5071501102999996</v>
      </c>
      <c r="AK30" s="217">
        <v>6.4525817543999997</v>
      </c>
      <c r="AL30" s="217">
        <v>6.4501326240000001</v>
      </c>
      <c r="AM30" s="217">
        <v>6.4493739480999999</v>
      </c>
      <c r="AN30" s="217">
        <v>6.4538827442000004</v>
      </c>
      <c r="AO30" s="217">
        <v>6.4432050854999998</v>
      </c>
      <c r="AP30" s="217">
        <v>6.3957965440000004</v>
      </c>
      <c r="AQ30" s="217">
        <v>6.5591523650000001</v>
      </c>
      <c r="AR30" s="217">
        <v>6.5598046069000002</v>
      </c>
      <c r="AS30" s="217">
        <v>6.8070082672999996</v>
      </c>
      <c r="AT30" s="217">
        <v>6.6898584667999996</v>
      </c>
      <c r="AU30" s="217">
        <v>6.6332040203</v>
      </c>
      <c r="AV30" s="217">
        <v>6.5600900373000002</v>
      </c>
      <c r="AW30" s="217">
        <v>6.5241884490000004</v>
      </c>
      <c r="AX30" s="217">
        <v>6.5676185562000002</v>
      </c>
      <c r="AY30" s="217">
        <v>6.3259519072000003</v>
      </c>
      <c r="AZ30" s="217">
        <v>6.4522034930999999</v>
      </c>
      <c r="BA30" s="217">
        <v>6.4946821069</v>
      </c>
      <c r="BB30" s="217">
        <v>6.5044448090999998</v>
      </c>
      <c r="BC30" s="217">
        <v>6.66</v>
      </c>
      <c r="BD30" s="217">
        <v>6.6078960000000002</v>
      </c>
      <c r="BE30" s="217">
        <v>6.7006759999999996</v>
      </c>
      <c r="BF30" s="361">
        <v>6.697565</v>
      </c>
      <c r="BG30" s="361">
        <v>6.551755</v>
      </c>
      <c r="BH30" s="361">
        <v>6.4782419999999998</v>
      </c>
      <c r="BI30" s="361">
        <v>6.3999759999999997</v>
      </c>
      <c r="BJ30" s="361">
        <v>6.4098899999999999</v>
      </c>
      <c r="BK30" s="361">
        <v>6.2975250000000003</v>
      </c>
      <c r="BL30" s="361">
        <v>6.4727230000000002</v>
      </c>
      <c r="BM30" s="361">
        <v>6.5018789999999997</v>
      </c>
      <c r="BN30" s="361">
        <v>6.4857060000000004</v>
      </c>
      <c r="BO30" s="361">
        <v>6.6675060000000004</v>
      </c>
      <c r="BP30" s="361">
        <v>6.5938949999999998</v>
      </c>
      <c r="BQ30" s="361">
        <v>6.7513019999999999</v>
      </c>
      <c r="BR30" s="361">
        <v>6.6696090000000003</v>
      </c>
      <c r="BS30" s="361">
        <v>6.5098539999999998</v>
      </c>
      <c r="BT30" s="361">
        <v>6.429589</v>
      </c>
      <c r="BU30" s="361">
        <v>6.3389470000000001</v>
      </c>
      <c r="BV30" s="361">
        <v>6.3380400000000003</v>
      </c>
    </row>
    <row r="31" spans="1:74" ht="11.1" customHeight="1">
      <c r="A31" s="119" t="s">
        <v>887</v>
      </c>
      <c r="B31" s="207" t="s">
        <v>640</v>
      </c>
      <c r="C31" s="217">
        <v>5.2356059024999997</v>
      </c>
      <c r="D31" s="217">
        <v>5.5487463326000004</v>
      </c>
      <c r="E31" s="217">
        <v>5.6999471317000001</v>
      </c>
      <c r="F31" s="217">
        <v>5.5356288290000002</v>
      </c>
      <c r="G31" s="217">
        <v>5.6327848120999997</v>
      </c>
      <c r="H31" s="217">
        <v>6.1670139100999997</v>
      </c>
      <c r="I31" s="217">
        <v>6.5090531176999997</v>
      </c>
      <c r="J31" s="217">
        <v>6.3160254107</v>
      </c>
      <c r="K31" s="217">
        <v>5.9374667287999996</v>
      </c>
      <c r="L31" s="217">
        <v>5.4912844330999997</v>
      </c>
      <c r="M31" s="217">
        <v>5.2900733794999999</v>
      </c>
      <c r="N31" s="217">
        <v>5.2680523528999998</v>
      </c>
      <c r="O31" s="217">
        <v>5.3705008971000003</v>
      </c>
      <c r="P31" s="217">
        <v>5.4597585978999996</v>
      </c>
      <c r="Q31" s="217">
        <v>5.6269227203999996</v>
      </c>
      <c r="R31" s="217">
        <v>5.5005387315999998</v>
      </c>
      <c r="S31" s="217">
        <v>5.6320072683999998</v>
      </c>
      <c r="T31" s="217">
        <v>6.1286199403000001</v>
      </c>
      <c r="U31" s="217">
        <v>6.6528008175000002</v>
      </c>
      <c r="V31" s="217">
        <v>6.5614851785999999</v>
      </c>
      <c r="W31" s="217">
        <v>6.1263063405000002</v>
      </c>
      <c r="X31" s="217">
        <v>5.7278615341999997</v>
      </c>
      <c r="Y31" s="217">
        <v>5.5700669228999997</v>
      </c>
      <c r="Z31" s="217">
        <v>5.7262311798000001</v>
      </c>
      <c r="AA31" s="217">
        <v>5.6533204273999997</v>
      </c>
      <c r="AB31" s="217">
        <v>5.7617243286999997</v>
      </c>
      <c r="AC31" s="217">
        <v>5.8218003413000003</v>
      </c>
      <c r="AD31" s="217">
        <v>5.8626553339000003</v>
      </c>
      <c r="AE31" s="217">
        <v>5.9923270234999997</v>
      </c>
      <c r="AF31" s="217">
        <v>6.4536024043999998</v>
      </c>
      <c r="AG31" s="217">
        <v>6.7521942701000004</v>
      </c>
      <c r="AH31" s="217">
        <v>6.7366092184999999</v>
      </c>
      <c r="AI31" s="217">
        <v>6.4446606244</v>
      </c>
      <c r="AJ31" s="217">
        <v>5.9446174737000002</v>
      </c>
      <c r="AK31" s="217">
        <v>5.6034834752</v>
      </c>
      <c r="AL31" s="217">
        <v>5.7457813238000002</v>
      </c>
      <c r="AM31" s="217">
        <v>5.7712218467999996</v>
      </c>
      <c r="AN31" s="217">
        <v>5.8772936439999999</v>
      </c>
      <c r="AO31" s="217">
        <v>6.0420766084000004</v>
      </c>
      <c r="AP31" s="217">
        <v>5.9790459647</v>
      </c>
      <c r="AQ31" s="217">
        <v>6.0629111394999997</v>
      </c>
      <c r="AR31" s="217">
        <v>6.5876148013</v>
      </c>
      <c r="AS31" s="217">
        <v>6.8717776039</v>
      </c>
      <c r="AT31" s="217">
        <v>6.9090629741000003</v>
      </c>
      <c r="AU31" s="217">
        <v>6.6012416510999996</v>
      </c>
      <c r="AV31" s="217">
        <v>6.0541619942000002</v>
      </c>
      <c r="AW31" s="217">
        <v>5.8686491699000003</v>
      </c>
      <c r="AX31" s="217">
        <v>5.9789945584000002</v>
      </c>
      <c r="AY31" s="217">
        <v>6.1372575570999999</v>
      </c>
      <c r="AZ31" s="217">
        <v>6.3327329181999996</v>
      </c>
      <c r="BA31" s="217">
        <v>6.4783081344999998</v>
      </c>
      <c r="BB31" s="217">
        <v>6.3066359573000002</v>
      </c>
      <c r="BC31" s="217">
        <v>6.4</v>
      </c>
      <c r="BD31" s="217">
        <v>6.9884060000000003</v>
      </c>
      <c r="BE31" s="217">
        <v>7.4289129999999997</v>
      </c>
      <c r="BF31" s="361">
        <v>7.4443510000000002</v>
      </c>
      <c r="BG31" s="361">
        <v>6.9077989999999998</v>
      </c>
      <c r="BH31" s="361">
        <v>6.346724</v>
      </c>
      <c r="BI31" s="361">
        <v>6.0951149999999998</v>
      </c>
      <c r="BJ31" s="361">
        <v>6.1844419999999998</v>
      </c>
      <c r="BK31" s="361">
        <v>5.9439789999999997</v>
      </c>
      <c r="BL31" s="361">
        <v>6.4111799999999999</v>
      </c>
      <c r="BM31" s="361">
        <v>6.5590010000000003</v>
      </c>
      <c r="BN31" s="361">
        <v>6.3778670000000002</v>
      </c>
      <c r="BO31" s="361">
        <v>6.4662699999999997</v>
      </c>
      <c r="BP31" s="361">
        <v>7.0516909999999999</v>
      </c>
      <c r="BQ31" s="361">
        <v>7.4885479999999998</v>
      </c>
      <c r="BR31" s="361">
        <v>7.4915669999999999</v>
      </c>
      <c r="BS31" s="361">
        <v>6.9397630000000001</v>
      </c>
      <c r="BT31" s="361">
        <v>6.3662549999999998</v>
      </c>
      <c r="BU31" s="361">
        <v>6.103332</v>
      </c>
      <c r="BV31" s="361">
        <v>6.1827230000000002</v>
      </c>
    </row>
    <row r="32" spans="1:74" ht="11.1" customHeight="1">
      <c r="A32" s="119" t="s">
        <v>888</v>
      </c>
      <c r="B32" s="207" t="s">
        <v>641</v>
      </c>
      <c r="C32" s="217">
        <v>6.7469194422000003</v>
      </c>
      <c r="D32" s="217">
        <v>6.6223582598000004</v>
      </c>
      <c r="E32" s="217">
        <v>6.6689451352000004</v>
      </c>
      <c r="F32" s="217">
        <v>6.6243189869999997</v>
      </c>
      <c r="G32" s="217">
        <v>6.6846578296999999</v>
      </c>
      <c r="H32" s="217">
        <v>6.8649267402999996</v>
      </c>
      <c r="I32" s="217">
        <v>6.8357566812000004</v>
      </c>
      <c r="J32" s="217">
        <v>6.8531619087999998</v>
      </c>
      <c r="K32" s="217">
        <v>6.6475633776</v>
      </c>
      <c r="L32" s="217">
        <v>6.6223228119000002</v>
      </c>
      <c r="M32" s="217">
        <v>6.4698279538000003</v>
      </c>
      <c r="N32" s="217">
        <v>6.5819631870000004</v>
      </c>
      <c r="O32" s="217">
        <v>6.5040259093000001</v>
      </c>
      <c r="P32" s="217">
        <v>6.5478363322000002</v>
      </c>
      <c r="Q32" s="217">
        <v>6.3874267174000003</v>
      </c>
      <c r="R32" s="217">
        <v>6.3818428106000002</v>
      </c>
      <c r="S32" s="217">
        <v>6.5170506848</v>
      </c>
      <c r="T32" s="217">
        <v>6.8011890311999998</v>
      </c>
      <c r="U32" s="217">
        <v>7.2126049398000003</v>
      </c>
      <c r="V32" s="217">
        <v>7.1023299029000002</v>
      </c>
      <c r="W32" s="217">
        <v>6.6155706469000002</v>
      </c>
      <c r="X32" s="217">
        <v>6.5144157490000003</v>
      </c>
      <c r="Y32" s="217">
        <v>6.4326250343</v>
      </c>
      <c r="Z32" s="217">
        <v>6.7377207714000003</v>
      </c>
      <c r="AA32" s="217">
        <v>6.5293408168999996</v>
      </c>
      <c r="AB32" s="217">
        <v>6.4674803458000003</v>
      </c>
      <c r="AC32" s="217">
        <v>6.3369268519000004</v>
      </c>
      <c r="AD32" s="217">
        <v>6.4710128698</v>
      </c>
      <c r="AE32" s="217">
        <v>6.5183053952999996</v>
      </c>
      <c r="AF32" s="217">
        <v>7.0637952434000004</v>
      </c>
      <c r="AG32" s="217">
        <v>7.1908687658000003</v>
      </c>
      <c r="AH32" s="217">
        <v>7.0799472226000004</v>
      </c>
      <c r="AI32" s="217">
        <v>6.7695735377000004</v>
      </c>
      <c r="AJ32" s="217">
        <v>6.5312757452000003</v>
      </c>
      <c r="AK32" s="217">
        <v>6.4456339714000004</v>
      </c>
      <c r="AL32" s="217">
        <v>6.4631387739999999</v>
      </c>
      <c r="AM32" s="217">
        <v>6.3482093078000004</v>
      </c>
      <c r="AN32" s="217">
        <v>6.3229832164999999</v>
      </c>
      <c r="AO32" s="217">
        <v>6.3100725441999996</v>
      </c>
      <c r="AP32" s="217">
        <v>6.2434614104000001</v>
      </c>
      <c r="AQ32" s="217">
        <v>6.4073768256000001</v>
      </c>
      <c r="AR32" s="217">
        <v>6.7199198214000004</v>
      </c>
      <c r="AS32" s="217">
        <v>7.0106101215000001</v>
      </c>
      <c r="AT32" s="217">
        <v>6.7856098726000003</v>
      </c>
      <c r="AU32" s="217">
        <v>6.7411392496999998</v>
      </c>
      <c r="AV32" s="217">
        <v>6.3588289147000001</v>
      </c>
      <c r="AW32" s="217">
        <v>6.4159186673999997</v>
      </c>
      <c r="AX32" s="217">
        <v>6.3903347005000004</v>
      </c>
      <c r="AY32" s="217">
        <v>6.2476344119</v>
      </c>
      <c r="AZ32" s="217">
        <v>6.3395194341999996</v>
      </c>
      <c r="BA32" s="217">
        <v>6.3331042220000002</v>
      </c>
      <c r="BB32" s="217">
        <v>6.2305207417000004</v>
      </c>
      <c r="BC32" s="217">
        <v>6.31</v>
      </c>
      <c r="BD32" s="217">
        <v>6.6760409999999997</v>
      </c>
      <c r="BE32" s="217">
        <v>6.9595840000000004</v>
      </c>
      <c r="BF32" s="361">
        <v>6.8347220000000002</v>
      </c>
      <c r="BG32" s="361">
        <v>6.6432250000000002</v>
      </c>
      <c r="BH32" s="361">
        <v>6.5105510000000004</v>
      </c>
      <c r="BI32" s="361">
        <v>6.4553929999999999</v>
      </c>
      <c r="BJ32" s="361">
        <v>6.5774609999999996</v>
      </c>
      <c r="BK32" s="361">
        <v>6.4655719999999999</v>
      </c>
      <c r="BL32" s="361">
        <v>6.5117430000000001</v>
      </c>
      <c r="BM32" s="361">
        <v>6.4832239999999999</v>
      </c>
      <c r="BN32" s="361">
        <v>6.3801690000000004</v>
      </c>
      <c r="BO32" s="361">
        <v>6.4348650000000003</v>
      </c>
      <c r="BP32" s="361">
        <v>6.8158430000000001</v>
      </c>
      <c r="BQ32" s="361">
        <v>7.0861200000000002</v>
      </c>
      <c r="BR32" s="361">
        <v>6.9402179999999998</v>
      </c>
      <c r="BS32" s="361">
        <v>6.7303559999999996</v>
      </c>
      <c r="BT32" s="361">
        <v>6.5817170000000003</v>
      </c>
      <c r="BU32" s="361">
        <v>6.5122</v>
      </c>
      <c r="BV32" s="361">
        <v>6.6246460000000003</v>
      </c>
    </row>
    <row r="33" spans="1:74" ht="11.1" customHeight="1">
      <c r="A33" s="119" t="s">
        <v>889</v>
      </c>
      <c r="B33" s="207" t="s">
        <v>642</v>
      </c>
      <c r="C33" s="217">
        <v>6.0152444666999996</v>
      </c>
      <c r="D33" s="217">
        <v>6.0141323806000004</v>
      </c>
      <c r="E33" s="217">
        <v>5.8515441903000003</v>
      </c>
      <c r="F33" s="217">
        <v>5.7986205414000001</v>
      </c>
      <c r="G33" s="217">
        <v>5.8512511979999999</v>
      </c>
      <c r="H33" s="217">
        <v>6.3662614027000002</v>
      </c>
      <c r="I33" s="217">
        <v>6.0309241433</v>
      </c>
      <c r="J33" s="217">
        <v>6.1201515984999997</v>
      </c>
      <c r="K33" s="217">
        <v>5.7514875388000002</v>
      </c>
      <c r="L33" s="217">
        <v>5.3482779119000003</v>
      </c>
      <c r="M33" s="217">
        <v>5.4028880251000002</v>
      </c>
      <c r="N33" s="217">
        <v>5.6001999645999998</v>
      </c>
      <c r="O33" s="217">
        <v>5.3783995827000002</v>
      </c>
      <c r="P33" s="217">
        <v>5.2687180693000002</v>
      </c>
      <c r="Q33" s="217">
        <v>5.1929655076000003</v>
      </c>
      <c r="R33" s="217">
        <v>5.5718667506999999</v>
      </c>
      <c r="S33" s="217">
        <v>5.7627324210999999</v>
      </c>
      <c r="T33" s="217">
        <v>6.1394994833999998</v>
      </c>
      <c r="U33" s="217">
        <v>6.2280209835000004</v>
      </c>
      <c r="V33" s="217">
        <v>6.4421865014000002</v>
      </c>
      <c r="W33" s="217">
        <v>6.1792870110999996</v>
      </c>
      <c r="X33" s="217">
        <v>6.0491226281000001</v>
      </c>
      <c r="Y33" s="217">
        <v>5.8682968172000001</v>
      </c>
      <c r="Z33" s="217">
        <v>5.9060894094999998</v>
      </c>
      <c r="AA33" s="217">
        <v>5.8803341613000004</v>
      </c>
      <c r="AB33" s="217">
        <v>5.8886424228000003</v>
      </c>
      <c r="AC33" s="217">
        <v>5.7028390412999999</v>
      </c>
      <c r="AD33" s="217">
        <v>5.7000676218999997</v>
      </c>
      <c r="AE33" s="217">
        <v>6.0870645708</v>
      </c>
      <c r="AF33" s="217">
        <v>6.7359969226</v>
      </c>
      <c r="AG33" s="217">
        <v>6.8895329138000001</v>
      </c>
      <c r="AH33" s="217">
        <v>6.9362549228999999</v>
      </c>
      <c r="AI33" s="217">
        <v>6.6733220540999998</v>
      </c>
      <c r="AJ33" s="217">
        <v>5.9491766524000003</v>
      </c>
      <c r="AK33" s="217">
        <v>5.7673346591000003</v>
      </c>
      <c r="AL33" s="217">
        <v>6.0600497958000004</v>
      </c>
      <c r="AM33" s="217">
        <v>5.862519528</v>
      </c>
      <c r="AN33" s="217">
        <v>5.7915992347999996</v>
      </c>
      <c r="AO33" s="217">
        <v>5.7587118394000001</v>
      </c>
      <c r="AP33" s="217">
        <v>5.7069337470999999</v>
      </c>
      <c r="AQ33" s="217">
        <v>5.8717202495</v>
      </c>
      <c r="AR33" s="217">
        <v>6.7272753635000004</v>
      </c>
      <c r="AS33" s="217">
        <v>6.7839594875999998</v>
      </c>
      <c r="AT33" s="217">
        <v>6.6339279062000003</v>
      </c>
      <c r="AU33" s="217">
        <v>6.5889262748000004</v>
      </c>
      <c r="AV33" s="217">
        <v>5.8171439851000004</v>
      </c>
      <c r="AW33" s="217">
        <v>5.7401800013999997</v>
      </c>
      <c r="AX33" s="217">
        <v>5.9523138983999999</v>
      </c>
      <c r="AY33" s="217">
        <v>5.6512831061000002</v>
      </c>
      <c r="AZ33" s="217">
        <v>5.6866774225999999</v>
      </c>
      <c r="BA33" s="217">
        <v>5.6242701966000004</v>
      </c>
      <c r="BB33" s="217">
        <v>5.4232528832</v>
      </c>
      <c r="BC33" s="217">
        <v>5.63</v>
      </c>
      <c r="BD33" s="217">
        <v>6.4291840000000002</v>
      </c>
      <c r="BE33" s="217">
        <v>6.4774320000000003</v>
      </c>
      <c r="BF33" s="361">
        <v>6.5037940000000001</v>
      </c>
      <c r="BG33" s="361">
        <v>6.391686</v>
      </c>
      <c r="BH33" s="361">
        <v>6.1194519999999999</v>
      </c>
      <c r="BI33" s="361">
        <v>6.0907640000000001</v>
      </c>
      <c r="BJ33" s="361">
        <v>6.183446</v>
      </c>
      <c r="BK33" s="361">
        <v>6.1098340000000002</v>
      </c>
      <c r="BL33" s="361">
        <v>5.9094759999999997</v>
      </c>
      <c r="BM33" s="361">
        <v>5.8201939999999999</v>
      </c>
      <c r="BN33" s="361">
        <v>5.566624</v>
      </c>
      <c r="BO33" s="361">
        <v>5.7639279999999999</v>
      </c>
      <c r="BP33" s="361">
        <v>6.5823850000000004</v>
      </c>
      <c r="BQ33" s="361">
        <v>6.6231460000000002</v>
      </c>
      <c r="BR33" s="361">
        <v>6.6208109999999998</v>
      </c>
      <c r="BS33" s="361">
        <v>6.4740919999999997</v>
      </c>
      <c r="BT33" s="361">
        <v>6.186528</v>
      </c>
      <c r="BU33" s="361">
        <v>6.1337289999999998</v>
      </c>
      <c r="BV33" s="361">
        <v>6.2181550000000003</v>
      </c>
    </row>
    <row r="34" spans="1:74" ht="11.1" customHeight="1">
      <c r="A34" s="119" t="s">
        <v>890</v>
      </c>
      <c r="B34" s="207" t="s">
        <v>643</v>
      </c>
      <c r="C34" s="217">
        <v>7.1537466030000001</v>
      </c>
      <c r="D34" s="217">
        <v>6.8078836227000004</v>
      </c>
      <c r="E34" s="217">
        <v>6.7308770318000004</v>
      </c>
      <c r="F34" s="217">
        <v>6.5258727611999996</v>
      </c>
      <c r="G34" s="217">
        <v>6.1132612941</v>
      </c>
      <c r="H34" s="217">
        <v>6.1063323260000004</v>
      </c>
      <c r="I34" s="217">
        <v>5.9498970180999997</v>
      </c>
      <c r="J34" s="217">
        <v>6.0052558314000004</v>
      </c>
      <c r="K34" s="217">
        <v>5.8426867396000004</v>
      </c>
      <c r="L34" s="217">
        <v>5.7980553737999996</v>
      </c>
      <c r="M34" s="217">
        <v>5.6325868708</v>
      </c>
      <c r="N34" s="217">
        <v>6.0118884092</v>
      </c>
      <c r="O34" s="217">
        <v>6.1217108347</v>
      </c>
      <c r="P34" s="217">
        <v>6.2339501157999999</v>
      </c>
      <c r="Q34" s="217">
        <v>6.2687438584999997</v>
      </c>
      <c r="R34" s="217">
        <v>6.1285330030000003</v>
      </c>
      <c r="S34" s="217">
        <v>6.0421389372999998</v>
      </c>
      <c r="T34" s="217">
        <v>6.2069259623999997</v>
      </c>
      <c r="U34" s="217">
        <v>6.2822385145000004</v>
      </c>
      <c r="V34" s="217">
        <v>6.4044089202999999</v>
      </c>
      <c r="W34" s="217">
        <v>6.0184614699000001</v>
      </c>
      <c r="X34" s="217">
        <v>6.1356461286000004</v>
      </c>
      <c r="Y34" s="217">
        <v>5.7502795018999997</v>
      </c>
      <c r="Z34" s="217">
        <v>5.8678415169999996</v>
      </c>
      <c r="AA34" s="217">
        <v>5.5302236265999998</v>
      </c>
      <c r="AB34" s="217">
        <v>5.8653164378999998</v>
      </c>
      <c r="AC34" s="217">
        <v>5.7865599538000003</v>
      </c>
      <c r="AD34" s="217">
        <v>5.7157257353000004</v>
      </c>
      <c r="AE34" s="217">
        <v>5.8177430585999996</v>
      </c>
      <c r="AF34" s="217">
        <v>6.3327896281999996</v>
      </c>
      <c r="AG34" s="217">
        <v>6.3574820832999999</v>
      </c>
      <c r="AH34" s="217">
        <v>6.8550028705999999</v>
      </c>
      <c r="AI34" s="217">
        <v>6.4363590910999999</v>
      </c>
      <c r="AJ34" s="217">
        <v>5.8537798499999996</v>
      </c>
      <c r="AK34" s="217">
        <v>5.6945624476000001</v>
      </c>
      <c r="AL34" s="217">
        <v>5.5553210764000003</v>
      </c>
      <c r="AM34" s="217">
        <v>5.4319679156999996</v>
      </c>
      <c r="AN34" s="217">
        <v>5.4637011216999998</v>
      </c>
      <c r="AO34" s="217">
        <v>5.3577284356000003</v>
      </c>
      <c r="AP34" s="217">
        <v>5.1670510109999999</v>
      </c>
      <c r="AQ34" s="217">
        <v>5.3157609421999998</v>
      </c>
      <c r="AR34" s="217">
        <v>5.4071556115000003</v>
      </c>
      <c r="AS34" s="217">
        <v>5.6889790335999999</v>
      </c>
      <c r="AT34" s="217">
        <v>5.7079496109000001</v>
      </c>
      <c r="AU34" s="217">
        <v>5.5829989721000004</v>
      </c>
      <c r="AV34" s="217">
        <v>5.4155769307000003</v>
      </c>
      <c r="AW34" s="217">
        <v>5.4295471675</v>
      </c>
      <c r="AX34" s="217">
        <v>5.4733462019000001</v>
      </c>
      <c r="AY34" s="217">
        <v>5.5166299501999996</v>
      </c>
      <c r="AZ34" s="217">
        <v>5.6093517909999999</v>
      </c>
      <c r="BA34" s="217">
        <v>5.6576724969000001</v>
      </c>
      <c r="BB34" s="217">
        <v>5.6341009055000004</v>
      </c>
      <c r="BC34" s="217">
        <v>5.84</v>
      </c>
      <c r="BD34" s="217">
        <v>5.8390259999999996</v>
      </c>
      <c r="BE34" s="217">
        <v>5.7856610000000002</v>
      </c>
      <c r="BF34" s="361">
        <v>5.5448539999999999</v>
      </c>
      <c r="BG34" s="361">
        <v>5.415203</v>
      </c>
      <c r="BH34" s="361">
        <v>5.3678169999999996</v>
      </c>
      <c r="BI34" s="361">
        <v>5.2526900000000003</v>
      </c>
      <c r="BJ34" s="361">
        <v>5.3662190000000001</v>
      </c>
      <c r="BK34" s="361">
        <v>5.5701840000000002</v>
      </c>
      <c r="BL34" s="361">
        <v>5.6904469999999998</v>
      </c>
      <c r="BM34" s="361">
        <v>5.7997350000000001</v>
      </c>
      <c r="BN34" s="361">
        <v>5.7660900000000002</v>
      </c>
      <c r="BO34" s="361">
        <v>5.9911289999999999</v>
      </c>
      <c r="BP34" s="361">
        <v>6.0011099999999997</v>
      </c>
      <c r="BQ34" s="361">
        <v>5.9852939999999997</v>
      </c>
      <c r="BR34" s="361">
        <v>5.7565559999999998</v>
      </c>
      <c r="BS34" s="361">
        <v>5.6363329999999996</v>
      </c>
      <c r="BT34" s="361">
        <v>5.5989490000000002</v>
      </c>
      <c r="BU34" s="361">
        <v>5.4907729999999999</v>
      </c>
      <c r="BV34" s="361">
        <v>5.627173</v>
      </c>
    </row>
    <row r="35" spans="1:74" s="120" customFormat="1" ht="11.1" customHeight="1">
      <c r="A35" s="119" t="s">
        <v>891</v>
      </c>
      <c r="B35" s="207" t="s">
        <v>644</v>
      </c>
      <c r="C35" s="217">
        <v>5.5095723154999998</v>
      </c>
      <c r="D35" s="217">
        <v>5.6314134518000003</v>
      </c>
      <c r="E35" s="217">
        <v>5.6607670262000003</v>
      </c>
      <c r="F35" s="217">
        <v>5.7449917682000002</v>
      </c>
      <c r="G35" s="217">
        <v>5.9084296183999996</v>
      </c>
      <c r="H35" s="217">
        <v>6.3948877202999999</v>
      </c>
      <c r="I35" s="217">
        <v>7.0117925864000004</v>
      </c>
      <c r="J35" s="217">
        <v>6.7628242709000004</v>
      </c>
      <c r="K35" s="217">
        <v>6.7181392833000002</v>
      </c>
      <c r="L35" s="217">
        <v>6.2589143778</v>
      </c>
      <c r="M35" s="217">
        <v>5.4707735912000004</v>
      </c>
      <c r="N35" s="217">
        <v>5.5876627498999998</v>
      </c>
      <c r="O35" s="217">
        <v>5.6326697911999997</v>
      </c>
      <c r="P35" s="217">
        <v>5.7006876459000004</v>
      </c>
      <c r="Q35" s="217">
        <v>5.7573241953999998</v>
      </c>
      <c r="R35" s="217">
        <v>5.9009642854999997</v>
      </c>
      <c r="S35" s="217">
        <v>6.0054974807999999</v>
      </c>
      <c r="T35" s="217">
        <v>6.5492755509</v>
      </c>
      <c r="U35" s="217">
        <v>7.0007890601999998</v>
      </c>
      <c r="V35" s="217">
        <v>6.8203133467999999</v>
      </c>
      <c r="W35" s="217">
        <v>6.7805124608999998</v>
      </c>
      <c r="X35" s="217">
        <v>6.1532242236999997</v>
      </c>
      <c r="Y35" s="217">
        <v>5.3529616663999997</v>
      </c>
      <c r="Z35" s="217">
        <v>5.4379038086999998</v>
      </c>
      <c r="AA35" s="217">
        <v>5.4121592600000001</v>
      </c>
      <c r="AB35" s="217">
        <v>5.6056366359999998</v>
      </c>
      <c r="AC35" s="217">
        <v>5.6724092753999997</v>
      </c>
      <c r="AD35" s="217">
        <v>5.7342792692</v>
      </c>
      <c r="AE35" s="217">
        <v>5.9117753836000002</v>
      </c>
      <c r="AF35" s="217">
        <v>6.4496036583</v>
      </c>
      <c r="AG35" s="217">
        <v>6.9405852626</v>
      </c>
      <c r="AH35" s="217">
        <v>6.79510931</v>
      </c>
      <c r="AI35" s="217">
        <v>6.7465188102000004</v>
      </c>
      <c r="AJ35" s="217">
        <v>6.2590843089000003</v>
      </c>
      <c r="AK35" s="217">
        <v>5.5188841154999997</v>
      </c>
      <c r="AL35" s="217">
        <v>5.5328644090000001</v>
      </c>
      <c r="AM35" s="217">
        <v>5.5154329402000002</v>
      </c>
      <c r="AN35" s="217">
        <v>5.6795961195000002</v>
      </c>
      <c r="AO35" s="217">
        <v>5.7379326597000002</v>
      </c>
      <c r="AP35" s="217">
        <v>5.7765667392999998</v>
      </c>
      <c r="AQ35" s="217">
        <v>6.0128410925000004</v>
      </c>
      <c r="AR35" s="217">
        <v>6.6013419847000003</v>
      </c>
      <c r="AS35" s="217">
        <v>7.0312923435999997</v>
      </c>
      <c r="AT35" s="217">
        <v>6.8629245417</v>
      </c>
      <c r="AU35" s="217">
        <v>6.7176862797999997</v>
      </c>
      <c r="AV35" s="217">
        <v>6.3612490717999997</v>
      </c>
      <c r="AW35" s="217">
        <v>5.6624652648999998</v>
      </c>
      <c r="AX35" s="217">
        <v>5.7371643379000004</v>
      </c>
      <c r="AY35" s="217">
        <v>5.7567402360999997</v>
      </c>
      <c r="AZ35" s="217">
        <v>5.9913973260000004</v>
      </c>
      <c r="BA35" s="217">
        <v>5.9779936898999999</v>
      </c>
      <c r="BB35" s="217">
        <v>6.0079233215999999</v>
      </c>
      <c r="BC35" s="217">
        <v>6.19</v>
      </c>
      <c r="BD35" s="217">
        <v>6.6947859999999997</v>
      </c>
      <c r="BE35" s="217">
        <v>7.0427479999999996</v>
      </c>
      <c r="BF35" s="361">
        <v>6.7495039999999999</v>
      </c>
      <c r="BG35" s="361">
        <v>6.7135680000000004</v>
      </c>
      <c r="BH35" s="361">
        <v>6.2901470000000002</v>
      </c>
      <c r="BI35" s="361">
        <v>5.5639000000000003</v>
      </c>
      <c r="BJ35" s="361">
        <v>5.6729380000000003</v>
      </c>
      <c r="BK35" s="361">
        <v>5.8023860000000003</v>
      </c>
      <c r="BL35" s="361">
        <v>5.9642460000000002</v>
      </c>
      <c r="BM35" s="361">
        <v>5.9829530000000002</v>
      </c>
      <c r="BN35" s="361">
        <v>6.0597810000000001</v>
      </c>
      <c r="BO35" s="361">
        <v>6.2702669999999996</v>
      </c>
      <c r="BP35" s="361">
        <v>6.8072179999999998</v>
      </c>
      <c r="BQ35" s="361">
        <v>7.1948239999999997</v>
      </c>
      <c r="BR35" s="361">
        <v>6.9195510000000002</v>
      </c>
      <c r="BS35" s="361">
        <v>6.9129399999999999</v>
      </c>
      <c r="BT35" s="361">
        <v>6.4970889999999999</v>
      </c>
      <c r="BU35" s="361">
        <v>5.7648529999999996</v>
      </c>
      <c r="BV35" s="361">
        <v>5.8871589999999996</v>
      </c>
    </row>
    <row r="36" spans="1:74" s="120" customFormat="1" ht="11.1" customHeight="1">
      <c r="A36" s="119" t="s">
        <v>892</v>
      </c>
      <c r="B36" s="209" t="s">
        <v>645</v>
      </c>
      <c r="C36" s="217">
        <v>6.8447701804000003</v>
      </c>
      <c r="D36" s="217">
        <v>7.2667707254999998</v>
      </c>
      <c r="E36" s="217">
        <v>6.9882140651000002</v>
      </c>
      <c r="F36" s="217">
        <v>7.1327698370999997</v>
      </c>
      <c r="G36" s="217">
        <v>7.5254886302999999</v>
      </c>
      <c r="H36" s="217">
        <v>8.4341111072999997</v>
      </c>
      <c r="I36" s="217">
        <v>8.7688446399999993</v>
      </c>
      <c r="J36" s="217">
        <v>8.6174274729999993</v>
      </c>
      <c r="K36" s="217">
        <v>8.8073193462999999</v>
      </c>
      <c r="L36" s="217">
        <v>8.4821184165000005</v>
      </c>
      <c r="M36" s="217">
        <v>7.3636530585999997</v>
      </c>
      <c r="N36" s="217">
        <v>7.1994130292999996</v>
      </c>
      <c r="O36" s="217">
        <v>6.7387013746999997</v>
      </c>
      <c r="P36" s="217">
        <v>6.8560571210000001</v>
      </c>
      <c r="Q36" s="217">
        <v>6.9821146875000002</v>
      </c>
      <c r="R36" s="217">
        <v>6.9536585010999996</v>
      </c>
      <c r="S36" s="217">
        <v>7.1495752224000002</v>
      </c>
      <c r="T36" s="217">
        <v>7.8291373024000004</v>
      </c>
      <c r="U36" s="217">
        <v>8.1443164477999996</v>
      </c>
      <c r="V36" s="217">
        <v>8.1457662084999995</v>
      </c>
      <c r="W36" s="217">
        <v>8.3514570105000008</v>
      </c>
      <c r="X36" s="217">
        <v>7.9825772911000001</v>
      </c>
      <c r="Y36" s="217">
        <v>7.3203302671000001</v>
      </c>
      <c r="Z36" s="217">
        <v>6.8435908199000002</v>
      </c>
      <c r="AA36" s="217">
        <v>6.9476806914000004</v>
      </c>
      <c r="AB36" s="217">
        <v>7.1356565566999999</v>
      </c>
      <c r="AC36" s="217">
        <v>7.0343994951999997</v>
      </c>
      <c r="AD36" s="217">
        <v>7.0905710943000004</v>
      </c>
      <c r="AE36" s="217">
        <v>7.3319411906000003</v>
      </c>
      <c r="AF36" s="217">
        <v>7.7580084233999997</v>
      </c>
      <c r="AG36" s="217">
        <v>8.2953604391999995</v>
      </c>
      <c r="AH36" s="217">
        <v>8.4471403024999994</v>
      </c>
      <c r="AI36" s="217">
        <v>8.3241631044000002</v>
      </c>
      <c r="AJ36" s="217">
        <v>8.1799726555000003</v>
      </c>
      <c r="AK36" s="217">
        <v>7.5547669717000003</v>
      </c>
      <c r="AL36" s="217">
        <v>6.9762407457000002</v>
      </c>
      <c r="AM36" s="217">
        <v>7.0873361097999998</v>
      </c>
      <c r="AN36" s="217">
        <v>7.3394812827000004</v>
      </c>
      <c r="AO36" s="217">
        <v>7.3409512995000004</v>
      </c>
      <c r="AP36" s="217">
        <v>7.3620525185999997</v>
      </c>
      <c r="AQ36" s="217">
        <v>7.4859955730000003</v>
      </c>
      <c r="AR36" s="217">
        <v>8.2327958721000005</v>
      </c>
      <c r="AS36" s="217">
        <v>8.3517197184</v>
      </c>
      <c r="AT36" s="217">
        <v>8.7494033307999999</v>
      </c>
      <c r="AU36" s="217">
        <v>8.8197629031000009</v>
      </c>
      <c r="AV36" s="217">
        <v>8.3430096909000007</v>
      </c>
      <c r="AW36" s="217">
        <v>7.8767529024999998</v>
      </c>
      <c r="AX36" s="217">
        <v>7.2602717714000002</v>
      </c>
      <c r="AY36" s="217">
        <v>7.1851883233000002</v>
      </c>
      <c r="AZ36" s="217">
        <v>7.5027099679999996</v>
      </c>
      <c r="BA36" s="217">
        <v>7.4111264593000001</v>
      </c>
      <c r="BB36" s="217">
        <v>7.5825571466000001</v>
      </c>
      <c r="BC36" s="217">
        <v>7.8</v>
      </c>
      <c r="BD36" s="217">
        <v>8.6737459999999995</v>
      </c>
      <c r="BE36" s="217">
        <v>9.2910129999999995</v>
      </c>
      <c r="BF36" s="361">
        <v>9.1773349999999994</v>
      </c>
      <c r="BG36" s="361">
        <v>9.1107600000000009</v>
      </c>
      <c r="BH36" s="361">
        <v>8.6699540000000006</v>
      </c>
      <c r="BI36" s="361">
        <v>8.1018650000000001</v>
      </c>
      <c r="BJ36" s="361">
        <v>7.4763380000000002</v>
      </c>
      <c r="BK36" s="361">
        <v>7.4403569999999997</v>
      </c>
      <c r="BL36" s="361">
        <v>7.6867679999999998</v>
      </c>
      <c r="BM36" s="361">
        <v>7.4785360000000001</v>
      </c>
      <c r="BN36" s="361">
        <v>7.5701390000000002</v>
      </c>
      <c r="BO36" s="361">
        <v>8.0843720000000001</v>
      </c>
      <c r="BP36" s="361">
        <v>8.7057800000000007</v>
      </c>
      <c r="BQ36" s="361">
        <v>9.0492790000000003</v>
      </c>
      <c r="BR36" s="361">
        <v>9.2889020000000002</v>
      </c>
      <c r="BS36" s="361">
        <v>9.2179570000000002</v>
      </c>
      <c r="BT36" s="361">
        <v>8.7200500000000005</v>
      </c>
      <c r="BU36" s="361">
        <v>8.1477769999999996</v>
      </c>
      <c r="BV36" s="361">
        <v>7.518211</v>
      </c>
    </row>
    <row r="37" spans="1:74" s="120" customFormat="1" ht="11.1" customHeight="1">
      <c r="A37" s="119" t="s">
        <v>893</v>
      </c>
      <c r="B37" s="209" t="s">
        <v>614</v>
      </c>
      <c r="C37" s="217">
        <v>6.88</v>
      </c>
      <c r="D37" s="217">
        <v>6.89</v>
      </c>
      <c r="E37" s="217">
        <v>6.76</v>
      </c>
      <c r="F37" s="217">
        <v>6.69</v>
      </c>
      <c r="G37" s="217">
        <v>6.79</v>
      </c>
      <c r="H37" s="217">
        <v>7.07</v>
      </c>
      <c r="I37" s="217">
        <v>7.09</v>
      </c>
      <c r="J37" s="217">
        <v>7.07</v>
      </c>
      <c r="K37" s="217">
        <v>6.92</v>
      </c>
      <c r="L37" s="217">
        <v>6.64</v>
      </c>
      <c r="M37" s="217">
        <v>6.43</v>
      </c>
      <c r="N37" s="217">
        <v>6.49</v>
      </c>
      <c r="O37" s="217">
        <v>6.5</v>
      </c>
      <c r="P37" s="217">
        <v>6.55</v>
      </c>
      <c r="Q37" s="217">
        <v>6.53</v>
      </c>
      <c r="R37" s="217">
        <v>6.55</v>
      </c>
      <c r="S37" s="217">
        <v>6.64</v>
      </c>
      <c r="T37" s="217">
        <v>6.96</v>
      </c>
      <c r="U37" s="217">
        <v>7.23</v>
      </c>
      <c r="V37" s="217">
        <v>7.22</v>
      </c>
      <c r="W37" s="217">
        <v>7</v>
      </c>
      <c r="X37" s="217">
        <v>6.8</v>
      </c>
      <c r="Y37" s="217">
        <v>6.56</v>
      </c>
      <c r="Z37" s="217">
        <v>6.6</v>
      </c>
      <c r="AA37" s="217">
        <v>6.53</v>
      </c>
      <c r="AB37" s="217">
        <v>6.63</v>
      </c>
      <c r="AC37" s="217">
        <v>6.53</v>
      </c>
      <c r="AD37" s="217">
        <v>6.53</v>
      </c>
      <c r="AE37" s="217">
        <v>6.68</v>
      </c>
      <c r="AF37" s="217">
        <v>7.14</v>
      </c>
      <c r="AG37" s="217">
        <v>7.31</v>
      </c>
      <c r="AH37" s="217">
        <v>7.4</v>
      </c>
      <c r="AI37" s="217">
        <v>7.15</v>
      </c>
      <c r="AJ37" s="217">
        <v>6.77</v>
      </c>
      <c r="AK37" s="217">
        <v>6.53</v>
      </c>
      <c r="AL37" s="217">
        <v>6.51</v>
      </c>
      <c r="AM37" s="217">
        <v>6.46</v>
      </c>
      <c r="AN37" s="217">
        <v>6.48</v>
      </c>
      <c r="AO37" s="217">
        <v>6.48</v>
      </c>
      <c r="AP37" s="217">
        <v>6.4</v>
      </c>
      <c r="AQ37" s="217">
        <v>6.55</v>
      </c>
      <c r="AR37" s="217">
        <v>6.92</v>
      </c>
      <c r="AS37" s="217">
        <v>7.15</v>
      </c>
      <c r="AT37" s="217">
        <v>7.11</v>
      </c>
      <c r="AU37" s="217">
        <v>7.01</v>
      </c>
      <c r="AV37" s="217">
        <v>6.65</v>
      </c>
      <c r="AW37" s="217">
        <v>6.53</v>
      </c>
      <c r="AX37" s="217">
        <v>6.54</v>
      </c>
      <c r="AY37" s="217">
        <v>6.45</v>
      </c>
      <c r="AZ37" s="217">
        <v>6.6</v>
      </c>
      <c r="BA37" s="217">
        <v>6.59</v>
      </c>
      <c r="BB37" s="217">
        <v>6.51</v>
      </c>
      <c r="BC37" s="217">
        <v>6.67</v>
      </c>
      <c r="BD37" s="217">
        <v>7.0374660000000002</v>
      </c>
      <c r="BE37" s="217">
        <v>7.2446580000000003</v>
      </c>
      <c r="BF37" s="361">
        <v>7.1616090000000003</v>
      </c>
      <c r="BG37" s="361">
        <v>7.0115740000000004</v>
      </c>
      <c r="BH37" s="361">
        <v>6.7608579999999998</v>
      </c>
      <c r="BI37" s="361">
        <v>6.580298</v>
      </c>
      <c r="BJ37" s="361">
        <v>6.5754400000000004</v>
      </c>
      <c r="BK37" s="361">
        <v>6.5765070000000003</v>
      </c>
      <c r="BL37" s="361">
        <v>6.6951710000000002</v>
      </c>
      <c r="BM37" s="361">
        <v>6.6727590000000001</v>
      </c>
      <c r="BN37" s="361">
        <v>6.5658440000000002</v>
      </c>
      <c r="BO37" s="361">
        <v>6.7595090000000004</v>
      </c>
      <c r="BP37" s="361">
        <v>7.109381</v>
      </c>
      <c r="BQ37" s="361">
        <v>7.3284520000000004</v>
      </c>
      <c r="BR37" s="361">
        <v>7.2451280000000002</v>
      </c>
      <c r="BS37" s="361">
        <v>7.0842479999999997</v>
      </c>
      <c r="BT37" s="361">
        <v>6.8264040000000001</v>
      </c>
      <c r="BU37" s="361">
        <v>6.637321</v>
      </c>
      <c r="BV37" s="361">
        <v>6.6315980000000003</v>
      </c>
    </row>
    <row r="38" spans="1:74" ht="11.1" customHeight="1">
      <c r="A38" s="119"/>
      <c r="B38" s="122" t="s">
        <v>291</v>
      </c>
      <c r="C38" s="500"/>
      <c r="D38" s="500"/>
      <c r="E38" s="500"/>
      <c r="F38" s="500"/>
      <c r="G38" s="500"/>
      <c r="H38" s="500"/>
      <c r="I38" s="500"/>
      <c r="J38" s="500"/>
      <c r="K38" s="500"/>
      <c r="L38" s="500"/>
      <c r="M38" s="500"/>
      <c r="N38" s="500"/>
      <c r="O38" s="500"/>
      <c r="P38" s="500"/>
      <c r="Q38" s="500"/>
      <c r="R38" s="500"/>
      <c r="S38" s="500"/>
      <c r="T38" s="500"/>
      <c r="U38" s="500"/>
      <c r="V38" s="500"/>
      <c r="W38" s="500"/>
      <c r="X38" s="500"/>
      <c r="Y38" s="500"/>
      <c r="Z38" s="500"/>
      <c r="AA38" s="500"/>
      <c r="AB38" s="500"/>
      <c r="AC38" s="500"/>
      <c r="AD38" s="500"/>
      <c r="AE38" s="500"/>
      <c r="AF38" s="500"/>
      <c r="AG38" s="500"/>
      <c r="AH38" s="500"/>
      <c r="AI38" s="500"/>
      <c r="AJ38" s="500"/>
      <c r="AK38" s="500"/>
      <c r="AL38" s="500"/>
      <c r="AM38" s="500"/>
      <c r="AN38" s="500"/>
      <c r="AO38" s="500"/>
      <c r="AP38" s="500"/>
      <c r="AQ38" s="500"/>
      <c r="AR38" s="500"/>
      <c r="AS38" s="500"/>
      <c r="AT38" s="500"/>
      <c r="AU38" s="500"/>
      <c r="AV38" s="500"/>
      <c r="AW38" s="500"/>
      <c r="AX38" s="500"/>
      <c r="AY38" s="500"/>
      <c r="AZ38" s="500"/>
      <c r="BA38" s="500"/>
      <c r="BB38" s="500"/>
      <c r="BC38" s="500"/>
      <c r="BD38" s="500"/>
      <c r="BE38" s="500"/>
      <c r="BF38" s="501"/>
      <c r="BG38" s="501"/>
      <c r="BH38" s="501"/>
      <c r="BI38" s="501"/>
      <c r="BJ38" s="501"/>
      <c r="BK38" s="501"/>
      <c r="BL38" s="501"/>
      <c r="BM38" s="501"/>
      <c r="BN38" s="501"/>
      <c r="BO38" s="501"/>
      <c r="BP38" s="501"/>
      <c r="BQ38" s="501"/>
      <c r="BR38" s="501"/>
      <c r="BS38" s="501"/>
      <c r="BT38" s="501"/>
      <c r="BU38" s="501"/>
      <c r="BV38" s="501"/>
    </row>
    <row r="39" spans="1:74" ht="11.1" customHeight="1">
      <c r="A39" s="269" t="s">
        <v>218</v>
      </c>
      <c r="B39" s="207" t="s">
        <v>638</v>
      </c>
      <c r="C39" s="265">
        <v>16.290353553999999</v>
      </c>
      <c r="D39" s="265">
        <v>16.330415587000001</v>
      </c>
      <c r="E39" s="265">
        <v>15.794205477</v>
      </c>
      <c r="F39" s="265">
        <v>15.786942030000001</v>
      </c>
      <c r="G39" s="265">
        <v>15.567883742999999</v>
      </c>
      <c r="H39" s="265">
        <v>15.888113857</v>
      </c>
      <c r="I39" s="265">
        <v>15.469404190000001</v>
      </c>
      <c r="J39" s="265">
        <v>15.378843921</v>
      </c>
      <c r="K39" s="265">
        <v>15.741707515</v>
      </c>
      <c r="L39" s="265">
        <v>15.370916625</v>
      </c>
      <c r="M39" s="265">
        <v>15.165498422000001</v>
      </c>
      <c r="N39" s="265">
        <v>14.917606954</v>
      </c>
      <c r="O39" s="265">
        <v>15.054162967</v>
      </c>
      <c r="P39" s="265">
        <v>14.686425411</v>
      </c>
      <c r="Q39" s="265">
        <v>14.864499275</v>
      </c>
      <c r="R39" s="265">
        <v>14.811233975</v>
      </c>
      <c r="S39" s="265">
        <v>14.236917707</v>
      </c>
      <c r="T39" s="265">
        <v>14.083005354000001</v>
      </c>
      <c r="U39" s="265">
        <v>13.963932799</v>
      </c>
      <c r="V39" s="265">
        <v>14.430083160000001</v>
      </c>
      <c r="W39" s="265">
        <v>14.625660486999999</v>
      </c>
      <c r="X39" s="265">
        <v>14.743938094000001</v>
      </c>
      <c r="Y39" s="265">
        <v>15.055336927000001</v>
      </c>
      <c r="Z39" s="265">
        <v>15.209713262999999</v>
      </c>
      <c r="AA39" s="265">
        <v>14.783994552999999</v>
      </c>
      <c r="AB39" s="265">
        <v>14.446033212</v>
      </c>
      <c r="AC39" s="265">
        <v>14.410791443999999</v>
      </c>
      <c r="AD39" s="265">
        <v>14.139394572</v>
      </c>
      <c r="AE39" s="265">
        <v>14.416729923</v>
      </c>
      <c r="AF39" s="265">
        <v>14.829065816</v>
      </c>
      <c r="AG39" s="265">
        <v>14.372170042</v>
      </c>
      <c r="AH39" s="265">
        <v>14.78495111</v>
      </c>
      <c r="AI39" s="265">
        <v>14.784503319000001</v>
      </c>
      <c r="AJ39" s="265">
        <v>14.01849077</v>
      </c>
      <c r="AK39" s="265">
        <v>14.225886343999999</v>
      </c>
      <c r="AL39" s="265">
        <v>14.560906298000001</v>
      </c>
      <c r="AM39" s="265">
        <v>14.364264613</v>
      </c>
      <c r="AN39" s="265">
        <v>14.314956078</v>
      </c>
      <c r="AO39" s="265">
        <v>14.26005078</v>
      </c>
      <c r="AP39" s="265">
        <v>13.779459586</v>
      </c>
      <c r="AQ39" s="265">
        <v>14.053505177</v>
      </c>
      <c r="AR39" s="265">
        <v>14.288400576000001</v>
      </c>
      <c r="AS39" s="265">
        <v>14.171573427</v>
      </c>
      <c r="AT39" s="265">
        <v>13.969019592</v>
      </c>
      <c r="AU39" s="265">
        <v>14.209926238</v>
      </c>
      <c r="AV39" s="265">
        <v>13.688955858</v>
      </c>
      <c r="AW39" s="265">
        <v>13.790179497</v>
      </c>
      <c r="AX39" s="265">
        <v>14.372176037999999</v>
      </c>
      <c r="AY39" s="265">
        <v>14.076597877999999</v>
      </c>
      <c r="AZ39" s="265">
        <v>14.789016982</v>
      </c>
      <c r="BA39" s="265">
        <v>14.498650468999999</v>
      </c>
      <c r="BB39" s="265">
        <v>14.040915760000001</v>
      </c>
      <c r="BC39" s="265">
        <v>14.15</v>
      </c>
      <c r="BD39" s="265">
        <v>14.42821</v>
      </c>
      <c r="BE39" s="265">
        <v>14.391780000000001</v>
      </c>
      <c r="BF39" s="391">
        <v>14.55667</v>
      </c>
      <c r="BG39" s="391">
        <v>14.575950000000001</v>
      </c>
      <c r="BH39" s="391">
        <v>14.18676</v>
      </c>
      <c r="BI39" s="391">
        <v>14.20091</v>
      </c>
      <c r="BJ39" s="391">
        <v>14.56338</v>
      </c>
      <c r="BK39" s="391">
        <v>14.62754</v>
      </c>
      <c r="BL39" s="391">
        <v>15.238569999999999</v>
      </c>
      <c r="BM39" s="391">
        <v>14.783519999999999</v>
      </c>
      <c r="BN39" s="391">
        <v>14.361420000000001</v>
      </c>
      <c r="BO39" s="391">
        <v>14.379670000000001</v>
      </c>
      <c r="BP39" s="391">
        <v>14.721019999999999</v>
      </c>
      <c r="BQ39" s="391">
        <v>14.788919999999999</v>
      </c>
      <c r="BR39" s="391">
        <v>14.780239999999999</v>
      </c>
      <c r="BS39" s="391">
        <v>14.77276</v>
      </c>
      <c r="BT39" s="391">
        <v>14.370649999999999</v>
      </c>
      <c r="BU39" s="391">
        <v>14.373530000000001</v>
      </c>
      <c r="BV39" s="391">
        <v>14.741720000000001</v>
      </c>
    </row>
    <row r="40" spans="1:74" ht="11.1" customHeight="1">
      <c r="A40" s="269" t="s">
        <v>219</v>
      </c>
      <c r="B40" s="189" t="s">
        <v>673</v>
      </c>
      <c r="C40" s="265">
        <v>12.639314912</v>
      </c>
      <c r="D40" s="265">
        <v>12.684739177999999</v>
      </c>
      <c r="E40" s="265">
        <v>12.267017284</v>
      </c>
      <c r="F40" s="265">
        <v>12.327022445000001</v>
      </c>
      <c r="G40" s="265">
        <v>12.568207291</v>
      </c>
      <c r="H40" s="265">
        <v>13.499000311</v>
      </c>
      <c r="I40" s="265">
        <v>13.847651343000001</v>
      </c>
      <c r="J40" s="265">
        <v>13.771891003</v>
      </c>
      <c r="K40" s="265">
        <v>13.532996670999999</v>
      </c>
      <c r="L40" s="265">
        <v>12.852784467999999</v>
      </c>
      <c r="M40" s="265">
        <v>12.313763049</v>
      </c>
      <c r="N40" s="265">
        <v>12.681741418</v>
      </c>
      <c r="O40" s="265">
        <v>12.842319432</v>
      </c>
      <c r="P40" s="265">
        <v>13.047518036</v>
      </c>
      <c r="Q40" s="265">
        <v>12.759410176999999</v>
      </c>
      <c r="R40" s="265">
        <v>12.934461386000001</v>
      </c>
      <c r="S40" s="265">
        <v>13.183609154000001</v>
      </c>
      <c r="T40" s="265">
        <v>13.449866493</v>
      </c>
      <c r="U40" s="265">
        <v>13.929307905</v>
      </c>
      <c r="V40" s="265">
        <v>13.710210688</v>
      </c>
      <c r="W40" s="265">
        <v>13.563814416</v>
      </c>
      <c r="X40" s="265">
        <v>13.446391908000001</v>
      </c>
      <c r="Y40" s="265">
        <v>13.606265433000001</v>
      </c>
      <c r="Z40" s="265">
        <v>13.465045427</v>
      </c>
      <c r="AA40" s="265">
        <v>13.059242188000001</v>
      </c>
      <c r="AB40" s="265">
        <v>13.085173283</v>
      </c>
      <c r="AC40" s="265">
        <v>12.930224990999999</v>
      </c>
      <c r="AD40" s="265">
        <v>12.910715648</v>
      </c>
      <c r="AE40" s="265">
        <v>13.197201196</v>
      </c>
      <c r="AF40" s="265">
        <v>13.876534061999999</v>
      </c>
      <c r="AG40" s="265">
        <v>14.309934535</v>
      </c>
      <c r="AH40" s="265">
        <v>14.26924869</v>
      </c>
      <c r="AI40" s="265">
        <v>13.81739582</v>
      </c>
      <c r="AJ40" s="265">
        <v>13.112313310999999</v>
      </c>
      <c r="AK40" s="265">
        <v>12.730472320000001</v>
      </c>
      <c r="AL40" s="265">
        <v>12.607325612</v>
      </c>
      <c r="AM40" s="265">
        <v>12.648071626</v>
      </c>
      <c r="AN40" s="265">
        <v>12.438907954999999</v>
      </c>
      <c r="AO40" s="265">
        <v>12.281077884</v>
      </c>
      <c r="AP40" s="265">
        <v>12.298901031</v>
      </c>
      <c r="AQ40" s="265">
        <v>12.403902749</v>
      </c>
      <c r="AR40" s="265">
        <v>13.207075124999999</v>
      </c>
      <c r="AS40" s="265">
        <v>13.599983437000001</v>
      </c>
      <c r="AT40" s="265">
        <v>13.305169762</v>
      </c>
      <c r="AU40" s="265">
        <v>13.413187033</v>
      </c>
      <c r="AV40" s="265">
        <v>12.522897017</v>
      </c>
      <c r="AW40" s="265">
        <v>12.327421425000001</v>
      </c>
      <c r="AX40" s="265">
        <v>12.455713179</v>
      </c>
      <c r="AY40" s="265">
        <v>12.594513738</v>
      </c>
      <c r="AZ40" s="265">
        <v>12.763033997999999</v>
      </c>
      <c r="BA40" s="265">
        <v>12.447522582</v>
      </c>
      <c r="BB40" s="265">
        <v>12.220226644</v>
      </c>
      <c r="BC40" s="265">
        <v>12.53</v>
      </c>
      <c r="BD40" s="265">
        <v>13.50891</v>
      </c>
      <c r="BE40" s="265">
        <v>14.092829999999999</v>
      </c>
      <c r="BF40" s="391">
        <v>13.98977</v>
      </c>
      <c r="BG40" s="391">
        <v>13.675789999999999</v>
      </c>
      <c r="BH40" s="391">
        <v>13.005089999999999</v>
      </c>
      <c r="BI40" s="391">
        <v>12.6797</v>
      </c>
      <c r="BJ40" s="391">
        <v>12.770709999999999</v>
      </c>
      <c r="BK40" s="391">
        <v>13.004239999999999</v>
      </c>
      <c r="BL40" s="391">
        <v>13.091620000000001</v>
      </c>
      <c r="BM40" s="391">
        <v>12.70842</v>
      </c>
      <c r="BN40" s="391">
        <v>12.423769999999999</v>
      </c>
      <c r="BO40" s="391">
        <v>12.73</v>
      </c>
      <c r="BP40" s="391">
        <v>13.711650000000001</v>
      </c>
      <c r="BQ40" s="391">
        <v>14.36158</v>
      </c>
      <c r="BR40" s="391">
        <v>14.25558</v>
      </c>
      <c r="BS40" s="391">
        <v>13.92761</v>
      </c>
      <c r="BT40" s="391">
        <v>13.2591</v>
      </c>
      <c r="BU40" s="391">
        <v>12.93439</v>
      </c>
      <c r="BV40" s="391">
        <v>13.041600000000001</v>
      </c>
    </row>
    <row r="41" spans="1:74" ht="11.1" customHeight="1">
      <c r="A41" s="269" t="s">
        <v>220</v>
      </c>
      <c r="B41" s="207" t="s">
        <v>639</v>
      </c>
      <c r="C41" s="265">
        <v>8.7902948347999992</v>
      </c>
      <c r="D41" s="265">
        <v>8.7631163940000008</v>
      </c>
      <c r="E41" s="265">
        <v>8.8672331522000007</v>
      </c>
      <c r="F41" s="265">
        <v>8.7943376444000005</v>
      </c>
      <c r="G41" s="265">
        <v>8.9991506814999997</v>
      </c>
      <c r="H41" s="265">
        <v>9.2148659087000002</v>
      </c>
      <c r="I41" s="265">
        <v>9.1997370582000002</v>
      </c>
      <c r="J41" s="265">
        <v>9.2020339165999996</v>
      </c>
      <c r="K41" s="265">
        <v>8.9598373864000003</v>
      </c>
      <c r="L41" s="265">
        <v>8.6693646894</v>
      </c>
      <c r="M41" s="265">
        <v>8.5594196641</v>
      </c>
      <c r="N41" s="265">
        <v>8.6127222591999999</v>
      </c>
      <c r="O41" s="265">
        <v>8.7068186112999992</v>
      </c>
      <c r="P41" s="265">
        <v>8.6217543713999998</v>
      </c>
      <c r="Q41" s="265">
        <v>8.6992124777999997</v>
      </c>
      <c r="R41" s="265">
        <v>8.7653681789999993</v>
      </c>
      <c r="S41" s="265">
        <v>8.8171384328000002</v>
      </c>
      <c r="T41" s="265">
        <v>8.8505829534</v>
      </c>
      <c r="U41" s="265">
        <v>8.9444507355000002</v>
      </c>
      <c r="V41" s="265">
        <v>9.0652932272999998</v>
      </c>
      <c r="W41" s="265">
        <v>8.9688725557000009</v>
      </c>
      <c r="X41" s="265">
        <v>9.0849145826999997</v>
      </c>
      <c r="Y41" s="265">
        <v>9.3153969031999999</v>
      </c>
      <c r="Z41" s="265">
        <v>9.1159985145999993</v>
      </c>
      <c r="AA41" s="265">
        <v>8.7709906519</v>
      </c>
      <c r="AB41" s="265">
        <v>9.0156437644</v>
      </c>
      <c r="AC41" s="265">
        <v>8.9941523305000004</v>
      </c>
      <c r="AD41" s="265">
        <v>8.9673706613000004</v>
      </c>
      <c r="AE41" s="265">
        <v>9.1285000943999997</v>
      </c>
      <c r="AF41" s="265">
        <v>9.5238134649999999</v>
      </c>
      <c r="AG41" s="265">
        <v>9.7265838067000008</v>
      </c>
      <c r="AH41" s="265">
        <v>9.6578171272999995</v>
      </c>
      <c r="AI41" s="265">
        <v>9.3156104661000008</v>
      </c>
      <c r="AJ41" s="265">
        <v>9.1359800181999997</v>
      </c>
      <c r="AK41" s="265">
        <v>9.0901148383999999</v>
      </c>
      <c r="AL41" s="265">
        <v>9.0699133353000008</v>
      </c>
      <c r="AM41" s="265">
        <v>9.1810086345999995</v>
      </c>
      <c r="AN41" s="265">
        <v>9.1145495710999995</v>
      </c>
      <c r="AO41" s="265">
        <v>9.1296321710000008</v>
      </c>
      <c r="AP41" s="265">
        <v>9.0671449820000003</v>
      </c>
      <c r="AQ41" s="265">
        <v>9.3142559297999998</v>
      </c>
      <c r="AR41" s="265">
        <v>9.3713167368000008</v>
      </c>
      <c r="AS41" s="265">
        <v>9.7176200494000007</v>
      </c>
      <c r="AT41" s="265">
        <v>9.4583462773000004</v>
      </c>
      <c r="AU41" s="265">
        <v>9.3467890076</v>
      </c>
      <c r="AV41" s="265">
        <v>9.1618463439000006</v>
      </c>
      <c r="AW41" s="265">
        <v>9.1820348828</v>
      </c>
      <c r="AX41" s="265">
        <v>9.2343070862999994</v>
      </c>
      <c r="AY41" s="265">
        <v>9.0428075658000004</v>
      </c>
      <c r="AZ41" s="265">
        <v>9.1327948695999996</v>
      </c>
      <c r="BA41" s="265">
        <v>9.1656092849000004</v>
      </c>
      <c r="BB41" s="265">
        <v>9.1863540439999998</v>
      </c>
      <c r="BC41" s="265">
        <v>9.4600000000000009</v>
      </c>
      <c r="BD41" s="265">
        <v>9.6519879999999993</v>
      </c>
      <c r="BE41" s="265">
        <v>9.8664199999999997</v>
      </c>
      <c r="BF41" s="391">
        <v>9.8832920000000009</v>
      </c>
      <c r="BG41" s="391">
        <v>9.6002740000000006</v>
      </c>
      <c r="BH41" s="391">
        <v>9.3673769999999994</v>
      </c>
      <c r="BI41" s="391">
        <v>9.3342200000000002</v>
      </c>
      <c r="BJ41" s="391">
        <v>9.3762209999999993</v>
      </c>
      <c r="BK41" s="391">
        <v>9.2766660000000005</v>
      </c>
      <c r="BL41" s="391">
        <v>9.348039</v>
      </c>
      <c r="BM41" s="391">
        <v>9.3375170000000001</v>
      </c>
      <c r="BN41" s="391">
        <v>9.3299260000000004</v>
      </c>
      <c r="BO41" s="391">
        <v>9.6600260000000002</v>
      </c>
      <c r="BP41" s="391">
        <v>9.8311910000000005</v>
      </c>
      <c r="BQ41" s="391">
        <v>10.22442</v>
      </c>
      <c r="BR41" s="391">
        <v>10.11666</v>
      </c>
      <c r="BS41" s="391">
        <v>9.7915419999999997</v>
      </c>
      <c r="BT41" s="391">
        <v>9.5420130000000007</v>
      </c>
      <c r="BU41" s="391">
        <v>9.5056259999999995</v>
      </c>
      <c r="BV41" s="391">
        <v>9.5595210000000002</v>
      </c>
    </row>
    <row r="42" spans="1:74" ht="11.1" customHeight="1">
      <c r="A42" s="269" t="s">
        <v>221</v>
      </c>
      <c r="B42" s="207" t="s">
        <v>640</v>
      </c>
      <c r="C42" s="265">
        <v>6.8731945859000003</v>
      </c>
      <c r="D42" s="265">
        <v>7.1374925624000003</v>
      </c>
      <c r="E42" s="265">
        <v>7.3500381104999999</v>
      </c>
      <c r="F42" s="265">
        <v>7.2808279393999999</v>
      </c>
      <c r="G42" s="265">
        <v>7.6062018404999998</v>
      </c>
      <c r="H42" s="265">
        <v>8.3027962495000001</v>
      </c>
      <c r="I42" s="265">
        <v>8.5345203138999999</v>
      </c>
      <c r="J42" s="265">
        <v>8.4736347222999999</v>
      </c>
      <c r="K42" s="265">
        <v>7.8401825542000001</v>
      </c>
      <c r="L42" s="265">
        <v>7.3175492938</v>
      </c>
      <c r="M42" s="265">
        <v>7.0127019395000003</v>
      </c>
      <c r="N42" s="265">
        <v>7.0388685692999999</v>
      </c>
      <c r="O42" s="265">
        <v>7.0555670654</v>
      </c>
      <c r="P42" s="265">
        <v>7.1105241318000001</v>
      </c>
      <c r="Q42" s="265">
        <v>7.3027948637</v>
      </c>
      <c r="R42" s="265">
        <v>7.3381050884999999</v>
      </c>
      <c r="S42" s="265">
        <v>7.6698143771999998</v>
      </c>
      <c r="T42" s="265">
        <v>8.0733096823999997</v>
      </c>
      <c r="U42" s="265">
        <v>8.4804298478</v>
      </c>
      <c r="V42" s="265">
        <v>8.4799558515999998</v>
      </c>
      <c r="W42" s="265">
        <v>8.0744154824999992</v>
      </c>
      <c r="X42" s="265">
        <v>7.7805153090000001</v>
      </c>
      <c r="Y42" s="265">
        <v>7.8570008483000002</v>
      </c>
      <c r="Z42" s="265">
        <v>7.8333643679999998</v>
      </c>
      <c r="AA42" s="265">
        <v>7.5079291606999998</v>
      </c>
      <c r="AB42" s="265">
        <v>7.6387405118</v>
      </c>
      <c r="AC42" s="265">
        <v>7.7856501612000004</v>
      </c>
      <c r="AD42" s="265">
        <v>7.8852237022000002</v>
      </c>
      <c r="AE42" s="265">
        <v>8.2840273780999993</v>
      </c>
      <c r="AF42" s="265">
        <v>8.9430339898</v>
      </c>
      <c r="AG42" s="265">
        <v>9.3167418878999992</v>
      </c>
      <c r="AH42" s="265">
        <v>9.2453401864</v>
      </c>
      <c r="AI42" s="265">
        <v>8.6961534931000006</v>
      </c>
      <c r="AJ42" s="265">
        <v>8.0105394961999998</v>
      </c>
      <c r="AK42" s="265">
        <v>7.7102876521999999</v>
      </c>
      <c r="AL42" s="265">
        <v>7.7031265209999997</v>
      </c>
      <c r="AM42" s="265">
        <v>7.8298582686999998</v>
      </c>
      <c r="AN42" s="265">
        <v>7.9214683851999999</v>
      </c>
      <c r="AO42" s="265">
        <v>8.0467631015999999</v>
      </c>
      <c r="AP42" s="265">
        <v>8.0727103455999991</v>
      </c>
      <c r="AQ42" s="265">
        <v>8.4187730583999993</v>
      </c>
      <c r="AR42" s="265">
        <v>9.1908699333000001</v>
      </c>
      <c r="AS42" s="265">
        <v>9.4648730073999996</v>
      </c>
      <c r="AT42" s="265">
        <v>9.4504352824000009</v>
      </c>
      <c r="AU42" s="265">
        <v>8.8847185146999994</v>
      </c>
      <c r="AV42" s="265">
        <v>8.2295388550999995</v>
      </c>
      <c r="AW42" s="265">
        <v>7.9697073507000002</v>
      </c>
      <c r="AX42" s="265">
        <v>8.0862953657999999</v>
      </c>
      <c r="AY42" s="265">
        <v>8.2228802237000007</v>
      </c>
      <c r="AZ42" s="265">
        <v>8.4767940912000004</v>
      </c>
      <c r="BA42" s="265">
        <v>8.5294425540999992</v>
      </c>
      <c r="BB42" s="265">
        <v>8.4817552646000003</v>
      </c>
      <c r="BC42" s="265">
        <v>8.98</v>
      </c>
      <c r="BD42" s="265">
        <v>9.6355050000000002</v>
      </c>
      <c r="BE42" s="265">
        <v>9.8574950000000001</v>
      </c>
      <c r="BF42" s="391">
        <v>9.7921270000000007</v>
      </c>
      <c r="BG42" s="391">
        <v>9.0898800000000008</v>
      </c>
      <c r="BH42" s="391">
        <v>8.3776539999999997</v>
      </c>
      <c r="BI42" s="391">
        <v>8.1180850000000007</v>
      </c>
      <c r="BJ42" s="391">
        <v>8.1681260000000009</v>
      </c>
      <c r="BK42" s="391">
        <v>8.1646540000000005</v>
      </c>
      <c r="BL42" s="391">
        <v>8.5563850000000006</v>
      </c>
      <c r="BM42" s="391">
        <v>8.6277930000000005</v>
      </c>
      <c r="BN42" s="391">
        <v>8.5353510000000004</v>
      </c>
      <c r="BO42" s="391">
        <v>9.0726309999999994</v>
      </c>
      <c r="BP42" s="391">
        <v>9.7041520000000006</v>
      </c>
      <c r="BQ42" s="391">
        <v>9.9919170000000008</v>
      </c>
      <c r="BR42" s="391">
        <v>9.9000120000000003</v>
      </c>
      <c r="BS42" s="391">
        <v>9.1710580000000004</v>
      </c>
      <c r="BT42" s="391">
        <v>8.4609170000000002</v>
      </c>
      <c r="BU42" s="391">
        <v>8.1892790000000009</v>
      </c>
      <c r="BV42" s="391">
        <v>8.2337570000000007</v>
      </c>
    </row>
    <row r="43" spans="1:74" ht="11.1" customHeight="1">
      <c r="A43" s="269" t="s">
        <v>222</v>
      </c>
      <c r="B43" s="207" t="s">
        <v>641</v>
      </c>
      <c r="C43" s="265">
        <v>9.7163116114000001</v>
      </c>
      <c r="D43" s="265">
        <v>9.9239793603000006</v>
      </c>
      <c r="E43" s="265">
        <v>9.8543503472000005</v>
      </c>
      <c r="F43" s="265">
        <v>9.7262037260999996</v>
      </c>
      <c r="G43" s="265">
        <v>9.7950418423999999</v>
      </c>
      <c r="H43" s="265">
        <v>9.9893521643999996</v>
      </c>
      <c r="I43" s="265">
        <v>10.134976558</v>
      </c>
      <c r="J43" s="265">
        <v>10.025477598</v>
      </c>
      <c r="K43" s="265">
        <v>10.007130853</v>
      </c>
      <c r="L43" s="265">
        <v>9.8732086990999992</v>
      </c>
      <c r="M43" s="265">
        <v>9.7529944346999997</v>
      </c>
      <c r="N43" s="265">
        <v>9.5475883229999994</v>
      </c>
      <c r="O43" s="265">
        <v>8.9346577507999996</v>
      </c>
      <c r="P43" s="265">
        <v>9.4992770992000004</v>
      </c>
      <c r="Q43" s="265">
        <v>9.3643123877000001</v>
      </c>
      <c r="R43" s="265">
        <v>9.3427461211999994</v>
      </c>
      <c r="S43" s="265">
        <v>9.2611209478000003</v>
      </c>
      <c r="T43" s="265">
        <v>9.2932200017</v>
      </c>
      <c r="U43" s="265">
        <v>9.3919250882000007</v>
      </c>
      <c r="V43" s="265">
        <v>9.5079850501000003</v>
      </c>
      <c r="W43" s="265">
        <v>9.5182217372999993</v>
      </c>
      <c r="X43" s="265">
        <v>9.6246903880999994</v>
      </c>
      <c r="Y43" s="265">
        <v>9.6872064412000007</v>
      </c>
      <c r="Z43" s="265">
        <v>9.8041387301</v>
      </c>
      <c r="AA43" s="265">
        <v>9.4649902977</v>
      </c>
      <c r="AB43" s="265">
        <v>9.4939776569000003</v>
      </c>
      <c r="AC43" s="265">
        <v>9.4917125674000005</v>
      </c>
      <c r="AD43" s="265">
        <v>9.4837881608999997</v>
      </c>
      <c r="AE43" s="265">
        <v>9.6443207264000002</v>
      </c>
      <c r="AF43" s="265">
        <v>10.002372748000001</v>
      </c>
      <c r="AG43" s="265">
        <v>10.096511647</v>
      </c>
      <c r="AH43" s="265">
        <v>10.148468931</v>
      </c>
      <c r="AI43" s="265">
        <v>9.9717592383000007</v>
      </c>
      <c r="AJ43" s="265">
        <v>9.6461598279</v>
      </c>
      <c r="AK43" s="265">
        <v>9.5365250491999998</v>
      </c>
      <c r="AL43" s="265">
        <v>9.5356571443</v>
      </c>
      <c r="AM43" s="265">
        <v>9.5329267833000007</v>
      </c>
      <c r="AN43" s="265">
        <v>9.5990997140999994</v>
      </c>
      <c r="AO43" s="265">
        <v>9.5472821497999991</v>
      </c>
      <c r="AP43" s="265">
        <v>9.4495536223999999</v>
      </c>
      <c r="AQ43" s="265">
        <v>9.5824976931000005</v>
      </c>
      <c r="AR43" s="265">
        <v>9.9392368639999997</v>
      </c>
      <c r="AS43" s="265">
        <v>10.067870098</v>
      </c>
      <c r="AT43" s="265">
        <v>10.026833839</v>
      </c>
      <c r="AU43" s="265">
        <v>9.9503579529999993</v>
      </c>
      <c r="AV43" s="265">
        <v>9.5787762768999993</v>
      </c>
      <c r="AW43" s="265">
        <v>9.5461219307</v>
      </c>
      <c r="AX43" s="265">
        <v>9.5297561444000003</v>
      </c>
      <c r="AY43" s="265">
        <v>9.4676967774000005</v>
      </c>
      <c r="AZ43" s="265">
        <v>9.5630329575000008</v>
      </c>
      <c r="BA43" s="265">
        <v>9.4780232825000006</v>
      </c>
      <c r="BB43" s="265">
        <v>9.4476331576000003</v>
      </c>
      <c r="BC43" s="265">
        <v>9.5500000000000007</v>
      </c>
      <c r="BD43" s="265">
        <v>9.9190880000000003</v>
      </c>
      <c r="BE43" s="265">
        <v>10.11547</v>
      </c>
      <c r="BF43" s="391">
        <v>10.05287</v>
      </c>
      <c r="BG43" s="391">
        <v>9.9331700000000005</v>
      </c>
      <c r="BH43" s="391">
        <v>9.6816209999999998</v>
      </c>
      <c r="BI43" s="391">
        <v>9.5761199999999995</v>
      </c>
      <c r="BJ43" s="391">
        <v>9.6336820000000003</v>
      </c>
      <c r="BK43" s="391">
        <v>9.5619019999999999</v>
      </c>
      <c r="BL43" s="391">
        <v>9.7228619999999992</v>
      </c>
      <c r="BM43" s="391">
        <v>9.6632320000000007</v>
      </c>
      <c r="BN43" s="391">
        <v>9.5678160000000005</v>
      </c>
      <c r="BO43" s="391">
        <v>9.7006379999999996</v>
      </c>
      <c r="BP43" s="391">
        <v>10.02209</v>
      </c>
      <c r="BQ43" s="391">
        <v>10.225580000000001</v>
      </c>
      <c r="BR43" s="391">
        <v>10.19261</v>
      </c>
      <c r="BS43" s="391">
        <v>10.07202</v>
      </c>
      <c r="BT43" s="391">
        <v>9.8132509999999993</v>
      </c>
      <c r="BU43" s="391">
        <v>9.7015670000000007</v>
      </c>
      <c r="BV43" s="391">
        <v>9.7547219999999992</v>
      </c>
    </row>
    <row r="44" spans="1:74" ht="11.1" customHeight="1">
      <c r="A44" s="269" t="s">
        <v>223</v>
      </c>
      <c r="B44" s="207" t="s">
        <v>642</v>
      </c>
      <c r="C44" s="265">
        <v>8.2955856949999998</v>
      </c>
      <c r="D44" s="265">
        <v>8.3527552815000004</v>
      </c>
      <c r="E44" s="265">
        <v>8.2171365944999994</v>
      </c>
      <c r="F44" s="265">
        <v>8.0461321234999996</v>
      </c>
      <c r="G44" s="265">
        <v>8.1064701178000007</v>
      </c>
      <c r="H44" s="265">
        <v>8.5977824707000003</v>
      </c>
      <c r="I44" s="265">
        <v>8.4472737049000006</v>
      </c>
      <c r="J44" s="265">
        <v>8.4436395014999999</v>
      </c>
      <c r="K44" s="265">
        <v>8.0820457266000005</v>
      </c>
      <c r="L44" s="265">
        <v>7.643341564</v>
      </c>
      <c r="M44" s="265">
        <v>7.5309760197999998</v>
      </c>
      <c r="N44" s="265">
        <v>7.6611110760000001</v>
      </c>
      <c r="O44" s="265">
        <v>7.5885340196</v>
      </c>
      <c r="P44" s="265">
        <v>7.4537055212999999</v>
      </c>
      <c r="Q44" s="265">
        <v>7.3648810052</v>
      </c>
      <c r="R44" s="265">
        <v>7.7434115345999999</v>
      </c>
      <c r="S44" s="265">
        <v>7.8353237800000004</v>
      </c>
      <c r="T44" s="265">
        <v>7.9529501955999997</v>
      </c>
      <c r="U44" s="265">
        <v>8.0515585529999996</v>
      </c>
      <c r="V44" s="265">
        <v>8.3578378635000004</v>
      </c>
      <c r="W44" s="265">
        <v>8.3204679204000005</v>
      </c>
      <c r="X44" s="265">
        <v>8.5522125169999992</v>
      </c>
      <c r="Y44" s="265">
        <v>8.4960927523999992</v>
      </c>
      <c r="Z44" s="265">
        <v>8.4693266228000006</v>
      </c>
      <c r="AA44" s="265">
        <v>8.2656104284000005</v>
      </c>
      <c r="AB44" s="265">
        <v>8.2935717577000005</v>
      </c>
      <c r="AC44" s="265">
        <v>8.1678864118999996</v>
      </c>
      <c r="AD44" s="265">
        <v>8.1709682440999991</v>
      </c>
      <c r="AE44" s="265">
        <v>8.5539202989999996</v>
      </c>
      <c r="AF44" s="265">
        <v>8.9702060421999992</v>
      </c>
      <c r="AG44" s="265">
        <v>9.0783421784999998</v>
      </c>
      <c r="AH44" s="265">
        <v>9.0991586573000003</v>
      </c>
      <c r="AI44" s="265">
        <v>8.9221266702000008</v>
      </c>
      <c r="AJ44" s="265">
        <v>8.4051812577000007</v>
      </c>
      <c r="AK44" s="265">
        <v>8.2463107027000007</v>
      </c>
      <c r="AL44" s="265">
        <v>8.4752240169000004</v>
      </c>
      <c r="AM44" s="265">
        <v>8.3118674094999996</v>
      </c>
      <c r="AN44" s="265">
        <v>8.2561529076000006</v>
      </c>
      <c r="AO44" s="265">
        <v>8.1987041853000004</v>
      </c>
      <c r="AP44" s="265">
        <v>8.1559902573999992</v>
      </c>
      <c r="AQ44" s="265">
        <v>8.3571203647000001</v>
      </c>
      <c r="AR44" s="265">
        <v>8.9550655012</v>
      </c>
      <c r="AS44" s="265">
        <v>9.0354332514000006</v>
      </c>
      <c r="AT44" s="265">
        <v>8.9204003208000007</v>
      </c>
      <c r="AU44" s="265">
        <v>8.9008419561000007</v>
      </c>
      <c r="AV44" s="265">
        <v>8.3190713701999996</v>
      </c>
      <c r="AW44" s="265">
        <v>8.3064451402999993</v>
      </c>
      <c r="AX44" s="265">
        <v>8.5247987891000001</v>
      </c>
      <c r="AY44" s="265">
        <v>8.4684230929000002</v>
      </c>
      <c r="AZ44" s="265">
        <v>8.4042658369000005</v>
      </c>
      <c r="BA44" s="265">
        <v>8.3692550750999999</v>
      </c>
      <c r="BB44" s="265">
        <v>8.2970692348000004</v>
      </c>
      <c r="BC44" s="265">
        <v>8.4600000000000009</v>
      </c>
      <c r="BD44" s="265">
        <v>9.0430980000000005</v>
      </c>
      <c r="BE44" s="265">
        <v>9.1463280000000005</v>
      </c>
      <c r="BF44" s="391">
        <v>9.1277059999999999</v>
      </c>
      <c r="BG44" s="391">
        <v>8.9701930000000001</v>
      </c>
      <c r="BH44" s="391">
        <v>8.5966529999999999</v>
      </c>
      <c r="BI44" s="391">
        <v>8.5334500000000002</v>
      </c>
      <c r="BJ44" s="391">
        <v>8.7046039999999998</v>
      </c>
      <c r="BK44" s="391">
        <v>8.830114</v>
      </c>
      <c r="BL44" s="391">
        <v>8.6853540000000002</v>
      </c>
      <c r="BM44" s="391">
        <v>8.6334610000000005</v>
      </c>
      <c r="BN44" s="391">
        <v>8.5109670000000008</v>
      </c>
      <c r="BO44" s="391">
        <v>8.7142820000000007</v>
      </c>
      <c r="BP44" s="391">
        <v>9.3385730000000002</v>
      </c>
      <c r="BQ44" s="391">
        <v>9.4768939999999997</v>
      </c>
      <c r="BR44" s="391">
        <v>9.4341889999999999</v>
      </c>
      <c r="BS44" s="391">
        <v>9.2286470000000005</v>
      </c>
      <c r="BT44" s="391">
        <v>8.8157169999999994</v>
      </c>
      <c r="BU44" s="391">
        <v>8.7214609999999997</v>
      </c>
      <c r="BV44" s="391">
        <v>8.8795330000000003</v>
      </c>
    </row>
    <row r="45" spans="1:74" ht="11.1" customHeight="1">
      <c r="A45" s="269" t="s">
        <v>224</v>
      </c>
      <c r="B45" s="207" t="s">
        <v>643</v>
      </c>
      <c r="C45" s="265">
        <v>9.3562282632000002</v>
      </c>
      <c r="D45" s="265">
        <v>9.4108582181999996</v>
      </c>
      <c r="E45" s="265">
        <v>9.1416893044999998</v>
      </c>
      <c r="F45" s="265">
        <v>8.8767592746999995</v>
      </c>
      <c r="G45" s="265">
        <v>8.9411122872999993</v>
      </c>
      <c r="H45" s="265">
        <v>9.1246016892000004</v>
      </c>
      <c r="I45" s="265">
        <v>9.1831527638000008</v>
      </c>
      <c r="J45" s="265">
        <v>9.0291098050999992</v>
      </c>
      <c r="K45" s="265">
        <v>8.8291512136999994</v>
      </c>
      <c r="L45" s="265">
        <v>8.5888465883999991</v>
      </c>
      <c r="M45" s="265">
        <v>8.2619291731000004</v>
      </c>
      <c r="N45" s="265">
        <v>8.4278617116000003</v>
      </c>
      <c r="O45" s="265">
        <v>8.6663654710000007</v>
      </c>
      <c r="P45" s="265">
        <v>8.6364141385999993</v>
      </c>
      <c r="Q45" s="265">
        <v>8.6967907126000004</v>
      </c>
      <c r="R45" s="265">
        <v>8.6071317273000005</v>
      </c>
      <c r="S45" s="265">
        <v>8.4764486022999996</v>
      </c>
      <c r="T45" s="265">
        <v>8.4547415228999991</v>
      </c>
      <c r="U45" s="265">
        <v>8.3807800426999997</v>
      </c>
      <c r="V45" s="265">
        <v>8.5986398037999994</v>
      </c>
      <c r="W45" s="265">
        <v>8.6528935023999995</v>
      </c>
      <c r="X45" s="265">
        <v>8.7240972955</v>
      </c>
      <c r="Y45" s="265">
        <v>8.3695281145999996</v>
      </c>
      <c r="Z45" s="265">
        <v>8.5691765573000005</v>
      </c>
      <c r="AA45" s="265">
        <v>8.0727140734000002</v>
      </c>
      <c r="AB45" s="265">
        <v>8.2826732227999997</v>
      </c>
      <c r="AC45" s="265">
        <v>8.2371483714</v>
      </c>
      <c r="AD45" s="265">
        <v>8.1814904040999998</v>
      </c>
      <c r="AE45" s="265">
        <v>8.3905425858000005</v>
      </c>
      <c r="AF45" s="265">
        <v>8.9008007964000004</v>
      </c>
      <c r="AG45" s="265">
        <v>8.9633784176999995</v>
      </c>
      <c r="AH45" s="265">
        <v>9.1806133476999996</v>
      </c>
      <c r="AI45" s="265">
        <v>9.0004460682000005</v>
      </c>
      <c r="AJ45" s="265">
        <v>8.4133114370000008</v>
      </c>
      <c r="AK45" s="265">
        <v>8.1028002565000001</v>
      </c>
      <c r="AL45" s="265">
        <v>8.0491666534000004</v>
      </c>
      <c r="AM45" s="265">
        <v>8.0840309518000009</v>
      </c>
      <c r="AN45" s="265">
        <v>8.1515573937999992</v>
      </c>
      <c r="AO45" s="265">
        <v>7.9558523949</v>
      </c>
      <c r="AP45" s="265">
        <v>7.8747216735999999</v>
      </c>
      <c r="AQ45" s="265">
        <v>7.9911493447000002</v>
      </c>
      <c r="AR45" s="265">
        <v>8.2424330201</v>
      </c>
      <c r="AS45" s="265">
        <v>8.3864749855999996</v>
      </c>
      <c r="AT45" s="265">
        <v>8.4906173175999999</v>
      </c>
      <c r="AU45" s="265">
        <v>8.4362859761000006</v>
      </c>
      <c r="AV45" s="265">
        <v>8.1054424279999999</v>
      </c>
      <c r="AW45" s="265">
        <v>7.8562061819000002</v>
      </c>
      <c r="AX45" s="265">
        <v>7.9936143654</v>
      </c>
      <c r="AY45" s="265">
        <v>8.1606637584000001</v>
      </c>
      <c r="AZ45" s="265">
        <v>8.1615101819000007</v>
      </c>
      <c r="BA45" s="265">
        <v>8.1665497824000006</v>
      </c>
      <c r="BB45" s="265">
        <v>8.1934753285999999</v>
      </c>
      <c r="BC45" s="265">
        <v>8.43</v>
      </c>
      <c r="BD45" s="265">
        <v>8.7706060000000008</v>
      </c>
      <c r="BE45" s="265">
        <v>8.9531050000000008</v>
      </c>
      <c r="BF45" s="391">
        <v>8.9563260000000007</v>
      </c>
      <c r="BG45" s="391">
        <v>8.8309420000000003</v>
      </c>
      <c r="BH45" s="391">
        <v>8.4856429999999996</v>
      </c>
      <c r="BI45" s="391">
        <v>8.1358990000000002</v>
      </c>
      <c r="BJ45" s="391">
        <v>8.2552579999999995</v>
      </c>
      <c r="BK45" s="391">
        <v>8.4522030000000008</v>
      </c>
      <c r="BL45" s="391">
        <v>8.4306520000000003</v>
      </c>
      <c r="BM45" s="391">
        <v>8.3312200000000001</v>
      </c>
      <c r="BN45" s="391">
        <v>8.2677399999999999</v>
      </c>
      <c r="BO45" s="391">
        <v>8.5262960000000003</v>
      </c>
      <c r="BP45" s="391">
        <v>8.8909520000000004</v>
      </c>
      <c r="BQ45" s="391">
        <v>9.0444189999999995</v>
      </c>
      <c r="BR45" s="391">
        <v>9.0413949999999996</v>
      </c>
      <c r="BS45" s="391">
        <v>8.9153359999999999</v>
      </c>
      <c r="BT45" s="391">
        <v>8.6106499999999997</v>
      </c>
      <c r="BU45" s="391">
        <v>8.2659380000000002</v>
      </c>
      <c r="BV45" s="391">
        <v>8.3858390000000007</v>
      </c>
    </row>
    <row r="46" spans="1:74" s="120" customFormat="1" ht="11.1" customHeight="1">
      <c r="A46" s="269" t="s">
        <v>225</v>
      </c>
      <c r="B46" s="207" t="s">
        <v>644</v>
      </c>
      <c r="C46" s="265">
        <v>7.6571319031999998</v>
      </c>
      <c r="D46" s="265">
        <v>7.7893457739</v>
      </c>
      <c r="E46" s="265">
        <v>7.8402432983999999</v>
      </c>
      <c r="F46" s="265">
        <v>7.9522210054000002</v>
      </c>
      <c r="G46" s="265">
        <v>8.3758144666999996</v>
      </c>
      <c r="H46" s="265">
        <v>8.7525380497</v>
      </c>
      <c r="I46" s="265">
        <v>9.2244097638000007</v>
      </c>
      <c r="J46" s="265">
        <v>9.1997323745999999</v>
      </c>
      <c r="K46" s="265">
        <v>9.0125131665999998</v>
      </c>
      <c r="L46" s="265">
        <v>8.5714840694000003</v>
      </c>
      <c r="M46" s="265">
        <v>7.9341286663000004</v>
      </c>
      <c r="N46" s="265">
        <v>7.9868703480000001</v>
      </c>
      <c r="O46" s="265">
        <v>7.9272324559999996</v>
      </c>
      <c r="P46" s="265">
        <v>7.9550346476999998</v>
      </c>
      <c r="Q46" s="265">
        <v>8.0031132654999997</v>
      </c>
      <c r="R46" s="265">
        <v>8.1352366428000007</v>
      </c>
      <c r="S46" s="265">
        <v>8.4992521617999994</v>
      </c>
      <c r="T46" s="265">
        <v>8.6968186907000007</v>
      </c>
      <c r="U46" s="265">
        <v>8.8245835800000005</v>
      </c>
      <c r="V46" s="265">
        <v>8.8821054936999992</v>
      </c>
      <c r="W46" s="265">
        <v>8.9242893155999994</v>
      </c>
      <c r="X46" s="265">
        <v>8.5337107382999999</v>
      </c>
      <c r="Y46" s="265">
        <v>8.1344496604999996</v>
      </c>
      <c r="Z46" s="265">
        <v>8.0796088592000004</v>
      </c>
      <c r="AA46" s="265">
        <v>7.9076433524</v>
      </c>
      <c r="AB46" s="265">
        <v>8.0524924986999995</v>
      </c>
      <c r="AC46" s="265">
        <v>8.0532503783999996</v>
      </c>
      <c r="AD46" s="265">
        <v>8.2526695047</v>
      </c>
      <c r="AE46" s="265">
        <v>8.5618921507000003</v>
      </c>
      <c r="AF46" s="265">
        <v>9.1386347753999999</v>
      </c>
      <c r="AG46" s="265">
        <v>9.4699259689000002</v>
      </c>
      <c r="AH46" s="265">
        <v>9.4208876616000001</v>
      </c>
      <c r="AI46" s="265">
        <v>9.1741138627000005</v>
      </c>
      <c r="AJ46" s="265">
        <v>8.7100746650000005</v>
      </c>
      <c r="AK46" s="265">
        <v>8.0744676798999997</v>
      </c>
      <c r="AL46" s="265">
        <v>8.0636750146999994</v>
      </c>
      <c r="AM46" s="265">
        <v>8.0893748645999999</v>
      </c>
      <c r="AN46" s="265">
        <v>8.1997319509000004</v>
      </c>
      <c r="AO46" s="265">
        <v>8.2116909422000006</v>
      </c>
      <c r="AP46" s="265">
        <v>8.3490336503000009</v>
      </c>
      <c r="AQ46" s="265">
        <v>8.7949080555000005</v>
      </c>
      <c r="AR46" s="265">
        <v>9.3393821850999998</v>
      </c>
      <c r="AS46" s="265">
        <v>9.6005759971</v>
      </c>
      <c r="AT46" s="265">
        <v>9.5431504067000006</v>
      </c>
      <c r="AU46" s="265">
        <v>9.2861388086000005</v>
      </c>
      <c r="AV46" s="265">
        <v>8.8444766694000005</v>
      </c>
      <c r="AW46" s="265">
        <v>8.3160424519999996</v>
      </c>
      <c r="AX46" s="265">
        <v>8.3654760156000005</v>
      </c>
      <c r="AY46" s="265">
        <v>8.4465360246000003</v>
      </c>
      <c r="AZ46" s="265">
        <v>8.5896271025999997</v>
      </c>
      <c r="BA46" s="265">
        <v>8.5637245341000003</v>
      </c>
      <c r="BB46" s="265">
        <v>8.7136231923</v>
      </c>
      <c r="BC46" s="265">
        <v>8.9499999999999993</v>
      </c>
      <c r="BD46" s="265">
        <v>9.5355080000000001</v>
      </c>
      <c r="BE46" s="265">
        <v>9.8055520000000005</v>
      </c>
      <c r="BF46" s="391">
        <v>9.6608780000000003</v>
      </c>
      <c r="BG46" s="391">
        <v>9.4499499999999994</v>
      </c>
      <c r="BH46" s="391">
        <v>8.9999230000000008</v>
      </c>
      <c r="BI46" s="391">
        <v>8.4443459999999995</v>
      </c>
      <c r="BJ46" s="391">
        <v>8.4320050000000002</v>
      </c>
      <c r="BK46" s="391">
        <v>8.5087849999999996</v>
      </c>
      <c r="BL46" s="391">
        <v>8.6913739999999997</v>
      </c>
      <c r="BM46" s="391">
        <v>8.7195149999999995</v>
      </c>
      <c r="BN46" s="391">
        <v>8.8071889999999993</v>
      </c>
      <c r="BO46" s="391">
        <v>9.0959540000000008</v>
      </c>
      <c r="BP46" s="391">
        <v>9.687856</v>
      </c>
      <c r="BQ46" s="391">
        <v>9.9811270000000007</v>
      </c>
      <c r="BR46" s="391">
        <v>9.8724740000000004</v>
      </c>
      <c r="BS46" s="391">
        <v>9.6661180000000009</v>
      </c>
      <c r="BT46" s="391">
        <v>9.1985779999999995</v>
      </c>
      <c r="BU46" s="391">
        <v>8.6330650000000002</v>
      </c>
      <c r="BV46" s="391">
        <v>8.6124310000000008</v>
      </c>
    </row>
    <row r="47" spans="1:74" s="120" customFormat="1" ht="11.1" customHeight="1">
      <c r="A47" s="269" t="s">
        <v>226</v>
      </c>
      <c r="B47" s="209" t="s">
        <v>645</v>
      </c>
      <c r="C47" s="265">
        <v>10.20720624</v>
      </c>
      <c r="D47" s="265">
        <v>10.123641134</v>
      </c>
      <c r="E47" s="265">
        <v>10.133401394</v>
      </c>
      <c r="F47" s="265">
        <v>10.218946659</v>
      </c>
      <c r="G47" s="265">
        <v>10.917880084</v>
      </c>
      <c r="H47" s="265">
        <v>11.751328629</v>
      </c>
      <c r="I47" s="265">
        <v>12.447424180000001</v>
      </c>
      <c r="J47" s="265">
        <v>12.394259669</v>
      </c>
      <c r="K47" s="265">
        <v>12.35039811</v>
      </c>
      <c r="L47" s="265">
        <v>11.224578868</v>
      </c>
      <c r="M47" s="265">
        <v>10.242855086</v>
      </c>
      <c r="N47" s="265">
        <v>10.18383773</v>
      </c>
      <c r="O47" s="265">
        <v>10.186666517999999</v>
      </c>
      <c r="P47" s="265">
        <v>9.8567859601999999</v>
      </c>
      <c r="Q47" s="265">
        <v>10.197117573</v>
      </c>
      <c r="R47" s="265">
        <v>9.9452775955000003</v>
      </c>
      <c r="S47" s="265">
        <v>10.327102589000001</v>
      </c>
      <c r="T47" s="265">
        <v>10.994361323</v>
      </c>
      <c r="U47" s="265">
        <v>11.180499595000001</v>
      </c>
      <c r="V47" s="265">
        <v>11.344650265</v>
      </c>
      <c r="W47" s="265">
        <v>11.773535101</v>
      </c>
      <c r="X47" s="265">
        <v>11.243276228999999</v>
      </c>
      <c r="Y47" s="265">
        <v>10.837298325000001</v>
      </c>
      <c r="Z47" s="265">
        <v>10.661722091</v>
      </c>
      <c r="AA47" s="265">
        <v>10.393149051</v>
      </c>
      <c r="AB47" s="265">
        <v>10.266733168</v>
      </c>
      <c r="AC47" s="265">
        <v>10.155048101</v>
      </c>
      <c r="AD47" s="265">
        <v>10.218051579999999</v>
      </c>
      <c r="AE47" s="265">
        <v>10.681116979</v>
      </c>
      <c r="AF47" s="265">
        <v>11.60645809</v>
      </c>
      <c r="AG47" s="265">
        <v>12.241291685</v>
      </c>
      <c r="AH47" s="265">
        <v>12.078468340000001</v>
      </c>
      <c r="AI47" s="265">
        <v>11.949234612</v>
      </c>
      <c r="AJ47" s="265">
        <v>11.274047382999999</v>
      </c>
      <c r="AK47" s="265">
        <v>10.676687230000001</v>
      </c>
      <c r="AL47" s="265">
        <v>10.288992926000001</v>
      </c>
      <c r="AM47" s="265">
        <v>10.711801824</v>
      </c>
      <c r="AN47" s="265">
        <v>10.594516888999999</v>
      </c>
      <c r="AO47" s="265">
        <v>10.593034659000001</v>
      </c>
      <c r="AP47" s="265">
        <v>10.634526898000001</v>
      </c>
      <c r="AQ47" s="265">
        <v>11.063971801999999</v>
      </c>
      <c r="AR47" s="265">
        <v>12.402522017000001</v>
      </c>
      <c r="AS47" s="265">
        <v>12.132316704999999</v>
      </c>
      <c r="AT47" s="265">
        <v>12.966279371000001</v>
      </c>
      <c r="AU47" s="265">
        <v>13.208812118999999</v>
      </c>
      <c r="AV47" s="265">
        <v>11.596585461</v>
      </c>
      <c r="AW47" s="265">
        <v>11.09253942</v>
      </c>
      <c r="AX47" s="265">
        <v>10.756519472000001</v>
      </c>
      <c r="AY47" s="265">
        <v>11.024587134000001</v>
      </c>
      <c r="AZ47" s="265">
        <v>10.857979965</v>
      </c>
      <c r="BA47" s="265">
        <v>10.789638821</v>
      </c>
      <c r="BB47" s="265">
        <v>10.999288496</v>
      </c>
      <c r="BC47" s="265">
        <v>11.58</v>
      </c>
      <c r="BD47" s="265">
        <v>12.58146</v>
      </c>
      <c r="BE47" s="265">
        <v>12.76318</v>
      </c>
      <c r="BF47" s="391">
        <v>13.01187</v>
      </c>
      <c r="BG47" s="391">
        <v>12.989129999999999</v>
      </c>
      <c r="BH47" s="391">
        <v>11.86978</v>
      </c>
      <c r="BI47" s="391">
        <v>11.247450000000001</v>
      </c>
      <c r="BJ47" s="391">
        <v>10.8764</v>
      </c>
      <c r="BK47" s="391">
        <v>11.255330000000001</v>
      </c>
      <c r="BL47" s="391">
        <v>11.21841</v>
      </c>
      <c r="BM47" s="391">
        <v>11.048310000000001</v>
      </c>
      <c r="BN47" s="391">
        <v>11.318989999999999</v>
      </c>
      <c r="BO47" s="391">
        <v>12.07086</v>
      </c>
      <c r="BP47" s="391">
        <v>12.87392</v>
      </c>
      <c r="BQ47" s="391">
        <v>12.91858</v>
      </c>
      <c r="BR47" s="391">
        <v>13.35406</v>
      </c>
      <c r="BS47" s="391">
        <v>13.32939</v>
      </c>
      <c r="BT47" s="391">
        <v>12.135910000000001</v>
      </c>
      <c r="BU47" s="391">
        <v>11.50826</v>
      </c>
      <c r="BV47" s="391">
        <v>11.12588</v>
      </c>
    </row>
    <row r="48" spans="1:74" s="120" customFormat="1" ht="11.1" customHeight="1">
      <c r="A48" s="269" t="s">
        <v>227</v>
      </c>
      <c r="B48" s="210" t="s">
        <v>614</v>
      </c>
      <c r="C48" s="218">
        <v>9.66</v>
      </c>
      <c r="D48" s="218">
        <v>9.74</v>
      </c>
      <c r="E48" s="218">
        <v>9.65</v>
      </c>
      <c r="F48" s="218">
        <v>9.57</v>
      </c>
      <c r="G48" s="218">
        <v>9.76</v>
      </c>
      <c r="H48" s="218">
        <v>10.130000000000001</v>
      </c>
      <c r="I48" s="218">
        <v>10.3</v>
      </c>
      <c r="J48" s="218">
        <v>10.28</v>
      </c>
      <c r="K48" s="218">
        <v>10.1</v>
      </c>
      <c r="L48" s="218">
        <v>9.6999999999999993</v>
      </c>
      <c r="M48" s="218">
        <v>9.3699999999999992</v>
      </c>
      <c r="N48" s="218">
        <v>9.3800000000000008</v>
      </c>
      <c r="O48" s="218">
        <v>9.2799999999999994</v>
      </c>
      <c r="P48" s="218">
        <v>9.3699999999999992</v>
      </c>
      <c r="Q48" s="218">
        <v>9.4</v>
      </c>
      <c r="R48" s="218">
        <v>9.43</v>
      </c>
      <c r="S48" s="218">
        <v>9.49</v>
      </c>
      <c r="T48" s="218">
        <v>9.61</v>
      </c>
      <c r="U48" s="218">
        <v>9.76</v>
      </c>
      <c r="V48" s="218">
        <v>9.85</v>
      </c>
      <c r="W48" s="218">
        <v>9.89</v>
      </c>
      <c r="X48" s="218">
        <v>9.8800000000000008</v>
      </c>
      <c r="Y48" s="218">
        <v>9.85</v>
      </c>
      <c r="Z48" s="218">
        <v>9.83</v>
      </c>
      <c r="AA48" s="218">
        <v>9.48</v>
      </c>
      <c r="AB48" s="218">
        <v>9.56</v>
      </c>
      <c r="AC48" s="218">
        <v>9.5500000000000007</v>
      </c>
      <c r="AD48" s="218">
        <v>9.5399999999999991</v>
      </c>
      <c r="AE48" s="218">
        <v>9.7799999999999994</v>
      </c>
      <c r="AF48" s="218">
        <v>10.26</v>
      </c>
      <c r="AG48" s="218">
        <v>10.47</v>
      </c>
      <c r="AH48" s="218">
        <v>10.49</v>
      </c>
      <c r="AI48" s="218">
        <v>10.29</v>
      </c>
      <c r="AJ48" s="218">
        <v>9.83</v>
      </c>
      <c r="AK48" s="218">
        <v>9.58</v>
      </c>
      <c r="AL48" s="218">
        <v>9.5299999999999994</v>
      </c>
      <c r="AM48" s="218">
        <v>9.61</v>
      </c>
      <c r="AN48" s="218">
        <v>9.6</v>
      </c>
      <c r="AO48" s="218">
        <v>9.56</v>
      </c>
      <c r="AP48" s="218">
        <v>9.49</v>
      </c>
      <c r="AQ48" s="218">
        <v>9.68</v>
      </c>
      <c r="AR48" s="218">
        <v>10.15</v>
      </c>
      <c r="AS48" s="218">
        <v>10.31</v>
      </c>
      <c r="AT48" s="218">
        <v>10.34</v>
      </c>
      <c r="AU48" s="218">
        <v>10.31</v>
      </c>
      <c r="AV48" s="218">
        <v>9.76</v>
      </c>
      <c r="AW48" s="218">
        <v>9.58</v>
      </c>
      <c r="AX48" s="218">
        <v>9.65</v>
      </c>
      <c r="AY48" s="218">
        <v>9.66</v>
      </c>
      <c r="AZ48" s="218">
        <v>9.77</v>
      </c>
      <c r="BA48" s="218">
        <v>9.69</v>
      </c>
      <c r="BB48" s="218">
        <v>9.67</v>
      </c>
      <c r="BC48" s="218">
        <v>9.92</v>
      </c>
      <c r="BD48" s="218">
        <v>10.38974</v>
      </c>
      <c r="BE48" s="218">
        <v>10.640829999999999</v>
      </c>
      <c r="BF48" s="393">
        <v>10.61933</v>
      </c>
      <c r="BG48" s="393">
        <v>10.44093</v>
      </c>
      <c r="BH48" s="393">
        <v>9.9981179999999998</v>
      </c>
      <c r="BI48" s="393">
        <v>9.7692899999999998</v>
      </c>
      <c r="BJ48" s="393">
        <v>9.8016360000000002</v>
      </c>
      <c r="BK48" s="393">
        <v>9.871003</v>
      </c>
      <c r="BL48" s="393">
        <v>9.9727580000000007</v>
      </c>
      <c r="BM48" s="393">
        <v>9.8917900000000003</v>
      </c>
      <c r="BN48" s="393">
        <v>9.8164130000000007</v>
      </c>
      <c r="BO48" s="393">
        <v>10.089449999999999</v>
      </c>
      <c r="BP48" s="393">
        <v>10.549060000000001</v>
      </c>
      <c r="BQ48" s="393">
        <v>10.80669</v>
      </c>
      <c r="BR48" s="393">
        <v>10.79968</v>
      </c>
      <c r="BS48" s="393">
        <v>10.605829999999999</v>
      </c>
      <c r="BT48" s="393">
        <v>10.159039999999999</v>
      </c>
      <c r="BU48" s="393">
        <v>9.9234620000000007</v>
      </c>
      <c r="BV48" s="393">
        <v>9.9542870000000008</v>
      </c>
    </row>
    <row r="49" spans="1:74" s="300" customFormat="1" ht="11.1" customHeight="1">
      <c r="A49" s="119"/>
      <c r="B49" s="298"/>
      <c r="C49" s="299"/>
      <c r="D49" s="299"/>
      <c r="E49" s="299"/>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c r="AR49" s="299"/>
      <c r="AS49" s="299"/>
      <c r="AT49" s="299"/>
      <c r="AU49" s="299"/>
      <c r="AV49" s="299"/>
      <c r="AW49" s="299"/>
      <c r="AX49" s="299"/>
      <c r="AY49" s="373"/>
      <c r="AZ49" s="373"/>
      <c r="BA49" s="373"/>
      <c r="BB49" s="373"/>
      <c r="BC49" s="373"/>
      <c r="BD49" s="373"/>
      <c r="BE49" s="373"/>
      <c r="BF49" s="373"/>
      <c r="BG49" s="373"/>
      <c r="BH49" s="373"/>
      <c r="BI49" s="373"/>
      <c r="BJ49" s="373"/>
      <c r="BK49" s="373"/>
      <c r="BL49" s="373"/>
      <c r="BM49" s="373"/>
      <c r="BN49" s="373"/>
      <c r="BO49" s="373"/>
      <c r="BP49" s="373"/>
      <c r="BQ49" s="373"/>
      <c r="BR49" s="373"/>
      <c r="BS49" s="373"/>
      <c r="BT49" s="373"/>
      <c r="BU49" s="373"/>
      <c r="BV49" s="373"/>
    </row>
    <row r="50" spans="1:74" s="300" customFormat="1" ht="12" customHeight="1">
      <c r="A50" s="119"/>
      <c r="B50" s="668" t="s">
        <v>1150</v>
      </c>
      <c r="C50" s="665"/>
      <c r="D50" s="665"/>
      <c r="E50" s="665"/>
      <c r="F50" s="665"/>
      <c r="G50" s="665"/>
      <c r="H50" s="665"/>
      <c r="I50" s="665"/>
      <c r="J50" s="665"/>
      <c r="K50" s="665"/>
      <c r="L50" s="665"/>
      <c r="M50" s="665"/>
      <c r="N50" s="665"/>
      <c r="O50" s="665"/>
      <c r="P50" s="665"/>
      <c r="Q50" s="665"/>
      <c r="AY50" s="525"/>
      <c r="AZ50" s="525"/>
      <c r="BA50" s="525"/>
      <c r="BB50" s="525"/>
      <c r="BC50" s="525"/>
      <c r="BD50" s="525"/>
      <c r="BE50" s="525"/>
      <c r="BF50" s="525"/>
      <c r="BG50" s="525"/>
      <c r="BH50" s="525"/>
      <c r="BI50" s="525"/>
      <c r="BJ50" s="525"/>
    </row>
    <row r="51" spans="1:74" s="300" customFormat="1" ht="12" customHeight="1">
      <c r="A51" s="119"/>
      <c r="B51" s="670" t="s">
        <v>146</v>
      </c>
      <c r="C51" s="665"/>
      <c r="D51" s="665"/>
      <c r="E51" s="665"/>
      <c r="F51" s="665"/>
      <c r="G51" s="665"/>
      <c r="H51" s="665"/>
      <c r="I51" s="665"/>
      <c r="J51" s="665"/>
      <c r="K51" s="665"/>
      <c r="L51" s="665"/>
      <c r="M51" s="665"/>
      <c r="N51" s="665"/>
      <c r="O51" s="665"/>
      <c r="P51" s="665"/>
      <c r="Q51" s="665"/>
      <c r="AY51" s="525"/>
      <c r="AZ51" s="525"/>
      <c r="BA51" s="525"/>
      <c r="BB51" s="525"/>
      <c r="BC51" s="525"/>
      <c r="BD51" s="525"/>
      <c r="BE51" s="525"/>
      <c r="BF51" s="525"/>
      <c r="BG51" s="525"/>
      <c r="BH51" s="525"/>
      <c r="BI51" s="525"/>
      <c r="BJ51" s="525"/>
    </row>
    <row r="52" spans="1:74" s="474" customFormat="1" ht="12" customHeight="1">
      <c r="A52" s="473"/>
      <c r="B52" s="705" t="s">
        <v>1237</v>
      </c>
      <c r="C52" s="651"/>
      <c r="D52" s="651"/>
      <c r="E52" s="651"/>
      <c r="F52" s="651"/>
      <c r="G52" s="651"/>
      <c r="H52" s="651"/>
      <c r="I52" s="651"/>
      <c r="J52" s="651"/>
      <c r="K52" s="651"/>
      <c r="L52" s="651"/>
      <c r="M52" s="651"/>
      <c r="N52" s="651"/>
      <c r="O52" s="651"/>
      <c r="P52" s="651"/>
      <c r="Q52" s="651"/>
      <c r="AY52" s="526"/>
      <c r="AZ52" s="526"/>
      <c r="BA52" s="526"/>
      <c r="BB52" s="526"/>
      <c r="BC52" s="526"/>
      <c r="BD52" s="526"/>
      <c r="BE52" s="526"/>
      <c r="BF52" s="526"/>
      <c r="BG52" s="526"/>
      <c r="BH52" s="526"/>
      <c r="BI52" s="526"/>
      <c r="BJ52" s="526"/>
    </row>
    <row r="53" spans="1:74" s="474" customFormat="1" ht="12" customHeight="1">
      <c r="A53" s="475"/>
      <c r="B53" s="654" t="s">
        <v>1180</v>
      </c>
      <c r="C53" s="655"/>
      <c r="D53" s="655"/>
      <c r="E53" s="655"/>
      <c r="F53" s="655"/>
      <c r="G53" s="655"/>
      <c r="H53" s="655"/>
      <c r="I53" s="655"/>
      <c r="J53" s="655"/>
      <c r="K53" s="655"/>
      <c r="L53" s="655"/>
      <c r="M53" s="655"/>
      <c r="N53" s="655"/>
      <c r="O53" s="655"/>
      <c r="P53" s="655"/>
      <c r="Q53" s="651"/>
      <c r="AY53" s="526"/>
      <c r="AZ53" s="526"/>
      <c r="BA53" s="526"/>
      <c r="BB53" s="526"/>
      <c r="BC53" s="526"/>
      <c r="BD53" s="526"/>
      <c r="BE53" s="526"/>
      <c r="BF53" s="526"/>
      <c r="BG53" s="526"/>
      <c r="BH53" s="526"/>
      <c r="BI53" s="526"/>
      <c r="BJ53" s="526"/>
    </row>
    <row r="54" spans="1:74" s="474" customFormat="1" ht="12" customHeight="1">
      <c r="A54" s="475"/>
      <c r="B54" s="649" t="s">
        <v>1225</v>
      </c>
      <c r="C54" s="655"/>
      <c r="D54" s="655"/>
      <c r="E54" s="655"/>
      <c r="F54" s="655"/>
      <c r="G54" s="655"/>
      <c r="H54" s="655"/>
      <c r="I54" s="655"/>
      <c r="J54" s="655"/>
      <c r="K54" s="655"/>
      <c r="L54" s="655"/>
      <c r="M54" s="655"/>
      <c r="N54" s="655"/>
      <c r="O54" s="655"/>
      <c r="P54" s="655"/>
      <c r="Q54" s="651"/>
      <c r="AY54" s="526"/>
      <c r="AZ54" s="526"/>
      <c r="BA54" s="526"/>
      <c r="BB54" s="526"/>
      <c r="BC54" s="526"/>
      <c r="BD54" s="526"/>
      <c r="BE54" s="526"/>
      <c r="BF54" s="526"/>
      <c r="BG54" s="526"/>
      <c r="BH54" s="526"/>
      <c r="BI54" s="526"/>
      <c r="BJ54" s="526"/>
    </row>
    <row r="55" spans="1:74" s="474" customFormat="1" ht="12" customHeight="1">
      <c r="A55" s="475"/>
      <c r="B55" s="691" t="s">
        <v>1226</v>
      </c>
      <c r="C55" s="651"/>
      <c r="D55" s="651"/>
      <c r="E55" s="651"/>
      <c r="F55" s="651"/>
      <c r="G55" s="651"/>
      <c r="H55" s="651"/>
      <c r="I55" s="651"/>
      <c r="J55" s="651"/>
      <c r="K55" s="651"/>
      <c r="L55" s="651"/>
      <c r="M55" s="651"/>
      <c r="N55" s="651"/>
      <c r="O55" s="651"/>
      <c r="P55" s="651"/>
      <c r="Q55" s="651"/>
      <c r="AY55" s="526"/>
      <c r="AZ55" s="526"/>
      <c r="BA55" s="526"/>
      <c r="BB55" s="526"/>
      <c r="BC55" s="526"/>
      <c r="BD55" s="526"/>
      <c r="BE55" s="526"/>
      <c r="BF55" s="526"/>
      <c r="BG55" s="526"/>
      <c r="BH55" s="526"/>
      <c r="BI55" s="526"/>
      <c r="BJ55" s="526"/>
    </row>
    <row r="56" spans="1:74" s="474" customFormat="1" ht="22.2" customHeight="1">
      <c r="A56" s="475"/>
      <c r="B56" s="654" t="s">
        <v>1233</v>
      </c>
      <c r="C56" s="655"/>
      <c r="D56" s="655"/>
      <c r="E56" s="655"/>
      <c r="F56" s="655"/>
      <c r="G56" s="655"/>
      <c r="H56" s="655"/>
      <c r="I56" s="655"/>
      <c r="J56" s="655"/>
      <c r="K56" s="655"/>
      <c r="L56" s="655"/>
      <c r="M56" s="655"/>
      <c r="N56" s="655"/>
      <c r="O56" s="655"/>
      <c r="P56" s="655"/>
      <c r="Q56" s="651"/>
      <c r="AY56" s="526"/>
      <c r="AZ56" s="526"/>
      <c r="BA56" s="526"/>
      <c r="BB56" s="526"/>
      <c r="BC56" s="526"/>
      <c r="BD56" s="526"/>
      <c r="BE56" s="526"/>
      <c r="BF56" s="526"/>
      <c r="BG56" s="526"/>
      <c r="BH56" s="526"/>
      <c r="BI56" s="526"/>
      <c r="BJ56" s="526"/>
    </row>
    <row r="57" spans="1:74" s="474" customFormat="1" ht="12" customHeight="1">
      <c r="A57" s="475"/>
      <c r="B57" s="649" t="s">
        <v>1185</v>
      </c>
      <c r="C57" s="650"/>
      <c r="D57" s="650"/>
      <c r="E57" s="650"/>
      <c r="F57" s="650"/>
      <c r="G57" s="650"/>
      <c r="H57" s="650"/>
      <c r="I57" s="650"/>
      <c r="J57" s="650"/>
      <c r="K57" s="650"/>
      <c r="L57" s="650"/>
      <c r="M57" s="650"/>
      <c r="N57" s="650"/>
      <c r="O57" s="650"/>
      <c r="P57" s="650"/>
      <c r="Q57" s="651"/>
      <c r="AY57" s="526"/>
      <c r="AZ57" s="526"/>
      <c r="BA57" s="526"/>
      <c r="BB57" s="526"/>
      <c r="BC57" s="526"/>
      <c r="BD57" s="526"/>
      <c r="BE57" s="526"/>
      <c r="BF57" s="526"/>
      <c r="BG57" s="526"/>
      <c r="BH57" s="526"/>
      <c r="BI57" s="526"/>
      <c r="BJ57" s="526"/>
    </row>
    <row r="58" spans="1:74" s="470" customFormat="1" ht="12" customHeight="1">
      <c r="A58" s="445"/>
      <c r="B58" s="671" t="s">
        <v>1193</v>
      </c>
      <c r="C58" s="651"/>
      <c r="D58" s="651"/>
      <c r="E58" s="651"/>
      <c r="F58" s="651"/>
      <c r="G58" s="651"/>
      <c r="H58" s="651"/>
      <c r="I58" s="651"/>
      <c r="J58" s="651"/>
      <c r="K58" s="651"/>
      <c r="L58" s="651"/>
      <c r="M58" s="651"/>
      <c r="N58" s="651"/>
      <c r="O58" s="651"/>
      <c r="P58" s="651"/>
      <c r="Q58" s="651"/>
      <c r="AY58" s="524"/>
      <c r="AZ58" s="524"/>
      <c r="BA58" s="524"/>
      <c r="BB58" s="524"/>
      <c r="BC58" s="524"/>
      <c r="BD58" s="524"/>
      <c r="BE58" s="524"/>
      <c r="BF58" s="524"/>
      <c r="BG58" s="524"/>
      <c r="BH58" s="524"/>
      <c r="BI58" s="524"/>
      <c r="BJ58" s="524"/>
    </row>
    <row r="59" spans="1:74">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4"/>
      <c r="AZ59" s="374"/>
      <c r="BA59" s="374"/>
      <c r="BB59" s="374"/>
      <c r="BC59" s="374"/>
      <c r="BD59" s="374"/>
      <c r="BE59" s="374"/>
      <c r="BF59" s="374"/>
      <c r="BG59" s="374"/>
      <c r="BH59" s="374"/>
      <c r="BI59" s="374"/>
      <c r="BJ59" s="374"/>
      <c r="BK59" s="374"/>
      <c r="BL59" s="374"/>
      <c r="BM59" s="374"/>
      <c r="BN59" s="374"/>
      <c r="BO59" s="374"/>
      <c r="BP59" s="374"/>
      <c r="BQ59" s="374"/>
      <c r="BR59" s="374"/>
      <c r="BS59" s="374"/>
      <c r="BT59" s="374"/>
      <c r="BU59" s="374"/>
      <c r="BV59" s="374"/>
    </row>
    <row r="60" spans="1:74">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4"/>
      <c r="AZ60" s="374"/>
      <c r="BA60" s="374"/>
      <c r="BB60" s="374"/>
      <c r="BC60" s="374"/>
      <c r="BD60" s="374"/>
      <c r="BE60" s="374"/>
      <c r="BF60" s="374"/>
      <c r="BG60" s="374"/>
      <c r="BH60" s="374"/>
      <c r="BI60" s="374"/>
      <c r="BJ60" s="374"/>
      <c r="BK60" s="374"/>
      <c r="BL60" s="374"/>
      <c r="BM60" s="374"/>
      <c r="BN60" s="374"/>
      <c r="BO60" s="374"/>
      <c r="BP60" s="374"/>
      <c r="BQ60" s="374"/>
      <c r="BR60" s="374"/>
      <c r="BS60" s="374"/>
      <c r="BT60" s="374"/>
      <c r="BU60" s="374"/>
      <c r="BV60" s="374"/>
    </row>
    <row r="61" spans="1:74">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4"/>
      <c r="AZ61" s="374"/>
      <c r="BA61" s="374"/>
      <c r="BB61" s="374"/>
      <c r="BC61" s="374"/>
      <c r="BD61" s="374"/>
      <c r="BE61" s="374"/>
      <c r="BF61" s="374"/>
      <c r="BG61" s="374"/>
      <c r="BH61" s="374"/>
      <c r="BI61" s="374"/>
      <c r="BJ61" s="374"/>
      <c r="BK61" s="374"/>
      <c r="BL61" s="374"/>
      <c r="BM61" s="374"/>
      <c r="BN61" s="374"/>
      <c r="BO61" s="374"/>
      <c r="BP61" s="374"/>
      <c r="BQ61" s="374"/>
      <c r="BR61" s="374"/>
      <c r="BS61" s="374"/>
      <c r="BT61" s="374"/>
      <c r="BU61" s="374"/>
      <c r="BV61" s="374"/>
    </row>
    <row r="62" spans="1:74">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4"/>
      <c r="AZ62" s="374"/>
      <c r="BA62" s="374"/>
      <c r="BB62" s="374"/>
      <c r="BC62" s="374"/>
      <c r="BD62" s="374"/>
      <c r="BE62" s="374"/>
      <c r="BF62" s="374"/>
      <c r="BG62" s="374"/>
      <c r="BH62" s="374"/>
      <c r="BI62" s="374"/>
      <c r="BJ62" s="374"/>
      <c r="BK62" s="374"/>
      <c r="BL62" s="374"/>
      <c r="BM62" s="374"/>
      <c r="BN62" s="374"/>
      <c r="BO62" s="374"/>
      <c r="BP62" s="374"/>
      <c r="BQ62" s="374"/>
      <c r="BR62" s="374"/>
      <c r="BS62" s="374"/>
      <c r="BT62" s="374"/>
      <c r="BU62" s="374"/>
      <c r="BV62" s="374"/>
    </row>
    <row r="63" spans="1:74">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4"/>
      <c r="AZ63" s="374"/>
      <c r="BA63" s="374"/>
      <c r="BB63" s="374"/>
      <c r="BC63" s="374"/>
      <c r="BD63" s="374"/>
      <c r="BE63" s="374"/>
      <c r="BF63" s="374"/>
      <c r="BG63" s="374"/>
      <c r="BH63" s="374"/>
      <c r="BI63" s="374"/>
      <c r="BJ63" s="374"/>
      <c r="BK63" s="374"/>
      <c r="BL63" s="374"/>
      <c r="BM63" s="374"/>
      <c r="BN63" s="374"/>
      <c r="BO63" s="374"/>
      <c r="BP63" s="374"/>
      <c r="BQ63" s="374"/>
      <c r="BR63" s="374"/>
      <c r="BS63" s="374"/>
      <c r="BT63" s="374"/>
      <c r="BU63" s="374"/>
      <c r="BV63" s="374"/>
    </row>
    <row r="64" spans="1:74">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4"/>
      <c r="AZ64" s="374"/>
      <c r="BA64" s="374"/>
      <c r="BB64" s="374"/>
      <c r="BC64" s="374"/>
      <c r="BD64" s="374"/>
      <c r="BE64" s="374"/>
      <c r="BF64" s="374"/>
      <c r="BG64" s="374"/>
      <c r="BH64" s="374"/>
      <c r="BI64" s="374"/>
      <c r="BJ64" s="374"/>
      <c r="BK64" s="374"/>
      <c r="BL64" s="374"/>
      <c r="BM64" s="374"/>
      <c r="BN64" s="374"/>
      <c r="BO64" s="374"/>
      <c r="BP64" s="374"/>
      <c r="BQ64" s="374"/>
      <c r="BR64" s="374"/>
      <c r="BS64" s="374"/>
      <c r="BT64" s="374"/>
      <c r="BU64" s="374"/>
      <c r="BV64" s="374"/>
    </row>
    <row r="65" spans="1:74">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4"/>
      <c r="AZ65" s="374"/>
      <c r="BA65" s="374"/>
      <c r="BB65" s="374"/>
      <c r="BC65" s="374"/>
      <c r="BD65" s="374"/>
      <c r="BE65" s="374"/>
      <c r="BF65" s="374"/>
      <c r="BG65" s="374"/>
      <c r="BH65" s="374"/>
      <c r="BI65" s="374"/>
      <c r="BJ65" s="374"/>
      <c r="BK65" s="374"/>
      <c r="BL65" s="374"/>
      <c r="BM65" s="374"/>
      <c r="BN65" s="374"/>
      <c r="BO65" s="374"/>
      <c r="BP65" s="374"/>
      <c r="BQ65" s="374"/>
      <c r="BR65" s="374"/>
      <c r="BS65" s="374"/>
      <c r="BT65" s="374"/>
      <c r="BU65" s="374"/>
      <c r="BV65" s="374"/>
    </row>
    <row r="66" spans="1:74">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4"/>
      <c r="AZ66" s="374"/>
      <c r="BA66" s="374"/>
      <c r="BB66" s="374"/>
      <c r="BC66" s="374"/>
      <c r="BD66" s="374"/>
      <c r="BE66" s="374"/>
      <c r="BF66" s="374"/>
      <c r="BG66" s="374"/>
      <c r="BH66" s="374"/>
      <c r="BI66" s="374"/>
      <c r="BJ66" s="374"/>
      <c r="BK66" s="374"/>
      <c r="BL66" s="374"/>
      <c r="BM66" s="374"/>
      <c r="BN66" s="374"/>
      <c r="BO66" s="374"/>
      <c r="BP66" s="374"/>
      <c r="BQ66" s="374"/>
      <c r="BR66" s="374"/>
      <c r="BS66" s="374"/>
      <c r="BT66" s="374"/>
      <c r="BU66" s="374"/>
      <c r="BV66" s="374"/>
    </row>
    <row r="67" spans="1:74">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4"/>
      <c r="AZ67" s="374"/>
      <c r="BA67" s="374"/>
      <c r="BB67" s="374"/>
      <c r="BC67" s="374"/>
      <c r="BD67" s="374"/>
      <c r="BE67" s="374"/>
      <c r="BF67" s="374"/>
      <c r="BG67" s="374"/>
      <c r="BH67" s="374"/>
      <c r="BI67" s="374"/>
      <c r="BJ67" s="374"/>
      <c r="BK67" s="374"/>
      <c r="BL67" s="374"/>
      <c r="BM67" s="374"/>
      <c r="BN67" s="374"/>
      <c r="BO67" s="374"/>
      <c r="BP67" s="374"/>
      <c r="BQ67" s="374"/>
      <c r="BR67" s="374"/>
      <c r="BS67" s="374"/>
      <c r="BT67" s="374"/>
      <c r="BU67" s="374"/>
      <c r="BV67" s="374"/>
    </row>
    <row r="68" spans="1:74">
      <c r="BK68" s="375"/>
      <c r="BL68" s="375"/>
      <c r="BM68" s="375"/>
      <c r="BN68" s="375"/>
      <c r="BO68" s="375"/>
      <c r="BP68" s="375"/>
      <c r="BQ68" s="375"/>
      <c r="BR68" s="375"/>
      <c r="BS68" s="375"/>
      <c r="BT68" s="375"/>
      <c r="BU68" s="375"/>
      <c r="BV68" s="375"/>
    </row>
    <row r="69" spans="1:74">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4"/>
      <c r="AZ69" s="374"/>
      <c r="BA69" s="374"/>
      <c r="BB69" s="374"/>
      <c r="BC69" s="374"/>
      <c r="BD69" s="374"/>
      <c r="BE69" s="374"/>
      <c r="BF69" s="374"/>
      <c r="BG69" s="374"/>
      <c r="BH69" s="374"/>
      <c r="BI69" s="374"/>
      <c r="BJ69" s="374"/>
      <c r="BK69" s="374"/>
      <c r="BL69" s="374"/>
      <c r="BM69" s="374"/>
      <c r="BN69" s="374"/>
      <c r="BO69" s="374"/>
      <c r="BP69" s="374"/>
      <c r="BQ69" s="374"/>
      <c r="BR69" s="374"/>
      <c r="BS69" s="374"/>
      <c r="BT69" s="374"/>
      <c r="BU69" s="374"/>
      <c r="BV69" s="374"/>
    </row>
    <row r="70" spans="1:74">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4"/>
      <c r="AZ70" s="374"/>
      <c r="BA70" s="374"/>
      <c r="BB70" s="374"/>
      <c r="BC70" s="374"/>
      <c r="BD70" s="374"/>
      <c r="BE70" s="374"/>
      <c r="BF70" s="374"/>
      <c r="BG70" s="374"/>
      <c r="BH70" s="374"/>
      <c r="BI70" s="374"/>
      <c r="BJ70" s="374"/>
      <c r="BK70" s="374"/>
      <c r="BL70" s="374"/>
      <c r="BM70" s="374"/>
      <c r="BN70" s="374"/>
      <c r="BO70" s="374"/>
      <c r="BP70" s="374"/>
      <c r="BQ70" s="374"/>
      <c r="BR70" s="374"/>
      <c r="BS70" s="374"/>
      <c r="BT70" s="374"/>
      <c r="BU70" s="374"/>
      <c r="BV70" s="374"/>
    </row>
    <row r="71" spans="1:74">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4"/>
      <c r="AZ71" s="374"/>
      <c r="BA71" s="374"/>
      <c r="BB71" s="374"/>
      <c r="BC71" s="374"/>
      <c r="BD71" s="374"/>
      <c r="BE71" s="374"/>
      <c r="BF71" s="374"/>
      <c r="BG71" s="374"/>
      <c r="BH71" s="374"/>
      <c r="BI71" s="374"/>
      <c r="BJ71" s="374"/>
      <c r="BK71" s="374"/>
      <c r="BL71" s="374"/>
      <c r="BM71" s="374"/>
      <c r="BN71" s="374"/>
      <c r="BO71" s="374"/>
      <c r="BP71" s="374"/>
      <c r="BQ71" s="374"/>
      <c r="BR71" s="374"/>
      <c r="BS71" s="374"/>
      <c r="BT71" s="374"/>
      <c r="BU71" s="374"/>
      <c r="BV71" s="374"/>
    </row>
    <row r="72" spans="1:74">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4"/>
      <c r="AZ72" s="374"/>
      <c r="BA72" s="374"/>
      <c r="BB72" s="374"/>
      <c r="BC72" s="374"/>
      <c r="BD72" s="374"/>
      <c r="BE72" s="374"/>
      <c r="BF72" s="374"/>
      <c r="BG72" s="374"/>
      <c r="BH72" s="374"/>
      <c r="BI72" s="374"/>
      <c r="BJ72" s="374"/>
      <c r="BK72" s="374"/>
      <c r="BL72" s="374"/>
      <c r="BM72" s="374"/>
      <c r="BN72" s="374"/>
      <c r="BO72" s="374"/>
      <c r="BP72" s="374"/>
      <c r="BQ72" s="374"/>
      <c r="BR72" s="374"/>
      <c r="BS72" s="374"/>
      <c r="BT72" s="374"/>
      <c r="BU72" s="374"/>
      <c r="BV72" s="374"/>
    </row>
    <row r="73" spans="1:74">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4"/>
      <c r="AZ73" s="374"/>
      <c r="BA73" s="374"/>
      <c r="BB73" s="374"/>
      <c r="BC73" s="374"/>
      <c r="BD73" s="374"/>
      <c r="BE73" s="374"/>
      <c r="BF73" s="374"/>
      <c r="BG73" s="374"/>
      <c r="BH73" s="374"/>
      <c r="BI73" s="374"/>
      <c r="BJ73" s="374"/>
      <c r="BK73" s="374"/>
      <c r="BL73" s="374"/>
      <c r="BM73" s="374"/>
      <c r="BN73" s="374"/>
      <c r="BO73" s="374"/>
      <c r="BP73" s="374"/>
      <c r="BQ73" s="374"/>
      <c r="BR73" s="374"/>
      <c r="BS73" s="374"/>
      <c r="BT73" s="374"/>
      <c r="BU73" s="374"/>
      <c r="BV73" s="374"/>
    </row>
    <row r="74" spans="1:74">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4"/>
      <c r="AZ74" s="374"/>
      <c r="BA74" s="374"/>
      <c r="BB74" s="374"/>
      <c r="BC74" s="374"/>
      <c r="BD74" s="374"/>
      <c r="BE74" s="374"/>
      <c r="BF74" s="374"/>
      <c r="BG74" s="374"/>
      <c r="BH74" s="374"/>
      <c r="BI74" s="374"/>
      <c r="BJ74" s="374"/>
      <c r="BK74" s="374"/>
      <c r="BL74" s="374"/>
      <c r="BM74" s="374"/>
      <c r="BN74" s="374"/>
      <c r="BO74" s="374"/>
      <c r="BP74" s="374"/>
      <c r="BQ74" s="374"/>
      <c r="BR74" s="374"/>
      <c r="BS74" s="374"/>
      <c r="BT74" s="374"/>
      <c r="BU74" s="374"/>
      <c r="BV74" s="374"/>
    </row>
    <row r="75" spans="1:74">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4"/>
      <c r="AZ75" s="374"/>
      <c r="BA75" s="374"/>
      <c r="BB75" s="374"/>
      <c r="BC75" s="374"/>
      <c r="BD75" s="374"/>
      <c r="BE75" s="374"/>
      <c r="BF75" s="374"/>
      <c r="BG75" s="374"/>
      <c r="BH75" s="374"/>
      <c r="BI75" s="374"/>
      <c r="BJ75" s="374"/>
      <c r="BK75" s="374"/>
      <c r="BL75" s="374"/>
      <c r="BM75" s="374"/>
      <c r="BN75" s="374"/>
      <c r="BO75" s="374"/>
      <c r="BP75" s="374"/>
      <c r="BQ75" s="374"/>
      <c r="BR75" s="374"/>
      <c r="BS75" s="374"/>
      <c r="BT75" s="374"/>
      <c r="BU75" s="374"/>
      <c r="BV75" s="374"/>
    </row>
    <row r="76" spans="1:74">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4"/>
      <c r="AZ76" s="374"/>
      <c r="BA76" s="374"/>
      <c r="BB76" s="374"/>
      <c r="BC76" s="374"/>
      <c r="BD76" s="374"/>
      <c r="BE76" s="374"/>
      <c r="BF76" s="374"/>
      <c r="BG76" s="374"/>
      <c r="BH76" s="374"/>
      <c r="BI76" s="374"/>
      <c r="BJ76" s="374"/>
      <c r="BK76" s="374"/>
      <c r="BL76" s="374"/>
      <c r="BM76" s="374"/>
      <c r="BN76" s="374"/>
      <c r="BO76" s="374"/>
      <c r="BP76" s="374"/>
      <c r="BQ76" s="374"/>
      <c r="BR76" s="374"/>
      <c r="BS76" s="374"/>
      <c r="BT76" s="374"/>
      <c r="BU76" s="374"/>
      <c r="BV76" s="374"/>
    </row>
    <row r="77" spans="1:74">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4"/>
      <c r="AZ77" s="374"/>
      <c r="BA77" s="374"/>
      <c r="BB77" s="374"/>
      <c r="BC77" s="374"/>
      <c r="BD77" s="374"/>
      <c r="BE77" s="374"/>
      <c r="BF77" s="374"/>
      <c r="BG77" s="374"/>
      <c r="BH77" s="374"/>
      <c r="BI77" s="374"/>
      <c r="BJ77" s="374"/>
      <c r="BK77" s="374"/>
      <c r="BL77" s="374"/>
      <c r="BM77" s="374"/>
      <c r="BN77" s="374"/>
      <c r="BO77" s="374"/>
      <c r="BP77" s="374"/>
      <c r="BQ77" s="374"/>
      <c r="BR77" s="374"/>
      <c r="BS77" s="374"/>
      <c r="BT77" s="374"/>
      <c r="BU77" s="374"/>
      <c r="BV77" s="374"/>
    </row>
    <row r="78" spans="1:74">
      <c r="BK78" s="375"/>
      <c r="BL78" s="375"/>
      <c r="BM78" s="375"/>
      <c r="BN78" s="375"/>
      <c r="BO78" s="375"/>
      <c r="BP78" s="375"/>
      <c r="BQ78" s="375"/>
      <c r="BR78" s="375"/>
      <c r="BS78" s="375"/>
      <c r="BT78" s="375"/>
      <c r="BU78" s="375"/>
      <c r="BV78" s="375"/>
    </row>
    <row r="79" spans="1:74">
      <c r="BK79" s="375"/>
      <c r="BL79" s="375"/>
      <c r="BM79" s="375"/>
      <c r="BN79" s="375"/>
      <c r="BO79" s="375"/>
      <c r="BP79" s="375"/>
      <c r="BQ79" s="375"/>
      <c r="BR79" s="375"/>
      <c r="BS79" s="375"/>
      <c r="BT79" s="375"/>
      <c r="BU79" s="375"/>
      <c r="BV79" s="375"/>
    </row>
    <row r="80" spans="1:74">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6"/>
      <c r="AZ80" s="376"/>
      <c r="BA80" s="376"/>
      <c r="BB80" s="376"/>
      <c r="BC80" s="376"/>
      <c r="BD80" s="376"/>
      <c r="BE80" s="376"/>
      <c r="BF80" s="376"/>
      <c r="BG80" s="376"/>
      <c r="BH80" s="376"/>
      <c r="BI80" s="376"/>
      <c r="BJ80" s="376"/>
      <c r="BK80" s="376"/>
      <c r="BL80" s="376"/>
      <c r="BM80" s="376"/>
      <c r="BN80" s="376"/>
      <c r="BO80" s="376"/>
      <c r="BP80" s="376"/>
      <c r="BQ80" s="376"/>
      <c r="BR80" s="376"/>
      <c r="BS80" s="376"/>
      <c r="BT80" s="376"/>
      <c r="BU80" s="376"/>
      <c r="BV80" s="376"/>
    </row>
    <row r="81" spans="3:74">
      <c r="BK81" s="375"/>
      <c r="BL81" s="375"/>
      <c r="BM81" s="375"/>
      <c r="BN81" s="375"/>
      <c r="BO81" s="375"/>
      <c r="BP81" s="375"/>
      <c r="BQ81" s="375"/>
      <c r="BR81" s="375"/>
      <c r="BS81" s="375"/>
      <c r="BT81" s="375"/>
      <c r="BU81" s="375"/>
      <c r="BV81" s="375"/>
    </row>
    <row r="82" spans="3:74">
      <c r="BK82" s="375"/>
      <c r="BL82" s="375"/>
      <c r="BM82" s="375"/>
      <c r="BN82" s="375"/>
      <c r="BO82" s="375"/>
      <c r="BP82" s="375"/>
      <c r="BQ82" s="375"/>
      <c r="BR82" s="375"/>
      <c r="BS82" s="375"/>
      <c r="BT82" s="375"/>
      <c r="BU82" s="375"/>
      <c r="BV82" s="375"/>
    </row>
    <row r="83" spans="3:74">
      <c r="BK83" s="375"/>
      <c r="BL83" s="375"/>
      <c r="BM83" s="375"/>
      <c r="BN83" s="375"/>
      <c r="BO83" s="375"/>
      <c r="BP83" s="375"/>
      <c r="BQ83" s="375"/>
      <c r="BR83" s="375"/>
      <c r="BS83" s="375"/>
      <c r="BT83" s="375"/>
      <c r="BU83" s="375"/>
      <c r="BV83" s="375"/>
    </row>
    <row r="84" spans="3:74">
      <c r="BK84" s="375"/>
      <c r="BL84" s="375"/>
      <c r="BM84" s="375"/>
      <c r="BN84" s="375"/>
      <c r="BO84" s="375"/>
      <c r="BP84" s="375"/>
      <c r="BQ84" s="375"/>
      <c r="BR84" s="375"/>
      <c r="BS84" s="375"/>
      <c r="BT84" s="375"/>
      <c r="BU84" s="375"/>
      <c r="BV84" s="375"/>
    </row>
    <row r="85" spans="3:74">
      <c r="BK85" s="375"/>
      <c r="BL85" s="375"/>
      <c r="BM85" s="375"/>
      <c r="BN85" s="375"/>
      <c r="BO85" s="375"/>
      <c r="BP85" s="375"/>
      <c r="BQ85" s="375"/>
      <c r="BR85" s="375"/>
      <c r="BS85" s="375"/>
      <c r="BT85" s="375"/>
      <c r="BU85" s="375"/>
      <c r="BV85" s="375"/>
    </row>
    <row r="86" spans="3:74">
      <c r="BK86" s="375"/>
      <c r="BL86" s="375"/>
      <c r="BM86" s="375"/>
      <c r="BN86" s="375"/>
      <c r="BO86" s="375"/>
      <c r="BP86" s="375"/>
      <c r="BQ86" s="375"/>
      <c r="BR86" s="375"/>
      <c r="BS86" s="375"/>
      <c r="BT86" s="375"/>
      <c r="BU86" s="375"/>
      <c r="BV86" s="375"/>
    </row>
    <row r="87" spans="3:74">
      <c r="BK87" s="375"/>
      <c r="BL87" s="375"/>
      <c r="BM87" s="375"/>
      <c r="BN87" s="375"/>
      <c r="BO87" s="375"/>
      <c r="BP87" s="375"/>
      <c r="BQ87" s="375"/>
      <c r="BR87" s="375"/>
      <c r="BS87" s="375"/>
      <c r="BT87" s="375"/>
      <c r="BU87" s="375"/>
      <c r="BV87" s="375"/>
    </row>
    <row r="88" spans="3:74">
      <c r="BK88" s="375"/>
      <c r="BL88" s="375"/>
      <c r="BM88" s="375"/>
      <c r="BN88" s="375"/>
      <c r="BO88" s="375"/>
      <c r="BP88" s="375"/>
      <c r="BQ88" s="375"/>
      <c r="BR88" s="375"/>
      <c r="BS88" s="375"/>
      <c r="BT88" s="375"/>
      <c r="BU88" s="375"/>
      <c r="BV88" s="375"/>
    </row>
    <row r="89" spans="3:74">
      <c r="BK89" s="375"/>
      <c r="BL89" s="375"/>
      <c r="BM89" s="375"/>
      <c r="BN89" s="375"/>
      <c r="BO89" s="375"/>
      <c r="BP89" s="375"/>
      <c r="BQ89" s="375"/>
      <c r="BR89" s="375"/>
      <c r="BS89" s="375"/>
      <c r="BT89" s="375"/>
      <c r="BU89" s="375"/>
      <c r="BV89" s="375"/>
    </row>
    <row r="90" spans="3:74">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7"/>
      <c r="AZ90" s="377"/>
      <c r="BA90" s="377"/>
      <c r="BB90" s="377"/>
      <c r="BC90" s="377"/>
      <c r="BD90" s="377"/>
      <c r="BE90" s="377"/>
      <c r="BF90" s="377"/>
      <c r="BG90" s="377"/>
      <c r="BH90" s="377"/>
      <c r="BI90" s="377"/>
      <c r="BJ90" s="377"/>
      <c r="BK90" s="377"/>
      <c r="BL90" s="377"/>
      <c r="BM90" s="377"/>
      <c r="BN90" s="377"/>
      <c r="BO90" s="377"/>
      <c r="BP90" s="377"/>
      <c r="BQ90" s="377"/>
      <c r="BR90" s="377"/>
      <c r="BS90" s="377"/>
      <c r="BT90" s="377"/>
      <c r="BU90" s="377"/>
      <c r="BV90" s="377"/>
    </row>
    <row r="91" spans="3:74">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7"/>
      <c r="AZ91" s="377"/>
      <c r="BA91" s="377"/>
      <c r="BB91" s="377"/>
      <c r="BC91" s="377"/>
      <c r="BD91" s="377"/>
      <c r="BE91" s="377"/>
      <c r="BF91" s="377"/>
      <c r="BG91" s="377"/>
      <c r="BH91" s="377"/>
      <c r="BI91" s="377"/>
      <c r="BJ91" s="377"/>
      <c r="BK91" s="377"/>
      <c r="BL91" s="377"/>
      <c r="BM91" s="377"/>
      <c r="BN91" s="377"/>
      <c r="BO91" s="377"/>
      <c r="BP91" s="377"/>
      <c r="BQ91" s="377"/>
      <c r="BR91" s="377"/>
      <c r="BS91" s="377"/>
      <c r="BT91" s="377"/>
      <c r="BU91" s="377"/>
      <c r="BV91" s="377"/>
    </row>
    <row r="92" spans="3:74">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7"/>
      <c r="AZ92" s="377"/>
      <c r="BA92" s="377"/>
      <c r="BB92" s="377"/>
      <c r="BC92" s="377"/>
      <c r="BD92" s="377"/>
      <c r="BE92" s="377"/>
      <c r="BF92" s="377"/>
      <c r="BG92" s="377"/>
      <c r="BH92" s="377"/>
      <c r="BI92" s="377"/>
      <c r="BJ92" s="377"/>
      <c r="BK92" s="377"/>
      <c r="BL92" s="377"/>
      <c r="BM92" s="377"/>
      <c r="BN92" s="377"/>
      <c r="BO92" s="377"/>
      <c r="BP92" s="377"/>
      <c r="BQ92" s="377"/>
      <c r="BR92" s="377"/>
      <c r="BS92" s="377"/>
      <c r="BT92" s="377"/>
      <c r="BU92" s="377"/>
      <c r="BV92" s="377"/>
    </row>
    <row r="93" spans="3:74">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7"/>
      <c r="AZ93" s="377"/>
      <c r="BA93" s="377"/>
      <c r="BB93" s="377"/>
      <c r="BC93" s="377"/>
      <c r="BD93" s="377"/>
      <c r="BE93" s="377"/>
      <c r="BF93" s="377"/>
      <c r="BG93" s="377"/>
      <c r="BH93" s="377"/>
      <c r="BI93" s="377"/>
      <c r="BJ93" s="377"/>
      <c r="BK93" s="377"/>
      <c r="BL93" s="377"/>
      <c r="BM93" s="377"/>
      <c r="BN93" s="377"/>
      <c r="BO93" s="377"/>
      <c r="BP93" s="377"/>
      <c r="BQ93" s="377"/>
      <c r="BR93" s="377"/>
      <c r="BS93" s="377"/>
      <c r="BT93" s="377"/>
      <c r="BU93" s="377"/>
      <c r="BV93" s="377"/>
    </row>
    <row r="94" spans="3:74">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7"/>
      <c r="AZ94" s="377"/>
      <c r="BA94" s="377"/>
      <c r="BB94" s="377"/>
      <c r="BC94" s="377"/>
      <c r="BD94" s="377"/>
      <c r="BE94" s="377"/>
      <c r="BF94" s="377"/>
      <c r="BG94" s="377"/>
      <c r="BH94" s="377"/>
      <c r="BI94" s="377"/>
      <c r="BJ94" s="377"/>
      <c r="BK94" s="377"/>
      <c r="BL94" s="377"/>
      <c r="BM94" s="377"/>
      <c r="BN94" s="377"/>
      <c r="BO94" s="377"/>
      <c r="BP94" s="377"/>
      <c r="BQ94" s="377"/>
      <c r="BR94" s="377"/>
      <c r="BS94" s="377"/>
      <c r="BT94" s="377"/>
      <c r="BU94" s="377"/>
      <c r="BV94" s="377"/>
    </row>
    <row r="95" spans="3:74">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7"/>
      <c r="AZ95" s="377"/>
      <c r="BA95" s="377"/>
      <c r="BB95" s="377"/>
      <c r="BC95" s="377"/>
      <c r="BD95" s="377"/>
      <c r="BE95" s="377"/>
      <c r="BF95" s="377"/>
      <c r="BG95" s="377"/>
      <c r="BH95" s="377"/>
      <c r="BI95" s="377"/>
      <c r="BJ95" s="377"/>
      <c r="BK95" s="377"/>
      <c r="BL95" s="377"/>
      <c r="BM95" s="377"/>
      <c r="BN95" s="377"/>
      <c r="BO95" s="377"/>
      <c r="BP95" s="377"/>
      <c r="BQ95" s="377"/>
      <c r="BR95" s="377"/>
      <c r="BS95" s="377"/>
      <c r="BT95" s="377"/>
      <c r="BU95" s="377"/>
      <c r="BV95" s="377"/>
    </row>
    <row r="96" spans="3:74">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7"/>
      <c r="AZ96" s="377"/>
      <c r="BA96" s="377"/>
      <c r="BB96" s="377"/>
      <c r="BC96" s="377"/>
      <c r="BD96" s="377"/>
      <c r="BE96" s="377"/>
      <c r="BF96" s="377"/>
      <c r="BG96" s="377"/>
      <c r="BH96" s="377"/>
      <c r="BI96" s="377"/>
      <c r="BJ96" s="377"/>
      <c r="BK96" s="377"/>
      <c r="BL96" s="377"/>
      <c r="BM96" s="377"/>
      <c r="BN96" s="377"/>
      <c r="BO96" s="377"/>
      <c r="BP96" s="377"/>
      <c r="BQ96" s="377"/>
      <c r="BR96" s="377"/>
      <c r="BS96" s="377"/>
      <c r="BT96" s="377"/>
      <c r="BU96" s="377"/>
      <c r="BV96" s="377"/>
    </row>
    <row r="97" spans="3:74">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7"/>
      <c r="AZ97" s="377"/>
      <c r="BA97" s="377"/>
      <c r="BB97" s="377"/>
      <c r="BC97" s="377"/>
      <c r="BD97" s="377"/>
      <c r="BE97" s="377"/>
      <c r="BF97" s="377"/>
      <c r="BG97" s="377"/>
      <c r="BH97" s="377"/>
      <c r="BI97" s="377"/>
      <c r="BJ97" s="377"/>
      <c r="BK97" s="377"/>
      <c r="BL97" s="377"/>
      <c r="BM97" s="377"/>
      <c r="BN97" s="377"/>
      <c r="BO97" s="377"/>
      <c r="BP97" s="377"/>
      <c r="BQ97" s="377"/>
      <c r="BR97" s="377"/>
      <c r="BS97" s="377"/>
      <c r="BT97" s="377"/>
      <c r="BU97" s="377"/>
      <c r="BV97" s="377"/>
    </row>
    <row r="98" spans="3:74">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7"/>
      <c r="AZ98" s="377"/>
      <c r="BA98" s="377"/>
      <c r="BB98" s="377"/>
      <c r="BC98" s="377"/>
      <c r="BD98" s="377"/>
      <c r="BE98" s="377"/>
      <c r="BF98" s="377"/>
      <c r="BG98" s="377"/>
      <c r="BH98" s="377"/>
      <c r="BI98" s="377"/>
      <c r="BJ98" s="377"/>
      <c r="BK98" s="377"/>
      <c r="BL98" s="377"/>
      <c r="BM98" s="377"/>
      <c r="BN98" s="377"/>
      <c r="BO98" s="377"/>
      <c r="BP98" s="377"/>
      <c r="BQ98" s="377"/>
      <c r="BR98" s="377"/>
      <c r="BS98" s="377"/>
      <c r="BT98" s="377"/>
      <c r="BU98" s="377"/>
      <c r="BV98" s="377"/>
    </row>
    <row r="99" spans="3:74">
      <c r="BK99" s="375"/>
      <c r="BL99" s="375"/>
      <c r="BM99" s="375"/>
      <c r="BN99" s="375"/>
      <c r="BO99" s="375"/>
      <c r="BP99" s="375"/>
      <c r="BQ99" s="375"/>
      <c r="BR99" s="375"/>
      <c r="BS99" s="375"/>
      <c r="BT99" s="375"/>
      <c r="BU99" s="375"/>
      <c r="BV99" s="375"/>
    </row>
    <row r="100" spans="3:74">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8"/>
      <c r="AZ100" s="378"/>
      <c r="BA100" s="378"/>
      <c r="BB100" s="378"/>
      <c r="BC100" s="378"/>
      <c r="BD100" s="378"/>
      <c r="BE100" s="378"/>
      <c r="BF100" s="378"/>
      <c r="BG100" s="378"/>
      <c r="BH100" s="378"/>
      <c r="BI100" s="378"/>
      <c r="BJ100" s="378"/>
      <c r="BK100" s="378"/>
      <c r="BL100" s="378"/>
      <c r="BM100" s="378"/>
      <c r="BN100" s="378"/>
      <c r="BO100" s="378"/>
      <c r="BP100" s="378"/>
      <c r="BQ100" s="378"/>
      <c r="BR100" s="378"/>
      <c r="BS100" s="378"/>
      <c r="BT100" s="378"/>
      <c r="BU100" s="378"/>
      <c r="BV100" s="378"/>
    </row>
    <row r="101" spans="3:74">
      <c r="BK101" s="375"/>
      <c r="BL101" s="375"/>
      <c r="BM101" s="375"/>
      <c r="BN101" s="375"/>
      <c r="BO101" s="375"/>
      <c r="BP101" s="375"/>
      <c r="BQ101" s="375"/>
      <c r="BR101" s="375"/>
      <c r="BS101" s="375"/>
      <c r="BT101" s="375"/>
      <c r="BU101" s="375"/>
      <c r="BV101" s="375"/>
    </row>
    <row r="102" spans="3:74">
      <c r="BK102" s="375"/>
      <c r="BL102" s="375"/>
      <c r="BM102" s="375"/>
      <c r="BN102" s="375"/>
      <c r="BO102" s="375"/>
      <c r="BP102" s="375"/>
      <c r="BQ102" s="375"/>
      <c r="BR102" s="375"/>
      <c r="BS102" s="375"/>
      <c r="BT102" s="375"/>
      <c r="BU102" s="375"/>
      <c r="BV102" s="375"/>
    </row>
    <row r="103" spans="3:74">
      <c r="BK103" s="375"/>
      <c r="BL103" s="375"/>
      <c r="BM103" s="375"/>
      <c r="BN103" s="375"/>
      <c r="BO103" s="375"/>
      <c r="BP103" s="375"/>
      <c r="BQ103" s="375"/>
      <c r="BR103" s="375"/>
      <c r="BS103" s="375"/>
      <c r="BT103" s="375"/>
      <c r="BU103" s="375"/>
      <c r="BV103" s="375"/>
    </row>
    <row r="104" spans="3:74">
      <c r="BK104" s="375"/>
      <c r="BL104" s="375"/>
      <c r="BM104" s="375"/>
      <c r="BN104" s="375"/>
      <c r="BO104" s="375"/>
      <c r="BP104" s="375"/>
      <c r="BQ104" s="375"/>
      <c r="BR104" s="375"/>
      <c r="BS104" s="375"/>
      <c r="BT104" s="375"/>
      <c r="BU104" s="375"/>
      <c r="BV104" s="375"/>
    </row>
    <row r="105" spans="3:74">
      <c r="BK105" s="375"/>
      <c r="BL105" s="375"/>
      <c r="BM105" s="375"/>
      <c r="BN105" s="375"/>
      <c r="BO105" s="375"/>
      <c r="BP105" s="375"/>
      <c r="BQ105" s="375"/>
      <c r="BR105" s="375"/>
      <c r="BS105" s="375"/>
      <c r="BT105" s="375"/>
      <c r="BU105" s="375"/>
      <c r="BV105" s="375"/>
    </row>
    <row r="106" spans="3:74">
      <c r="BK106" s="375"/>
      <c r="BL106" s="375"/>
      <c r="BM106" s="375"/>
      <c r="BN106" s="375"/>
      <c r="BO106" s="375"/>
      <c r="BP106" s="375"/>
      <c r="BQ106" s="375"/>
      <c r="BR106" s="375"/>
      <c r="BS106" s="375"/>
      <c r="BT106" s="375"/>
      <c r="BU106" s="375"/>
      <c r="BV106" s="375"/>
    </row>
    <row r="107" spans="3:74">
      <c r="BK107" s="375"/>
      <c r="BL107" s="375"/>
      <c r="BM107" s="375"/>
      <c r="BN107" s="375"/>
      <c r="BO107" s="375"/>
      <c r="BP107" s="375"/>
      <c r="BQ107" s="375"/>
      <c r="BR107" s="375"/>
      <c r="BS107" s="375"/>
      <c r="BT107" s="375"/>
      <c r="BU107" s="375"/>
      <c r="BV107" s="375"/>
    </row>
    <row r="108" spans="3:74">
      <c r="BK108" s="375"/>
      <c r="BL108" s="375"/>
      <c r="BM108" s="375"/>
      <c r="BN108" s="375"/>
      <c r="BO108" s="375"/>
      <c r="BP108" s="375"/>
      <c r="BQ108" s="375"/>
      <c r="BR108" s="375"/>
      <c r="BS108" s="375"/>
      <c r="BT108" s="375"/>
      <c r="BU108" s="375"/>
      <c r="BV108" s="375"/>
    </row>
    <row r="109" spans="3:74">
      <c r="BK109" s="375"/>
      <c r="BL109" s="375"/>
      <c r="BM109" s="375"/>
      <c r="BN109" s="375"/>
      <c r="BO109" s="375"/>
      <c r="BP109" s="375"/>
      <c r="BQ109" s="375"/>
      <c r="BR109" s="375"/>
      <c r="BS109" s="375"/>
      <c r="BT109" s="375"/>
      <c r="BU109" s="375"/>
      <c r="BV109" s="375"/>
    </row>
    <row r="110" spans="3:74">
      <c r="BK110" s="375"/>
      <c r="BL110" s="375"/>
      <c r="BM110" s="375"/>
      <c r="BN110" s="375"/>
      <c r="BO110" s="375"/>
      <c r="BP110" s="375"/>
      <c r="BQ110" s="375"/>
      <c r="BR110" s="375"/>
      <c r="BS110" s="375"/>
      <c r="BT110" s="375"/>
      <c r="BU110" s="375"/>
      <c r="BV110" s="375"/>
    </row>
    <row r="111" spans="3:74">
      <c r="BK111" s="375"/>
      <c r="BL111" s="375"/>
      <c r="BM111" s="375"/>
      <c r="BN111" s="375"/>
      <c r="BO111" s="375"/>
      <c r="BP111" s="375"/>
      <c r="BQ111" s="375"/>
      <c r="BR111" s="375"/>
      <c r="BS111" s="375"/>
      <c r="BT111" s="375"/>
      <c r="BU111" s="375"/>
      <c r="BV111" s="375"/>
    </row>
    <row r="112" spans="3:74">
      <c r="BK112" s="375"/>
      <c r="BL112" s="375"/>
      <c r="BM112" s="375"/>
      <c r="BN112" s="375"/>
      <c r="BO112" s="375"/>
      <c r="BP112" s="375"/>
      <c r="BQ112" s="375"/>
      <c r="BR112" s="375"/>
      <c r="BS112" s="375"/>
      <c r="BT112" s="375"/>
      <c r="BU112" s="375"/>
      <c r="BV112" s="375"/>
    </row>
    <row r="113" spans="63:74">
      <c r="BK113" s="375"/>
      <c r="BL113" s="375"/>
      <c r="BM113" s="375"/>
      <c r="BN113" s="375"/>
      <c r="BO113" s="375"/>
      <c r="BP113" s="375"/>
      <c r="BQ113" s="375"/>
      <c r="BR113" s="375"/>
      <c r="BS113" s="375"/>
      <c r="BT113" s="375"/>
      <c r="BU113" s="375"/>
      <c r="BV113" s="375"/>
    </row>
    <row r="114" spans="63:74">
      <c r="BK114" s="375"/>
      <c r="BL114" s="375"/>
      <c r="BM114" s="375"/>
      <c r="BN114" s="375"/>
      <c r="BO114" s="375"/>
      <c r="BP114" s="375"/>
      <c r="BQ114" s="375"/>
      <c r="BR114" s="375"/>
      <c r="BS114" s="375"/>
      <c r="BT114" s="375"/>
      <c r="BU114" s="375"/>
      <c r="BV114" s="375"/>
    </row>
    <row r="115" spans="63:74">
      <c r="BK115" s="375"/>
      <c r="BL115" s="375"/>
      <c r="BM115" s="375"/>
      <c r="BN115" s="375"/>
      <c r="BO115" s="375"/>
      <c r="BP115" s="375"/>
      <c r="BQ115" s="375"/>
      <c r="BR115" s="375"/>
      <c r="BS115" s="375"/>
      <c r="BT115" s="375"/>
      <c r="BU115" s="375"/>
      <c r="BV115" s="375"/>
    </row>
    <row r="116" spans="63:74">
      <c r="BK116" s="375"/>
      <c r="BL116" s="375"/>
      <c r="BM116" s="375"/>
      <c r="BN116" s="375"/>
      <c r="BO116" s="375"/>
      <c r="BP116" s="375"/>
      <c r="BQ116" s="375"/>
      <c r="BR116" s="375"/>
      <c r="BS116" s="375"/>
      <c r="BT116" s="375"/>
      <c r="BU116" s="375"/>
      <c r="BV116" s="375"/>
    </row>
    <row r="117" spans="63:74">
      <c r="BK117" s="375"/>
      <c r="BL117" s="375"/>
      <c r="BM117" s="375"/>
      <c r="BN117" s="375"/>
      <c r="BO117" s="375"/>
      <c r="BP117" s="375"/>
      <c r="BQ117" s="375"/>
      <c r="BR117" s="375"/>
      <c r="BS117" s="375"/>
      <c r="BT117" s="375"/>
      <c r="BU117" s="375"/>
      <c r="BV117" s="375"/>
    </row>
    <row r="118" spans="63:74">
      <c r="BK118" s="375"/>
      <c r="BL118" s="375"/>
      <c r="BM118" s="375"/>
      <c r="BN118" s="375"/>
      <c r="BO118" s="375"/>
      <c r="BP118" s="375"/>
      <c r="BQ118" s="375"/>
      <c r="BR118" s="375"/>
      <c r="BS118" s="375"/>
      <c r="BT118" s="375"/>
      <c r="BU118" s="375"/>
      <c r="BV118" s="375"/>
    </row>
    <row r="119" spans="63:74">
      <c r="BK119" s="375"/>
      <c r="BL119" s="375"/>
      <c r="BM119" s="375"/>
      <c r="BN119" s="375"/>
      <c r="BO119" s="375"/>
      <c r="BP119" s="375"/>
      <c r="BQ119" s="375"/>
      <c r="BR119" s="375"/>
      <c r="BS119" s="375"/>
      <c r="BT119" s="375"/>
      <c r="BU119" s="375"/>
      <c r="BV119" s="375"/>
    </row>
    <row r="120" spans="63:74">
      <c r="BK120" s="375"/>
      <c r="BL120" s="375"/>
      <c r="BM120" s="375"/>
      <c r="BN120" s="375"/>
      <c r="BO120" s="375"/>
      <c r="BP120" s="375"/>
      <c r="BQ120" s="375"/>
      <c r="BR120" s="375"/>
      <c r="BS120" s="375"/>
      <c r="BT120" s="375"/>
      <c r="BU120" s="375"/>
      <c r="BV120" s="375"/>
    </row>
    <row r="121" spans="63:74">
      <c r="BK121" s="375"/>
      <c r="BL121" s="375"/>
      <c r="BM121" s="375"/>
      <c r="BN121" s="375"/>
      <c r="BO121" s="375"/>
      <c r="BP121" s="375"/>
      <c r="BQ121" s="375"/>
      <c r="BR121" s="375"/>
      <c r="BS121" s="375"/>
      <c r="BT121" s="375"/>
      <c r="BU121" s="375"/>
      <c r="BV121" s="375"/>
    </row>
    <row r="122" spans="63:74">
      <c r="BK122" s="375"/>
      <c r="BL122" s="375"/>
      <c r="BM122" s="375"/>
      <c r="BN122" s="375"/>
      <c r="BO122" s="375"/>
      <c r="BP122" s="375"/>
      <c r="BQ122" s="375"/>
      <c r="BR122" s="375"/>
      <c r="BS122" s="375"/>
      <c r="BT122" s="375"/>
      <c r="BU122" s="375"/>
      <c r="BV122" s="375"/>
    </row>
    <row r="123" spans="63:74">
      <c r="BK123" s="375"/>
      <c r="BL123" s="375"/>
      <c r="BM123" s="375"/>
      <c r="BN123" s="375"/>
      <c r="BO123" s="375"/>
      <c r="BP123" s="375"/>
      <c r="BQ123" s="375"/>
      <c r="BR123" s="375"/>
      <c r="BS123" s="375"/>
      <c r="BT123" s="375"/>
      <c r="BU123" s="375"/>
      <c r="BV123" s="375"/>
    </row>
    <row r="124" spans="63:74">
      <c r="BK124" s="375"/>
      <c r="BL124" s="375"/>
      <c r="BM124" s="375"/>
      <c r="BN124" s="375"/>
      <c r="BO124" s="375"/>
      <c r="BP124" s="375"/>
      <c r="BQ124" s="375"/>
      <c r="BR124" s="375"/>
      <c r="BS124" s="375"/>
      <c r="BT124" s="375"/>
      <c r="BU124" s="375"/>
      <c r="BV124" s="375"/>
    </row>
    <row r="125" spans="63:74">
      <c r="BK125" s="375"/>
      <c r="BL125" s="375"/>
      <c r="BM125" s="375"/>
      <c r="BN125" s="375"/>
      <c r="BO125" s="375"/>
      <c r="BP125" s="375"/>
      <c r="BQ125" s="375"/>
      <c r="BR125" s="375"/>
      <c r="BS125" s="375"/>
      <c r="BT125" s="375"/>
      <c r="BU125" s="375"/>
      <c r="BV125" s="375"/>
    </row>
    <row r="126" spans="63:74">
      <c r="BK126" s="375"/>
      <c r="BL126" s="375"/>
      <c r="BM126" s="375"/>
      <c r="BN126" s="375"/>
      <c r="BO126" s="375"/>
      <c r="BP126" s="375"/>
      <c r="BQ126" s="375"/>
      <c r="BR126" s="375"/>
      <c r="BS126" s="375"/>
      <c r="BT126" s="375"/>
      <c r="BU126" s="375"/>
      <c r="BV126" s="375"/>
    </row>
    <row r="127" spans="63:74">
      <c r="BK127" s="375"/>
      <c r="BL127" s="375"/>
      <c r="BM127" s="375"/>
      <c r="BN127" s="375"/>
      <c r="BO127" s="375"/>
      <c r="BP127" s="375"/>
      <c r="BQ127" s="375"/>
      <c r="BR127" s="375"/>
      <c r="BS127" s="375"/>
      <c r="BT127" s="375"/>
      <c r="BU127" s="375"/>
      <c r="BV127" s="375"/>
    </row>
    <row r="128" spans="63:74">
      <c r="BK128" s="375"/>
      <c r="BL128" s="375"/>
      <c r="BM128" s="375"/>
      <c r="BN128" s="375"/>
      <c r="BO128" s="375"/>
      <c r="BP128" s="375"/>
      <c r="BQ128" s="375"/>
      <c r="BR128" s="375"/>
      <c r="BS128" s="375"/>
      <c r="BT128" s="375"/>
      <c r="BU128" s="375"/>
      <c r="BV128" s="375"/>
    </row>
    <row r="129" spans="63:74">
      <c r="BK129" s="375"/>
      <c r="BL129" s="375"/>
      <c r="BM129" s="375"/>
      <c r="BN129" s="375"/>
      <c r="BO129" s="375"/>
      <c r="BP129" s="375"/>
      <c r="BQ129" s="375"/>
      <c r="BR129" s="375"/>
      <c r="BS129" s="375"/>
      <c r="BT129" s="375"/>
      <c r="BU129" s="375"/>
      <c r="BV129" s="375"/>
    </row>
    <row r="130" spans="63:74">
      <c r="BK130" s="375"/>
      <c r="BL130" s="375"/>
      <c r="BM130" s="375"/>
      <c r="BN130" s="375"/>
      <c r="BO130" s="375"/>
      <c r="BP130" s="375"/>
      <c r="BQ130" s="375"/>
      <c r="BR130" s="375"/>
      <c r="BS130" s="375"/>
      <c r="BT130" s="375"/>
      <c r="BU130" s="375"/>
      <c r="BV130" s="375"/>
    </row>
    <row r="131" spans="63:74">
      <c r="BK131" s="375"/>
      <c r="BL131" s="375"/>
      <c r="BM131" s="375"/>
      <c r="BN131" s="375"/>
      <c r="BO131" s="375"/>
      <c r="BP131" s="375"/>
      <c r="BQ131" s="375"/>
      <c r="BR131" s="375"/>
      <c r="BS131" s="375"/>
      <c r="BT131" s="375"/>
      <c r="BU131" s="375"/>
      <c r="BV131" s="375"/>
    </row>
    <row r="132" spans="63:74">
      <c r="BK132" s="375"/>
      <c r="BL132" s="375"/>
      <c r="BM132" s="375"/>
      <c r="BN132" s="375"/>
      <c r="BO132" s="375"/>
      <c r="BP132" s="375"/>
      <c r="BQ132" s="375"/>
      <c r="BR132" s="375"/>
      <c r="BS132" s="375"/>
      <c r="BT132" s="375"/>
      <c r="BU132" s="375"/>
      <c r="BV132" s="375"/>
    </row>
    <row r="133" spans="63:74">
      <c r="BK133" s="375"/>
      <c r="BL133" s="375"/>
      <c r="BM133" s="375"/>
      <c r="BN133" s="375"/>
      <c r="BO133" s="375"/>
      <c r="BP133" s="375"/>
      <c r="BQ133" s="375"/>
      <c r="BR133" s="375"/>
      <c r="BS133" s="375"/>
      <c r="BT133" s="375"/>
      <c r="BU133" s="375"/>
      <c r="BV133" s="375"/>
    </row>
    <row r="134" spans="63:74">
      <c r="BK134" s="375"/>
      <c r="BL134" s="375"/>
      <c r="BM134" s="375"/>
      <c r="BN134" s="375"/>
      <c r="BO134" s="375"/>
      <c r="BP134" s="375"/>
      <c r="BQ134" s="375"/>
      <c r="BR134" s="375"/>
      <c r="BS134" s="375"/>
      <c r="BT134" s="375"/>
      <c r="BU134" s="375"/>
      <c r="BV134" s="375"/>
    </row>
    <row r="135" spans="63:74">
      <c r="BK135" s="375"/>
      <c r="BL135" s="375"/>
      <c r="BM135" s="375"/>
      <c r="BN135" s="375"/>
      <c r="BO135" s="375"/>
      <c r="BP135" s="375"/>
      <c r="BQ135" s="375"/>
      <c r="BR135" s="375"/>
      <c r="BS135" s="375"/>
      <c r="BT135" s="375"/>
      <c r="BU135" s="375"/>
      <c r="BV135" s="375"/>
    </row>
    <row r="136" spans="63:74">
      <c r="BK136" s="375"/>
      <c r="BL136" s="375"/>
      <c r="BM136" s="375"/>
      <c r="BN136" s="375"/>
      <c r="BO136" s="375"/>
      <c r="BP136" s="375"/>
      <c r="BQ136" s="375"/>
      <c r="BR136" s="375"/>
      <c r="BS136" s="375"/>
      <c r="BT136" s="375"/>
      <c r="BU136" s="375"/>
      <c r="BV136" s="375"/>
    </row>
    <row r="137" spans="63:74">
      <c r="BK137" s="375"/>
      <c r="BL137" s="375"/>
      <c r="BM137" s="375"/>
      <c r="BN137" s="375"/>
      <c r="BO137" s="375"/>
      <c r="BP137" s="375"/>
      <c r="BQ137" s="375"/>
      <c r="BR137" s="375"/>
      <c r="BS137" s="375"/>
      <c r="BT137" s="375"/>
      <c r="BU137" s="375"/>
      <c r="BV137" s="375"/>
    </row>
    <row r="138" spans="63:74">
      <c r="BK138" s="375"/>
      <c r="BL138" s="375"/>
      <c r="BM138" s="375"/>
      <c r="BN138" s="375"/>
      <c r="BO138" s="375"/>
      <c r="BP138" s="375"/>
      <c r="BQ138" s="375"/>
      <c r="BR138" s="375"/>
      <c r="BS138" s="375"/>
      <c r="BT138" s="375"/>
      <c r="BU138" s="375"/>
      <c r="BV138" s="375"/>
    </row>
    <row r="139" spans="63:74">
      <c r="BK139" s="375"/>
      <c r="BL139" s="375"/>
      <c r="BM139" s="375"/>
      <c r="BN139" s="375"/>
      <c r="BO139" s="375"/>
      <c r="BP139" s="375"/>
      <c r="BQ139" s="375"/>
      <c r="BR139" s="375"/>
      <c r="BS139" s="375"/>
      <c r="BT139" s="375"/>
      <c r="BU139" s="375"/>
      <c r="BV139" s="375"/>
    </row>
    <row r="140" spans="63:74">
      <c r="BK140" s="375"/>
      <c r="BL140" s="375"/>
      <c r="BM140" s="375"/>
      <c r="BN140" s="375"/>
      <c r="BO140" s="375"/>
      <c r="BP140" s="375"/>
      <c r="BQ140" s="375"/>
      <c r="BR140" s="375"/>
      <c r="BS140" s="375"/>
      <c r="BT140" s="375"/>
      <c r="BU140" s="375"/>
      <c r="BV140" s="375"/>
    </row>
    <row r="141" spans="63:74">
      <c r="BK141" s="375"/>
      <c r="BL141" s="375"/>
      <c r="BM141" s="375"/>
      <c r="BN141" s="375"/>
      <c r="BO141" s="375"/>
      <c r="BP141" s="375"/>
      <c r="BQ141" s="375"/>
      <c r="BR141" s="375"/>
      <c r="BS141" s="375"/>
      <c r="BT141" s="375"/>
      <c r="BU141" s="375"/>
      <c r="BV141" s="375"/>
    </row>
    <row r="142" spans="63:74">
      <c r="BK142" s="375"/>
      <c r="BL142" s="375"/>
      <c r="BM142" s="375"/>
      <c r="BN142" s="375"/>
      <c r="BO142" s="375"/>
      <c r="BP142" s="375"/>
      <c r="BQ142" s="375"/>
      <c r="BR142" s="375"/>
      <c r="BS142" s="375"/>
      <c r="BT142" s="375"/>
      <c r="BU142" s="375"/>
      <c r="BV142" s="375"/>
    </row>
    <row r="143" spans="63:74">
      <c r="BK143" s="375"/>
      <c r="BL143" s="375"/>
      <c r="BM143" s="375"/>
      <c r="BN143" s="375"/>
      <c r="BO143" s="375"/>
      <c r="BP143" s="375"/>
      <c r="BQ143" s="375"/>
      <c r="BR143" s="375"/>
      <c r="BS143" s="375"/>
      <c r="BT143" s="375"/>
      <c r="BU143" s="375"/>
      <c r="BV143" s="375"/>
    </row>
    <row r="144" spans="63:74">
      <c r="BK144" s="375"/>
      <c r="BL144" s="375"/>
      <c r="BM144" s="375"/>
      <c r="BN144" s="375"/>
      <c r="BO144" s="375"/>
      <c r="BP144" s="375"/>
      <c r="BQ144" s="375"/>
      <c r="BR144" s="375"/>
      <c r="BS144" s="375"/>
      <c r="BT144" s="375"/>
      <c r="BU144" s="375"/>
      <c r="BV144" s="375"/>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sheetPr transitionEvaluation="1" transitionEntry="1">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E62" sqref="BE62"/>
    </sheetView>
  </sheetViews>
  <sheetFormatPr defaultColWidth="11" defaultRowHeight="10.199999999999999"/>
  <cols>
    <col min="1" max="1" width="10.5546875" style="559" customWidth="1"/>
    <col min="2" max="2" width="24.33203125" style="559" customWidth="1"/>
    <col min="3" max="74" width="6.6640625" style="559" customWidth="1"/>
    <col min="75" max="238" width="11" style="559"/>
    <col min="239" max="239" width="1.88671875" style="559" customWidth="1"/>
    <col min="240" max="16384" width="11" style="559"/>
  </cols>
  <sheetData>
    <row r="1" spans="1:74" ht="12.75" customHeight="1">
      <c r="A1" s="657" t="s">
        <v>1117</v>
      </c>
      <c r="B1" s="557" t="s">
        <v>533</v>
      </c>
      <c r="C1" s="557"/>
      <c r="D1" s="557"/>
      <c r="E1" s="557"/>
      <c r="F1" s="557"/>
      <c r="G1" s="557"/>
      <c r="H1" s="557"/>
      <c r="I1" s="557"/>
      <c r="J1" s="557"/>
      <c r="K1" s="557"/>
      <c r="L1" s="557"/>
      <c r="M1" s="557"/>
      <c r="N1" s="557"/>
      <c r="O1" s="557"/>
      <c r="P1" s="557"/>
      <c r="Q1" s="557"/>
      <c r="R1" s="557"/>
      <c r="S1" s="557"/>
      <c r="T1" s="557"/>
      <c r="U1" s="557"/>
      <c r="V1" s="557"/>
      <c r="W1" s="557"/>
      <c r="X1" s="557"/>
      <c r="Y1" s="557"/>
      <c r="Z1" s="557"/>
      <c r="AA1" s="557"/>
      <c r="AB1" s="557"/>
      <c r="AC1" s="557"/>
      <c r="AD1" s="557"/>
      <c r="AE1" s="557"/>
      <c r="AF1" s="557"/>
      <c r="AG1" s="557"/>
      <c r="AH1" s="557"/>
      <c r="AI1" s="557"/>
      <c r="AJ1" s="557"/>
      <c r="AK1" s="557"/>
      <c r="AL1" s="557"/>
      <c r="AM1" s="557"/>
      <c r="AN1" s="557"/>
      <c r="AO1" s="557"/>
      <c r="AP1" s="557"/>
      <c r="AQ1" s="557"/>
      <c r="AR1" s="557"/>
      <c r="AS1" s="557"/>
      <c r="AT1" s="557"/>
      <c r="AU1" s="557"/>
      <c r="AV1" s="557"/>
      <c r="AW1" s="557"/>
      <c r="AX1" s="557"/>
      <c r="AY1" s="557"/>
      <c r="AZ1" s="557"/>
      <c r="BA1" s="557"/>
      <c r="BB1" s="557"/>
      <c r="BC1" s="557"/>
      <c r="BD1" s="557"/>
      <c r="BE1" s="557"/>
      <c r="BF1" s="557"/>
      <c r="BG1" s="557"/>
      <c r="BH1" s="557"/>
      <c r="BI1" s="557"/>
      <c r="BJ1" s="557"/>
      <c r="BK1" s="557"/>
      <c r="BL1" s="557"/>
      <c r="BM1" s="557"/>
      <c r="BN1" s="557"/>
      <c r="BO1" s="557"/>
      <c r="BP1" s="557"/>
      <c r="BQ1" s="557"/>
      <c r="BR1" s="557"/>
      <c r="BS1" s="557"/>
      <c r="BT1" s="557"/>
      <c r="BU1" s="557"/>
      <c r="BV1" s="557"/>
    </row>
    <row r="2" spans="1:74" ht="12.75" customHeight="1">
      <c r="A2" s="658"/>
      <c r="B2" s="552" t="str">
        <f>"U.S. Energy Information Administration   |   Short-Term Energy Outlook  - "&amp;Dates!D1</f>
        <v>U.S. Energy Information Administration   |   Short-Term Energy Outlook  - August 2013</v>
      </c>
      <c r="C2" s="560"/>
      <c r="D2" s="560"/>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0"/>
      <c r="AF2" s="560"/>
      <c r="AG2" s="560"/>
      <c r="AH2" s="560"/>
      <c r="AI2" s="560"/>
      <c r="AJ2" s="560"/>
      <c r="AK2" s="560"/>
      <c r="AL2" s="560"/>
      <c r="AM2" s="560"/>
      <c r="AN2" s="560"/>
      <c r="AO2" s="560"/>
      <c r="AP2" s="560"/>
      <c r="AQ2" s="560"/>
      <c r="AR2" s="560"/>
      <c r="AS2" s="560"/>
      <c r="AT2" s="560"/>
      <c r="AU2" s="560"/>
      <c r="AV2" s="560"/>
      <c r="AW2" s="560"/>
      <c r="AX2" s="560"/>
      <c r="AY2" s="560"/>
      <c r="AZ2" s="560"/>
      <c r="BA2" s="560"/>
      <c r="BB2" s="560"/>
      <c r="BC2" s="560"/>
      <c r="BD2" s="560"/>
      <c r="BE2" s="560"/>
      <c r="BF2" s="560"/>
      <c r="BG2" s="560"/>
      <c r="BH2" s="560"/>
      <c r="BI2" s="560"/>
      <c r="BJ2" s="560"/>
      <c r="BK2" s="560"/>
      <c r="BL2" s="560"/>
      <c r="BM2" s="560"/>
      <c r="BN2" s="560"/>
      <c r="BO2" s="560"/>
      <c r="BP2" s="560"/>
      <c r="BQ2" s="560"/>
      <c r="BR2" s="560"/>
      <c r="BS2" s="560"/>
      <c r="BT2" s="560"/>
      <c r="BU2" s="560"/>
      <c r="BV2" s="560"/>
    </row>
    <row r="3" spans="1:74" ht="12.75" customHeight="1">
      <c r="A3" s="561"/>
      <c r="B3" s="562"/>
      <c r="C3" s="666">
        <f>Dates!D3</f>
        <v>2009</v>
      </c>
      <c r="D3" s="667"/>
      <c r="E3" s="667"/>
      <c r="F3" s="667"/>
      <c r="G3" s="667"/>
      <c r="H3" s="667"/>
      <c r="I3" s="667"/>
      <c r="J3" s="667"/>
      <c r="K3" s="667"/>
      <c r="L3" s="667"/>
      <c r="M3" s="667"/>
      <c r="N3" s="707"/>
      <c r="O3" s="666">
        <f>C3+1</f>
        <v>2010</v>
      </c>
      <c r="P3" s="667"/>
      <c r="Q3" s="667"/>
      <c r="R3" s="667"/>
      <c r="S3" s="667"/>
      <c r="T3" s="667"/>
      <c r="U3" s="667"/>
      <c r="V3" s="667"/>
      <c r="W3" s="667"/>
      <c r="X3" s="667"/>
      <c r="Y3" s="667"/>
      <c r="Z3" s="707"/>
      <c r="AA3" s="666">
        <f>O3+1</f>
        <v>2011</v>
      </c>
      <c r="AB3" s="667"/>
      <c r="AC3" s="667"/>
      <c r="AD3" s="667"/>
      <c r="AE3" s="667"/>
      <c r="AF3" s="667"/>
      <c r="AG3" s="667"/>
      <c r="AH3" s="667"/>
      <c r="AI3" s="667"/>
      <c r="AJ3" s="667"/>
      <c r="AK3" s="667"/>
      <c r="AL3" s="707"/>
      <c r="AM3" s="666">
        <f>AA3+1</f>
        <v>2012</v>
      </c>
      <c r="AN3" s="667"/>
      <c r="AO3" s="667"/>
      <c r="AP3" s="667"/>
      <c r="AQ3" s="667"/>
      <c r="AR3" s="667"/>
      <c r="AS3" s="667"/>
      <c r="AT3" s="667"/>
      <c r="AU3" s="667"/>
      <c r="AV3" s="667"/>
      <c r="AW3" s="667"/>
      <c r="AX3" s="707"/>
      <c r="AY3" s="666">
        <f>AM3+1</f>
        <v>2013</v>
      </c>
      <c r="AZ3" s="667"/>
      <c r="BA3" s="667"/>
      <c r="BB3" s="667"/>
      <c r="BC3" s="667"/>
      <c r="BD3" s="667"/>
      <c r="BE3" s="667"/>
      <c r="BF3" s="667"/>
      <c r="BG3" s="667"/>
      <c r="BH3" s="667"/>
      <c r="BI3" s="667"/>
      <c r="BJ3" s="707"/>
      <c r="BK3" s="666">
        <f>AY3+1</f>
        <v>2014</v>
      </c>
      <c r="BL3" s="667"/>
      <c r="BM3" s="667"/>
      <c r="BN3" s="667"/>
      <c r="BO3" s="667"/>
      <c r="BP3" s="667"/>
      <c r="BQ3" s="667"/>
      <c r="BR3" s="667"/>
      <c r="BS3" s="667"/>
      <c r="BT3" s="667"/>
      <c r="BU3" s="667"/>
      <c r="BV3" s="707"/>
    </row>
    <row r="4" spans="1:74" ht="12.75" customHeight="1">
      <c r="A4" s="561"/>
      <c r="B4" s="563"/>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561"/>
      <c r="B5" s="129" t="s">
        <v>401</v>
      </c>
      <c r="C5" s="564"/>
      <c r="D5" s="565"/>
      <c r="E5" s="565"/>
      <c r="F5" s="565"/>
      <c r="G5" s="565"/>
      <c r="H5" s="565"/>
      <c r="I5" s="565"/>
      <c r="J5" s="565"/>
      <c r="K5" s="565"/>
      <c r="L5" s="565"/>
      <c r="M5" s="565"/>
      <c r="N5" s="566"/>
      <c r="O5" s="564"/>
      <c r="P5" s="565"/>
      <c r="Q5" s="565"/>
      <c r="R5" s="565"/>
      <c r="S5" s="565"/>
      <c r="T5" s="565"/>
      <c r="U5" s="565"/>
      <c r="V5" s="565"/>
      <c r="W5" s="565"/>
      <c r="X5" s="565"/>
      <c r="Y5" s="565"/>
      <c r="Z5" s="566"/>
      <c r="AA5" s="564"/>
      <c r="AB5" s="565"/>
      <c r="AC5" s="565"/>
      <c r="AD5" s="565"/>
      <c r="AE5" s="565"/>
      <c r="AF5" s="565"/>
      <c r="AG5" s="565"/>
      <c r="AH5" s="565"/>
      <c r="AI5" s="565"/>
      <c r="AJ5" s="565"/>
      <c r="AK5" s="565"/>
      <c r="AL5" s="566"/>
      <c r="AM5" s="564"/>
      <c r="AN5" s="565"/>
      <c r="AO5" s="565"/>
      <c r="AP5" s="565"/>
      <c r="AQ5" s="565"/>
      <c r="AR5" s="565"/>
      <c r="AS5" s="565"/>
      <c r="AT5" s="565"/>
      <c r="AU5" s="565"/>
      <c r="AV5" s="565"/>
      <c r="AW5" s="565"/>
      <c r="AX5" s="566"/>
      <c r="AY5" s="564"/>
      <c r="AZ5" s="565"/>
      <c r="BA5" s="565"/>
      <c r="BB5" s="565"/>
      <c r="BC5" s="565"/>
      <c r="BD5" s="565"/>
      <c r="BE5" s="565"/>
      <c r="BF5" s="565"/>
      <c r="BG5" s="565"/>
      <c r="BH5" s="565"/>
      <c r="BI5" s="565"/>
      <c r="BJ5" s="566"/>
      <c r="BK5" s="564"/>
      <c r="BL5" s="565"/>
      <c r="BM5" s="565"/>
      <c r="BN5" s="565"/>
      <c r="BO5" s="565"/>
      <c r="BP5" s="565"/>
      <c r="BQ5" s="565"/>
      <c r="BR5" s="565"/>
      <c r="BS5" s="565"/>
      <c r="BT5" s="565"/>
      <c r="BU5" s="565"/>
      <c r="BV5" s="566"/>
    </row>
    <row r="6" spans="1:74" ht="11.1" customHeight="1">
      <c r="A6" s="567" t="s">
        <v>419</v>
      </c>
      <c r="B6" s="568" t="s">
        <v>93</v>
      </c>
      <c r="C6" s="279">
        <v>5545.9725744999996</v>
      </c>
      <c r="D6" s="279">
        <v>5032.70658</v>
      </c>
      <c r="E6" s="279">
        <v>4371.9460384000004</v>
      </c>
      <c r="F6" s="279">
        <v>4197.8324197000002</v>
      </c>
      <c r="G6" s="279">
        <v>4247.5179670999996</v>
      </c>
      <c r="H6" s="279">
        <v>4936.2256866999996</v>
      </c>
      <c r="I6" s="279">
        <v>5104.3183403000003</v>
      </c>
      <c r="J6" s="279">
        <v>5266.4671797000001</v>
      </c>
      <c r="K6" s="279">
        <v>4571.4882492999996</v>
      </c>
      <c r="L6" s="279">
        <v>4514.6960268000003</v>
      </c>
      <c r="M6" s="279">
        <v>4560.3191550000001</v>
      </c>
      <c r="N6" s="279">
        <v>5368.8398397000001</v>
      </c>
      <c r="O6" s="279">
        <v>5590.9729139000001</v>
      </c>
      <c r="P6" s="279">
        <v>5465.8628046000003</v>
      </c>
      <c r="Q6" s="279">
        <v>4658.2462148000004</v>
      </c>
      <c r="R6" s="279">
        <v>4231.7294936999997</v>
      </c>
      <c r="S6" s="279">
        <v>4621.6933247999996</v>
      </c>
      <c r="T6" s="279">
        <v>5516.3829457000002</v>
      </c>
      <c r="U6" s="279">
        <v>5793.5644700000003</v>
      </c>
      <c r="V6" s="279">
        <v>5733.7199844999996</v>
      </c>
      <c r="W6" s="279">
        <v>4958.1890393000003</v>
      </c>
      <c r="X6" s="279">
        <v>4266.7688558</v>
      </c>
      <c r="Y6" s="279">
        <v>4506.1681617000004</v>
      </c>
      <c r="Z6" s="279">
        <v>5395.4221176999999</v>
      </c>
      <c r="AA6" s="279">
        <v>5509.7638305999999</v>
      </c>
      <c r="AB6" s="279">
        <v>4939.6841689000003</v>
      </c>
      <c r="AC6" s="279">
        <v>4349.8461557999999</v>
      </c>
      <c r="AD6" s="279">
        <v>4149.6085647</v>
      </c>
      <c r="AE6" s="279">
        <v>4422.6311115999997</v>
      </c>
      <c r="AF6" s="279">
        <v>5268.5070673</v>
      </c>
      <c r="AG6" s="279">
        <v>5696.3167474000002</v>
      </c>
      <c r="AH6" s="279">
        <v>5525.1784951999998</v>
      </c>
      <c r="AI6" s="279">
        <v>4698.0382842999998</v>
      </c>
      <c r="AJ6" s="279">
        <v>4084.7410426000001</v>
      </c>
      <c r="AK6" s="279">
        <v>4048.7570092999999</v>
      </c>
      <c r="AL6" s="279">
        <v>4288.0230838999996</v>
      </c>
      <c r="AM6" s="279">
        <v>4164.9918496999999</v>
      </c>
      <c r="AN6" s="279">
        <v>3927.8508965999999</v>
      </c>
      <c r="AO6" s="279">
        <v>3404.6942103000001</v>
      </c>
      <c r="AP6" s="279">
        <v>3215.517081</v>
      </c>
      <c r="AQ6" s="279">
        <v>3753.0505026000001</v>
      </c>
      <c r="AR6" s="279">
        <v>4385.6209136999996</v>
      </c>
      <c r="AS6" s="279">
        <v>5191.5418393999998</v>
      </c>
      <c r="AT6" s="279">
        <v>4927.1866968000004</v>
      </c>
      <c r="AU6" s="279">
        <v>4192.2340247000002</v>
      </c>
      <c r="AV6" s="279">
        <v>3922.1460261000002</v>
      </c>
      <c r="AW6" s="279">
        <v>4299.7456266999998</v>
      </c>
      <c r="AX6" s="279">
        <v>4329.9905242000004</v>
      </c>
      <c r="AY6" s="279">
        <v>4466.0441281000003</v>
      </c>
      <c r="AZ6" s="279">
        <v>4426.2939442999996</v>
      </c>
      <c r="BA6" s="279">
        <v>4226.8368664999998</v>
      </c>
      <c r="BB6" s="279">
        <v>3743.1141143</v>
      </c>
      <c r="BC6" s="279">
        <v>3869.1371638999999</v>
      </c>
      <c r="BD6" s="279">
        <v>4780.1540000000005</v>
      </c>
      <c r="BE6" s="279">
        <v>5356.4709999999995</v>
      </c>
      <c r="BF6" s="344">
        <v>5249.1610000000001</v>
      </c>
      <c r="BG6" s="344">
        <v>4611.1350000000002</v>
      </c>
      <c r="BH6" s="344">
        <v>4179.5339999999997</v>
      </c>
      <c r="BI6" s="344">
        <v>4201.2340000000004</v>
      </c>
      <c r="BJ6" s="344">
        <v>4711.424</v>
      </c>
      <c r="BK6" s="344">
        <v>4864.1559999999999</v>
      </c>
      <c r="BL6" s="344">
        <v>4671.4070000000002</v>
      </c>
      <c r="BM6" s="344">
        <v>4203.43</v>
      </c>
      <c r="BN6" s="344">
        <v>3856.319</v>
      </c>
      <c r="BO6" s="344">
        <v>4014.5569999999998</v>
      </c>
      <c r="BP6" s="344">
        <v>4630.0469999999996</v>
      </c>
      <c r="BQ6" s="344">
        <v>5168.973</v>
      </c>
      <c r="BR6" s="344">
        <v>5164.1530000000002</v>
      </c>
      <c r="BS6" s="344">
        <v>4562.5370000000003</v>
      </c>
      <c r="BT6" s="344">
        <v>4178.6819999999998</v>
      </c>
      <c r="BU6" s="344">
        <v>4236.8959999999997</v>
      </c>
      <c r="BV6" s="344">
        <v>4739.4489999999996</v>
      </c>
    </row>
    <row r="7" spans="1:74" ht="11.1" customHeight="1">
      <c r="A7" s="567" t="s">
        <v>420</v>
      </c>
      <c r="B7" s="568" t="s">
        <v>94</v>
      </c>
      <c r="C7" s="279">
        <v>2141.6165268</v>
      </c>
      <c r="D7" s="279">
        <v>2219.2447296</v>
      </c>
      <c r="E7" s="279">
        <v>2200.0884667999999</v>
      </c>
      <c r="F7" s="279">
        <v>2038.6224236999999</v>
      </c>
      <c r="G7" s="279">
        <v>2198.2466371</v>
      </c>
      <c r="H7" s="279">
        <v>2806.8393580000002</v>
      </c>
      <c r="I7" s="279">
        <v>3286.8977952</v>
      </c>
      <c r="J7" s="279">
        <v>3523.8565539000001</v>
      </c>
      <c r="K7" s="279">
        <v>3070.8872323000001</v>
      </c>
      <c r="L7" s="279">
        <v>2342.0233739</v>
      </c>
      <c r="M7" s="279">
        <v>2109.5043692999998</v>
      </c>
      <c r="N7" s="279">
        <v>2309.3421367999999</v>
      </c>
      <c r="O7" s="279">
        <v>2392.6688726000002</v>
      </c>
      <c r="P7" s="279">
        <v>2364.2171125</v>
      </c>
      <c r="Q7" s="279">
        <v>2046.1503048</v>
      </c>
      <c r="R7" s="279">
        <v>2154.8008052999999</v>
      </c>
      <c r="S7" s="279">
        <v>2376.3044319000001</v>
      </c>
      <c r="T7" s="279">
        <v>3075.6143229999998</v>
      </c>
      <c r="U7" s="279">
        <v>3697.5548732000002</v>
      </c>
      <c r="V7" s="279">
        <v>3908.1054081000002</v>
      </c>
      <c r="W7" s="279">
        <v>3100.1391887</v>
      </c>
      <c r="X7" s="279">
        <v>2507.6882470999999</v>
      </c>
      <c r="Y7" s="279">
        <v>2307.5519657</v>
      </c>
      <c r="Z7" s="279">
        <v>2502.3651371000001</v>
      </c>
      <c r="AA7" s="279">
        <v>2395.3010613000001</v>
      </c>
      <c r="AB7" s="279">
        <v>2354.4279293</v>
      </c>
      <c r="AC7" s="279">
        <v>2127.3264377</v>
      </c>
      <c r="AD7" s="279">
        <v>2334.2999337000001</v>
      </c>
      <c r="AE7" s="279">
        <v>2427.1869648000002</v>
      </c>
      <c r="AF7" s="279">
        <v>3023.0370243000002</v>
      </c>
      <c r="AG7" s="279">
        <v>3858.8254938999999</v>
      </c>
      <c r="AH7" s="279">
        <v>3866.3158600000002</v>
      </c>
      <c r="AI7" s="279">
        <v>3057.9689749999998</v>
      </c>
      <c r="AJ7" s="279">
        <v>2542.5550400000002</v>
      </c>
      <c r="AK7" s="279">
        <v>2514.7099087000001</v>
      </c>
      <c r="AL7" s="279">
        <v>2778.1169325999999</v>
      </c>
      <c r="AM7" s="279">
        <v>2956.1495715999999</v>
      </c>
      <c r="AN7" s="279">
        <v>3141.0645290000002</v>
      </c>
      <c r="AO7" s="279">
        <v>2983.9638923000002</v>
      </c>
      <c r="AP7" s="279">
        <v>3178.2112539999998</v>
      </c>
      <c r="AQ7" s="279">
        <v>3481.5005442000001</v>
      </c>
      <c r="AR7" s="279">
        <v>3867.162558</v>
      </c>
      <c r="AS7" s="279">
        <v>4522.6402902999998</v>
      </c>
      <c r="AT7" s="279">
        <v>4252.5155332000004</v>
      </c>
      <c r="AU7" s="279">
        <v>3606.8544787000001</v>
      </c>
      <c r="AV7" s="279">
        <v>2972.2927989999998</v>
      </c>
      <c r="AW7" s="279">
        <v>2656.8858850000001</v>
      </c>
      <c r="AX7" s="279">
        <v>2712.9935706000001</v>
      </c>
      <c r="AY7" s="279">
        <v>2850.8117000000002</v>
      </c>
      <c r="AZ7" s="279">
        <v>2866.0615186</v>
      </c>
      <c r="BA7" s="279">
        <v>2732.6769048000001</v>
      </c>
      <c r="BB7" s="279">
        <v>2583.3847716999999</v>
      </c>
      <c r="BC7" s="279">
        <v>2693.2738362</v>
      </c>
      <c r="BD7" s="279">
        <v>3310.0079999999998</v>
      </c>
      <c r="BE7" s="279">
        <v>3827.857</v>
      </c>
      <c r="BF7" s="344">
        <v>3953.1289999999999</v>
      </c>
      <c r="BG7" s="344">
        <v>3425.6979999999999</v>
      </c>
      <c r="BH7" s="344">
        <v>2894.9479999999999</v>
      </c>
      <c r="BI7" s="344">
        <v>2651.694</v>
      </c>
      <c r="BJ7" s="344">
        <v>2747.1460000000002</v>
      </c>
      <c r="BK7" s="344">
        <v>2701.0410000000002</v>
      </c>
      <c r="BL7" s="344">
        <v>2668.3679999999999</v>
      </c>
      <c r="BM7" s="344">
        <v>2535.259</v>
      </c>
      <c r="BN7" s="344">
        <v>2525.1529999999998</v>
      </c>
      <c r="BO7" s="344">
        <v>2750.875</v>
      </c>
      <c r="BP7" s="344">
        <v>3329.127</v>
      </c>
      <c r="BQ7" s="344">
        <v>3906.7269999999999</v>
      </c>
      <c r="BR7" s="344">
        <v>3988.0830000000001</v>
      </c>
      <c r="BS7" s="344">
        <v>3348.2860000000001</v>
      </c>
      <c r="BT7" s="344">
        <v>2806.32</v>
      </c>
      <c r="BU7" s="344">
        <v>2547.7069999999999</v>
      </c>
      <c r="BV7" s="344">
        <v>2627.7289999999998</v>
      </c>
    </row>
    <row r="8" spans="1:74" ht="11.1" customHeight="1">
      <c r="A8" s="569" t="s">
        <v>422</v>
      </c>
      <c r="B8" s="570" t="s">
        <v>423</v>
      </c>
      <c r="C8" s="279">
        <v>196.89048452</v>
      </c>
      <c r="D8" s="279">
        <v>118.49066179</v>
      </c>
      <c r="E8" s="279">
        <v>108.04194387</v>
      </c>
      <c r="F8" s="279">
        <v>93.554034333000004</v>
      </c>
      <c r="G8" s="279">
        <v>103.50663129</v>
      </c>
      <c r="H8" s="279">
        <v>108.10101367</v>
      </c>
      <c r="I8" s="279">
        <v>108.31681451999999</v>
      </c>
      <c r="J8" s="279">
        <v>117.48367064999999</v>
      </c>
      <c r="K8" s="279">
        <v>95.100978999999995</v>
      </c>
      <c r="L8" s="279">
        <v>82.584252258000006</v>
      </c>
      <c r="M8" s="279">
        <v>69.076096332999995</v>
      </c>
      <c r="N8" s="279">
        <v>78.137403547999995</v>
      </c>
      <c r="O8" s="279">
        <v>140.26448096999999</v>
      </c>
      <c r="P8" s="279">
        <v>84.753444642999995</v>
      </c>
      <c r="Q8" s="279">
        <v>79.684227097000004</v>
      </c>
      <c r="R8" s="279">
        <v>76.211650667000001</v>
      </c>
      <c r="S8" s="279">
        <v>96.581251613000006</v>
      </c>
      <c r="T8" s="279">
        <v>132.97502133</v>
      </c>
      <c r="U8" s="279">
        <v>142.30268355000001</v>
      </c>
      <c r="V8" s="279">
        <v>115.33743548</v>
      </c>
      <c r="W8" s="279">
        <v>92.756021666999999</v>
      </c>
      <c r="X8" s="279">
        <v>71.856640322999993</v>
      </c>
      <c r="Y8" s="279">
        <v>69.314695</v>
      </c>
      <c r="Z8" s="279">
        <v>113.65655160999999</v>
      </c>
      <c r="AA8" s="279">
        <v>111.51958839</v>
      </c>
      <c r="AB8" s="279">
        <v>86.934222500000004</v>
      </c>
      <c r="AC8" s="279">
        <v>86.853600322999995</v>
      </c>
      <c r="AD8" s="279">
        <v>80.792524999999998</v>
      </c>
      <c r="AE8" s="279">
        <v>76.724925806000002</v>
      </c>
      <c r="AF8" s="279">
        <v>86.457128667000006</v>
      </c>
      <c r="AG8" s="279">
        <v>101.74404387</v>
      </c>
      <c r="AH8" s="279">
        <v>83.687341613000001</v>
      </c>
      <c r="AI8" s="279">
        <v>80.795309000000003</v>
      </c>
      <c r="AJ8" s="279">
        <v>66.518545484000001</v>
      </c>
      <c r="AK8" s="279">
        <v>59.420009667000002</v>
      </c>
      <c r="AL8" s="279">
        <v>70.504328709999996</v>
      </c>
      <c r="AM8" s="279">
        <v>78.843259032000006</v>
      </c>
      <c r="AN8" s="279">
        <v>66.416618275999994</v>
      </c>
      <c r="AO8" s="279">
        <v>50.347258386999997</v>
      </c>
      <c r="AP8" s="279">
        <v>52.143571000000001</v>
      </c>
      <c r="AQ8" s="279">
        <v>55.722285483999997</v>
      </c>
      <c r="AR8" s="279">
        <v>68.531402666999995</v>
      </c>
      <c r="AS8" s="279">
        <v>73.821497097000005</v>
      </c>
      <c r="AT8" s="279">
        <v>66.847999999999999</v>
      </c>
      <c r="AU8" s="279">
        <v>62.122222000000001</v>
      </c>
      <c r="AV8" s="279">
        <v>60.026094194000002</v>
      </c>
      <c r="AW8" s="279">
        <v>59.308154000000002</v>
      </c>
      <c r="AX8" s="279">
        <v>56.667020323000003</v>
      </c>
      <c r="AY8" s="279">
        <v>86.092223226000002</v>
      </c>
      <c r="AZ8" s="279">
        <v>68.775152500000004</v>
      </c>
      <c r="BA8" s="279">
        <v>63.296028387</v>
      </c>
      <c r="BB8" s="279">
        <v>61.329263333</v>
      </c>
      <c r="BC8" s="279">
        <v>75.990795934999994</v>
      </c>
      <c r="BD8" s="279">
        <v>77.189149999999998</v>
      </c>
      <c r="BE8" s="279">
        <v>74.203469999999996</v>
      </c>
      <c r="BF8" s="344">
        <v>70.295320000000004</v>
      </c>
      <c r="BG8" s="344">
        <v>64.996440000000007</v>
      </c>
      <c r="BH8" s="344">
        <v>60.032069999999997</v>
      </c>
      <c r="BI8" s="344">
        <v>56.927849999999999</v>
      </c>
      <c r="BJ8" s="344">
        <v>67.125050000000002</v>
      </c>
      <c r="BK8" s="344">
        <v>79.913640000000001</v>
      </c>
      <c r="BL8" s="344">
        <v>64.396820000000005</v>
      </c>
      <c r="BM8" s="344">
        <v>63.271509999999999</v>
      </c>
      <c r="BN8" s="344">
        <v>59.926969999999997</v>
      </c>
      <c r="BO8" s="344">
        <v>62.561920000000001</v>
      </c>
      <c r="BP8" s="344">
        <v>70.39143</v>
      </c>
      <c r="BQ8" s="344">
        <v>71.806200000000004</v>
      </c>
      <c r="BR8" s="344">
        <v>69.907160000000005</v>
      </c>
      <c r="BS8" s="344">
        <v>67.138400000000004</v>
      </c>
      <c r="BT8" s="344">
        <v>61.70458</v>
      </c>
      <c r="BU8" s="344">
        <v>57.945729999999998</v>
      </c>
      <c r="BV8" s="344">
        <v>67.445300000000003</v>
      </c>
    </row>
    <row r="9" spans="1:74" ht="11.1" customHeight="1">
      <c r="A9" s="569" t="s">
        <v>424</v>
      </c>
      <c r="B9" s="570" t="s">
        <v>95</v>
      </c>
      <c r="C9" s="279">
        <v>26.023948387000001</v>
      </c>
      <c r="D9" s="279">
        <v>27.999241071</v>
      </c>
      <c r="E9" s="279">
        <v>26.918494839000001</v>
      </c>
      <c r="F9" s="279">
        <v>25.262495000000001</v>
      </c>
      <c r="G9" s="279">
        <v>24.925030968000002</v>
      </c>
      <c r="H9" s="279">
        <v>29.192881667000002</v>
      </c>
      <c r="I9" s="279">
        <v>31.169620968</v>
      </c>
      <c r="J9" s="279">
        <v>32.633741612999998</v>
      </c>
      <c r="K9" s="279">
        <v>34.075659332999997</v>
      </c>
      <c r="L9" s="279">
        <v>30.960892581</v>
      </c>
      <c r="M9" s="279">
        <v>30.347729000000001</v>
      </c>
      <c r="N9" s="279">
        <v>30.005778065000001</v>
      </c>
      <c r="O9" s="279">
        <v>29.335196774</v>
      </c>
      <c r="P9" s="279">
        <v>29.469842857</v>
      </c>
      <c r="Q9" s="279">
        <v>32.570143225999999</v>
      </c>
      <c r="R9" s="279">
        <v>31.420827667000001</v>
      </c>
      <c r="S9" s="279">
        <v>32.813334515999998</v>
      </c>
      <c r="T9" s="279">
        <v>32.142783999999999</v>
      </c>
      <c r="U9" s="279">
        <v>31.066770323</v>
      </c>
      <c r="V9" s="279">
        <v>34.222879032000002</v>
      </c>
      <c r="W9" s="279">
        <v>31.789710667000001</v>
      </c>
      <c r="X9" s="279">
        <v>26.062429032000001</v>
      </c>
      <c r="Y9" s="279">
        <v>30.237933333000001</v>
      </c>
      <c r="Z9" s="279">
        <v>30.699942903</v>
      </c>
      <c r="AA9" s="279">
        <v>29.993162258000002</v>
      </c>
      <c r="AB9" s="279">
        <v>28.838378571</v>
      </c>
      <c r="AC9" s="279">
        <v>30.494979032</v>
      </c>
      <c r="AD9" s="279">
        <v>30.584531333000001</v>
      </c>
      <c r="AE9" s="279">
        <v>28.214230322999999</v>
      </c>
      <c r="AF9" s="279">
        <v>33.759590666999998</v>
      </c>
      <c r="AG9" s="279">
        <v>35.420734193999998</v>
      </c>
      <c r="AH9" s="279">
        <v>35.069268710000003</v>
      </c>
      <c r="AI9" s="279">
        <v>33.483179999999997</v>
      </c>
      <c r="AJ9" s="279">
        <v>30.356969031999999</v>
      </c>
      <c r="AK9" s="279">
        <v>31.428535332999999</v>
      </c>
      <c r="AL9" s="279">
        <v>32.419978710000002</v>
      </c>
      <c r="AM9" s="279">
        <v>31.620784193999999</v>
      </c>
      <c r="AN9" s="279">
        <v>34.647820000000003</v>
      </c>
      <c r="AO9" s="279">
        <v>32.576745805999998</v>
      </c>
      <c r="AP9" s="279">
        <v>32.652512667000003</v>
      </c>
      <c r="AQ9" s="279">
        <v>31.271333548000001</v>
      </c>
      <c r="AR9" s="279">
        <v>31.505243666999998</v>
      </c>
      <c r="AS9" s="279">
        <v>31.232560645</v>
      </c>
      <c r="AT9" s="279">
        <v>33.024596774000003</v>
      </c>
      <c r="AU9" s="279">
        <v>29.780290999999998</v>
      </c>
      <c r="AV9" s="279">
        <v>26.467213548</v>
      </c>
      <c r="AW9" s="279">
        <v>25.298342999999999</v>
      </c>
      <c r="AX9" s="279">
        <v>27.689550967999999</v>
      </c>
      <c r="AY9" s="279">
        <v>29.630359032000001</v>
      </c>
      <c r="AZ9" s="279">
        <v>28.710220357000001</v>
      </c>
      <c r="BA9" s="279">
        <v>29.505552258000002</v>
      </c>
      <c r="BB9" s="279">
        <v>28.427788332999999</v>
      </c>
      <c r="BC9" s="279">
        <v>31.400045097</v>
      </c>
      <c r="BD9" s="279">
        <v>32.615879999999997</v>
      </c>
      <c r="BE9" s="279">
        <v>31.709579999999999</v>
      </c>
      <c r="BF9" s="344">
        <v>33.73272</v>
      </c>
      <c r="BG9" s="344">
        <v>30.984210000000001</v>
      </c>
      <c r="BH9" s="344">
        <v>27.230219999999999</v>
      </c>
      <c r="BI9" s="344">
        <v>25.530090000000001</v>
      </c>
      <c r="BJ9" s="344">
        <v>29.061879999999999</v>
      </c>
      <c r="BK9" s="344">
        <v>30.301909999999999</v>
      </c>
      <c r="BL9" s="344">
        <v>29.36375</v>
      </c>
      <c r="BM9" s="344">
        <v>29.648689999999998</v>
      </c>
      <c r="BN9" s="344">
        <v>29.251819999999999</v>
      </c>
      <c r="BO9" s="344">
        <v>32.469430000000003</v>
      </c>
      <c r="BP9" s="344">
        <v>33.011069999999997</v>
      </c>
      <c r="BQ9" s="344">
        <v>31.900770000000001</v>
      </c>
      <c r="BR9" s="344">
        <v>34.234560000000002</v>
      </c>
      <c r="BS9" s="344">
        <v>31.598700000000001</v>
      </c>
      <c r="BT9" s="344">
        <v>27.79213</v>
      </c>
      <c r="BU9" s="344">
        <v>26.189309999999999</v>
      </c>
      <c r="BV9" s="344">
        <v>29.789860000000001</v>
      </c>
    </row>
    <row r="10" spans="1:74" ht="11.1" customHeight="1">
      <c r="A10" s="569" t="s">
        <v>425</v>
      </c>
      <c r="B10" s="570" t="s">
        <v>96</v>
      </c>
      <c r="C10" s="279">
        <v>2390.4028709999998</v>
      </c>
      <c r="D10" s="279">
        <v>2293.8289642999998</v>
      </c>
      <c r="E10" s="279">
        <v>2169.0505484</v>
      </c>
      <c r="F10" s="279">
        <v>1980.2802333</v>
      </c>
      <c r="G10" s="279">
        <v>2109.5307097</v>
      </c>
      <c r="H10" s="279">
        <v>2324.4911999999999</v>
      </c>
      <c r="I10" s="279">
        <v>2353.1928710000002</v>
      </c>
      <c r="J10" s="279">
        <v>2330.470871</v>
      </c>
      <c r="K10" s="279">
        <v>2191.7264666999999</v>
      </c>
      <c r="L10" s="279">
        <v>1871.6428065</v>
      </c>
      <c r="M10" s="279">
        <v>1968.9736</v>
      </c>
      <c r="N10" s="279">
        <v>2280.9747742</v>
      </c>
      <c r="O10" s="279">
        <v>2340.9464839000002</v>
      </c>
      <c r="P10" s="279">
        <v>2330.1917856999999</v>
      </c>
      <c r="Q10" s="279">
        <v>2084.991</v>
      </c>
      <c r="R10" s="279">
        <v>1920.3690999999999</v>
      </c>
      <c r="S10" s="279">
        <v>2150.2698387</v>
      </c>
      <c r="T10" s="279">
        <v>2276.7107187000001</v>
      </c>
      <c r="U10" s="279">
        <v>2319.7892903000002</v>
      </c>
      <c r="V10" s="279">
        <v>2308.8420323</v>
      </c>
      <c r="W10" s="279">
        <v>2312.3731667000002</v>
      </c>
      <c r="X10" s="279">
        <v>2024.2204194000001</v>
      </c>
      <c r="Y10" s="279">
        <v>2088.5068667</v>
      </c>
      <c r="Z10" s="279">
        <v>2376.8807741999999</v>
      </c>
      <c r="AA10" s="279">
        <v>2346.5423547999999</v>
      </c>
      <c r="AB10" s="279">
        <v>2313.8956429</v>
      </c>
      <c r="AC10" s="279">
        <v>2118.1160645</v>
      </c>
      <c r="AD10" s="279">
        <v>1818.2446</v>
      </c>
      <c r="AE10" s="279">
        <v>1839.1262581000001</v>
      </c>
      <c r="AF10" s="279">
        <v>2175.6711332999998</v>
      </c>
      <c r="AG10" s="279">
        <v>2333.7048387</v>
      </c>
      <c r="AH10" s="279">
        <v>2301.2440645000001</v>
      </c>
      <c r="AI10" s="279">
        <v>2228.2951333000001</v>
      </c>
      <c r="AJ10" s="279">
        <v>2043.1280644999999</v>
      </c>
      <c r="AK10" s="279">
        <v>2149.1293332999999</v>
      </c>
      <c r="AL10" s="279">
        <v>2317.3345806000002</v>
      </c>
      <c r="AM10" s="279">
        <v>2334.8769677</v>
      </c>
      <c r="AN10" s="279">
        <v>2201.6214828000002</v>
      </c>
      <c r="AO10" s="279">
        <v>1991.2455806</v>
      </c>
      <c r="AP10" s="279">
        <v>1862.3643666999999</v>
      </c>
      <c r="AQ10" s="279">
        <v>2002.6272581000001</v>
      </c>
      <c r="AR10" s="279">
        <v>2171.3361666999999</v>
      </c>
      <c r="AS10" s="279">
        <v>2229.9783548</v>
      </c>
      <c r="AT10" s="279">
        <v>2245.2293871000002</v>
      </c>
      <c r="AU10" s="279">
        <v>2150.3627332999999</v>
      </c>
      <c r="AV10" s="279">
        <v>1927.2005806</v>
      </c>
      <c r="AW10" s="279">
        <v>1890.4252332999999</v>
      </c>
      <c r="AX10" s="279">
        <v>2212.3764194</v>
      </c>
      <c r="AY10" s="279">
        <v>2303.4134515999999</v>
      </c>
      <c r="AZ10" s="279">
        <v>2195.8351785999998</v>
      </c>
      <c r="BA10" s="279">
        <v>2030.5609354999999</v>
      </c>
      <c r="BB10" s="279">
        <v>1892.2293999999999</v>
      </c>
      <c r="BC10" s="279">
        <v>2027.3598387</v>
      </c>
      <c r="BD10" s="279">
        <v>2201.3580000000002</v>
      </c>
      <c r="BE10" s="279">
        <v>2177.386</v>
      </c>
      <c r="BF10" s="344">
        <v>2139.4319999999998</v>
      </c>
      <c r="BG10" s="344">
        <v>1997.6020000000001</v>
      </c>
      <c r="BH10" s="344">
        <v>1821.8130000000001</v>
      </c>
      <c r="BI10" s="344">
        <v>1946.5360000000001</v>
      </c>
      <c r="BJ10" s="344">
        <v>2125.875</v>
      </c>
      <c r="BK10" s="344">
        <v>2229.5230000000001</v>
      </c>
      <c r="BL10" s="344">
        <v>2133.2109999999998</v>
      </c>
      <c r="BM10" s="344">
        <v>1938.538</v>
      </c>
      <c r="BN10" s="344">
        <v>1858.6189999999999</v>
      </c>
      <c r="BO10" s="344">
        <v>1977.472</v>
      </c>
      <c r="BP10" s="344">
        <v>2258.212</v>
      </c>
      <c r="BQ10" s="344">
        <v>2233.6219999999998</v>
      </c>
      <c r="BR10" s="344">
        <v>2194.6869999999999</v>
      </c>
      <c r="BS10" s="344">
        <v>2049.194</v>
      </c>
      <c r="BT10" s="344">
        <v>1868.865</v>
      </c>
      <c r="BU10" s="344">
        <v>1979.5219999999999</v>
      </c>
      <c r="BV10" s="344">
        <v>2161.9</v>
      </c>
    </row>
    <row r="11" spans="1:74" ht="11.1" customHeight="1">
      <c r="A11" s="567"/>
      <c r="B11" s="571" t="s">
        <v>428</v>
      </c>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255"/>
      <c r="BC11" s="255"/>
      <c r="BD11" s="371"/>
      <c r="BE11" s="255"/>
      <c r="BF11" s="371"/>
      <c r="BG11" s="371"/>
      <c r="BH11" s="371"/>
      <c r="BI11" s="371"/>
      <c r="BJ11" s="371"/>
      <c r="BK11" s="371"/>
      <c r="BL11" s="371"/>
      <c r="BM11" s="371"/>
      <c r="BN11" s="371"/>
      <c r="BO11" s="371"/>
      <c r="BP11" s="371"/>
      <c r="BQ11" s="371"/>
      <c r="BR11" s="371"/>
      <c r="BS11" s="371"/>
      <c r="BT11" s="371"/>
      <c r="BU11" s="371"/>
      <c r="BV11" s="371"/>
    </row>
    <row r="12" spans="1:74" ht="11.1" customHeight="1">
      <c r="A12" s="567" t="s">
        <v>426</v>
      </c>
      <c r="B12" s="568" t="s">
        <v>489</v>
      </c>
      <c r="C12" s="279">
        <v>757.75145902999998</v>
      </c>
      <c r="D12" s="279">
        <v>636.14397499999995</v>
      </c>
      <c r="E12" s="279">
        <v>704.11138968</v>
      </c>
      <c r="F12" s="279">
        <v>858.99356733000002</v>
      </c>
      <c r="G12" s="279">
        <v>953.53724741999997</v>
      </c>
      <c r="H12" s="279">
        <v>974.44647067000005</v>
      </c>
      <c r="I12" s="279">
        <v>754.34670129000006</v>
      </c>
      <c r="J12" s="279">
        <v>631.62632547999999</v>
      </c>
      <c r="K12" s="279">
        <v>578.62378366999997</v>
      </c>
      <c r="L12" s="279">
        <v>635.19573677000005</v>
      </c>
      <c r="M12" s="279">
        <v>700.25668199999996</v>
      </c>
      <c r="N12" s="279">
        <v>797.73573902999999</v>
      </c>
      <c r="O12" s="279">
        <v>722.03458064999995</v>
      </c>
      <c r="P12" s="279">
        <v>735.35105142999998</v>
      </c>
      <c r="Q12" s="279">
        <v>673.73104290000003</v>
      </c>
      <c r="R12" s="279">
        <v>636.55540399999995</v>
      </c>
      <c r="S12" s="279">
        <v>809.00698516</v>
      </c>
      <c r="T12" s="279">
        <v>995.12754932999997</v>
      </c>
      <c r="U12" s="279">
        <v>790.86325419000002</v>
      </c>
      <c r="V12" s="279">
        <v>649.00747548000004</v>
      </c>
      <c r="W12" s="279">
        <v>575.50686532999998</v>
      </c>
      <c r="X12" s="279">
        <v>570.41857774000005</v>
      </c>
      <c r="Y12" s="279">
        <v>652.05165166999996</v>
      </c>
      <c r="Z12" s="279">
        <v>747.38938710000002</v>
      </c>
      <c r="AA12" s="279">
        <v>823.58367741999996</v>
      </c>
      <c r="AB12" s="279">
        <v>861.82948642999997</v>
      </c>
      <c r="AC12" s="279">
        <v>1004.3377539000001</v>
      </c>
      <c r="AD12" s="279">
        <v>1039.8102027</v>
      </c>
      <c r="AE12" s="279">
        <v>1051.1911502999999</v>
      </c>
      <c r="AF12" s="279">
        <v>1071.707132</v>
      </c>
      <c r="AG12" s="279">
        <v>1009.1817458</v>
      </c>
      <c r="AH12" s="279">
        <v>831.08315418999996</v>
      </c>
      <c r="AI12" s="279">
        <v>712.58637599999997</v>
      </c>
      <c r="AJ12" s="279">
        <v>638.30287773999999</v>
      </c>
      <c r="AK12" s="279">
        <v>689.35089832999995</v>
      </c>
      <c r="AL12" s="279">
        <v>765.54655580999997</v>
      </c>
      <c r="AM12" s="279">
        <v>753.52347806</v>
      </c>
      <c r="AN12" s="279">
        <v>702.08777207000003</v>
      </c>
      <c r="AO12" s="279">
        <v>831.28627968000001</v>
      </c>
      <c r="AP12" s="279">
        <v>871.21113032999995</v>
      </c>
      <c r="AQ12" s="279">
        <v>920.71624354999994</v>
      </c>
      <c r="AR12" s="279">
        <v>887.02960267000003</v>
      </c>
      <c r="AS12" s="279">
        <v>863.17719129</v>
      </c>
      <c r="AT12" s="279">
        <v>746.64923032000002</v>
      </c>
      <c r="AU12" s="279">
        <v>585.41284199999996</v>
      </c>
      <c r="AV12" s="279">
        <v>522.80819484000006</v>
      </c>
      <c r="AW12" s="279">
        <v>627.79880966999997</v>
      </c>
      <c r="AX12" s="279">
        <v>749.93584773999999</v>
      </c>
      <c r="AY12" s="279">
        <v>810.43243934999998</v>
      </c>
      <c r="AZ12" s="279">
        <v>731.88401464000003</v>
      </c>
      <c r="BA12" s="279">
        <v>663.66030806000003</v>
      </c>
      <c r="BB12" s="279">
        <v>825.48137067000005</v>
      </c>
      <c r="BC12" s="279">
        <v>921.07487103000005</v>
      </c>
      <c r="BD12" s="279">
        <v>849.92989999999998</v>
      </c>
      <c r="BE12" s="279">
        <v>787.58190000000002</v>
      </c>
      <c r="BF12" s="344">
        <v>688.85109999999997</v>
      </c>
      <c r="BG12" s="344">
        <v>566.65890000000002</v>
      </c>
      <c r="BH12" s="344">
        <v>531.28729999999996</v>
      </c>
      <c r="BI12" s="344">
        <v>616.31700000000001</v>
      </c>
      <c r="BJ12" s="344">
        <v>700.0462</v>
      </c>
      <c r="BK12" s="344">
        <v>770.45529999999997</v>
      </c>
      <c r="BL12" s="344">
        <v>751.07010000000002</v>
      </c>
      <c r="BM12" s="344">
        <v>770.62800000000004</v>
      </c>
      <c r="BN12" s="344">
        <v>816.20090000000005</v>
      </c>
      <c r="BO12" s="344">
        <v>901.68790000000001</v>
      </c>
      <c r="BP12" s="344">
        <v>932.63980000000004</v>
      </c>
      <c r="BQ12" s="344">
        <v>815.12080000000003</v>
      </c>
      <c r="BR12" s="344">
        <v>701.64419999999996</v>
      </c>
      <c r="BS12" s="344">
        <v>588.23559999999998</v>
      </c>
      <c r="BT12" s="344">
        <v>563.23159999999996</v>
      </c>
      <c r="BU12" s="344">
        <v>636.72850000000005</v>
      </c>
      <c r="BV12" s="344">
        <v>721.50009999999997</v>
      </c>
    </row>
    <row r="13" spans="1:74" ht="11.1" customHeight="1">
      <c r="A13" s="567" t="s">
        <v>429</v>
      </c>
      <c r="B13" s="568" t="s">
        <v>99</v>
      </c>
      <c r="C13" s="279">
        <v>191.96208064999999</v>
      </c>
      <c r="D13" s="279">
        <v>209.00624357000001</v>
      </c>
      <c r="E13" s="279">
        <v>229.00202354999999</v>
      </c>
      <c r="F13" s="279">
        <v>248.58986100000001</v>
      </c>
      <c r="G13" s="279">
        <v>201.99873903</v>
      </c>
      <c r="H13" s="279">
        <v>186.647391</v>
      </c>
      <c r="I13" s="279">
        <v>159.83681096999999</v>
      </c>
      <c r="J13" s="279">
        <v>176.27333612999999</v>
      </c>
      <c r="K13" s="279">
        <v>155.02359032999999</v>
      </c>
      <c r="L13" s="279">
        <v>219.79437967999999</v>
      </c>
      <c r="M13" s="279">
        <v>229.17276032999999</v>
      </c>
      <c r="N13" s="279">
        <v>222.77606839000001</v>
      </c>
      <c r="O13" s="279">
        <v>221.10762516</v>
      </c>
      <c r="P13" s="279">
        <v>193.99491929000001</v>
      </c>
      <c r="Q13" s="279">
        <v>277.06698710000001</v>
      </c>
      <c r="R13" s="279">
        <v>325.48185833000002</v>
      </c>
      <c r="S13" s="279">
        <v>280.56531129000001</v>
      </c>
      <c r="T13" s="279">
        <v>268.30070767000001</v>
      </c>
      <c r="U13" s="279">
        <v>216.89970871</v>
      </c>
      <c r="V13" s="279">
        <v>215.67273613</v>
      </c>
      <c r="W13" s="279">
        <v>236.85006533000001</v>
      </c>
      <c r="X13" s="279">
        <v>256.25185257999999</v>
      </c>
      <c r="Y13" s="279">
        <v>324.92062933</v>
      </c>
      <c r="Z13" s="279">
        <v>292.23539097000003</v>
      </c>
      <c r="AA13" s="279">
        <v>275.82240581000002</v>
      </c>
      <c r="AB13" s="279">
        <v>373.27005929000001</v>
      </c>
      <c r="AC13" s="279">
        <v>340.14986644999999</v>
      </c>
      <c r="AD13" s="279">
        <v>414.05522033</v>
      </c>
      <c r="AE13" s="279">
        <v>379.74711258000002</v>
      </c>
      <c r="AF13" s="279">
        <v>366.16896200000002</v>
      </c>
      <c r="AG13" s="279">
        <v>241.56867161</v>
      </c>
      <c r="AH13" s="279">
        <v>241.08367032000001</v>
      </c>
      <c r="AI13" s="279">
        <v>228.967635</v>
      </c>
      <c r="AJ13" s="279">
        <v>339.52995773999999</v>
      </c>
      <c r="AK13" s="279">
        <v>414.61842767000002</v>
      </c>
      <c r="AL13" s="279">
        <v>343.73465967999999</v>
      </c>
      <c r="AM13" s="279">
        <v>445.34803806000002</v>
      </c>
      <c r="AN13" s="279">
        <v>384.95195275999998</v>
      </c>
      <c r="AO13" s="279">
        <v>448.27606322999998</v>
      </c>
      <c r="AP13" s="279">
        <v>427.07795233000002</v>
      </c>
      <c r="AQ13" s="279">
        <v>405.59215065000001</v>
      </c>
      <c r="AR13" s="279">
        <v>398.11717666999999</v>
      </c>
      <c r="AS13" s="279">
        <v>281.41614742000002</v>
      </c>
      <c r="AT13" s="279">
        <v>267.31441774000001</v>
      </c>
      <c r="AU13" s="279">
        <v>289.34968832999999</v>
      </c>
      <c r="AV13" s="279">
        <v>403.68950289999998</v>
      </c>
      <c r="AW13" s="279">
        <v>383.78061867000002</v>
      </c>
      <c r="AX13" s="279">
        <v>457.25109515999998</v>
      </c>
      <c r="AY13" s="279">
        <v>468.86024709999998</v>
      </c>
      <c r="AZ13" s="279">
        <v>495.84092964000001</v>
      </c>
      <c r="BA13" s="279">
        <v>504.44193934999998</v>
      </c>
      <c r="BB13" s="279">
        <v>576.63613333000001</v>
      </c>
      <c r="BC13" s="279">
        <v>528.07548102999999</v>
      </c>
      <c r="BD13" s="279">
        <v>474.34199999999998</v>
      </c>
      <c r="BE13" s="279">
        <v>367.14249999999998</v>
      </c>
      <c r="BF13" s="344">
        <v>350.74380000000002</v>
      </c>
      <c r="BG13" s="344">
        <v>373.8972</v>
      </c>
      <c r="BH13" s="344">
        <v>428.24169999999998</v>
      </c>
      <c r="BI13" s="344">
        <v>455.8143</v>
      </c>
      <c r="BJ13" s="344">
        <v>464.88479999999998</v>
      </c>
      <c r="BK13" s="344">
        <v>474.86430000000001</v>
      </c>
      <c r="BL13" s="344">
        <v>473.34820000000002</v>
      </c>
      <c r="BM13" s="344">
        <v>525.92870000000005</v>
      </c>
      <c r="BN13" s="344">
        <v>585.37279999999998</v>
      </c>
      <c r="BO13" s="344">
        <v>546.64089999999999</v>
      </c>
      <c r="BP13" s="344">
        <v>508.5874</v>
      </c>
      <c r="BQ13" s="344">
        <v>405.90699999999998</v>
      </c>
      <c r="BR13" s="344">
        <v>387.49130000000002</v>
      </c>
      <c r="BS13" s="344">
        <v>421.464</v>
      </c>
      <c r="BT13" s="344">
        <v>485.18040000000002</v>
      </c>
      <c r="BU13" s="344">
        <v>516.89779999999996</v>
      </c>
      <c r="BV13" s="344">
        <v>540.57640000000004</v>
      </c>
    </row>
    <row r="14" spans="1:74" ht="11.1" customHeight="1">
      <c r="A14" s="567" t="s">
        <v>430</v>
      </c>
      <c r="B14" s="568" t="s">
        <v>431</v>
      </c>
      <c r="C14" s="279">
        <v>97.746478386999996</v>
      </c>
      <c r="D14" s="279">
        <v>100.81525535999999</v>
      </c>
      <c r="E14" s="279">
        <v>94.159178065000006</v>
      </c>
      <c r="F14" s="279">
        <v>88.812371666999994</v>
      </c>
      <c r="G14" s="279">
        <v>88.215371934999993</v>
      </c>
      <c r="H14" s="279">
        <v>99.915048666999994</v>
      </c>
      <c r="I14" s="279">
        <v>104.10057129</v>
      </c>
      <c r="J14" s="279">
        <v>108.23016</v>
      </c>
      <c r="K14" s="279">
        <v>102.02220833</v>
      </c>
      <c r="L14" s="279">
        <v>97.809223226</v>
      </c>
      <c r="M14" s="279">
        <v>101.63036332999999</v>
      </c>
      <c r="N14" s="279">
        <v>101.86508806000001</v>
      </c>
      <c r="O14" s="279">
        <v>100.84396097</v>
      </c>
      <c r="P14" s="279">
        <v>103.37728964</v>
      </c>
      <c r="Q14" s="279">
        <v>99.686367742000002</v>
      </c>
      <c r="R14" s="279">
        <v>97.736492666999993</v>
      </c>
      <c r="S14" s="279">
        <v>93.320908709999998</v>
      </c>
      <c r="T14" s="279">
        <v>103.123508</v>
      </c>
      <c r="U14" s="279">
        <v>106.71529387</v>
      </c>
      <c r="V14" s="279">
        <v>107.05566967999999</v>
      </c>
      <c r="W14" s="279">
        <v>105.23567633</v>
      </c>
      <c r="X14" s="279">
        <v>96.863542581000004</v>
      </c>
      <c r="Y14" s="279">
        <v>102.67317167</v>
      </c>
      <c r="Z14" s="279">
        <v>105.65998935</v>
      </c>
      <c r="AA14" s="279">
        <v>106.12664516</v>
      </c>
      <c r="AB14" s="279">
        <v>104.89387429</v>
      </c>
      <c r="AC14" s="279">
        <v>99.372591290000003</v>
      </c>
      <c r="AD14" s="279">
        <v>93.265371999999999</v>
      </c>
      <c r="AE14" s="279">
        <v>90.140057096999996</v>
      </c>
      <c r="AF14" s="279">
        <v>107.668706</v>
      </c>
      <c r="AG14" s="279">
        <v>108.44948871</v>
      </c>
      <c r="AH14" s="279">
        <v>109.1534071</v>
      </c>
      <c r="AI14" s="279">
        <v>105.94879233</v>
      </c>
      <c r="AJ14" s="279">
        <v>95.287441290000004</v>
      </c>
      <c r="AK14" s="279">
        <v>102.92958833</v>
      </c>
      <c r="AL14" s="279">
        <v>108.16911967999999</v>
      </c>
      <c r="AM14" s="279">
        <v>108.58502581</v>
      </c>
      <c r="AN14" s="279">
        <v>107.79944448000001</v>
      </c>
      <c r="AO14" s="279">
        <v>94.767423871000005</v>
      </c>
      <c r="AP14" s="279">
        <v>88.867107000000004</v>
      </c>
      <c r="AQ14" s="279">
        <v>96.670638065000006</v>
      </c>
      <c r="AR14" s="279">
        <v>101.98991733</v>
      </c>
      <c r="AS14" s="279">
        <v>106.31367258</v>
      </c>
      <c r="AT14" s="279">
        <v>106.80046258</v>
      </c>
      <c r="AU14" s="279">
        <v>104.762045</v>
      </c>
      <c r="AV14" s="279">
        <v>99.118583870999998</v>
      </c>
      <c r="AW14" s="279">
        <v>107.18986</v>
      </c>
      <c r="AX14" s="279">
        <v>108.06180806</v>
      </c>
      <c r="AY14" s="279">
        <v>106.41262129</v>
      </c>
      <c r="AZ14" s="279">
        <v>108.3006225</v>
      </c>
      <c r="BA14" s="279">
        <v>103.03134548</v>
      </c>
      <c r="BB14" s="279">
        <v>86.466067667000004</v>
      </c>
      <c r="BC14" s="279">
        <v>97.187578645000002</v>
      </c>
      <c r="BD14" s="279">
        <v>106.3698</v>
      </c>
      <c r="BE14" s="279">
        <v>109.06480000000001</v>
      </c>
      <c r="BF14" s="344">
        <v>110.1284</v>
      </c>
      <c r="BG14" s="344">
        <v>109.3279</v>
      </c>
      <c r="BH14" s="344">
        <v>105.3399</v>
      </c>
      <c r="BI14" s="344">
        <v>113.0397</v>
      </c>
      <c r="BJ14" s="344">
        <v>117.3931</v>
      </c>
      <c r="BK14" s="344">
        <v>115.57559999999999</v>
      </c>
      <c r="BL14" s="344">
        <v>116.8276</v>
      </c>
      <c r="BM14" s="344">
        <v>109.2972</v>
      </c>
      <c r="BN14" s="344">
        <v>98.197119999999998</v>
      </c>
      <c r="BO14" s="344">
        <v>103.9029</v>
      </c>
      <c r="BP14" s="344">
        <v>112.2285</v>
      </c>
      <c r="BQ14" s="344">
        <v>114.98180000000001</v>
      </c>
      <c r="BR14" s="344">
        <v>115.7688</v>
      </c>
      <c r="BS14" s="344">
        <v>114.5638</v>
      </c>
      <c r="BT14" s="344">
        <v>107.36060000000001</v>
      </c>
      <c r="BU14" s="344">
        <v>115.01349999999999</v>
      </c>
      <c r="BV14" s="344">
        <v>119.27630000000001</v>
      </c>
    </row>
    <row r="15" spans="1:74" ht="11.1" customHeight="1">
      <c r="A15" s="567" t="s">
        <v>432</v>
      </c>
      <c r="B15" s="568" t="s">
        <v>433</v>
      </c>
      <c r="C15" s="279">
        <v>47.174152257999999</v>
      </c>
      <c r="D15" s="279">
        <v>48.480444286000001</v>
      </c>
      <c r="E15" s="279">
        <v>50.099712580999999</v>
      </c>
      <c r="F15" s="279">
        <v>51.411170333000001</v>
      </c>
      <c r="G15" s="279">
        <v>49.103817741999997</v>
      </c>
      <c r="H15" s="279">
        <v>51.946557667</v>
      </c>
      <c r="I15" s="279">
        <v>52.531680968000003</v>
      </c>
      <c r="J15" s="279">
        <v>51.734827097</v>
      </c>
      <c r="K15" s="279">
        <v>50.042096000000001</v>
      </c>
      <c r="L15" s="279">
        <v>49.457585160999997</v>
      </c>
      <c r="M15" s="279">
        <v>52.410388666999999</v>
      </c>
      <c r="N15" s="279">
        <v>51.860489031999997</v>
      </c>
      <c r="O15" s="279">
        <v>48.476204516000003</v>
      </c>
      <c r="P15" s="279">
        <v>49.365722142999999</v>
      </c>
      <c r="Q15" s="279">
        <v>51.344168064999998</v>
      </c>
      <c r="R15" s="279">
        <v>51.938226</v>
      </c>
      <c r="S15" s="279">
        <v>50.858979032000001</v>
      </c>
      <c r="T15" s="279">
        <v>54.225479667000002</v>
      </c>
      <c r="U15" s="279">
        <v>52.905568064999997</v>
      </c>
      <c r="V15" s="279">
        <v>52.973879031999999</v>
      </c>
      <c r="W15" s="279">
        <v>52.489557667</v>
      </c>
      <c r="X15" s="279">
        <v>49.905254839000001</v>
      </c>
      <c r="Y15" s="279">
        <v>54.177918333000001</v>
      </c>
      <c r="Z15" s="279">
        <v>53.21414</v>
      </c>
      <c r="AA15" s="279">
        <v>48.865734516000003</v>
      </c>
      <c r="AB15" s="279">
        <v>50.952539999999999</v>
      </c>
      <c r="AC15" s="279">
        <v>50.484860644999998</v>
      </c>
      <c r="AD15" s="279">
        <v>50.084764999999997</v>
      </c>
      <c r="AE15" s="279">
        <v>50.425117741999998</v>
      </c>
      <c r="AF15" s="279">
        <v>54.388556667000003</v>
      </c>
      <c r="AG15" s="279">
        <v>54.507733870999999</v>
      </c>
      <c r="AH15" s="279">
        <v>54.593305805999996</v>
      </c>
      <c r="AI15" s="279">
        <v>52.969562666999998</v>
      </c>
      <c r="AJ15" s="279">
        <v>52.611910645000002</v>
      </c>
      <c r="AK15" s="279">
        <v>56.146713667</v>
      </c>
      <c r="AL15" s="279">
        <v>55.846719354999998</v>
      </c>
      <c r="AM15" s="279">
        <v>52.559005806000002</v>
      </c>
      <c r="AN15" s="279">
        <v>52.993273447999997</v>
      </c>
      <c r="AO15" s="279">
        <v>53.641128387000002</v>
      </c>
      <c r="AP15" s="279">
        <v>55.612065667000003</v>
      </c>
      <c r="AQ15" s="279">
        <v>55.249178387000001</v>
      </c>
      <c r="AR15" s="279">
        <v>56.220545000000001</v>
      </c>
      <c r="AS15" s="279">
        <v>57.066247097000002</v>
      </c>
      <c r="AT15" s="279">
        <v>54.063017096999999</v>
      </c>
      <c r="AU15" s="279">
        <v>54.266272333000003</v>
      </c>
      <c r="AV15" s="279">
        <v>53.548574516000002</v>
      </c>
      <c r="AW15" s="279">
        <v>54.432792667000001</v>
      </c>
      <c r="AX15" s="279">
        <v>56.842652903000001</v>
      </c>
      <c r="AY15" s="279">
        <v>51.186908064999997</v>
      </c>
      <c r="AZ15" s="279">
        <v>49.715373571000001</v>
      </c>
      <c r="BA15" s="279">
        <v>53.773115484000002</v>
      </c>
      <c r="BB15" s="279">
        <v>53.141518667</v>
      </c>
      <c r="BC15" s="279">
        <v>55.410576386999999</v>
      </c>
      <c r="BD15" s="279">
        <v>58.268059999999998</v>
      </c>
      <c r="BE15" s="279">
        <v>59.839910000000003</v>
      </c>
      <c r="BF15" s="344">
        <v>59.164659999999998</v>
      </c>
      <c r="BG15" s="344">
        <v>57.818429999999999</v>
      </c>
      <c r="BH15" s="344">
        <v>56.487569999999998</v>
      </c>
      <c r="BI15" s="344">
        <v>59.012709999999998</v>
      </c>
      <c r="BJ15" s="344">
        <v>59.702860000000001</v>
      </c>
      <c r="BK15" s="344">
        <v>56.345669999999998</v>
      </c>
      <c r="BL15" s="344">
        <v>56.965870000000002</v>
      </c>
      <c r="BM15" s="344">
        <v>58.261890000000001</v>
      </c>
      <c r="BN15" s="344">
        <v>57.768230000000003</v>
      </c>
      <c r="BO15" s="344">
        <v>57.877809999999997</v>
      </c>
      <c r="BP15" s="344">
        <v>59.919890000000002</v>
      </c>
      <c r="BQ15" s="344">
        <v>60.88438</v>
      </c>
      <c r="BR15" s="344">
        <v>59.933410000000002</v>
      </c>
      <c r="BS15" s="344">
        <v>58.378120000000003</v>
      </c>
      <c r="BT15" s="344">
        <v>56.909730000000003</v>
      </c>
      <c r="BU15" s="344">
        <v>59.328580000000002</v>
      </c>
      <c r="BV15" s="344">
        <v>60.109369999999998</v>
      </c>
    </row>
    <row r="16" spans="1:74" ht="11.1" customHeight="1">
      <c r="A16" s="567" t="s">
        <v>434</v>
      </c>
      <c r="B16" s="568" t="s">
        <v>97</v>
      </c>
      <c r="C16" s="279">
        <v>41.574515484000003</v>
      </c>
      <c r="D16" s="279">
        <v>41.706389999999999</v>
      </c>
      <c r="E16" s="279">
        <v>41.946304194</v>
      </c>
      <c r="F16" s="279">
        <v>40.736798</v>
      </c>
      <c r="G16" s="279">
        <v>39.844716452</v>
      </c>
      <c r="H16" s="279">
        <v>40.293298333000003</v>
      </c>
      <c r="I16" s="279">
        <v>40.496766129000001</v>
      </c>
      <c r="J16" s="279">
        <v>40.361888065000002</v>
      </c>
      <c r="K16" s="279">
        <v>40.559418999999998</v>
      </c>
      <c r="L16" s="279">
        <v>39.389643548000002</v>
      </c>
      <c r="M16" s="279">
        <v>42.442150333000001</v>
      </c>
      <c r="N16" s="279">
        <v>44.125810645000001</v>
      </c>
      <c r="O16" s="279">
        <v>42.317416452000003</v>
      </c>
      <c r="P16" s="279">
        <v>41.394196786000002</v>
      </c>
      <c r="Q16" s="279">
        <v>42.148263870999997</v>
      </c>
      <c r="R16" s="279">
        <v>41.341703332999998</v>
      </c>
      <c r="S16" s="279">
        <v>42.275753547999997</v>
      </c>
      <c r="T16" s="279">
        <v>42.122517000000002</v>
      </c>
      <c r="U16" s="279">
        <v>41.084392903000001</v>
      </c>
      <c r="V16" s="279">
        <v>41.835869676999998</v>
      </c>
      <c r="W16" s="279">
        <v>41.752307000000002</v>
      </c>
      <c r="X16" s="279">
        <v>39.419347741999999</v>
      </c>
      <c r="Y16" s="279">
        <v>41.744343333000003</v>
      </c>
      <c r="Z16" s="279">
        <v>42.897963871000002</v>
      </c>
      <c r="AA16" s="279">
        <v>43.449822580999999</v>
      </c>
      <c r="AB16" s="279">
        <v>43.393062856999997</v>
      </c>
      <c r="AC16" s="279">
        <v>43.144651613000001</v>
      </c>
      <c r="AD16" s="279">
        <v>41.302115000000001</v>
      </c>
      <c r="AE16" s="279">
        <v>42.501536452000003</v>
      </c>
      <c r="AF16" s="279">
        <v>40.485410666999996</v>
      </c>
      <c r="AG16" s="279">
        <v>40.936761613000002</v>
      </c>
      <c r="AH16" s="279">
        <v>41.117149677</v>
      </c>
      <c r="AI16" s="279">
        <v>40.851573000000002</v>
      </c>
      <c r="AJ16" s="279">
        <v>41.310588709999998</v>
      </c>
      <c r="AK16" s="279">
        <v>42.373948333000001</v>
      </c>
      <c r="AL16" s="279">
        <v>42.722412902999999</v>
      </c>
      <c r="AM16" s="279">
        <v>45.647396129000001</v>
      </c>
      <c r="AN16" s="279">
        <v>46.156274482999997</v>
      </c>
      <c r="AO16" s="279">
        <v>45.594940323000003</v>
      </c>
      <c r="AP16" s="279">
        <v>44.505903666999998</v>
      </c>
      <c r="AQ16" s="279">
        <v>45.87096871</v>
      </c>
      <c r="AR16" s="279">
        <v>46.002223999999998</v>
      </c>
      <c r="AS16" s="279">
        <v>45.831083548000002</v>
      </c>
      <c r="AT16" s="279">
        <v>44.775137096999998</v>
      </c>
      <c r="AU16" s="279">
        <v>45.898641333</v>
      </c>
      <c r="AV16" s="279">
        <v>45.576907742000003</v>
      </c>
      <c r="AW16" s="279">
        <v>47.64611</v>
      </c>
      <c r="AX16" s="279">
        <v>47.059289677000002</v>
      </c>
      <c r="AY16" s="279">
        <v>46.572110000000002</v>
      </c>
      <c r="AZ16" s="279">
        <v>47.228221071</v>
      </c>
      <c r="BA16" s="279">
        <v>45.954898710000002</v>
      </c>
      <c r="BB16" s="279">
        <v>45.727547667000003</v>
      </c>
      <c r="BC16" s="279">
        <v>45.038389742</v>
      </c>
      <c r="BD16" s="279">
        <v>46.444699999999997</v>
      </c>
      <c r="BE16" s="279">
        <v>46.551920000000003</v>
      </c>
      <c r="BF16" s="344">
        <v>46.303359999999998</v>
      </c>
      <c r="BG16" s="344">
        <v>46.378729999999997</v>
      </c>
      <c r="BH16" s="344">
        <v>46.434660000000001</v>
      </c>
      <c r="BI16" s="344">
        <v>46.827860000000001</v>
      </c>
      <c r="BJ16" s="344">
        <v>47.535080000000001</v>
      </c>
      <c r="BK16" s="344">
        <v>48.134340000000002</v>
      </c>
      <c r="BL16" s="344">
        <v>47.208320000000001</v>
      </c>
      <c r="BM16" s="344">
        <v>47.003010000000003</v>
      </c>
      <c r="BN16" s="344">
        <v>45.64781</v>
      </c>
      <c r="BO16" s="344">
        <v>45.519030000000001</v>
      </c>
      <c r="BP16" s="344">
        <v>46.954369999999997</v>
      </c>
      <c r="BQ16" s="344">
        <v>47.0715</v>
      </c>
      <c r="BR16" s="344">
        <v>46.82593</v>
      </c>
      <c r="BS16" s="344">
        <v>46.906140000000001</v>
      </c>
      <c r="BT16" s="344">
        <v>46.429020000000001</v>
      </c>
      <c r="BU16" s="344">
        <v>46.824039999999997</v>
      </c>
      <c r="BV16" s="344">
        <v>47.532490000000003</v>
      </c>
    </row>
    <row r="17" spans="1:74" ht="11.1" customHeight="1">
      <c r="A17" s="567" t="s">
        <v>435</v>
      </c>
      <c r="B17" s="568" t="s">
        <v>98</v>
      </c>
      <c r="C17" s="279">
        <v>0.2319383871</v>
      </c>
      <c r="D17" s="279">
        <v>1.0872742857</v>
      </c>
      <c r="E17" s="279">
        <v>2.5195751613000001</v>
      </c>
      <c r="F17" s="279">
        <v>3.3138676667000002</v>
      </c>
      <c r="G17" s="279">
        <v>3.5620835484</v>
      </c>
      <c r="H17" s="279">
        <v>3.4470836667000002</v>
      </c>
      <c r="I17" s="279">
        <v>3.9092970968</v>
      </c>
      <c r="J17" s="279">
        <v>3.7513054839</v>
      </c>
      <c r="K17" s="279">
        <v>3.1664703332999999</v>
      </c>
      <c r="L17" s="279">
        <v>2.1968077418999998</v>
      </c>
      <c r="M17" s="279">
        <v>1.3467466667000001</v>
      </c>
      <c r="N17" s="279">
        <v>0.68415580644999996</v>
      </c>
      <c r="O17" s="279">
        <v>0.31826709676999998</v>
      </c>
      <c r="P17" s="279">
        <v>1.1722796429</v>
      </c>
      <c r="Q17" s="279">
        <v>2.4515854839000002</v>
      </c>
      <c r="R17" s="279">
        <v>3.7426430000000002</v>
      </c>
      <c r="S17" s="279">
        <v>4.9410287097000003</v>
      </c>
      <c r="T17" s="279">
        <v>5.8684276666999997</v>
      </c>
      <c r="U17" s="279">
        <v>5.2058529032000003</v>
      </c>
      <c r="V17" s="279">
        <v>5.0449251613000001</v>
      </c>
      <c r="W17" s="279">
        <v>4.5860346666999998</v>
      </c>
      <c r="X17" s="279">
        <v>2.4334106451999999</v>
      </c>
      <c r="Y17" s="279">
        <v>2.5598423333000002</v>
      </c>
      <c r="Z17" s="279">
        <v>1.4322938709999999</v>
      </c>
      <c r="AA17" s="279">
        <v>1.2832716128999999</v>
      </c>
      <c r="AB17" s="279">
        <v>3.0463721429000001</v>
      </c>
      <c r="AC17" s="279">
        <v>3.9451441935</v>
      </c>
      <c r="AD17" s="279">
        <v>5.4668693333</v>
      </c>
      <c r="AE17" s="279">
        <v>6.1506129031999999</v>
      </c>
      <c r="AF17" s="279">
        <v>7.4257646667000001</v>
      </c>
      <c r="AG17" s="279">
        <v>6.1645599999999998</v>
      </c>
      <c r="AH17" s="279">
        <v>7.3923409677</v>
      </c>
      <c r="AI17" s="279">
        <v>6.1906559999999997</v>
      </c>
      <c r="AJ17" s="279">
        <v>5.1245099999999999</v>
      </c>
      <c r="AK17" s="279">
        <v>3.5789900000000001</v>
      </c>
      <c r="AL17" s="279">
        <v>3.8920464516000002</v>
      </c>
      <c r="AM17" s="279">
        <v>2.7718935484</v>
      </c>
      <c r="AN17" s="279">
        <v>4.7371758621</v>
      </c>
      <c r="AO17" s="279">
        <v>8.0408570967999999</v>
      </c>
      <c r="AP17" s="279">
        <v>11.543937333000001</v>
      </c>
      <c r="AQ17" s="279">
        <v>16.474082902999999</v>
      </c>
      <c r="AR17" s="279">
        <v>18.709913666999999</v>
      </c>
      <c r="AS17" s="279">
        <v>16.823032581</v>
      </c>
      <c r="AT17" s="279">
        <v>14.961170967999999</v>
      </c>
      <c r="AU17" s="279">
        <v>15.414958</v>
      </c>
      <c r="AV17" s="279">
        <v>13.91061871</v>
      </c>
      <c r="AW17" s="279">
        <v>10.477532667</v>
      </c>
      <c r="AX17" s="279">
        <v>8.3216187096999992</v>
      </c>
      <c r="AY17" s="279">
        <v>9.2943083870999992</v>
      </c>
      <c r="AZ17" s="279">
        <v>15.766780357</v>
      </c>
      <c r="BA17" s="279">
        <v>19.966781612999998</v>
      </c>
      <c r="BB17" s="279">
        <v>22.773465667</v>
      </c>
      <c r="BC17" s="279">
        <v>24.654519935</v>
      </c>
      <c r="BD17" s="279">
        <v>27.632729999999999</v>
      </c>
      <c r="BE17" s="279">
        <v>29.819759999999999</v>
      </c>
      <c r="BF17" s="344">
        <v>33.75273</v>
      </c>
      <c r="BG17" s="344">
        <v>29.348130000000001</v>
      </c>
      <c r="BH17" s="344">
        <v>19.344449999999998</v>
      </c>
      <c r="BI17" s="344">
        <v>13.56916</v>
      </c>
      <c r="BJ17" s="344">
        <v>9.2967040000000001</v>
      </c>
      <c r="BK17" s="344">
        <v>9.5940069999999995</v>
      </c>
      <c r="BL17" s="344">
        <v>15.93075</v>
      </c>
      <c r="BM17" s="344">
        <v>28.506620000000002</v>
      </c>
      <c r="BN17" s="344">
        <v>36.958100000000002</v>
      </c>
      <c r="BO17" s="344">
        <v>46.518369999999997</v>
      </c>
      <c r="BP17" s="344">
        <v>53.8292</v>
      </c>
      <c r="BQ17" s="344">
        <v>50.439019999999999</v>
      </c>
      <c r="BR17" s="344">
        <v>49.02769</v>
      </c>
      <c r="BS17" s="344">
        <v>42.17042</v>
      </c>
      <c r="BT17" s="344">
        <v>27.838809999999999</v>
      </c>
      <c r="BU17" s="344">
        <v>18.97016</v>
      </c>
      <c r="BV17" s="344">
        <v>12.79045</v>
      </c>
    </row>
    <row r="18" spans="1:74" ht="11.1" customHeight="1">
      <c r="A18" s="567" t="s">
        <v>427</v>
      </c>
      <c r="B18" s="568" t="s">
        <v>490</v>
      </c>
      <c r="C18" s="279">
        <v>-16.176774194</v>
      </c>
      <c r="D18" s="279">
        <v>-14.765142857000001</v>
      </c>
      <c r="E18" s="279">
        <v>-10.160806451999999</v>
      </c>
      <c r="F18" s="279">
        <v>-9.0732666667000004</v>
      </c>
      <c r="G18" s="279">
        <v>-11.252354839000001</v>
      </c>
      <c r="H18" s="279">
        <v>-7.5469999999999997</v>
      </c>
      <c r="I18" s="279">
        <v>-15.848709677</v>
      </c>
      <c r="J18" s="279">
        <v>-19.759096774</v>
      </c>
      <c r="K18" s="279">
        <v>-11.6013</v>
      </c>
      <c r="L18" s="279">
        <v>-12.423451612999999</v>
      </c>
      <c r="M18" s="279">
        <v>-10.984333333</v>
      </c>
      <c r="N18" s="279">
        <v>-12.370548386999999</v>
      </c>
      <c r="O18" s="279">
        <v>-18.224064515999999</v>
      </c>
      <c r="P18" s="279">
        <v>-12.522964286000001</v>
      </c>
      <c r="Q18" s="279">
        <v>-10.470580645</v>
      </c>
      <c r="R18" s="279">
        <v>-11.1759</v>
      </c>
      <c r="S18" s="279">
        <v>-14.217580645</v>
      </c>
      <c r="T18" s="279">
        <v>-15.724600000000001</v>
      </c>
      <c r="U18" s="279">
        <v>-17.970741935</v>
      </c>
      <c r="V18" s="279">
        <v>-19.363806451999999</v>
      </c>
      <c r="W18" s="279">
        <v>-14.0428</v>
      </c>
      <c r="X18" s="279">
        <v>-14.119354839</v>
      </c>
      <c r="Y18" s="279">
        <v>-15.566433333000001</v>
      </c>
      <c r="Z18" s="279">
        <v>-17.091838710000001</v>
      </c>
      <c r="AA18" s="279">
        <v>-13.743597419</v>
      </c>
      <c r="AB18" s="279">
        <v>-8.8053810713999994</v>
      </c>
      <c r="AC18" s="279">
        <v>-11.254737419</v>
      </c>
      <c r="AD18" s="279">
        <v>-15.545826667</v>
      </c>
      <c r="AE18" s="279">
        <v>-13.48245</v>
      </c>
      <c r="AF18" s="279">
        <v>-18.906459999999999</v>
      </c>
      <c r="AG18" s="279">
        <v>-22.835260645000002</v>
      </c>
      <c r="AH18" s="279">
        <v>-21.372403225999999</v>
      </c>
      <c r="AI18" s="279">
        <v>-18.445026333000001</v>
      </c>
      <c r="AJ18" s="279">
        <v>-18.439516774000001</v>
      </c>
      <c r="AK18" s="279">
        <v>-14.685500666999999</v>
      </c>
      <c r="AL18" s="279">
        <v>-16.012580323000002</v>
      </c>
      <c r="AM18" s="279">
        <v>-10.644935483999999</v>
      </c>
      <c r="AN18" s="279">
        <v>-7.7984482759000002</v>
      </c>
      <c r="AO18" s="279">
        <v>-8.6522580644999998</v>
      </c>
      <c r="AP18" s="279">
        <v>-8.0717999999999996</v>
      </c>
      <c r="AQ18" s="279">
        <v>-11.079322581</v>
      </c>
      <c r="AR18" s="279">
        <v>-15.822966666999999</v>
      </c>
      <c r="AS18" s="279">
        <v>-18.919774193999999</v>
      </c>
      <c r="AT18" s="279">
        <v>-15.988645161000001</v>
      </c>
      <c r="AU18" s="279">
        <v>-13.357200000000001</v>
      </c>
      <c r="AV18" s="279">
        <v>-11.307387096999999</v>
      </c>
      <c r="AW18" s="279">
        <v>-13.0061</v>
      </c>
      <c r="AX18" s="279">
        <v>-17.718</v>
      </c>
      <c r="AY18" s="279">
        <v>-14.245645161000001</v>
      </c>
      <c r="AZ18" s="279">
        <v>-9.8056785713999997</v>
      </c>
      <c r="BA18" s="279">
        <v>-11.555225805999999</v>
      </c>
      <c r="BB18" s="279">
        <v>-8.8132333332999995</v>
      </c>
      <c r="BC18" s="279">
        <v>-10.518032258</v>
      </c>
      <c r="BD18" s="279">
        <v>-13.318619999999999</v>
      </c>
      <c r="BE18" s="279">
        <v>-17.59779</v>
      </c>
      <c r="BF18" s="344">
        <v>-18.597359999999998</v>
      </c>
      <c r="BG18" s="344">
        <v>-17.68336</v>
      </c>
      <c r="BH18" s="344">
        <v>-14.67689</v>
      </c>
      <c r="BI18" s="344">
        <v>-15.795249999999999</v>
      </c>
      <c r="BJ18" s="344">
        <v>-15.723240000000001</v>
      </c>
      <c r="BK18" s="344">
        <v>-16.772919999999999</v>
      </c>
      <c r="BL18" s="344">
        <v>-14.492279999999999</v>
      </c>
      <c r="BM18" s="344">
        <v>-13.66527</v>
      </c>
      <c r="BN18" s="344">
        <v>-12.46303</v>
      </c>
      <c r="BO18" s="344">
        <v>-13.50549</v>
      </c>
      <c r="BP18" s="344">
        <v>-16.123950000000001</v>
      </c>
      <c r="BQ18" s="344">
        <v>-19.161100000000001</v>
      </c>
      <c r="BR18" s="344">
        <v>-19.396650000000001</v>
      </c>
      <c r="BS18" s="344">
        <v>-18.394349999999999</v>
      </c>
      <c r="BT18" s="344">
        <v>-15.512259999999999</v>
      </c>
      <c r="BU18" s="344">
        <v>-16.395140000000001</v>
      </c>
      <c r="BV18" s="344">
        <v>-16.336010000000002</v>
      </c>
    </row>
    <row r="19" spans="1:74" ht="11.1" customHeight="1">
      <c r="A19" s="567" t="s">
        <v>436</v>
      </c>
      <c r="B19" s="570" t="s">
        <v>437</v>
      </c>
      <c r="C19" s="279">
        <v>30.20496</v>
      </c>
      <c r="D19" s="279">
        <v>31.233704285999998</v>
      </c>
      <c r="E19" s="279">
        <v>31.727421289999999</v>
      </c>
      <c r="F19" s="279">
        <v>32.905703000000003</v>
      </c>
      <c r="G19" s="279">
        <v>33.388157419000002</v>
      </c>
      <c r="H19" s="279">
        <v>34.608896332999997</v>
      </c>
      <c r="I19" s="279">
        <v>34.222434839000002</v>
      </c>
      <c r="J19" s="279">
        <v>34.334148065000001</v>
      </c>
      <c r="K19" s="279">
        <v>32.238722666999998</v>
      </c>
      <c r="L19" s="279">
        <v>31.199693871000001</v>
      </c>
      <c r="M19" s="279">
        <v>33.326464000000001</v>
      </c>
      <c r="N19" s="279">
        <v>32.710055806</v>
      </c>
      <c r="O19" s="279">
        <v>32.717485805999999</v>
      </c>
      <c r="P19" s="279">
        <v>32.469730714000001</v>
      </c>
      <c r="Q19" s="279">
        <v>32.324006128999997</v>
      </c>
      <c r="R19" s="279">
        <v>33.188426333000002</v>
      </c>
      <c r="S19" s="279">
        <v>34.182780323000003</v>
      </c>
      <c r="T19" s="279">
        <v>38.446406666999998</v>
      </c>
      <c r="U19" s="279">
        <v>36.968121289999999</v>
      </c>
      <c r="V19" s="279">
        <v>37.356822258000001</v>
      </c>
      <c r="W19" s="279">
        <v>37.214068666999999</v>
      </c>
      <c r="X19" s="279">
        <v>35.156129354999997</v>
      </c>
      <c r="Y19" s="279">
        <v>35.979766333000001</v>
      </c>
      <c r="Z19" s="279">
        <v>36.498685160999997</v>
      </c>
      <c r="AA19" s="279">
        <v>34.557531613000002</v>
      </c>
      <c r="AB19" s="279">
        <v>36.664650356999999</v>
      </c>
      <c r="AC19" s="279">
        <v>38.141703225999997</v>
      </c>
      <c r="AD19" s="279">
        <v>38.028919000000002</v>
      </c>
      <c r="AE19" s="279">
        <v>39.029998386999999</v>
      </c>
      <c r="AF19" s="279">
        <v>41.193458</v>
      </c>
      <c r="AG19" s="279">
        <v>42.224726128999997</v>
      </c>
      <c r="AH19" s="279">
        <v>39.683175806000001</v>
      </c>
      <c r="AI19" s="279">
        <v>37.728010333</v>
      </c>
      <c r="AJ19" s="279">
        <v>37.921469031999997</v>
      </c>
      <c r="AK19" s="279">
        <v>39.553427333000002</v>
      </c>
      <c r="AL19" s="279">
        <v>40.437221934999997</v>
      </c>
      <c r="AM19" s="279">
        <v>33.122432580999998</v>
      </c>
      <c r="AN19" s="279">
        <v>32.327021033999998</v>
      </c>
      <c r="AO19" s="279">
        <v>33.255831290000003</v>
      </c>
      <c r="AP19" s="279">
        <v>33.019445333</v>
      </c>
      <c r="AQ19" s="279">
        <v>34.398498064999998</v>
      </c>
      <c r="AR19" s="279">
        <v>33.794773667000001</v>
      </c>
      <c r="AS19" s="279">
        <v>35.055839355000003</v>
      </c>
      <c r="AT19" s="279">
        <v>34.300916774000001</v>
      </c>
      <c r="AU19" s="279">
        <v>34.737200999999999</v>
      </c>
      <c r="AV19" s="279">
        <v>34.110406451999999</v>
      </c>
      <c r="AW19" s="279">
        <v>34.961798666999996</v>
      </c>
      <c r="AX19" s="279">
        <v>35.529542257999999</v>
      </c>
      <c r="AY19" s="279">
        <v>32.025728065000003</v>
      </c>
      <c r="AZ19" s="279">
        <v>32.560843570999999</v>
      </c>
      <c r="BA19" s="279">
        <v>33.726653871000003</v>
      </c>
      <c r="BB19" s="279">
        <v>32.133459999999999</v>
      </c>
      <c r="BC19" s="279">
        <v>32.828230644999998</v>
      </c>
      <c r="BD19" s="279">
        <v>33.842219999999998</v>
      </c>
      <c r="BE19" s="279">
        <v>36.007899999999999</v>
      </c>
      <c r="BF19" s="344">
        <v>34.995339999999999</v>
      </c>
      <c r="BG19" s="344">
        <v>33.550240000000002</v>
      </c>
      <c r="BH19" s="344">
        <v>33.045029999999997</v>
      </c>
      <c r="BI19" s="344">
        <v>33.494100000000003</v>
      </c>
      <c r="BJ19" s="344">
        <v>34.73715</v>
      </c>
      <c r="BK19" s="344">
        <v>33.362160000000003</v>
      </c>
      <c r="BL19" s="344">
        <v>33.428820000000002</v>
      </c>
      <c r="BM19" s="344">
        <v>33.458649999999999</v>
      </c>
      <c r="BN19" s="344">
        <v>33.079990000000002</v>
      </c>
      <c r="BO19" s="344">
        <v>32.530720000000002</v>
      </c>
      <c r="BP19" s="344">
        <v>33.442990000000002</v>
      </c>
      <c r="BQ19" s="344">
        <v>35.170679999999997</v>
      </c>
      <c r="BR19" s="344">
        <v>34.790999999999997</v>
      </c>
      <c r="BS19" s="344">
        <v>33.313040000000001</v>
      </c>
      <c r="BT19" s="344">
        <v>33.009689999999999</v>
      </c>
      <c r="BU19" s="344">
        <v>33.490870000000001</v>
      </c>
      <c r="BV19" s="344">
        <v>34.70919</v>
      </c>
    </row>
    <row r="20" spans="1:74" ht="11.1" customHeight="1">
      <c r="A20" s="567" t="s">
        <v>438</v>
      </c>
      <c r="B20" s="568" t="s">
        <v>439</v>
      </c>
      <c r="C20" s="279">
        <v>11451.375215</v>
      </c>
      <c r="D20" s="279">
        <v>10745.978321000001</v>
      </c>
      <c r="E20" s="279">
        <v>10019.450290000001</v>
      </c>
      <c r="F20" s="279">
        <v>9651.2416783000008</v>
      </c>
      <c r="G20" s="279">
        <v>10042.124755000001</v>
      </c>
      <c r="H20" s="279">
        <v>11588.607886</v>
      </c>
      <c r="I20" s="279">
        <v>12017.490995</v>
      </c>
      <c r="J20" s="279">
        <v>12297.464910000001</v>
      </c>
      <c r="K20" s="279">
        <v>10913.353577</v>
      </c>
      <c r="L20" s="279">
        <v>9904.5269702999994</v>
      </c>
      <c r="M20" s="279">
        <v>9887.8221716999997</v>
      </c>
      <c r="N20" s="279">
        <v>11306.686791</v>
      </c>
      <c r="O20" s="279">
        <v>11643.779424</v>
      </c>
      <c r="P20" s="279">
        <v>11419.097216</v>
      </c>
      <c r="Q20" s="279">
        <v>10069.923731000001</v>
      </c>
      <c r="R20" s="279">
        <v>9593.3407310000002</v>
      </c>
      <c r="S20" s="279">
        <v>10578.596347999999</v>
      </c>
      <c r="T20" s="279">
        <v>12525.315789</v>
      </c>
      <c r="U20" s="279">
        <v>13216.949537</v>
      </c>
      <c r="V20" s="279">
        <v>13189.811309999999</v>
      </c>
      <c r="W20" s="279">
        <v>11534.838902</v>
      </c>
      <c r="X20" s="279">
        <v>9932.9253523000007</v>
      </c>
      <c r="Y20" s="279">
        <v>10200.320512</v>
      </c>
      <c r="Z20" s="279">
        <v>11681.260534999999</v>
      </c>
      <c r="AA20" s="279">
        <v>11713.065489000001</v>
      </c>
      <c r="AB20" s="279">
        <v>11189.025006</v>
      </c>
      <c r="AC20" s="279">
        <v>10280.959070999999</v>
      </c>
      <c r="AD20" s="279">
        <v>10079.997791</v>
      </c>
      <c r="AE20" s="279">
        <v>10439.586626</v>
      </c>
      <c r="AF20" s="279">
        <v>12257.563474</v>
      </c>
      <c r="AG20" s="279">
        <v>13506.210284999999</v>
      </c>
      <c r="AH20" s="279">
        <v>13114.228831</v>
      </c>
      <c r="AI20" s="279">
        <v>11265.378461</v>
      </c>
      <c r="AJ20" s="279">
        <v>9958.9488999999994</v>
      </c>
      <c r="AK20" s="279">
        <v>10137.311288999999</v>
      </c>
      <c r="AL20" s="279">
        <v>10830.735060000001</v>
      </c>
      <c r="AM20" s="279">
        <v>10997.394767</v>
      </c>
      <c r="AN20" s="279">
        <v>10694.855812</v>
      </c>
      <c r="AO20" s="279">
        <v>9969.0379532000006</v>
      </c>
      <c r="AP20" s="279">
        <v>9864.6545270000006</v>
      </c>
      <c r="AQ20" s="279">
        <v>10888.064361999999</v>
      </c>
      <c r="AR20" s="279">
        <v>12050.197470999999</v>
      </c>
      <c r="AS20" s="279">
        <v>13435.977982</v>
      </c>
      <c r="AT20" s="279">
        <v>12777.679921000001</v>
      </c>
      <c r="AU20" s="279">
        <v>11157.838197999999</v>
      </c>
      <c r="AV20" s="279">
        <v>10069.588115</v>
      </c>
      <c r="AW20" s="279">
        <v>10184.944664000001</v>
      </c>
      <c r="AX20" s="279">
        <v>10785.00094</v>
      </c>
      <c r="AY20" s="279">
        <v>11246.530579</v>
      </c>
      <c r="AZ20" s="279">
        <v>11057.167121</v>
      </c>
      <c r="BA20" s="279">
        <v>10495.876104000001</v>
      </c>
      <c r="BB20" s="279">
        <v>9942.0316679999996</v>
      </c>
      <c r="BC20" s="279">
        <v>10390.913295</v>
      </c>
      <c r="BD20" s="279">
        <v>11984.83</v>
      </c>
      <c r="BE20" s="279">
        <v>12886.04</v>
      </c>
      <c r="BF20" s="344">
        <v>12751.09</v>
      </c>
      <c r="BG20" s="344">
        <v>11329.71</v>
      </c>
      <c r="BH20" s="344">
        <v>10189.06</v>
      </c>
      <c r="BI20" s="344">
        <v>10204.200000000001</v>
      </c>
      <c r="BJ20" s="344">
        <v>11098.5</v>
      </c>
      <c r="BK20" s="344">
        <v>11396.49</v>
      </c>
      <c r="BL20" s="344">
        <v>11047.03</v>
      </c>
      <c r="BM20" s="344">
        <v>10329.57</v>
      </c>
      <c r="BN20" s="344">
        <v>9990.0319999999992</v>
      </c>
      <c r="BO20" s="344">
        <v>10559.11</v>
      </c>
      <c r="BP20" s="344">
        <v>12052.27</v>
      </c>
      <c r="BQ20" s="344">
        <v>12923.44</v>
      </c>
      <c r="BR20" s="344">
        <v>12827.15</v>
      </c>
      <c r="BS20" s="344">
        <v>11345.39</v>
      </c>
      <c r="BT20" s="344">
        <v>10247.81</v>
      </c>
      <c r="BU20" s="344">
        <v>10259.120000000001</v>
      </c>
      <c r="BV20" s="344">
        <v>11146.47</v>
      </c>
    </row>
    <row r="21" spans="1:74" ht="11.1" customHeight="1">
      <c r="A21" s="561"/>
      <c r="B21" s="131" t="s">
        <v>440</v>
      </c>
      <c r="C21" s="255"/>
      <c r="D21" s="255"/>
      <c r="E21" s="255"/>
      <c r="F21" s="255"/>
      <c r="G21" s="255"/>
      <c r="H21" s="255"/>
      <c r="I21" s="255"/>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371"/>
      <c r="BG21" s="371"/>
      <c r="BH21" s="371"/>
      <c r="BI21" s="371"/>
      <c r="BJ21" s="371"/>
      <c r="BK21" s="371"/>
      <c r="BL21" s="371"/>
      <c r="BM21" s="371"/>
      <c r="BN21" s="371"/>
      <c r="BO21" s="371"/>
      <c r="BP21" s="371"/>
      <c r="BQ21" s="371"/>
      <c r="BR21" s="371"/>
      <c r="BS21" s="371"/>
      <c r="BT21" s="371"/>
      <c r="BU21" s="371"/>
      <c r="BV21" s="371"/>
    </row>
    <row r="22" spans="1:74" ht="11.1" customHeight="1">
      <c r="A22" s="567" t="s">
        <v>441</v>
      </c>
      <c r="B22" s="568" t="s">
        <v>93</v>
      </c>
      <c r="C22" s="279">
        <v>480.71522451999999</v>
      </c>
      <c r="D22" s="279">
        <v>427.54564570999997</v>
      </c>
      <c r="E22" s="279">
        <v>367.35532323000001</v>
      </c>
      <c r="F22" s="279">
        <v>333.36557900000003</v>
      </c>
      <c r="G22" s="279">
        <v>323.76919290000001</v>
      </c>
      <c r="H22" s="279">
        <v>367.51213267000003</v>
      </c>
      <c r="I22" s="279">
        <v>395.65432161000001</v>
      </c>
      <c r="J22" s="279">
        <v>419.27634516000001</v>
      </c>
      <c r="K22" s="279">
        <v>308.88206566999997</v>
      </c>
      <c r="L22" s="279">
        <v>321.78311194000003</v>
      </c>
      <c r="M22" s="279">
        <v>342.33989366999998</v>
      </c>
      <c r="N22" s="279">
        <v>441.07319547999998</v>
      </c>
      <c r="O22" s="279">
        <v>469.51198323</v>
      </c>
      <c r="P22" s="279">
        <v>473.37433178999999</v>
      </c>
      <c r="Q22" s="279">
        <v>364.61522613</v>
      </c>
      <c r="R22" s="279">
        <v>314.65904967</v>
      </c>
      <c r="S22" s="279">
        <v>324.14528903000001</v>
      </c>
      <c r="T22" s="279">
        <v>440.02036099999998</v>
      </c>
      <c r="U22" s="279">
        <v>459.12670935</v>
      </c>
      <c r="V22" s="279">
        <v>445.19900710000002</v>
      </c>
      <c r="W22" s="279">
        <v>375.91012933000002</v>
      </c>
      <c r="X22" s="279">
        <v>316.35474355000002</v>
      </c>
      <c r="Y22" s="279">
        <v>334.93930567000001</v>
      </c>
      <c r="Z22" s="279">
        <v>434.90919097</v>
      </c>
      <c r="AA22" s="279">
        <v>457.81018483999998</v>
      </c>
      <c r="AB22" s="279">
        <v>393.01345464000002</v>
      </c>
      <c r="AC22" s="279">
        <v>260.35384257999999</v>
      </c>
      <c r="AD22" s="279">
        <v>284.04129467000001</v>
      </c>
      <c r="AE22" s="279">
        <v>308.11992580999998</v>
      </c>
      <c r="AF22" s="279">
        <v>388.01668567000002</v>
      </c>
      <c r="AG22" s="279">
        <v>425.41569355000001</v>
      </c>
      <c r="AH22" s="279">
        <v>375.89512999999999</v>
      </c>
      <c r="AI22" s="279">
        <v>301.17747867000003</v>
      </c>
      <c r="AJ22" s="279">
        <v>260.08935871</v>
      </c>
      <c r="AK22" s="279">
        <v>271.77698299999997</v>
      </c>
      <c r="AL22" s="279">
        <v>256.75365484000002</v>
      </c>
      <c r="AM22" s="279">
        <v>319.86856547999997</v>
      </c>
      <c r="AN22" s="279">
        <v>235.15223309999999</v>
      </c>
      <c r="AO22" s="279">
        <v>221.50145677</v>
      </c>
      <c r="AP22" s="279">
        <v>175.59519567000001</v>
      </c>
      <c r="AQ22" s="279">
        <v>239.15265386999999</v>
      </c>
      <c r="AR22" s="279">
        <v>271.16936766999999</v>
      </c>
      <c r="AS22" s="279">
        <v>381.06392097000003</v>
      </c>
      <c r="AT22" s="279">
        <v>326.33928097</v>
      </c>
      <c r="AU22" s="279">
        <v>240.80874367000001</v>
      </c>
      <c r="AV22" s="279">
        <v>245.25916839000001</v>
      </c>
      <c r="AW22" s="279">
        <v>263.37200232999999</v>
      </c>
      <c r="AX22" s="279">
        <v>287.25191129000001</v>
      </c>
      <c r="AY22" s="279">
        <v>328.28205064999997</v>
      </c>
      <c r="AZ22" s="279">
        <v>345.52399250000002</v>
      </c>
      <c r="BA22" s="279">
        <v>317.78406258000001</v>
      </c>
      <c r="BB22" s="279">
        <v>258.22859999999997</v>
      </c>
      <c r="BC22" s="279">
        <v>273.70752851999998</v>
      </c>
      <c r="BD22" s="279">
        <v>297.10430000000002</v>
      </c>
      <c r="BE22" s="279">
        <v>412.4357</v>
      </c>
      <c r="BF22" s="344">
        <v>335.7491</v>
      </c>
      <c r="BG22" s="344">
        <v>253.96279999999999</v>
      </c>
      <c r="BH22" s="344">
        <v>245.6858</v>
      </c>
      <c r="BI22" s="344">
        <v>232.2996</v>
      </c>
      <c r="BJ22" s="344">
        <v>298.38940000000002</v>
      </c>
      <c r="BK22" s="344">
        <v>384.36829999999998</v>
      </c>
      <c r="BL22" s="344">
        <v>330.75670000000002</v>
      </c>
      <c r="BM22" s="344">
        <v>333.23200000000003</v>
      </c>
      <c r="BN22" s="344">
        <v>255.24850000000001</v>
      </c>
      <c r="BO22" s="344">
        <v>245.63679999999999</v>
      </c>
      <c r="BP22" s="344">
        <v>246.2439</v>
      </c>
      <c r="BQ22" s="344">
        <v>354.58240000000001</v>
      </c>
      <c r="BR22" s="344">
        <v>326.04140000000001</v>
      </c>
      <c r="BS22" s="344">
        <v>235.02889999999999</v>
      </c>
      <c r="BT22" s="344">
        <v>253.18969999999999</v>
      </c>
      <c r="BU22" s="344">
        <v>231.99780000000001</v>
      </c>
      <c r="BV22" s="344">
        <v>299.42739999999998</v>
      </c>
    </row>
    <row r="23" spans="1:74" ht="11.1" customHeight="1">
      <c r="A23" s="567" t="s">
        <v>442</v>
      </c>
      <c r="B23" s="568" t="s">
        <v>94</v>
      </c>
      <c r="C23" s="279">
        <v>324.29017128999999</v>
      </c>
      <c r="D23" s="279">
        <v>348.01793607000002</v>
      </c>
      <c r="E23" s="279">
        <v>353.92734612999999</v>
      </c>
      <c r="F23" s="279">
        <v>357.11993000000001</v>
      </c>
      <c r="G23" s="279">
        <v>337.92135581000002</v>
      </c>
      <c r="H23" s="279">
        <v>377.93581332999997</v>
      </c>
      <c r="I23" s="279">
        <v>464.66702386999998</v>
      </c>
      <c r="J23" s="279">
        <v>552.88198290000003</v>
      </c>
      <c r="K23" s="279">
        <v>434.346048</v>
      </c>
      <c r="L23" s="279">
        <v>384.95063515999999</v>
      </c>
      <c r="M23" s="279">
        <v>380.04634099999998</v>
      </c>
      <c r="N23" s="279">
        <v>369.14603419000002</v>
      </c>
      <c r="O23" s="279">
        <v>353.82315032000002</v>
      </c>
      <c r="P23" s="279">
        <v>345.01657963999997</v>
      </c>
      <c r="Q23" s="279">
        <v>320.25028193999998</v>
      </c>
      <c r="R23" s="279">
        <v>353.92668266999999</v>
      </c>
      <c r="S23" s="279">
        <v>393.44892419000001</v>
      </c>
      <c r="T23" s="279">
        <v>531.23184500000002</v>
      </c>
      <c r="U23" s="279">
        <v>674.51819548000003</v>
      </c>
      <c r="V23" s="279">
        <v>604.85206129000005</v>
      </c>
      <c r="W23" s="279">
        <v>546.55943833000003</v>
      </c>
      <c r="X23" s="279">
        <v>422.41981902999999</v>
      </c>
      <c r="Y23" s="279">
        <v>466.80301033000001</v>
      </c>
      <c r="Z23" s="279">
        <v>441.72684257999998</v>
      </c>
      <c r="AA23" s="279">
        <v>399.85084160999997</v>
      </c>
      <c r="AB23" s="279">
        <v>425.22260213999999</v>
      </c>
      <c r="AC23" s="279">
        <v>435.14032773999998</v>
      </c>
      <c r="AD23" s="279">
        <v>448.41689066999999</v>
      </c>
      <c r="AE23" s="279">
        <v>454.16778161000002</v>
      </c>
      <c r="AF23" s="279">
        <v>513.64355433000003</v>
      </c>
      <c r="AG23" s="279">
        <v>673.92387160999999</v>
      </c>
      <c r="AH23" s="279">
        <v>606.45013257999994</v>
      </c>
      <c r="AI23" s="279">
        <v>539.34477833000005</v>
      </c>
      <c r="AJ23" s="279">
        <v>480.31967322999998</v>
      </c>
      <c r="AK23" s="279">
        <v>482.08123567000001</v>
      </c>
      <c r="AL23" s="279">
        <v>486.39143452000002</v>
      </c>
      <c r="AM23" s="279">
        <v>481.01423968</v>
      </c>
      <c r="AN23" s="279">
        <v>535.98457241000006</v>
      </c>
      <c r="AO23" s="279">
        <v>476.54510613000002</v>
      </c>
      <c r="AP23" s="279">
        <v>484.55038432999999</v>
      </c>
      <c r="AQ23" s="279">
        <v>536.85611742000003</v>
      </c>
      <c r="AR23" s="279">
        <v>617.28798167000002</v>
      </c>
      <c r="AS23" s="279">
        <v>766.57933548000005</v>
      </c>
      <c r="AT23" s="279">
        <v>712.94152257999997</v>
      </c>
      <c r="AU23" s="279">
        <v>603.02494433000004</v>
      </c>
      <c r="AV23" s="279">
        <v>521.78763387000004</v>
      </c>
      <c r="AW23" s="279">
        <v>462.92103266999999</v>
      </c>
      <c r="AX23" s="279">
        <v>443.61269806000001</v>
      </c>
      <c r="AY23" s="279">
        <v>450.57795613000002</v>
      </c>
      <c r="AZ23" s="279">
        <v>458.77875963999998</v>
      </c>
      <c r="BA23" s="279">
        <v>440.77362419000002</v>
      </c>
      <c r="BB23" s="279">
        <v>440.06203633000001</v>
      </c>
      <c r="BC23" s="279">
        <v>477.41673277000001</v>
      </c>
      <c r="BD23" s="279">
        <v>534.16049999999996</v>
      </c>
      <c r="BE23" s="279">
        <v>719.89139999999998</v>
      </c>
      <c r="BF23" s="344">
        <v>667.71479999999997</v>
      </c>
      <c r="BG23" s="344">
        <v>568.04129999999998</v>
      </c>
      <c r="BH23" s="344">
        <v>517.87710000000004</v>
      </c>
      <c r="BI23" s="344">
        <v>482.33330000000001</v>
      </c>
      <c r="BJ23" s="344">
        <v>485.48739999999998</v>
      </c>
      <c r="BK23" s="344">
        <v>503.52510000000001</v>
      </c>
      <c r="BL23" s="344">
        <v>487.04680000000002</v>
      </c>
      <c r="BM23" s="344">
        <v>494.25279999999998</v>
      </c>
      <c r="BN23" s="344">
        <v>474.21589999999998</v>
      </c>
      <c r="BO23" s="344">
        <v>512.23180000000002</v>
      </c>
      <c r="BP23" s="344">
        <v>581.61810000000003</v>
      </c>
      <c r="BQ23" s="344">
        <v>693.24440000000004</v>
      </c>
      <c r="BR23" s="344">
        <v>671.07420000000002</v>
      </c>
      <c r="BS23" s="344">
        <v>565.21400000000006</v>
      </c>
      <c r="BT23" s="344">
        <v>501.459</v>
      </c>
      <c r="BU23" s="344">
        <v>471.88159999999999</v>
      </c>
      <c r="BV23" s="344">
        <v>464.01089999999999</v>
      </c>
    </row>
    <row r="24" spans="1:74" ht="11.1" customHeight="1">
      <c r="A24" s="567" t="s">
        <v>443</v>
      </c>
      <c r="B24" s="570" t="s">
        <v>423</v>
      </c>
      <c r="C24" s="279">
        <v>88.309833870999995</v>
      </c>
      <c r="D24" s="279">
        <v>20.797930714</v>
      </c>
      <c r="E24" s="279">
        <v>15.428598064999999</v>
      </c>
      <c r="F24" s="279">
        <v>4.4808816667000002</v>
      </c>
      <c r="G24" s="279">
        <v>4.5653032258000001</v>
      </c>
      <c r="H24" s="279">
        <v>5.4893700000000001</v>
      </c>
      <c r="I24" s="279">
        <v>9.4627661290000002</v>
      </c>
      <c r="J24" s="279">
        <v>16.104924516000001</v>
      </c>
      <c r="K24" s="279">
        <v>5.2634783333000001</v>
      </c>
      <c r="L24" s="279">
        <v>3.0033809677000001</v>
      </c>
      <c r="M24" s="279">
        <v>3.5245709999999999</v>
      </c>
      <c r="N24" s="279">
        <v>9.2067180645000004</v>
      </c>
      <c r="O24" s="279">
        <v>12.510666452000001</v>
      </c>
      <c r="P24" s="279">
        <v>8.0084217856999995</v>
      </c>
      <c r="Q24" s="279">
        <v>5.2830796774</v>
      </c>
      <c r="R24" s="279">
        <v>5.0036656666999999</v>
      </c>
      <c r="S24" s="279">
        <v>6.8532387097000003</v>
      </c>
      <c r="T24" s="279">
        <v>12.765257667</v>
      </c>
      <c r="U24" s="279">
        <v>31.610075483999999</v>
      </c>
      <c r="V24" s="279">
        <v>14.809583548000001</v>
      </c>
      <c r="W24" s="279">
        <v>8.5124636667000004</v>
      </c>
      <c r="X24" s="279">
        <v>4.0856290323</v>
      </c>
      <c r="Y24" s="279">
        <v>5.4533069999999997</v>
      </c>
      <c r="Z24" s="279">
        <v>11.939984194000001</v>
      </c>
      <c r="AA24" s="279">
        <v>18.645433226000002</v>
      </c>
      <c r="AB24" s="279">
        <v>6.5282392856999998</v>
      </c>
      <c r="AC24" s="279">
        <v>8.2618864516000006</v>
      </c>
      <c r="AD24" s="279">
        <v>2.9399026667000001</v>
      </c>
      <c r="AE24" s="279">
        <v>3.9587690323000002</v>
      </c>
      <c r="AF24" s="279">
        <v>7.3133176666999997</v>
      </c>
      <c r="AG24" s="279">
        <v>14.585916451999999</v>
      </c>
      <c r="AH24" s="279">
        <v>6.2602509677000002</v>
      </c>
      <c r="AI24" s="279">
        <v>3.5702069999999999</v>
      </c>
      <c r="AJ24" s="279">
        <v>2.8111803225999998</v>
      </c>
      <c r="AK24" s="279">
        <v>2.3706806667000002</v>
      </c>
      <c r="AL24" s="279">
        <v>2.4880570968</v>
      </c>
      <c r="AM24" s="279">
        <v>3.5983319355000001</v>
      </c>
      <c r="AN24" s="279">
        <v>1.6297727585999999</v>
      </c>
      <c r="AO24" s="279">
        <v>1.6863570967999999</v>
      </c>
      <c r="AP24" s="279">
        <v>1.549015</v>
      </c>
      <c r="AQ24" s="279">
        <v>2.6363238710000001</v>
      </c>
      <c r="AR24" s="279">
        <v>6.6269643333000001</v>
      </c>
      <c r="AS24" s="279">
        <v>10.051793870999999</v>
      </c>
      <c r="AT24" s="279">
        <v>4.9697812903000003</v>
      </c>
      <c r="AU24" s="279">
        <v>2.3894380000000002</v>
      </c>
      <c r="AV24" s="279">
        <v>2.8326199999999999</v>
      </c>
      <c r="AW24" s="279">
        <v>3.4431613333</v>
      </c>
      <c r="AX24" s="279">
        <v>1.7913629032</v>
      </c>
      <c r="AY24" s="279">
        <v>20.156443871</v>
      </c>
      <c r="AZ24" s="279">
        <v>11.243969286</v>
      </c>
      <c r="BA24" s="279">
        <v>1.6832258065000001</v>
      </c>
      <c r="BB24" s="279">
        <v>1.9654483332999999</v>
      </c>
      <c r="BC24" s="279">
        <v>3.2021109354999999</v>
      </c>
      <c r="BD24" s="279">
        <v>4.557366</v>
      </c>
      <c r="BE24" s="279">
        <v>7.625413</v>
      </c>
      <c r="BF24" s="344">
        <v>4.899934</v>
      </c>
      <c r="BG24" s="344">
        <v>1.93143</v>
      </c>
      <c r="BH24" s="344">
        <v>2.152326</v>
      </c>
      <c r="BI24" s="344">
        <v>2.3646349999999998</v>
      </c>
      <c r="BJ24" s="344">
        <v>4.6166309999999999</v>
      </c>
      <c r="BK24" s="344">
        <v>8.9421859999999995</v>
      </c>
      <c r="BL24" s="344">
        <v>3.937446</v>
      </c>
      <c r="BM24" s="344">
        <v>3.4203939999999999</v>
      </c>
      <c r="BN24" s="344">
        <v>2.1217549999999998</v>
      </c>
      <c r="BO24" s="344">
        <v>2.9005589999999999</v>
      </c>
      <c r="BP24" s="344">
        <v>3.5725950000000002</v>
      </c>
      <c r="BQ24" s="344">
        <v>5.4808909999999997</v>
      </c>
      <c r="BR24" s="344">
        <v>4.0973569999999997</v>
      </c>
      <c r="BS24" s="344">
        <v>2.2939020000000001</v>
      </c>
      <c r="BT24" s="344">
        <v>2.2135150000000001</v>
      </c>
      <c r="BU24" s="344">
        <v>2.211878</v>
      </c>
      <c r="BV24" s="344">
        <v>4.253495</v>
      </c>
    </row>
    <row r="25" spans="1:74" ht="11.1" customHeight="1">
      <c r="A25" s="567" t="s">
        <v>444</v>
      </c>
      <c r="B25" s="570" t="s">
        <v>95</v>
      </c>
      <c r="C25" s="279">
        <v>1.7146941935</v>
      </c>
      <c r="D25" s="279">
        <v>1.8512842857</v>
      </c>
      <c r="E25" s="279">
        <v>1.8552383871</v>
      </c>
      <c r="F25" s="279">
        <v>1.6157913333</v>
      </c>
      <c r="G25" s="279">
        <v>1.4034612903000001</v>
      </c>
      <c r="H25" s="279">
        <v>1.5178510000000001</v>
      </c>
      <c r="I25" s="279">
        <v>1.6223809677000001</v>
      </c>
      <c r="J25" s="279">
        <v>1.6496380644999999</v>
      </c>
      <c r="K25" s="279">
        <v>1.725449</v>
      </c>
      <c r="L25" s="279">
        <v>1.5091383870999999</v>
      </c>
      <c r="M25" s="279">
        <v>1.7400153332999999</v>
      </c>
      <c r="N25" s="279">
        <v>1.9365809677000001</v>
      </c>
      <c r="O25" s="279">
        <v>1.9739709676999999</v>
      </c>
      <c r="P25" s="279">
        <v>2.1019185714000002</v>
      </c>
      <c r="Q25" s="279">
        <v>2.0668961289999999</v>
      </c>
      <c r="R25" s="279">
        <v>1.9423170000000001</v>
      </c>
      <c r="S25" s="279">
        <v>1.9418774193999999</v>
      </c>
      <c r="T25" s="279">
        <v>1.7632730000000001</v>
      </c>
      <c r="U25" s="279">
        <v>1.3897377419000001</v>
      </c>
      <c r="V25" s="279">
        <v>1.8432229032</v>
      </c>
      <c r="W25" s="279">
        <v>1.7961723332999999</v>
      </c>
      <c r="X25" s="279">
        <v>1.3417396774000001</v>
      </c>
      <c r="Y25" s="279">
        <v>1.7503406667000001</v>
      </c>
      <c r="Z25" s="279">
        <v>2.1985716128999999</v>
      </c>
      <c r="AA25" s="279">
        <v>2.0251293547999998</v>
      </c>
      <c r="AB25" s="279">
        <v>2.1326428571</v>
      </c>
      <c r="AC25" s="279">
        <v>2.0224258064999998</v>
      </c>
      <c r="AD25" s="279">
        <v>2.0272706666999998</v>
      </c>
      <c r="AE25" s="279">
        <v>1.7735229031999999</v>
      </c>
      <c r="AF25" s="279">
        <v>1.9934736666999999</v>
      </c>
      <c r="AG25" s="279">
        <v>2.0712183871000001</v>
      </c>
      <c r="AH25" s="279">
        <v>2.0787725805999999</v>
      </c>
      <c r="AI25" s="279">
        <v>1.8631219999999999</v>
      </c>
      <c r="AJ25" s="279">
        <v>2.0787261290000001</v>
      </c>
      <c r="AK25" s="279">
        <v>2.4345289999999999</v>
      </c>
      <c r="AL25" s="279">
        <v>2.3396361290000001</v>
      </c>
      <c r="AM25" s="279">
        <v>2.5075854838999998</v>
      </c>
      <c r="AN25" s="279">
        <v>2.7355465517000002</v>
      </c>
      <c r="AO25" s="279">
        <v>2.1762061290000001</v>
      </c>
      <c r="AP25" s="279">
        <v>2.2060903333000002</v>
      </c>
      <c r="AQ25" s="279">
        <v>2.1337058065000001</v>
      </c>
      <c r="AR25" s="279">
        <v>2.2513316667000001</v>
      </c>
      <c r="AS25" s="279">
        <v>1.7034096774</v>
      </c>
      <c r="AT25" s="279">
        <v>2.3591806451999999</v>
      </c>
      <c r="AU25" s="279">
        <v>2.3559693333</v>
      </c>
      <c r="AV25" s="279">
        <v>1.4206583871</v>
      </c>
      <c r="AW25" s="279">
        <v>1.8304560000000001</v>
      </c>
      <c r="AX25" s="279">
        <v>1.8026545161</v>
      </c>
      <c r="AY25" s="279">
        <v>2.2818858065000001</v>
      </c>
      <c r="AZ25" s="279">
        <v>2.3411632142999999</v>
      </c>
      <c r="BA25" s="279">
        <v>2.2435567742</v>
      </c>
      <c r="BB25" s="279">
        <v>2.2444783333</v>
      </c>
      <c r="BC25" s="279">
        <v>2.6507677742000002</v>
      </c>
      <c r="BD25" s="279">
        <v>2.195681</v>
      </c>
      <c r="BE25" s="279">
        <v>1.5886340000000001</v>
      </c>
      <c r="BF25" s="344">
        <v>2.2659440000000002</v>
      </c>
      <c r="BG25" s="344">
        <v>2.3346110000000002</v>
      </c>
      <c r="BH25" s="344">
        <v>1.401065</v>
      </c>
      <c r="BI25" s="344">
        <v>1.8096369999999999</v>
      </c>
      <c r="BJ25" s="344">
        <v>1.8222989999999999</v>
      </c>
      <c r="BK25" s="344">
        <v>2.2951229999999998</v>
      </c>
      <c r="BL25" s="344">
        <v>2.3773559999999998</v>
      </c>
      <c r="BM25" s="344">
        <v>2.2710319999999999</v>
      </c>
      <c r="BN25" s="344">
        <v>2.2967960000000001</v>
      </c>
      <c r="BO25" s="344">
        <v>2.7008359999999998</v>
      </c>
      <c r="BP25" s="344">
        <v>2.1912739999999999</v>
      </c>
      <c r="BQ25" s="344">
        <v>1.5259739999999999</v>
      </c>
      <c r="BR25" s="344">
        <v>2.2949869999999999</v>
      </c>
      <c r="BS25" s="344">
        <v>2.364684</v>
      </c>
      <c r="BT25" s="344">
        <v>1.4200919999999999</v>
      </c>
      <c r="BU25" s="344">
        <v>1.8396239999999999</v>
      </c>
      <c r="BV25" s="344">
        <v>1.8491230000000001</v>
      </c>
    </row>
    <row r="26" spans="1:74" ht="11.1" customHeight="1">
      <c r="A26" s="567" t="s">
        <v>445</v>
      </c>
      <c r="B26" s="570" t="s">
        <v>96</v>
      </c>
      <c r="C26" s="279">
        <v>562.77961289999996</v>
      </c>
      <c r="D26" s="279">
        <v>561.14175</v>
      </c>
      <c r="E26" s="279">
        <v>532.35654838999994</v>
      </c>
      <c r="F26" s="279">
        <v>472.55943332999999</v>
      </c>
      <c r="G26" s="279">
        <v>506.3613871</v>
      </c>
      <c r="H26" s="279">
        <v>552.19433332999995</v>
      </c>
      <c r="I26" s="279">
        <v>543.13422580999998</v>
      </c>
      <c r="J26" s="279">
        <v>552.48325806000003</v>
      </c>
      <c r="K26" s="279">
        <v>536.39350000000002</v>
      </c>
      <c r="L26" s="279">
        <v>469.41022580999999</v>
      </c>
      <c r="M26" s="279">
        <v>484.97593332999998</v>
      </c>
      <c r="N26" s="279">
        <v>519.77387096999996</v>
      </c>
      <c r="O26" s="279">
        <v>532.46493548000001</v>
      </c>
      <c r="P26" s="279">
        <v>564.98178571000005</v>
      </c>
      <c r="Q26" s="279">
        <v>509.79374194000002</v>
      </c>
      <c r="R26" s="279">
        <v>431.08210000000003</v>
      </c>
      <c r="S26" s="279">
        <v>518.11106452000001</v>
      </c>
      <c r="T26" s="279">
        <v>554.01873333000003</v>
      </c>
      <c r="U26" s="279">
        <v>524.46403225999995</v>
      </c>
      <c r="V26" s="279">
        <v>546.12190323000004</v>
      </c>
      <c r="W26" s="279">
        <v>514.55849999999998</v>
      </c>
      <c r="X26" s="279">
        <v>502.03529032</v>
      </c>
      <c r="Y26" s="279">
        <v>514.04266667000002</v>
      </c>
      <c r="Z26" s="279">
        <v>563.76009677000002</v>
      </c>
      <c r="AA26" s="279">
        <v>567.72248387000002</v>
      </c>
      <c r="AB26" s="279">
        <v>563.14060714000004</v>
      </c>
      <c r="AC26" s="279">
        <v>505.92312902999998</v>
      </c>
      <c r="AD26" s="279">
        <v>403.53986666999998</v>
      </c>
      <c r="AE26" s="279">
        <v>445.14425806000003</v>
      </c>
      <c r="AF26" s="279">
        <v>492.27933332999999</v>
      </c>
      <c r="AG26" s="279">
        <v>545.18745161000004</v>
      </c>
      <c r="AH26" s="279">
        <v>545.03622581000002</v>
      </c>
      <c r="AI26" s="279">
        <v>526.66510000000005</v>
      </c>
      <c r="AJ26" s="279">
        <v>486.63951613</v>
      </c>
      <c r="AK26" s="279">
        <v>507.20229999999998</v>
      </c>
      <c r="AL26" s="279">
        <v>551.85522580999998</v>
      </c>
      <c r="AM26" s="279">
        <v>558.77654839000002</v>
      </c>
      <c r="AN26" s="279">
        <v>557.83834482999998</v>
      </c>
      <c r="AO26" s="279">
        <v>516.50783870999999</v>
      </c>
      <c r="AP26" s="279">
        <v>473.47609999999997</v>
      </c>
      <c r="AQ26" s="279">
        <v>470.64764516000002</v>
      </c>
      <c r="AR26" s="279">
        <v>502.25846667000002</v>
      </c>
      <c r="AS26" s="279">
        <v>528.33645161000004</v>
      </c>
      <c r="AT26" s="279">
        <v>538.74322581000001</v>
      </c>
      <c r="AU26" s="279">
        <v>499.42363332999997</v>
      </c>
      <c r="AV26" s="279">
        <v>419.06290323000002</v>
      </c>
      <c r="AW26" s="279">
        <v>448.77050000000003</v>
      </c>
      <c r="AX26" s="279">
        <v>557.60167741999999</v>
      </c>
      <c r="AY26" s="279">
        <v>577.76022580999995</v>
      </c>
      <c r="AZ26" s="279">
        <v>571.61492856999996</v>
      </c>
      <c r="BA26" s="279">
        <v>535.16038709999998</v>
      </c>
      <c r="BB26" s="279">
        <v>488.74343333000002</v>
      </c>
      <c r="BC26" s="279">
        <v>449.54203225999998</v>
      </c>
      <c r="BD26" s="279">
        <v>529.83690000000001</v>
      </c>
      <c r="BE26" s="279">
        <v>524.06740000000002</v>
      </c>
      <c r="BF26" s="344">
        <v>514.93219999999997</v>
      </c>
      <c r="BG26" s="344">
        <v>480.79579999999999</v>
      </c>
      <c r="BH26" s="344">
        <v>438.48570000000001</v>
      </c>
      <c r="BI26" s="344">
        <v>464.44869999999997</v>
      </c>
      <c r="BJ26" s="344">
        <v>507.23950000000002</v>
      </c>
      <c r="BK26" s="344">
        <v>532.07809999999995</v>
      </c>
      <c r="BL26" s="344">
        <v>509.09300000000002</v>
      </c>
      <c r="BM26" s="344">
        <v>462.63400000000001</v>
      </c>
      <c r="BN26" s="344">
        <v>443.56139999999999</v>
      </c>
      <c r="BO26" s="344">
        <v>471.92579999999998</v>
      </c>
      <c r="BP26" s="344">
        <v>538.92460000000005</v>
      </c>
      <c r="BQ26" s="344">
        <v>533.05610000000001</v>
      </c>
      <c r="BR26" s="344">
        <v>523.76430000000005</v>
      </c>
      <c r="BS26" s="344">
        <v>489.04230000000001</v>
      </c>
      <c r="BT26" s="344">
        <v>446.00659999999999</v>
      </c>
      <c r="BU26" s="344">
        <v>472.41489999999999</v>
      </c>
      <c r="BV26" s="344">
        <v>515.93960000000004</v>
      </c>
    </row>
    <row r="27" spans="1:74" ht="11.1" customHeight="1">
      <c r="A27" s="567" t="s">
        <v>446</v>
      </c>
      <c r="B27" s="570" t="s">
        <v>447</v>
      </c>
      <c r="C27" s="279">
        <v>100.05493581</v>
      </c>
      <c r="D27" s="279">
        <v>100.75058321</v>
      </c>
      <c r="E27" s="279">
        <v>117.51212676999999</v>
      </c>
      <c r="F27" s="279">
        <v>114.540436</v>
      </c>
      <c r="G27" s="279">
        <v>110.36962903</v>
      </c>
      <c r="H27" s="279">
        <v>100.53954032999999</v>
      </c>
      <c r="I27" s="279">
        <v>104.67026613</v>
      </c>
      <c r="J27" s="279">
        <v>98.320792581000006</v>
      </c>
      <c r="K27" s="279">
        <v>81.514459666999997</v>
      </c>
      <c r="L27" s="279">
        <v>87.656045160999994</v>
      </c>
      <c r="M27" s="279">
        <v>103.064924</v>
      </c>
      <c r="N27" s="279">
        <v>112.76281935</v>
      </c>
      <c r="O27" s="279">
        <v>97.312542257999993</v>
      </c>
      <c r="P27" s="279">
        <v>94.638709285999994</v>
      </c>
      <c r="Q27" s="279">
        <v>110.18643258</v>
      </c>
      <c r="R27" s="279">
        <v>105.06873</v>
      </c>
      <c r="S27" s="279">
        <v>92.922629032000003</v>
      </c>
      <c r="T27" s="279">
        <v>86.532061999999996</v>
      </c>
      <c r="U27" s="279">
        <v>80.800537742000003</v>
      </c>
      <c r="V27" s="279">
        <v>78.271901290000002</v>
      </c>
      <c r="W27" s="279">
        <v>73.275317333000004</v>
      </c>
      <c r="X27" s="279">
        <v>94.147589676999999</v>
      </c>
      <c r="Y27" s="279">
        <v>103.93515533</v>
      </c>
      <c r="Z27" s="279">
        <v>103.61531257999999</v>
      </c>
      <c r="AA27" s="279">
        <v>93.992324515999996</v>
      </c>
      <c r="AB27" s="279">
        <v>92.338511785999998</v>
      </c>
      <c r="AC27" s="279">
        <v>115.79813968000001</v>
      </c>
      <c r="AD27" s="279">
        <v>114.696459</v>
      </c>
      <c r="AE27" s="279">
        <v>126.53128</v>
      </c>
      <c r="AF27" s="279">
        <v>110.733588</v>
      </c>
      <c r="AG27" s="279">
        <v>89.379060323000004</v>
      </c>
      <c r="AH27" s="279">
        <v>88.033341613000005</v>
      </c>
      <c r="AI27" s="279">
        <v>100.993956</v>
      </c>
      <c r="AJ27" s="279">
        <v>109.70195129</v>
      </c>
      <c r="AK27" s="279">
        <v>111.27419533</v>
      </c>
      <c r="AL27" s="279">
        <v>123.17919194</v>
      </c>
      <c r="AM27" s="279">
        <v>120.33541742</v>
      </c>
      <c r="AN27" s="279">
        <v>117.80178103</v>
      </c>
      <c r="AO27" s="279">
        <v>119.04074161</v>
      </c>
      <c r="AP27" s="279">
        <v>98.175777332999999</v>
      </c>
      <c r="AQ27" s="279">
        <v>96.012757097000005</v>
      </c>
      <c r="AR27" s="279">
        <v>84.160158332999998</v>
      </c>
      <c r="AS27" s="279">
        <v>71.772614516000004</v>
      </c>
      <c r="AT27" s="279">
        <v>72.603364515999999</v>
      </c>
      <c r="AU27" s="279">
        <v>71.923728999999994</v>
      </c>
      <c r="AV27" s="279">
        <v>75.333501935000001</v>
      </c>
      <c r="AW27" s="279">
        <v>91.265657666999999</v>
      </c>
      <c r="AX27" s="279">
        <v>92.172770645</v>
      </c>
      <c r="AY27" s="279">
        <v>103.80159419</v>
      </c>
      <c r="AZ27" s="279">
        <v>104.48191</v>
      </c>
      <c r="BA27" s="279">
        <v>102.97734968</v>
      </c>
      <c r="BB27" s="279">
        <v>98.274334332999999</v>
      </c>
      <c r="BC27" s="279">
        <v>97.673651160999995</v>
      </c>
      <c r="BD27" s="279">
        <v>97.469809999999995</v>
      </c>
      <c r="BE27" s="279">
        <v>81.493549999999999</v>
      </c>
      <c r="BF27" s="344">
        <v>80.794240000000002</v>
      </c>
      <c r="BG27" s="344">
        <v>78.572029999999998</v>
      </c>
      <c r="BH27" s="344">
        <v>80.653930000000003</v>
      </c>
      <c r="BI27" s="344">
        <v>97.180779999999999</v>
      </c>
      <c r="BJ27" s="344">
        <v>103.688</v>
      </c>
      <c r="BK27" s="344">
        <v>101.39879999999999</v>
      </c>
      <c r="BL27" s="344">
        <v>101.8771</v>
      </c>
      <c r="BM27" s="344">
        <v>114.4436</v>
      </c>
      <c r="BN27" s="344">
        <v>101.075</v>
      </c>
      <c r="BO27" s="344">
        <v>93.700829999999996</v>
      </c>
      <c r="BP27" s="344">
        <v>96.961969999999994</v>
      </c>
      <c r="BQ27" s="344">
        <v>80.897149999999996</v>
      </c>
      <c r="BR27" s="344">
        <v>80.715670000000003</v>
      </c>
      <c r="BS27" s="344">
        <v>77.532290000000003</v>
      </c>
      <c r="BT27" s="344">
        <v>79.657749999999993</v>
      </c>
      <c r="BU27" s="344">
        <v>95.601609999999994</v>
      </c>
      <c r="BV27" s="344">
        <v>100.4966</v>
      </c>
    </row>
    <row r="28" spans="1:74" ht="11.1" customHeight="1">
      <c r="A28" s="567" t="s">
        <v>448</v>
      </c>
      <c r="B28" s="568" t="s">
        <v>492</v>
      </c>
      <c r="C28" s="279">
        <v>42.022796452000001</v>
      </c>
      <c r="D28" s="279">
        <v>46.562423928999998</v>
      </c>
      <c r="E28" s="279">
        <v>42.363247741999999</v>
      </c>
      <c r="F28" s="279">
        <v>45.615434667000002</v>
      </c>
      <c r="G28" s="279">
        <v>42.671469031999997</v>
      </c>
      <c r="H28" s="279">
        <v>42.419990667</v>
      </c>
      <c r="I28" s="279">
        <v>42.218154839</v>
      </c>
      <c r="J28" s="279">
        <v>43.529768386999997</v>
      </c>
      <c r="K28" s="279">
        <v>44.339580333000001</v>
      </c>
      <c r="L28" s="279">
        <v>45.349142258000001</v>
      </c>
      <c r="M28" s="279">
        <v>50.401503333000001</v>
      </c>
      <c r="N28" s="279">
        <v>54.411062258000001</v>
      </c>
      <c r="O28" s="279">
        <v>50.694439355</v>
      </c>
      <c r="P28" s="279">
        <v>51.602666786</v>
      </c>
      <c r="Q28" s="279">
        <v>50.668841290000003</v>
      </c>
      <c r="R28" s="279">
        <v>47.677787000000002</v>
      </c>
      <c r="S28" s="279">
        <v>46.735148064999997</v>
      </c>
      <c r="T28" s="279">
        <v>47.732092667000003</v>
      </c>
      <c r="U28" s="279">
        <v>45.350398065</v>
      </c>
      <c r="V28" s="279">
        <v>44.873732580999999</v>
      </c>
      <c r="W28" s="279">
        <v>48.765224666999998</v>
      </c>
      <c r="X28" s="279">
        <v>49.527411935000003</v>
      </c>
      <c r="Y28" s="279">
        <v>51.811826332999999</v>
      </c>
      <c r="Z28" s="279">
        <v>54.266118065000001</v>
      </c>
      <c r="AA28" s="279">
        <v>46.661489355000001</v>
      </c>
      <c r="AB28" s="279">
        <v>55.992815356999998</v>
      </c>
      <c r="AC28" s="279">
        <v>53.756474193999999</v>
      </c>
      <c r="AD28" s="279">
        <v>49.480108667000003</v>
      </c>
      <c r="AE28" s="279">
        <v>42.429162257999998</v>
      </c>
      <c r="AF28" s="279">
        <v>47.087344667000004</v>
      </c>
      <c r="AG28" s="279">
        <v>46.272430645</v>
      </c>
      <c r="AH28" s="279">
        <v>46.132018387000002</v>
      </c>
      <c r="AI28" s="279">
        <v>44.667554000000003</v>
      </c>
      <c r="AJ28" s="279">
        <v>47.694499032000003</v>
      </c>
      <c r="AK28" s="279">
        <v>55.717682666999998</v>
      </c>
      <c r="AL28" s="279">
        <v>55.412611290000001</v>
      </c>
      <c r="AM28" s="279">
        <v>60.336893871000001</v>
      </c>
      <c r="AN28" s="279">
        <v>58.134667585999999</v>
      </c>
      <c r="AO28" s="279">
        <v>57.339662902999997</v>
      </c>
      <c r="AP28" s="279">
        <v>53.966951332999997</v>
      </c>
      <c r="AQ28" s="279">
        <v>47.305191935000003</v>
      </c>
      <c r="AR28" s="279">
        <v>53.113045999999997</v>
      </c>
      <c r="AS28" s="279">
        <v>48.406583871000002</v>
      </c>
      <c r="AT28" s="279">
        <v>48.400519031999998</v>
      </c>
      <c r="AU28" s="279">
        <v>51.762532999999998</v>
      </c>
      <c r="AV28" s="279">
        <v>55.791249032000003</v>
      </c>
      <c r="AW28" s="279">
        <v>55.856326666999998</v>
      </c>
      <c r="AX28" s="279">
        <v>64.553780967999998</v>
      </c>
      <c r="AY28" s="279">
        <v>66.824857742000006</v>
      </c>
      <c r="AZ28" s="279">
        <v>64.119806070999999</v>
      </c>
      <c r="BA28" s="279">
        <v>65.884797097000003</v>
      </c>
      <c r="BB28" s="279">
        <v>63.205918666999999</v>
      </c>
      <c r="BC28" s="279">
        <v>58.186946935000002</v>
      </c>
      <c r="BD28" s="279">
        <v>54.705219999999997</v>
      </c>
      <c r="BE28" s="279">
        <v>53.659959999999998</v>
      </c>
      <c r="BF28" s="344">
        <v>51.88532</v>
      </c>
      <c r="BG28" s="344">
        <v>55.56579</v>
      </c>
      <c r="BH28" s="344">
        <v>59.158940000000001</v>
      </c>
      <c r="BI28" s="344">
        <v>65.671449999999993</v>
      </c>
      <c r="BJ28" s="344">
        <v>75.376140000000007</v>
      </c>
      <c r="BK28" s="344">
        <v>68.616029999999995</v>
      </c>
      <c r="BL28" s="344">
        <v>70.467129999999997</v>
      </c>
      <c r="BM28" s="344">
        <v>68.025369999999995</v>
      </c>
      <c r="BN28" s="344">
        <v>63.321510000000004</v>
      </c>
      <c r="BO28" s="344">
        <v>58.115560000000002</v>
      </c>
      <c r="BP28" s="344">
        <v>58.724730000000001</v>
      </c>
      <c r="BQ28" s="344">
        <v>56.832859999999997</v>
      </c>
      <c r="BR28" s="344">
        <v>56.607059999999997</v>
      </c>
      <c r="BS28" s="344">
        <v>60.159529999999997</v>
      </c>
      <c r="BT28" s="344">
        <v>63.284289999999999</v>
      </c>
      <c r="BU28" s="344">
        <v>69.992949999999993</v>
      </c>
      <c r="BV28" s="344">
        <v>82.460719999999995</v>
      </c>
    </row>
    <row r="29" spans="1:74" ht="11.1" customHeight="1">
      <c r="A29" s="567" t="s">
        <v>449</v>
      </c>
      <c r="B29" s="570" t="s">
        <v>437</v>
      </c>
      <c r="C29" s="279">
        <v>10.087216452</v>
      </c>
      <c r="D29" s="279">
        <v>10.935082143000001</v>
      </c>
      <c r="E29" s="279">
        <v>11.209758709999999</v>
      </c>
      <c r="F29" s="279">
        <v>11.129678999999999</v>
      </c>
      <c r="G29" s="279">
        <v>11.342942581000001</v>
      </c>
      <c r="H29" s="279">
        <v>11.148784333</v>
      </c>
      <c r="I29" s="279">
        <v>11.845678387</v>
      </c>
      <c r="J29" s="279">
        <v>11.768380645000001</v>
      </c>
      <c r="K29" s="279">
        <v>11.426777333</v>
      </c>
      <c r="L29" s="279">
        <v>10.858852581000001</v>
      </c>
      <c r="M29" s="279">
        <v>11.171654</v>
      </c>
      <c r="N29" s="279">
        <v>11.389553548</v>
      </c>
      <c r="O29" s="279">
        <v>10.413817097000001</v>
      </c>
      <c r="P29" s="279">
        <v>10.590981428999999</v>
      </c>
      <c r="Q29" s="279">
        <v>10.662304516000001</v>
      </c>
      <c r="R29" s="279">
        <v>11.105586333</v>
      </c>
      <c r="S29" s="279">
        <v>11.212373871</v>
      </c>
      <c r="T29" s="279">
        <v>12.157547333</v>
      </c>
      <c r="U29" s="279">
        <v>11.768425161</v>
      </c>
      <c r="V29" s="279">
        <v>11.712931935</v>
      </c>
      <c r="W29" s="279">
        <v>11.689259</v>
      </c>
      <c r="X29" s="279">
        <v>10.753130645000001</v>
      </c>
      <c r="Y29" s="279">
        <v>11.816787</v>
      </c>
      <c r="Z29" s="279">
        <v>11.511562258</v>
      </c>
      <c r="AA29" s="279">
        <v>10.725953226</v>
      </c>
      <c r="AB29" s="279">
        <v>10.751144999999999</v>
      </c>
      <c r="AC29" s="279">
        <v>11.675517097</v>
      </c>
      <c r="AD29" s="279">
        <v>12.060416999999999</v>
      </c>
      <c r="AE29" s="279">
        <v>12.228864516</v>
      </c>
      <c r="AF29" s="279">
        <v>13.150871</v>
      </c>
      <c r="AG29" s="279">
        <v>13.432941935000001</v>
      </c>
      <c r="AH29" s="279">
        <v>12.462818387</v>
      </c>
      <c r="AI29" s="279">
        <v>12.339302667</v>
      </c>
      <c r="AJ29" s="279">
        <v>12.312143871</v>
      </c>
      <c r="AK29" s="279">
        <v>12.402464999999999</v>
      </c>
      <c r="AL29" s="279">
        <v>12.978460323</v>
      </c>
      <c r="AM29" s="279">
        <v>11.904665806000001</v>
      </c>
      <c r="AN29" s="279">
        <v>11.870603793000001</v>
      </c>
      <c r="AO29" s="279">
        <v>12.586830967999999</v>
      </c>
      <c r="AP29" s="279">
        <v>12.573541333</v>
      </c>
      <c r="AQ29" s="279">
        <v>12.296385161</v>
      </c>
      <c r="AR29" s="279">
        <v>12.768714666999999</v>
      </c>
      <c r="AS29" s="279">
        <v>13.021806129</v>
      </c>
      <c r="AT29" s="279">
        <v>12.164872902999999</v>
      </c>
      <c r="AU29" s="279">
        <v>12.384982333</v>
      </c>
      <c r="AV29" s="279">
        <v>12.079249355</v>
      </c>
      <c r="AW29" s="279">
        <v>12.106787333</v>
      </c>
      <c r="AX29" s="279">
        <v>12.658985484</v>
      </c>
      <c r="AY29" s="279">
        <v>10.801963548</v>
      </c>
      <c r="AZ29" s="279">
        <v>10.414037499999999</v>
      </c>
      <c r="BA29" s="279">
        <v>11.921820968</v>
      </c>
      <c r="BB29" s="279">
        <v>11.922026667000001</v>
      </c>
      <c r="BC29" s="279">
        <v>11.971157452</v>
      </c>
      <c r="BD29" s="279">
        <v>11.73362</v>
      </c>
      <c r="BE29" s="279">
        <v>12.772309999999999</v>
      </c>
      <c r="BF29" s="344">
        <v>11.59271</v>
      </c>
      <c r="BG29" s="344">
        <v>11.395659999999999</v>
      </c>
      <c r="BH29" s="344">
        <v>11.059340000000001</v>
      </c>
      <c r="BI29" s="344">
        <v>11.38228</v>
      </c>
      <c r="BJ29" s="344">
        <v>11.83774</v>
      </c>
      <c r="BK29" s="344">
        <v>11.78478</v>
      </c>
      <c r="BL29" s="344">
        <v>11.28083</v>
      </c>
      <c r="BM29" s="344">
        <v>12.172969999999999</v>
      </c>
      <c r="BN29" s="344">
        <v>11.994479999999999</v>
      </c>
      <c r="BO29" s="344">
        <v>11.969279999999999</v>
      </c>
      <c r="BP29" s="344">
        <v>11.769590000000001</v>
      </c>
      <c r="BQ29" s="344">
        <v>12.26324</v>
      </c>
      <c r="BR29" s="344">
        <v>11.659129999999999</v>
      </c>
      <c r="BS29" s="344">
        <v>11.35425</v>
      </c>
      <c r="BT29" s="344">
        <v>11.09379</v>
      </c>
      <c r="BU29" s="344">
        <v>11.40498</v>
      </c>
      <c r="BV29" s="344">
        <v>11.80705</v>
      </c>
    </row>
    <row r="30" spans="1:74" ht="11.1" customHeight="1">
      <c r="A30" s="567" t="s">
        <v>450</v>
      </c>
      <c r="B30" s="568" t="s">
        <v>439</v>
      </c>
      <c r="C30" s="279">
        <v>1609.9744854999999</v>
      </c>
      <c r="D30" s="279">
        <v>1517.6026360999999</v>
      </c>
      <c r="E30" s="279">
        <v>1442.0081874</v>
      </c>
      <c r="F30" s="279">
        <v>1340.4271650000001</v>
      </c>
      <c r="G30" s="279">
        <v>1338.4047410000001</v>
      </c>
      <c r="H30" s="279">
        <v>1458.7578157</v>
      </c>
      <c r="I30" s="279">
        <v>1573.2748177000001</v>
      </c>
      <c r="J30" s="279">
        <v>1696.0150903000001</v>
      </c>
      <c r="K30" s="279">
        <v>1423.8913583000001</v>
      </c>
      <c r="L30" s="279">
        <v>1324.5205323</v>
      </c>
      <c r="M30" s="279">
        <v>1377.2648357</v>
      </c>
      <c r="N30" s="279">
        <v>1519.6998348</v>
      </c>
      <c r="O30" s="279">
        <v>1528.7055052000001</v>
      </c>
      <c r="P30" s="279">
        <v>1550.3153950000001</v>
      </c>
      <c r="Q30" s="279">
        <v>1373.5268042</v>
      </c>
      <c r="R30" s="279">
        <v>1270.4659183000001</v>
      </c>
      <c r="S30" s="279">
        <v>1395.3705448000001</v>
      </c>
      <c r="T30" s="279">
        <v>1686.221172</v>
      </c>
      <c r="U30" s="279">
        <v>1829.0281113000001</v>
      </c>
      <c r="V30" s="279">
        <v>1747.6843438999999</v>
      </c>
      <c r="W30" s="279">
        <v>1581.0665047</v>
      </c>
      <c r="X30" s="279">
        <v>1400.6653538999999</v>
      </c>
      <c r="Y30" s="279">
        <v>1490.5523989999999</v>
      </c>
      <c r="Z30" s="279">
        <v>1623.9276789999999</v>
      </c>
      <c r="AA30" s="279">
        <v>1597.4338399999999</v>
      </c>
      <c r="AB30" s="279">
        <v>1549.1200182</v>
      </c>
      <c r="AC30" s="279">
        <v>1392.9317426</v>
      </c>
      <c r="AD30" s="279">
        <v>1317.2022099999999</v>
      </c>
      <c r="AE30" s="279">
        <v>1394.3535641999999</v>
      </c>
      <c r="AF30" s="279">
        <v>1574.2181682999999</v>
      </c>
      <c r="AG30" s="279">
        <v>1810.2685845000001</v>
      </c>
      <c r="AH30" s="279">
        <v>1682.3486903</v>
      </c>
      <c r="AI30" s="279">
        <v>1530.6214987000001</v>
      </c>
      <c r="AJ30" s="279">
        <v>1401.6470486999999</v>
      </c>
      <c r="AK30" s="279">
        <v>1445.2600712999999</v>
      </c>
      <c r="AL30" s="279">
        <v>1491.3982719000001</v>
      </c>
      <c r="AM30" s="279">
        <v>1558.3422481</v>
      </c>
      <c r="AN30" s="279">
        <v>1521.1475221000001</v>
      </c>
      <c r="AO30" s="279">
        <v>1407.3842003</v>
      </c>
      <c r="AP30" s="279">
        <v>1302.0930553000001</v>
      </c>
      <c r="AQ30" s="279">
        <v>1407.0407803000001</v>
      </c>
      <c r="AR30" s="279">
        <v>1549.636031</v>
      </c>
      <c r="AS30" s="279">
        <v>1820.9359161</v>
      </c>
      <c r="AT30" s="279">
        <v>1718.5217477000001</v>
      </c>
      <c r="AU30" s="279">
        <v>1484.073973</v>
      </c>
      <c r="AV30" s="279">
        <v>1333.5669842</v>
      </c>
      <c r="AW30" s="279">
        <v>1339.565924</v>
      </c>
      <c r="AX30" s="279">
        <v>1461.4458413</v>
      </c>
      <c r="AY30" s="279">
        <v>1560.4869776999999</v>
      </c>
      <c r="AZ30" s="279">
        <v>1568.5185667999999</v>
      </c>
      <c r="BA30" s="279">
        <v>1478.4288242</v>
      </c>
      <c r="BB30" s="279">
        <v>1364.6462759999999</v>
      </c>
      <c r="BC30" s="279">
        <v>1374.3509277999999</v>
      </c>
      <c r="BD30" s="279">
        <v>1531.7629999999999</v>
      </c>
      <c r="BE30" s="279">
        <v>1813.5340000000001</v>
      </c>
      <c r="BF30" s="344">
        <v>1669.8340000000001</v>
      </c>
      <c r="BG30" s="344">
        <v>1452.5989999999999</v>
      </c>
      <c r="BH30" s="344">
        <v>1356.4739999999999</v>
      </c>
      <c r="BI30" s="344">
        <v>1357.49</v>
      </c>
      <c r="BJ30" s="344">
        <v>1488.4570000000001</v>
      </c>
      <c r="BK30" s="344">
        <v>1613.008</v>
      </c>
      <c r="BL30" s="344">
        <v>1516.836</v>
      </c>
      <c r="BM30" s="344">
        <v>1490.452</v>
      </c>
      <c r="BN30" s="344">
        <v>1353.835</v>
      </c>
      <c r="BO30" s="344">
        <v>1399.182</v>
      </c>
      <c r="BP30" s="344">
        <v>1540.0070000000001</v>
      </c>
      <c r="BQ30" s="344">
        <v>1737.883</v>
      </c>
      <c r="BR30" s="344">
        <v>1676.2539999999999</v>
      </c>
      <c r="BS30" s="344">
        <v>1442.99</v>
      </c>
      <c r="BT30" s="344">
        <v>1358.325</v>
      </c>
      <c r="BU30" s="344">
        <v>1357.345</v>
      </c>
      <c r="BV30" s="344">
        <v>1480.2449999999999</v>
      </c>
    </row>
    <row r="31" spans="1:74" ht="11.1" customHeight="1">
      <c r="A31" s="561"/>
      <c r="B31" s="131" t="s">
        <v>451</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255"/>
      <c r="AZ31" s="255"/>
      <c r="BA31" s="255"/>
      <c r="BB31" s="255"/>
      <c r="BC31" s="255"/>
      <c r="BD31" s="255"/>
      <c r="BE31" s="255"/>
      <c r="BF31" s="371"/>
      <c r="BG31" s="371"/>
      <c r="BH31" s="371"/>
      <c r="BI31" s="371"/>
      <c r="BJ31" s="371"/>
      <c r="BK31" s="371"/>
      <c r="BL31" s="371"/>
      <c r="BM31" s="371"/>
      <c r="BN31" s="371"/>
      <c r="BO31" s="371"/>
      <c r="BP31" s="371"/>
      <c r="BQ31" s="371"/>
      <c r="BR31" s="371"/>
      <c r="BS31" s="371"/>
      <c r="BT31" s="371"/>
      <c r="BU31" s="371"/>
      <c r="BV31" s="371"/>
    </row>
    <row r="32" spans="1:74" ht="11.1" customHeight="1">
      <c r="A32" s="567" t="s">
        <v>452</v>
      </c>
      <c r="B32" s="568" t="s">
        <v>93</v>
      </c>
      <c r="C32" s="279">
        <v>2423.8198044999999</v>
      </c>
      <c r="D32" s="279">
        <v>2139.8239896</v>
      </c>
      <c r="E32" s="279">
        <v>1789.2892890000001</v>
      </c>
      <c r="F32" s="279">
        <v>1798.1991327000001</v>
      </c>
      <c r="G32" s="279">
        <v>1925.0679252</v>
      </c>
      <c r="H32" s="279">
        <v>2272.8476217000002</v>
      </c>
      <c r="I32" s="279">
        <v>2263.3791952000001</v>
      </c>
      <c r="J32" s="279">
        <v>2354.7600238999999</v>
      </c>
      <c r="K32" s="279">
        <v>1974.6375903000001</v>
      </c>
      <c r="L32" s="279">
        <v>1879.8810309999999</v>
      </c>
      <c r="M32" s="279">
        <v>1850.8991309999999</v>
      </c>
      <c r="N32" s="279">
        <v>2281.9963077000002</v>
      </c>
      <c r="O32" s="279">
        <v>2467.6248042000002</v>
      </c>
      <c r="P32" s="279">
        <v>2417.3363921</v>
      </c>
      <c r="Q32" s="279">
        <v>1990.7223935</v>
      </c>
      <c r="R32" s="279">
        <v>1838.6200793</v>
      </c>
      <c r="S32" s="279">
        <v>2102.007689</v>
      </c>
      <c r="T32" s="279">
        <v>2577.7284260000001</v>
      </c>
      <c r="U32" s="279">
        <v>2632.5824644999998</v>
      </c>
      <c r="V32" s="279">
        <v>2571.3592142000002</v>
      </c>
      <c r="W32" s="279">
        <v>2234.3736133000002</v>
      </c>
      <c r="X32" s="279">
        <v>1782.0814558</v>
      </c>
      <c r="Y32" s="279">
        <v>1875.9823463</v>
      </c>
      <c r="Z32" s="279">
        <v>2398.8553719000001</v>
      </c>
      <c r="AA32" s="279">
        <v>2484.8864709999998</v>
      </c>
      <c r="AB32" s="279">
        <v>2137.2279668000001</v>
      </c>
      <c r="AC32" s="279">
        <v>1895.7234287000001</v>
      </c>
      <c r="AD32" s="279">
        <v>1899.2990823</v>
      </c>
      <c r="AE32" s="279">
        <v>2130.2653799999998</v>
      </c>
      <c r="AF32" s="279">
        <v>2500.5003293</v>
      </c>
      <c r="AG32" s="279">
        <v>2614.2202831999998</v>
      </c>
      <c r="AH32" s="279">
        <v>2502.6967893999999</v>
      </c>
      <c r="AI32" s="279">
        <v>2081.6246762999999</v>
      </c>
      <c r="AJ32" s="279">
        <v>1649.4958626</v>
      </c>
      <c r="AK32" s="279">
        <v>1654.7391009999999</v>
      </c>
      <c r="AL32" s="279">
        <v>1751.5503000000001</v>
      </c>
      <c r="AM32" s="279">
        <v>1672.4575884000001</v>
      </c>
      <c r="AN32" s="279">
        <v>1578.6194066</v>
      </c>
      <c r="AO32" s="279">
        <v>1434.4211745</v>
      </c>
      <c r="AP32" s="279">
        <v>1377.609915</v>
      </c>
      <c r="AQ32" s="279">
        <v>1751.9183303</v>
      </c>
      <c r="AR32" s="279">
        <v>1991.5635546999999</v>
      </c>
      <c r="AS32" s="279">
        <v>2345.6739229</v>
      </c>
      <c r="AT32" s="279">
        <v>2168.9920228999999</v>
      </c>
      <c r="AU32" s="279">
        <v>1839.8408317000001</v>
      </c>
      <c r="AV32" s="279">
        <v>1670.9959673999999</v>
      </c>
      <c r="AW32" s="279">
        <v>1867.473853</v>
      </c>
      <c r="AX32" s="279">
        <v>1762.4811064999999</v>
      </c>
      <c r="AY32" s="279">
        <v>1813.2128455</v>
      </c>
      <c r="AZ32" s="279">
        <v>1754.7889811</v>
      </c>
      <c r="BA32" s="279">
        <v>1760.5213126000001</v>
      </c>
      <c r="BB32" s="279">
        <v>1527.8370970000001</v>
      </c>
      <c r="BC32" s="279">
        <v>1642.1671425</v>
      </c>
      <c r="BD32" s="279">
        <v>2209.7829999999999</v>
      </c>
      <c r="BE32" s="279">
        <v>2433.8119999999999</v>
      </c>
      <c r="BF32" s="344">
        <v>2319.1790000000001</v>
      </c>
      <c r="BG32" s="344">
        <v>2030.527</v>
      </c>
      <c r="BH32" s="344">
        <v>1756.9929999999999</v>
      </c>
      <c r="BI32" s="344">
        <v>1708.8689999999999</v>
      </c>
      <c r="BJ32" s="344">
        <v>1992.0239999999999</v>
      </c>
      <c r="BK32" s="344">
        <v>2021.902</v>
      </c>
      <c r="BL32" s="344">
        <v>1955.74</v>
      </c>
      <c r="BM32" s="344">
        <v>1701.337</v>
      </c>
      <c r="BN32" s="344">
        <v>1632.7270000000001</v>
      </c>
      <c r="BO32" s="344">
        <v>1761.306</v>
      </c>
      <c r="BP32" s="344">
        <v>2186.5160000000001</v>
      </c>
      <c r="BQ32" s="344">
        <v>2335.3049999999998</v>
      </c>
      <c r="BR32" s="344">
        <v>2286.498</v>
      </c>
      <c r="BS32" s="344">
        <v>2051.4169999999999</v>
      </c>
      <c r="BT32" s="344">
        <v>1792.326</v>
      </c>
      <c r="BU32" s="344">
        <v>1781.72</v>
      </c>
      <c r="BV32" s="344">
        <v>2087.2280000000001</v>
      </c>
    </row>
    <row r="33" spans="1:74" ht="11.1" customHeight="1">
      <c r="A33" s="567" t="s">
        <v>453</v>
      </c>
      <c r="B33" s="568" t="s">
        <v>94</v>
      </c>
      <c r="C33" s="279">
        <v>1104.9502706000001</v>
      </c>
      <c r="D33" s="279">
        <v>1122.023095</v>
      </c>
      <c r="E33" s="279">
        <v>1186.2990903</v>
      </c>
      <c r="F33" s="279">
        <v>1125.7440397</v>
      </c>
      <c r="G33" s="279">
        <v>1298.9008980999999</v>
      </c>
      <c r="H33" s="279">
        <v>1810.306482</v>
      </c>
      <c r="I33" s="279">
        <v>1860.7204552000001</v>
      </c>
      <c r="J33" s="279">
        <v>1922.9165519000001</v>
      </c>
      <c r="K33" s="279">
        <v>1640.0606687</v>
      </c>
      <c r="L33" s="279">
        <v>1224.5112723</v>
      </c>
      <c r="M33" s="279">
        <v>1062.2070596999999</v>
      </c>
      <c r="N33" s="279">
        <v>1190.2045094</v>
      </c>
      <c r="O33" s="279">
        <v>1342.9432200000001</v>
      </c>
      <c r="P33" s="279">
        <v>1322.4060632000001</v>
      </c>
      <c r="Q33" s="279">
        <v>1052.5412719000001</v>
      </c>
      <c r="R33" s="279">
        <v>1173.112789</v>
      </c>
      <c r="S33" s="279">
        <v>1474.7303184</v>
      </c>
      <c r="T33" s="279">
        <v>1929.3611437</v>
      </c>
      <c r="U33" s="279">
        <v>2034.4023516</v>
      </c>
      <c r="V33" s="279">
        <v>2214.1056281000001</v>
      </c>
      <c r="W33" s="279">
        <v>1747.4302236999999</v>
      </c>
      <c r="X33" s="279">
        <v>1314.73207</v>
      </c>
      <c r="Y33" s="279">
        <v>1161.3141049999999</v>
      </c>
      <c r="Z33" s="279">
        <v>1375.0630787</v>
      </c>
      <c r="AA33" s="279">
        <v>1381.5903152000001</v>
      </c>
      <c r="AB33" s="279">
        <v>1348.7729829</v>
      </c>
      <c r="AC33" s="279">
        <v>1190.5169168</v>
      </c>
      <c r="AD33" s="279">
        <v>1426.8128287</v>
      </c>
      <c r="AE33" s="279">
        <v>1526.8016874</v>
      </c>
      <c r="AF33" s="279">
        <v>1969.2297556999999</v>
      </c>
      <c r="AG33" s="279">
        <v>2264.2941335</v>
      </c>
      <c r="AH33" s="279">
        <v>2336.2847323000001</v>
      </c>
      <c r="AI33" s="279">
        <v>1775.2489717000001</v>
      </c>
      <c r="AJ33" s="279">
        <v>1444.5006742</v>
      </c>
      <c r="AK33" s="279">
        <v>1390.2217912999999</v>
      </c>
      <c r="AL33" s="279">
        <v>1505.7719339</v>
      </c>
      <c r="AM33" s="279">
        <v>1659.0282645</v>
      </c>
      <c r="AN33" s="279">
        <v>1707.3231493000001</v>
      </c>
      <c r="AO33" s="279">
        <v>1693.8453635000001</v>
      </c>
      <c r="AP33" s="279">
        <v>1894.0012326999999</v>
      </c>
      <c r="AQ33" s="279">
        <v>2104.1611976999998</v>
      </c>
      <c r="AR33" s="279">
        <v>2279.7792509999999</v>
      </c>
      <c r="AS33" s="279">
        <v>2504.0896812999999</v>
      </c>
      <c r="AT33" s="279">
        <v>2363.6835812999998</v>
      </c>
      <c r="AU33" s="279">
        <v>2020.7947982999999</v>
      </c>
      <c r="AV33" s="279">
        <v>1619.0829045</v>
      </c>
      <c r="AW33" s="279">
        <v>1465.2350383</v>
      </c>
      <c r="AX33" s="279">
        <v>1587.2128971</v>
      </c>
      <c r="AY33" s="279">
        <v>1630.6535787</v>
      </c>
      <c r="AZ33" s="279">
        <v>1633.3832104000001</v>
      </c>
      <c r="BA33" s="279">
        <v>1561.7711039000001</v>
      </c>
      <c r="BB33" s="279">
        <v>1528.721939</v>
      </c>
      <c r="BC33" s="279">
        <v>1578.2802592</v>
      </c>
      <c r="BD33" s="279">
        <v>2053.2269999999999</v>
      </c>
      <c r="BE33" s="279">
        <v>2163.0329999999999</v>
      </c>
      <c r="BF33" s="344">
        <v>2274.62</v>
      </c>
      <c r="BG33" s="344">
        <v>1989.127</v>
      </c>
      <c r="BH33" s="344">
        <v>1636.96</v>
      </c>
      <c r="BI33" s="344">
        <v>1481.694</v>
      </c>
      <c r="BJ33" s="344">
        <v>1543.364</v>
      </c>
      <c r="BK33" s="344">
        <v>1500.289</v>
      </c>
      <c r="BL33" s="344">
        <v>1498.3579999999999</v>
      </c>
      <c r="BM33" s="344">
        <v>1424.8620000000001</v>
      </c>
      <c r="BN33" s="344">
        <v>1465.2670000000001</v>
      </c>
      <c r="BO33" s="344">
        <v>1698.9880000000001</v>
      </c>
      <c r="BP33" s="344">
        <v>2102.2429999999999</v>
      </c>
      <c r="BQ33" s="344">
        <v>2286.62</v>
      </c>
      <c r="BR33" s="344">
        <v>2298.7080000000001</v>
      </c>
      <c r="BS33" s="344">
        <v>1942.2449999999999</v>
      </c>
      <c r="BT33" s="344">
        <v>1590.9159999999999</v>
      </c>
      <c r="BU33" s="344">
        <v>1414.9559999999999</v>
      </c>
      <c r="BV33" s="344">
        <v>1462.6849999999999</v>
      </c>
    </row>
    <row r="34" spans="1:74" ht="11.1" customHeight="1">
      <c r="A34" s="567" t="s">
        <v>454</v>
      </c>
      <c r="B34" s="570" t="s">
        <v>423</v>
      </c>
      <c r="C34" s="279">
        <v>65.636006773999995</v>
      </c>
      <c r="D34" s="279">
        <v>57.652224642999997</v>
      </c>
      <c r="E34" s="279">
        <v>52.829604193999998</v>
      </c>
      <c r="F34" s="279">
        <v>49.588132666999996</v>
      </c>
      <c r="G34" s="279">
        <v>57.787268386999997</v>
      </c>
      <c r="H34" s="279">
        <v>60.466596666999997</v>
      </c>
      <c r="I34" s="279">
        <v>57.220798387000002</v>
      </c>
      <c r="J34" s="279">
        <v>60.954984193999998</v>
      </c>
      <c r="K34" s="279">
        <v>49.818956999999997</v>
      </c>
      <c r="L34" s="279">
        <v>39.669904516000003</v>
      </c>
      <c r="M34" s="279">
        <v>25.181272332999999</v>
      </c>
      <c r="N34" s="279">
        <v>27.359313547999999</v>
      </c>
      <c r="O34" s="279">
        <v>87.366993226000005</v>
      </c>
      <c r="P34" s="279">
        <v>36.824940357000003</v>
      </c>
      <c r="Q34" s="279">
        <v>37.929592903</v>
      </c>
      <c r="R34" s="279">
        <v>34.323516333000001</v>
      </c>
      <c r="S34" s="279">
        <v>50.000459032000002</v>
      </c>
      <c r="T34" s="279">
        <v>80.772078667000002</v>
      </c>
      <c r="U34" s="279">
        <v>71.605565483999996</v>
      </c>
      <c r="V34" s="279">
        <v>62.719750644999998</v>
      </c>
      <c r="W34" s="279">
        <v>47.213431667000002</v>
      </c>
      <c r="X34" s="279">
        <v>30.346228064999998</v>
      </c>
      <c r="Y34" s="279">
        <v>25.076947000000001</v>
      </c>
      <c r="Z34" s="279">
        <v>61.837509032</v>
      </c>
      <c r="AA34" s="279">
        <v>54.010044194000002</v>
      </c>
      <c r="AB34" s="279">
        <v>36.260985357000003</v>
      </c>
      <c r="AC34" s="279">
        <v>36.341837742000003</v>
      </c>
      <c r="AD34" s="279">
        <v>36.570101000000001</v>
      </c>
      <c r="AE34" s="279">
        <v>32.541017097000001</v>
      </c>
      <c r="AF34" s="279">
        <v>38.506334332999998</v>
      </c>
      <c r="AG34" s="279">
        <v>47.023910000000001</v>
      </c>
      <c r="AH34" s="279">
        <v>36.374011613</v>
      </c>
      <c r="AI34" s="279">
        <v>35.541732000000003</v>
      </c>
      <c r="AJ34" s="279">
        <v>27.199361289999999</v>
      </c>
      <c r="AK34" s="279">
        <v>20.884910999999999</v>
      </c>
      <c r="AL34" s="279">
        <v>28.805681289999999</v>
      </c>
      <c r="AM34" s="279">
        <v>33.620213870999997</v>
      </c>
      <c r="AN34" s="279">
        <v>25.238654483000001</v>
      </c>
      <c r="AO34" s="279">
        <v>17.175876452000001</v>
      </c>
      <c r="AP34" s="279">
        <v>19.314859999999999</v>
      </c>
      <c r="AQ34" s="279">
        <v>22.317475806000001</v>
      </c>
      <c r="AR34" s="279">
        <v>26.005369667</v>
      </c>
      <c r="AS34" s="279">
        <v>30.623715161</v>
      </c>
      <c r="AT34" s="279">
        <v>25.172542903</v>
      </c>
      <c r="AU34" s="279">
        <v>23.577896333000002</v>
      </c>
      <c r="AV34" s="279">
        <v>22.967308386999999</v>
      </c>
      <c r="AW34" s="279">
        <v>25.268408333</v>
      </c>
      <c r="AX34" s="279">
        <v>23.331052903</v>
      </c>
      <c r="AY34" s="279">
        <v>29.088349677</v>
      </c>
      <c r="AZ34" s="279">
        <v>24.941021071000002</v>
      </c>
      <c r="BA34" s="279">
        <v>26.469803871</v>
      </c>
      <c r="BB34" s="279">
        <v>28.792023666999999</v>
      </c>
      <c r="BC34" s="279">
        <v>37.704669676999998</v>
      </c>
      <c r="BD34" s="279">
        <v>35.413849999999996</v>
      </c>
      <c r="BE34" s="279">
        <v>30.370049999999999</v>
      </c>
      <c r="BF34" s="344">
        <v>27.1</v>
      </c>
      <c r="BG34" s="344">
        <v>25.584610000000001</v>
      </c>
      <c r="BH34" s="344">
        <v>21.091519999999999</v>
      </c>
      <c r="BI34" s="344">
        <v>18.13025</v>
      </c>
      <c r="BJ34" s="344">
        <v>24.44604</v>
      </c>
      <c r="BK34" s="344">
        <v>30.85181</v>
      </c>
      <c r="BL34" s="344">
        <v>22.774329999999999</v>
      </c>
      <c r="BM34" s="344">
        <v>23.176770000000001</v>
      </c>
      <c r="BN34" s="344">
        <v>21.352640000000001</v>
      </c>
      <c r="BO34" s="344">
        <v>21.810179999999999</v>
      </c>
      <c r="BP34" s="344">
        <v>28.51089</v>
      </c>
      <c r="BQ34" s="344">
        <v>27.67876</v>
      </c>
      <c r="BR34" s="344">
        <v>25.23517</v>
      </c>
      <c r="BS34" s="344">
        <v>25.971779999999999</v>
      </c>
      <c r="BT34" s="344">
        <v>21.45796</v>
      </c>
      <c r="BU34" s="344">
        <v>18.607600000000001</v>
      </c>
      <c r="BV34" s="344">
        <v>25.397210000000001</v>
      </c>
    </row>
    <row r="35" spans="1:74" ht="11.1" customHeight="1">
      <c r="A35" s="567" t="s">
        <v>455</v>
      </c>
      <c r="B35" s="570" t="s">
        <v>95</v>
      </c>
      <c r="C35" s="279">
        <v>12.617289677</v>
      </c>
      <c r="D35" s="279">
        <v>13.722212857000001</v>
      </c>
      <c r="E35" s="279">
        <v>14.177231935</v>
      </c>
      <c r="F35" s="279">
        <v>14.386054333000001</v>
      </c>
      <c r="G35" s="279">
        <v>14.34348</v>
      </c>
      <c r="H35" s="279">
        <v>15.806913333000001</v>
      </c>
      <c r="I35" s="279">
        <v>16.297227097</v>
      </c>
      <c r="J35" s="279">
        <v>17.032365161000001</v>
      </c>
      <c r="K35" s="279">
        <v>18.063767667</v>
      </c>
      <c r="L35" s="279">
        <v>16.405966452000001</v>
      </c>
      <c r="M35" s="279">
        <v>15.776222667000001</v>
      </c>
      <c r="N35" s="279">
        <v>15.121977742</v>
      </c>
      <c r="O35" s="279">
        <v>15.051134515999999</v>
      </c>
      <c r="P35" s="279">
        <v>14.710261428999999</v>
      </c>
      <c r="Q35" s="279">
        <v>16.505004194000001</v>
      </c>
      <c r="R35" s="279">
        <v>15.212934667000001</v>
      </c>
      <c r="S35" s="279">
        <v>15.311309032</v>
      </c>
      <c r="T35" s="279">
        <v>15.289579333000001</v>
      </c>
      <c r="U35" s="279">
        <v>15.181801612999999</v>
      </c>
      <c r="V35" s="279">
        <v>15.759921289999999</v>
      </c>
      <c r="W35" s="279">
        <v>14.833481000000001</v>
      </c>
      <c r="X35" s="279">
        <v>12.07099129</v>
      </c>
      <c r="Y35" s="279">
        <v>14.348100333</v>
      </c>
      <c r="Z35" s="279">
        <v>13.561093226000001</v>
      </c>
      <c r="AA35" s="279">
        <v>14.597948387000001</v>
      </c>
      <c r="AB35" s="279">
        <v>13.912326071000001</v>
      </c>
      <c r="AC35" s="279">
        <v>14.233582903</v>
      </c>
      <c r="AD35" s="279">
        <v>14.523325333000001</v>
      </c>
      <c r="AE35" s="279">
        <v>12.727596129</v>
      </c>
      <c r="AF35" s="279">
        <v>16.192319999999999</v>
      </c>
      <c r="AG35" s="279">
        <v>17.196024194</v>
      </c>
      <c r="AH35" s="279">
        <v>16.933780644999999</v>
      </c>
      <c r="AI35" s="279">
        <v>14.738506666999999</v>
      </c>
      <c r="AJ35" s="279">
        <v>13.824437742000001</v>
      </c>
      <c r="AK35" s="279">
        <v>13.840134000000001</v>
      </c>
      <c r="AL35" s="279">
        <v>14.403862581</v>
      </c>
      <c r="AM35" s="279">
        <v>12.871155161000001</v>
      </c>
      <c r="AN35" s="279">
        <v>14.891817586</v>
      </c>
      <c r="AO35" s="279">
        <v>14.488925805999999</v>
      </c>
      <c r="AP35" s="279">
        <v>15.598341333</v>
      </c>
      <c r="AQ35" s="279">
        <v>13.64339</v>
      </c>
      <c r="AR35" s="279">
        <v>13.133153</v>
      </c>
      <c r="AS35" s="279">
        <v>14.583234838999999</v>
      </c>
      <c r="AT35" s="279">
        <v>14.339089677</v>
      </c>
      <c r="AU35" s="279">
        <v>12.292331666999999</v>
      </c>
      <c r="AV35" s="279">
        <v>12.09820871</v>
      </c>
      <c r="AW35" s="279">
        <v>11.301761000000001</v>
      </c>
      <c r="AX35" s="279">
        <v>13.411423871</v>
      </c>
      <c r="AY35" s="279">
        <v>12.828728387</v>
      </c>
      <c r="AZ35" s="279">
        <v>11.531252143</v>
      </c>
      <c r="BA35" s="279">
        <v>11.939986451999999</v>
      </c>
      <c r="BB35" s="279">
        <v>12.645599667000001</v>
      </c>
      <c r="BC35" s="279">
        <v>13.922206097</v>
      </c>
      <c r="BD35" s="279">
        <v>14.715630000000001</v>
      </c>
      <c r="BE35" s="279">
        <v>15.427860000000001</v>
      </c>
      <c r="BF35" s="344">
        <v>15.46748</v>
      </c>
      <c r="BG35" s="344">
        <v>13.420540000000001</v>
      </c>
      <c r="BH35" s="344">
        <v>13.0458</v>
      </c>
      <c r="BI35" s="344">
        <v>11.66522</v>
      </c>
      <c r="BJ35" s="344">
        <v>14.78168</v>
      </c>
      <c r="BK35" s="344">
        <v>13.89109</v>
      </c>
      <c r="BL35" s="344">
        <v>12.446859999999999</v>
      </c>
      <c r="BM35" s="344">
        <v>12.226990000000001</v>
      </c>
      <c r="BN35" s="344">
        <v>13.41502</v>
      </c>
      <c r="BO35" s="344">
        <v>14.96941</v>
      </c>
      <c r="BP35" s="344">
        <v>15.428100000000001</v>
      </c>
      <c r="BQ35" s="344">
        <v>16.059699999999999</v>
      </c>
      <c r="BR35" s="344">
        <v>16.104780000000002</v>
      </c>
      <c r="BS35" s="344">
        <v>14.077249999999999</v>
      </c>
      <c r="BT35" s="344">
        <v>13.777609999999999</v>
      </c>
      <c r="BU35" s="344">
        <v>12.45684</v>
      </c>
      <c r="BV35" s="344">
        <v>15.73846</v>
      </c>
    </row>
    <row r="36" spans="1:74" ht="11.1" customHeight="1">
      <c r="A36" s="567" t="s">
        <v>456</v>
      </c>
      <c r="B36" s="570" t="s">
        <v>96</v>
      </c>
      <c r="C36" s="279">
        <v>1059.3753548</v>
      </c>
      <c r="D36" s="279">
        <v>1014.9028214</v>
      </c>
      <c r="E36" s="279">
        <v>918.82477418999997</v>
      </c>
      <c r="F36" s="279">
        <v>891.65343332999998</v>
      </c>
      <c r="G36" s="279">
        <v>910.52887096999996</v>
      </c>
      <c r="H36" s="279">
        <v>1003.0272667</v>
      </c>
      <c r="I36" s="279">
        <v>1021.9069032</v>
      </c>
      <c r="J36" s="279">
        <v>1027.9537419000001</v>
      </c>
      <c r="K36" s="279">
        <v>910.66079999999999</v>
      </c>
      <c r="L36" s="279">
        <v>833.16454839000005</v>
      </c>
      <c r="M36" s="279">
        <v>846.63266667000005</v>
      </c>
      <c r="N36" s="279">
        <v>993.08929032000003</v>
      </c>
      <c r="O36" s="279">
        <v>1018.3883871</v>
      </c>
      <c r="P36" s="279">
        <v>981.72775000000001</v>
      </c>
      <c r="Q36" s="279">
        <v>880.75403226000003</v>
      </c>
      <c r="R36" s="279">
        <v>788.4085</v>
      </c>
      <c r="S36" s="279">
        <v>907.73351613</v>
      </c>
      <c r="T36" s="279">
        <v>956.98065199999996</v>
      </c>
      <c r="U36" s="279">
        <v>975.83622580999997</v>
      </c>
      <c r="V36" s="279">
        <v>956.91883871000005</v>
      </c>
      <c r="W36" s="279">
        <v>969.65703332999999</v>
      </c>
      <c r="X36" s="279">
        <v>859.65983871000003</v>
      </c>
      <c r="Y36" s="279">
        <v>889.69669999999996</v>
      </c>
      <c r="Z36" s="279">
        <v>1027.5253548000001</v>
      </c>
      <c r="AA36" s="279">
        <v>984.31864515999996</v>
      </c>
      <c r="AB36" s="279">
        <v>970.05935713999997</v>
      </c>
      <c r="AC36" s="279">
        <v>868.33177419000003</v>
      </c>
      <c r="AD36" s="279">
        <v>765.72603332999995</v>
      </c>
      <c r="AE36" s="279">
        <v>769.52061289999995</v>
      </c>
      <c r="AF36" s="279">
        <v>961.26110000000006</v>
      </c>
      <c r="AG36" s="279">
        <v>1003.3672903</v>
      </c>
      <c r="AH36" s="279">
        <v>982.08293547999995</v>
      </c>
      <c r="AI36" s="279">
        <v>943.99333333000004</v>
      </c>
      <c r="AJ36" s="279">
        <v>873.72596773999999</v>
      </c>
      <c r="AK36" s="279">
        <v>916.8261</v>
      </c>
      <c r="AL36" s="279">
        <v>969.31403225999998</v>
      </c>
      <c r="AM36" s="279">
        <v>977.83725805999995</v>
      </c>
      <c r="AN36" s="279">
        <v>920.62520689999997</v>
      </c>
      <c r="AO36" s="279">
        <v>796.06487097000002</v>
      </c>
      <c r="AP36" s="279">
        <v>786.78006667</v>
      </c>
      <c r="AQ36" s="279">
        <v>864.87612903000002</v>
      </c>
      <c r="AR36" s="279">
        <v>958.84939999999995</v>
      </c>
      <c r="AS36" s="279">
        <v>987.71725805999995</v>
      </c>
      <c r="AT36" s="279">
        <v>977.19038709999995</v>
      </c>
      <c r="AU36" s="279">
        <v>922.71276666999995</v>
      </c>
      <c r="AV36" s="279">
        <v>832.25312902999997</v>
      </c>
      <c r="AW36" s="279">
        <v>785.70529999999997</v>
      </c>
      <c r="AX36" s="279">
        <v>924.00577419000001</v>
      </c>
      <c r="AY36" s="279">
        <v>964.13470968000001</v>
      </c>
      <c r="AZ36" s="279">
        <v>923.78014285999996</v>
      </c>
      <c r="BA36" s="279">
        <v>837.21058065</v>
      </c>
      <c r="BB36" s="279">
        <v>838.62073333000001</v>
      </c>
      <c r="BC36" s="279">
        <v>947.49561289999997</v>
      </c>
      <c r="BD36" s="279">
        <v>961.32069999999999</v>
      </c>
      <c r="BE36" s="279">
        <v>950.85260000000005</v>
      </c>
      <c r="BF36" s="344">
        <v>934.27809999999999</v>
      </c>
      <c r="BG36" s="344">
        <v>872.34180000000003</v>
      </c>
      <c r="BH36" s="344">
        <v>795.57569999999998</v>
      </c>
      <c r="BI36" s="344">
        <v>859.53440000000001</v>
      </c>
      <c r="BJ36" s="344">
        <v>938.72540000000004</v>
      </c>
      <c r="BK36" s="344">
        <v>983.45219999999995</v>
      </c>
      <c r="BL36" s="344">
        <v>940.96839999999997</v>
      </c>
      <c r="BM36" s="344">
        <v>855.09720000000004</v>
      </c>
      <c r="BN36" s="344">
        <v>819.84469999999999</v>
      </c>
      <c r="BO36" s="344">
        <v>872.27139999999997</v>
      </c>
      <c r="BP36" s="344">
        <v>996.10680000000002</v>
      </c>
      <c r="BQ36" s="344">
        <v>985.26</v>
      </c>
      <c r="BR36" s="344">
        <v>968.08569999999997</v>
      </c>
      <c r="BS36" s="344">
        <v>903.90819999999997</v>
      </c>
      <c r="BT36" s="344">
        <v>824.36429999999996</v>
      </c>
      <c r="BU36" s="344">
        <v>873.17529999999999</v>
      </c>
      <c r="BV36" s="344">
        <v>953.62310000000002</v>
      </c>
    </row>
    <row r="37" spans="1:74" ht="11.1" customHeight="1">
      <c r="A37" s="567" t="s">
        <v>457</v>
      </c>
      <c r="B37" s="570" t="s">
        <v>447</v>
      </c>
      <c r="C37" s="279">
        <v>137.74577547999999</v>
      </c>
      <c r="D37" s="279">
        <v>95.170147857000003</v>
      </c>
      <c r="E37" s="279">
        <v>127.7388129</v>
      </c>
      <c r="F37" s="279">
        <v>130.61392499999999</v>
      </c>
      <c r="G37" s="279">
        <v>153.04488452000001</v>
      </c>
      <c r="H37" s="279">
        <v>123.458151</v>
      </c>
      <c r="I37" s="279">
        <v>78.742580000000004</v>
      </c>
      <c r="J37" s="279">
        <v>89.82167871</v>
      </c>
      <c r="K37" s="279">
        <v>109.77397667</v>
      </c>
      <c r="L37" s="279">
        <v>161.35878097</v>
      </c>
      <c r="M37" s="279">
        <v>188.79367332999999</v>
      </c>
      <c r="N37" s="279">
        <v>224.23759322999999</v>
      </c>
      <c r="O37" s="279">
        <v>193.18289419000001</v>
      </c>
      <c r="P37" s="279">
        <v>220.90154643</v>
      </c>
      <c r="Q37" s="279">
        <v>154.12680161</v>
      </c>
      <c r="R37" s="279">
        <v>99.425393999999997</v>
      </c>
      <c r="S37" s="279">
        <v>108.0015229</v>
      </c>
      <c r="T37" s="279">
        <v>93.613995666999998</v>
      </c>
      <c r="U37" s="279">
        <v>67.384690645000006</v>
      </c>
      <c r="V37" s="279">
        <v>75.097637742000003</v>
      </c>
      <c r="W37" s="279">
        <v>63.921547666999999</v>
      </c>
      <c r="X37" s="279">
        <v>57.598462581</v>
      </c>
      <c r="Y37" s="279">
        <v>71.015591666999995</v>
      </c>
      <c r="Z37" s="279">
        <v>113.15865257999999</v>
      </c>
      <c r="AA37" s="279">
        <v>87.066380323000004</v>
      </c>
      <c r="AB37" s="279">
        <v>90.944522500000005</v>
      </c>
      <c r="AC37" s="279">
        <v>165.15347968</v>
      </c>
      <c r="AD37" s="279">
        <v>154.19938432999999</v>
      </c>
      <c r="AE37" s="279">
        <v>111.28291323000001</v>
      </c>
      <c r="AF37" s="279">
        <v>87.999525332999994</v>
      </c>
      <c r="AG37" s="279">
        <v>67.276986128999994</v>
      </c>
      <c r="AH37" s="279">
        <v>71.456590968</v>
      </c>
      <c r="AI37" s="279">
        <v>78.484622000000002</v>
      </c>
      <c r="AJ37" s="279">
        <v>65.690631934999999</v>
      </c>
      <c r="AK37" s="279">
        <v>90.311015333</v>
      </c>
      <c r="AL37" s="279">
        <v>151.75794452</v>
      </c>
      <c r="AM37" s="279">
        <v>147.88385323</v>
      </c>
      <c r="AN37" s="279">
        <v>124.42938517</v>
      </c>
      <c r="AO37" s="279">
        <v>123.61659967999999</v>
      </c>
      <c r="AP37" s="279">
        <v>77.754890333000006</v>
      </c>
      <c r="AQ37" s="279">
        <v>67.252275161</v>
      </c>
      <c r="AR37" s="279">
        <v>52.660682999999999</v>
      </c>
      <c r="AS37" s="279">
        <v>50.220847741999997</v>
      </c>
      <c r="AT37" s="279">
        <v>60.011273226</v>
      </c>
      <c r="AU37" s="279">
        <v>57.449095999999997</v>
      </c>
      <c r="AV37" s="279">
        <v>71.973543871000004</v>
      </c>
      <c r="AW37" s="279">
        <v>74.048863667000006</v>
      </c>
      <c r="AX37" s="279">
        <v>79.673574193999997</v>
      </c>
      <c r="AY37" s="279">
        <v>141.89393161000001</v>
      </c>
      <c r="AZ37" s="279">
        <v>164.55753928999999</v>
      </c>
      <c r="BA37" s="279">
        <v>131.00363999999999</v>
      </c>
      <c r="BB37" s="279">
        <v>125.05394800000001</v>
      </c>
      <c r="BC37" s="279">
        <v>160.06511148000001</v>
      </c>
      <c r="BD37" s="279">
        <v>63.006619999999998</v>
      </c>
      <c r="BE37" s="279">
        <v>58.133090000000003</v>
      </c>
      <c r="BF37" s="344">
        <v>67.464770000000001</v>
      </c>
      <c r="BG37" s="344">
        <v>64.452200000000005</v>
      </c>
      <c r="BH37" s="344">
        <v>75.719520000000003</v>
      </c>
      <c r="BI37" s="344">
        <v>78.283109999999994</v>
      </c>
      <c r="BJ37" s="344">
        <v>91.594149999999999</v>
      </c>
      <c r="BK37" s="344">
        <v>138.9708</v>
      </c>
      <c r="BL37" s="344">
        <v>161.14940000000001</v>
      </c>
      <c r="BM37" s="344">
        <v>146.03219999999999</v>
      </c>
      <c r="BN37" s="344">
        <v>126.6233</v>
      </c>
      <c r="BO37" s="344">
        <v>152.78200000000001</v>
      </c>
      <c r="BP37" s="344">
        <v>61.351289999999999</v>
      </c>
      <c r="BQ37" s="344">
        <v>56.99418</v>
      </c>
      <c r="BR37" s="344">
        <v>67.076189999999997</v>
      </c>
      <c r="BS37" s="344">
        <v>63.401290000000003</v>
      </c>
      <c r="BT37" s="344">
        <v>74.894949999999994</v>
      </c>
      <c r="BU37" s="344">
        <v>77.194329999999994</v>
      </c>
      <c r="BV37" s="344">
        <v>89.016900000000007</v>
      </c>
    </row>
    <row r="38" spans="1:74" ht="11.1" customHeight="1">
      <c r="A38" s="567" t="s">
        <v>458</v>
      </c>
      <c r="B38" s="568" t="s">
        <v>492</v>
      </c>
      <c r="C38" s="279">
        <v>131.10611258</v>
      </c>
      <c r="D38" s="279">
        <v>139.76473107000001</v>
      </c>
      <c r="E38" s="279">
        <v>138.79206676999999</v>
      </c>
      <c r="F38" s="279">
        <v>145.95827333</v>
      </c>
      <c r="G38" s="279">
        <v>120.87897129</v>
      </c>
      <c r="H38" s="279">
        <v>130.52312000000001</v>
      </c>
      <c r="I38" s="279">
        <v>122.72629516000001</v>
      </c>
      <c r="J38" s="279">
        <v>127.90127129</v>
      </c>
      <c r="K38" s="279">
        <v>116.008135</v>
      </c>
      <c r="L38" s="279">
        <v>139.79011161</v>
      </c>
      <c r="M38" s="279">
        <v>139.97757566999999</v>
      </c>
      <c r="N38" s="279">
        <v>139.01024226000001</v>
      </c>
      <c r="O38" s="279">
        <v>142.51637934999999</v>
      </c>
      <c r="P38" s="279">
        <v>136.22728393</v>
      </c>
      <c r="Q38" s="279">
        <v>169.55044387000001</v>
      </c>
      <c r="R38" s="279">
        <v>177.80425432999999</v>
      </c>
      <c r="S38" s="279">
        <v>152.73625516000001</v>
      </c>
      <c r="T38" s="279">
        <v>171.68493667000001</v>
      </c>
      <c r="U38" s="279">
        <v>143.35651612999999</v>
      </c>
      <c r="V38" s="279">
        <v>135.40065645000001</v>
      </c>
      <c r="W38" s="279">
        <v>138.03816166999999</v>
      </c>
      <c r="X38" s="279">
        <v>140.55091257999999</v>
      </c>
      <c r="Y38" s="279">
        <v>182.99479866999999</v>
      </c>
      <c r="Z38" s="279">
        <v>174.89936613</v>
      </c>
      <c r="AA38" s="279">
        <v>157.23655452</v>
      </c>
      <c r="AB38" s="279">
        <v>186.27289999999999</v>
      </c>
      <c r="AC38" s="279">
        <v>179.77198064999999</v>
      </c>
      <c r="AD38" s="279">
        <v>196.93577866999999</v>
      </c>
      <c r="AE38" s="279">
        <v>187.77794774</v>
      </c>
      <c r="AF38" s="279">
        <v>210.14222633</v>
      </c>
      <c r="AG38" s="279">
        <v>156.54888968</v>
      </c>
      <c r="AH38" s="279">
        <v>153.19079160999999</v>
      </c>
      <c r="AI38" s="279">
        <v>145.15292367000001</v>
      </c>
      <c r="AJ38" s="279">
        <v>176.71464032</v>
      </c>
      <c r="AK38" s="279">
        <v>196.96125832999999</v>
      </c>
      <c r="AL38" s="279">
        <v>179.77043774000001</v>
      </c>
      <c r="AM38" s="279">
        <v>207.38225548</v>
      </c>
      <c r="AN38" s="279">
        <v>192.87700896999999</v>
      </c>
      <c r="AO38" s="279">
        <v>199.96389096999999</v>
      </c>
      <c r="AP38" s="279">
        <v>196.50405567000001</v>
      </c>
      <c r="AQ38" s="279">
        <v>193.77681806000001</v>
      </c>
      <c r="AR38" s="279">
        <v>191.48698967000001</v>
      </c>
      <c r="AS38" s="279">
        <v>168.08108128999999</v>
      </c>
      <c r="AT38" s="279">
        <v>151.01062805999999</v>
      </c>
      <c r="AU38" s="279">
        <v>166.64120800000001</v>
      </c>
      <c r="AV38" s="279">
        <v>189.39501290000001</v>
      </c>
      <c r="AW38" s="279">
        <v>196.89082232999999</v>
      </c>
      <c r="AX38" s="279">
        <v>217.24950354999999</v>
      </c>
      <c r="AY38" s="279">
        <v>192.73458676999999</v>
      </c>
      <c r="AZ38" s="279">
        <v>217.92785536</v>
      </c>
      <c r="BA38" s="279">
        <v>233.21957516000001</v>
      </c>
      <c r="BB38" s="279">
        <v>235.60146233</v>
      </c>
      <c r="BC38" s="279">
        <v>244.65004671</v>
      </c>
      <c r="BD38" s="279">
        <v>236.2961</v>
      </c>
      <c r="BE38" s="279">
        <v>191.69569999999999</v>
      </c>
      <c r="BF38" s="344">
        <v>181.60570000000001</v>
      </c>
      <c r="BG38" s="344">
        <v>183.40209999999999</v>
      </c>
      <c r="BH38" s="344">
        <v>200.86160000000001</v>
      </c>
      <c r="BI38" s="344">
        <v>216.21950000000001</v>
      </c>
      <c r="BJ38" s="344">
        <v>222.0795</v>
      </c>
      <c r="BK38" s="344">
        <v>217.90649999999999</v>
      </c>
      <c r="BL38" s="344">
        <v>218.9178</v>
      </c>
      <c r="BM38" s="344">
        <v>228.63980000000001</v>
      </c>
      <c r="BN38" s="344">
        <v>240.9941</v>
      </c>
      <c r="BO38" s="344">
        <v>230.6414</v>
      </c>
      <c r="BP38" s="344">
        <v>234.49860000000001</v>
      </c>
      <c r="BQ38" s="344">
        <v>202.9923</v>
      </c>
      <c r="BR38" s="344">
        <v>188.96510000000001</v>
      </c>
      <c r="BS38" s="344">
        <v>194.10329999999999</v>
      </c>
      <c r="BT38" s="344">
        <v>212.3193</v>
      </c>
      <c r="BU38" s="344">
        <v>227.1302</v>
      </c>
      <c r="BV38" s="344">
        <v>236.834</v>
      </c>
    </row>
    <row r="39" spans="1:74" ht="11.1" customHeight="1">
      <c r="A39" s="567" t="s">
        <v>459</v>
      </c>
      <c r="B39" s="570" t="s">
        <v>437</v>
      </c>
      <c r="C39" s="279">
        <v>12.76417</v>
      </c>
      <c r="D39" s="279">
        <v>13.407764643</v>
      </c>
      <c r="E39" s="279">
        <v>12.903264516</v>
      </c>
      <c r="F39" s="279">
        <v>13.827368</v>
      </c>
      <c r="G39" s="279">
        <v>13.361661935000001</v>
      </c>
      <c r="H39" s="279">
        <v>14.524511667000001</v>
      </c>
      <c r="I39" s="279">
        <v>13.953848387000001</v>
      </c>
      <c r="J39" s="279">
        <v>13.780595161000001</v>
      </c>
      <c r="K39" s="279">
        <v>13.190318</v>
      </c>
      <c r="L39" s="279">
        <v>13.298984516000001</v>
      </c>
      <c r="M39" s="279">
        <v>13.646203667</v>
      </c>
      <c r="N39" s="279">
        <v>13.90916</v>
      </c>
      <c r="O39" s="279">
        <v>14.376347742</v>
      </c>
      <c r="P39" s="279">
        <v>14.423348928999999</v>
      </c>
      <c r="Q39" s="279">
        <v>13.823103871000001</v>
      </c>
      <c r="R39" s="279">
        <v>13.834107333</v>
      </c>
      <c r="S39" s="279">
        <v>14.515312903</v>
      </c>
      <c r="T39" s="279">
        <v>15.420782000000001</v>
      </c>
      <c r="U39" s="279">
        <v>14.812790968</v>
      </c>
      <c r="V39" s="279">
        <v>14.910003548000001</v>
      </c>
      <c r="W39" s="279">
        <v>15.536160667000001</v>
      </c>
      <c r="X39" s="279">
        <v>13.955936774</v>
      </c>
      <c r="Y39" s="279">
        <v>14.231218332999999</v>
      </c>
      <c r="Z39" s="279">
        <v>15.207617419</v>
      </c>
      <c r="AA39" s="279">
        <v>14.804449032000001</v>
      </c>
      <c r="AB39" s="279">
        <v>15.747513571000001</v>
      </c>
      <c r="AC39" s="279">
        <v>15.647963548</v>
      </c>
      <c r="AD39" s="279">
        <v>16.500007666999998</v>
      </c>
      <c r="AE39" s="279">
        <v>16.387770645</v>
      </c>
      <c r="AF39" s="279">
        <v>17.146268667000001</v>
      </c>
      <c r="AG39" s="279">
        <v>17.47522</v>
      </c>
      <c r="AH39" s="279">
        <v>16.402872581</v>
      </c>
      <c r="AI39" s="279">
        <v>15.846584667</v>
      </c>
      <c r="AJ39" s="279">
        <v>15.666572258</v>
      </c>
      <c r="AK39" s="279">
        <v>16.393526333000001</v>
      </c>
      <c r="AL39" s="279">
        <v>16.698013226</v>
      </c>
      <c r="AM39" s="279">
        <v>12.700830968</v>
      </c>
      <c r="AN39" s="279">
        <v>12.32073069</v>
      </c>
      <c r="AO39" s="279">
        <v>12.474115161</v>
      </c>
      <c r="AP39" s="279">
        <v>12.801603</v>
      </c>
      <c r="AQ39" s="279">
        <v>13.663841935000001</v>
      </c>
      <c r="AR39" s="279">
        <v>12.855198667</v>
      </c>
      <c r="AS39" s="279">
        <v>13.693450645</v>
      </c>
      <c r="AT39" s="279">
        <v>13.51572</v>
      </c>
      <c r="AU39" s="279">
        <v>13.340515667</v>
      </c>
      <c r="AV39" s="279">
        <v>13.160353871</v>
      </c>
      <c r="AW39" s="279">
        <v>13.875934666999999</v>
      </c>
      <c r="AX39" s="279">
        <v>14.178190645000001</v>
      </c>
      <c r="AY39" s="279">
        <v>13.404326128999999</v>
      </c>
      <c r="AZ39" s="279">
        <v>13.358495357000001</v>
      </c>
      <c r="BA39" s="279">
        <v>12.747704516000001</v>
      </c>
      <c r="BB39" s="279">
        <v>12.170245667</v>
      </c>
      <c r="BC39" s="279">
        <v>13.507210226</v>
      </c>
      <c r="BD39" s="279">
        <v>13.54851</v>
      </c>
      <c r="BE39" s="279">
        <v>14.272040000000001</v>
      </c>
      <c r="BF39" s="344">
        <v>14.43221</v>
      </c>
      <c r="BG39" s="344">
        <v>13.588010000000001</v>
      </c>
      <c r="BH39" s="344">
        <v>13.223560000000001</v>
      </c>
      <c r="BI39" s="344">
        <v>13.48204</v>
      </c>
      <c r="BJ39" s="344">
        <v>14.13015</v>
      </c>
      <c r="BK39" s="344">
        <v>13.868539999999999</v>
      </c>
      <c r="BL39" s="344">
        <v>13.663869999999999</v>
      </c>
      <c r="BM39" s="344">
        <v>12.90451</v>
      </c>
      <c r="BN39" s="344">
        <v>13.169230000000001</v>
      </c>
      <c r="BO39" s="344">
        <v>13.642899999999999</v>
      </c>
      <c r="BP39" s="344">
        <v>13.536060000000001</v>
      </c>
      <c r="BQ39" s="344">
        <v>14.347580000000001</v>
      </c>
      <c r="BR39" s="344">
        <v>14.45266</v>
      </c>
      <c r="BS39" s="344">
        <v>13.63283</v>
      </c>
      <c r="BT39" s="344">
        <v>13.32774</v>
      </c>
      <c r="BU39" s="344">
        <v>13.60219</v>
      </c>
      <c r="BV39" s="344">
        <v>14.27581</v>
      </c>
    </row>
    <row r="40" spans="1:74" ht="11.1" customHeight="1">
      <c r="A40" s="567" t="s">
        <v>460</v>
      </c>
      <c r="B40" s="568" t="s">
        <v>439</v>
      </c>
      <c r="C40" s="279">
        <v>4948.0147845000001</v>
      </c>
      <c r="D40" s="279">
        <v>4596.4669870999996</v>
      </c>
      <c r="E40" s="279">
        <v>4240.8541339000003</v>
      </c>
      <c r="F40" s="279">
        <v>4169.9703589999999</v>
      </c>
      <c r="G40" s="279">
        <v>4493.9139603000003</v>
      </c>
      <c r="H40" s="279">
        <v>5430.9606629999998</v>
      </c>
      <c r="I40" s="279">
        <v>5434.9473025999996</v>
      </c>
      <c r="J40" s="279">
        <v>5615.1212122999996</v>
      </c>
      <c r="K40" s="279">
        <v>4832.2142132999998</v>
      </c>
      <c r="L40" s="279">
        <v>4308.0805996999998</v>
      </c>
      <c r="M40" s="279">
        <v>4143.113805</v>
      </c>
      <c r="N40" s="279">
        <v>4884.9283942000002</v>
      </c>
      <c r="O40" s="279">
        <v>5281.4501602999999</v>
      </c>
      <c r="P40" s="279">
        <v>5144.5575864000002</v>
      </c>
      <c r="Q40" s="279">
        <v>4315.9526441999997</v>
      </c>
      <c r="R40" s="279">
        <v>4140.741575</v>
      </c>
      <c r="S40" s="279">
        <v>4825.0363826000003</v>
      </c>
      <c r="T40" s="279">
        <v>5840.8515939999997</v>
      </c>
      <c r="U40" s="279">
        <v>5955.1624068000001</v>
      </c>
      <c r="V40" s="279">
        <v>6046.2716505999997</v>
      </c>
      <c r="W40" s="279">
        <v>5231.0036529999998</v>
      </c>
      <c r="X40" s="279">
        <v>4210.9958957999997</v>
      </c>
      <c r="Y40" s="279">
        <v>4234.6598072999996</v>
      </c>
      <c r="Z40" s="279">
        <v>5180.1080438999998</v>
      </c>
      <c r="AA40" s="279">
        <v>5178.5108077000004</v>
      </c>
      <c r="AB40" s="279">
        <v>4799.1985543000001</v>
      </c>
      <c r="AC40" s="279">
        <v>4365.7209641999998</v>
      </c>
      <c r="AD40" s="279">
        <v>4510.5665412999997</v>
      </c>
      <c r="AE40" s="279">
        <v>4787.3049252000001</v>
      </c>
      <c r="AF40" s="279">
        <v>5800.9778597000004</v>
      </c>
      <c r="AG40" s="279">
        <v>6187.4027371000002</v>
      </c>
      <c r="AH40" s="279">
        <v>6115.4225045000003</v>
      </c>
      <c r="AI40" s="279">
        <v>5090.6313503000001</v>
      </c>
      <c r="AJ40" s="279">
        <v>4266.8181481000001</v>
      </c>
      <c r="AK40" s="279">
        <v>4300.1778372999997</v>
      </c>
      <c r="AL40" s="279">
        <v>4618.0722054999997</v>
      </c>
      <c r="AM40" s="279">
        <v>4723.7814196999998</v>
      </c>
      <c r="AN40" s="279">
        <v>4576.3253597000003</v>
      </c>
      <c r="AO40" s="279">
        <v>4292.0508171000001</v>
      </c>
      <c r="AP40" s="279">
        <v>4380.3649647000002</v>
      </c>
      <c r="AQ40" s="279">
        <v>5031.6094580999998</v>
      </c>
      <c r="AR40" s="279">
        <v>5526.3335997000004</v>
      </c>
      <c r="AS40" s="279">
        <v>6114.6831918999997</v>
      </c>
      <c r="AT40" s="279">
        <v>5773.9152451999998</v>
      </c>
      <c r="AU40" s="279">
        <v>5056.6494443000001</v>
      </c>
      <c r="AV40" s="279">
        <v>4431.9264286999996</v>
      </c>
      <c r="AW40" s="279">
        <v>4439.7999812999997</v>
      </c>
      <c r="AX40" s="279">
        <v>4621.5435229000004</v>
      </c>
      <c r="AY40" s="279">
        <v>4797.9510565</v>
      </c>
      <c r="AZ40" s="279">
        <v>4744.2684975000002</v>
      </c>
      <c r="BA40" s="279">
        <v>4574.8837070999998</v>
      </c>
      <c r="BB40" s="279">
        <v>4309.4430487</v>
      </c>
      <c r="BC40" s="279">
        <v>4637.7922588000001</v>
      </c>
      <c r="BD40" s="279">
        <v>5587.3109999999997</v>
      </c>
      <c r="BE40" s="279">
        <v>5857.5969999999998</v>
      </c>
      <c r="BF40" s="344">
        <v>5834.1469999999999</v>
      </c>
      <c r="BG40" s="344">
        <v>5192.4430000000002</v>
      </c>
      <c r="BH40" s="344">
        <v>4513.47</v>
      </c>
      <c r="BI40" s="344">
        <v>4387.8770000000004</v>
      </c>
      <c r="BJ40" s="344">
        <v>4841.1450000000004</v>
      </c>
      <c r="BK40" s="344">
        <v>4921.1319999999996</v>
      </c>
      <c r="BL40" s="344">
        <v>4824.018</v>
      </c>
      <c r="BM40" s="344">
        <v>4404.2759999999998</v>
      </c>
      <c r="BN40" s="344">
        <v>4333.393</v>
      </c>
      <c r="BO40" s="344">
        <v>4766.4110000000001</v>
      </c>
      <c r="BP40" s="344">
        <v>5638.1909999999998</v>
      </c>
      <c r="BQ40" s="344">
        <v>5925.2569999999996</v>
      </c>
      <c r="BR40" s="344">
        <v>5865.125</v>
      </c>
      <c r="BS40" s="344">
        <v>5208.7579999999998</v>
      </c>
      <c r="BT40" s="344">
        <v>4543.384</v>
      </c>
      <c r="BU40" s="344">
        <v>4418.8419999999996</v>
      </c>
      <c r="BV40" s="344">
        <v>4884.7979999999998</v>
      </c>
    </row>
    <row r="41" spans="1:74" ht="11.1" customHeight="1">
      <c r="A41" s="561"/>
      <c r="B41" s="131" t="s">
        <v>461</v>
      </c>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255"/>
      <c r="AZ41" s="255"/>
      <c r="BA41" s="255"/>
      <c r="BB41" s="255"/>
      <c r="BC41" s="255"/>
      <c r="BD41" s="255"/>
      <c r="BE41" s="255"/>
      <c r="BF41" s="371"/>
      <c r="BG41" s="371"/>
      <c r="BH41" s="371"/>
      <c r="BI41" s="371"/>
      <c r="BJ41" s="371"/>
      <c r="BK41" s="371"/>
      <c r="BL41" s="371"/>
      <c r="BM41" s="371"/>
      <c r="BN41" s="371"/>
      <c r="BO41" s="371"/>
      <c r="BP41" s="371"/>
      <c r="BQ41" s="371"/>
      <c r="BR41" s="371"/>
      <c r="BS41" s="371"/>
      <c r="BT41" s="371"/>
      <c r="BU41" s="371"/>
      <c r="BV41" s="371"/>
    </row>
    <row r="42" spans="1:74" ht="11.1" customHeight="1">
      <c r="A42" s="567" t="s">
        <v>462</v>
      </c>
      <c r="B42" s="568" t="s">
        <v>93</v>
      </c>
      <c r="C42" s="279">
        <v>1980.2814112999999</v>
      </c>
      <c r="D42" s="279">
        <v>1848.7800649999999</v>
      </c>
      <c r="E42" s="279">
        <v>1642.2855993999999</v>
      </c>
      <c r="F42" s="279">
        <v>1592.4758420000001</v>
      </c>
      <c r="G42" s="279">
        <v>1499.7047173999999</v>
      </c>
      <c r="H42" s="279">
        <v>1784.7569687</v>
      </c>
      <c r="I42" s="279">
        <v>1833.9765970999999</v>
      </c>
      <c r="J42" s="279">
        <v>1859.3154523000001</v>
      </c>
      <c r="K42" s="279">
        <v>1683.7158597</v>
      </c>
      <c r="L42" s="279">
        <v>1698.3016090000001</v>
      </c>
      <c r="M42" s="279">
        <v>1733.7544237</v>
      </c>
      <c r="N42" s="279">
        <v>1977.0487960999999</v>
      </c>
      <c r="O42" s="279">
        <v>2000.7119977</v>
      </c>
      <c r="P42" s="279">
        <v>1957.9182920999999</v>
      </c>
      <c r="Q42" s="279">
        <v>1725.9713752</v>
      </c>
      <c r="R42" s="279">
        <v>1528.25164</v>
      </c>
      <c r="S42" s="279">
        <v>1640.1022</v>
      </c>
      <c r="T42" s="279">
        <v>1949.3593257</v>
      </c>
      <c r="U42" s="279">
        <v>2039.0456287</v>
      </c>
      <c r="V42" s="279">
        <v>2049.4124622999998</v>
      </c>
      <c r="W42" s="279">
        <v>1692.0817552999999</v>
      </c>
      <c r="X42" s="279">
        <v>1570.6263793999999</v>
      </c>
      <c r="Y42" s="279">
        <v>1686.2917537000001</v>
      </c>
      <c r="Z42" s="279">
        <v>1912.1858013000001</v>
      </c>
      <c r="AA42" s="279">
        <v>1932.6399194000001</v>
      </c>
      <c r="AB42" s="279">
        <v>1827.8769886</v>
      </c>
      <c r="AC42" s="279">
        <v>1662.4054919</v>
      </c>
      <c r="AD42" s="279">
        <v>1508.6957786999999</v>
      </c>
      <c r="AE42" s="279">
        <v>1522.7135681</v>
      </c>
      <c r="AF42" s="279">
        <v>1856.6587473</v>
      </c>
      <c r="AG42" s="279">
        <v>2060.3712774000001</v>
      </c>
      <c r="AH42" s="279">
        <v>1971.9987229000001</v>
      </c>
      <c r="AI42" s="279">
        <v>1658.0496707</v>
      </c>
      <c r="AJ42" s="279">
        <v>1572.2792168000001</v>
      </c>
      <c r="AK42" s="279">
        <v>1519.473706</v>
      </c>
      <c r="AL42" s="279">
        <v>1633.7663657999999</v>
      </c>
      <c r="AM42" s="279">
        <v>1577.2117129000001</v>
      </c>
      <c r="AN42" s="279">
        <v>1545.7612124</v>
      </c>
      <c r="AO42" s="279">
        <v>1288.87562</v>
      </c>
      <c r="AP42" s="279">
        <v>1256.6245623</v>
      </c>
      <c r="AQ42" s="279">
        <v>1333.2876315999999</v>
      </c>
      <c r="AR42" s="279">
        <v>1605.6905047</v>
      </c>
      <c r="AS42" s="279">
        <v>1891.0259165</v>
      </c>
      <c r="AT42" s="279">
        <v>1805.9412173999999</v>
      </c>
      <c r="AU42" s="279">
        <v>1492.3279640000001</v>
      </c>
      <c r="AV42" s="279">
        <v>1382.2655683999999</v>
      </c>
      <c r="AW42" s="279">
        <v>1554.9956463000001</v>
      </c>
      <c r="AX42" s="279">
        <v>1663.8180871</v>
      </c>
      <c r="AY42" s="279">
        <v>1692.3641735000001</v>
      </c>
      <c r="AZ42" s="279">
        <v>1720.1533411</v>
      </c>
      <c r="BA42" s="279">
        <v>1566.7901165000001</v>
      </c>
      <c r="BB42" s="279">
        <v>1444.4341102999999</v>
      </c>
      <c r="BC42" s="279">
        <v>1420.3859904999999</v>
      </c>
      <c r="BD42" s="279">
        <v>1710.6790000000001</v>
      </c>
      <c r="BE42" s="279">
        <v>1932.93</v>
      </c>
      <c r="BF42" s="344">
        <v>1915.4659999999999</v>
      </c>
      <c r="BG42" s="344">
        <v>1638.2909999999999</v>
      </c>
      <c r="BH42" s="344">
        <v>1534.4169999999999</v>
      </c>
      <c r="BI42" s="344">
        <v>1620.1120000000001</v>
      </c>
      <c r="BJ42" s="344">
        <v>1767.8820000000001</v>
      </c>
      <c r="BK42" s="344">
        <v>1811.451</v>
      </c>
      <c r="BL42" s="344">
        <v>1783.4770000000001</v>
      </c>
      <c r="BM42" s="344">
        <v>1607.182</v>
      </c>
      <c r="BN42" s="344">
        <v>1473.5309999999999</v>
      </c>
      <c r="BO42" s="344">
        <v>1480.4290000000001</v>
      </c>
      <c r="BP42" s="344">
        <v>1675.623</v>
      </c>
      <c r="BQ42" s="344">
        <v>1863.172</v>
      </c>
      <c r="BR42" s="344">
        <v>1876.27</v>
      </c>
      <c r="BS42" s="344">
        <v>1623.5360000000001</v>
      </c>
      <c r="BT42" s="344">
        <v>1510.8430000000001</v>
      </c>
      <c r="BU42" s="344">
        <v>1588.355</v>
      </c>
      <c r="BV42" s="344">
        <v>1723.296</v>
      </c>
    </row>
    <row r="43" spans="1:74" ht="11.1" customHeight="1">
      <c r="A43" s="567" t="s">
        <v>463</v>
      </c>
      <c r="B43" s="568" t="s">
        <v>94</v>
      </c>
      <c r="C43" s="279">
        <v>127.94399677</v>
      </c>
      <c r="D43" s="279">
        <v>101.51847071</v>
      </c>
      <c r="E43" s="279">
        <v>94.701593548000005</v>
      </c>
      <c r="F43" s="279">
        <v>78.787019666999996</v>
      </c>
      <c r="G43" s="279">
        <v>62.619885805999999</v>
      </c>
      <c r="H43" s="279">
        <v>132.16489766999999</v>
      </c>
      <c r="I43" s="279">
        <v>105.56774645</v>
      </c>
      <c r="J43" s="279">
        <v>177.14558226</v>
      </c>
      <c r="K43" s="279">
        <v>132.50072499999999</v>
      </c>
      <c r="L43" s="279">
        <v>77.826965806000004</v>
      </c>
      <c r="M43" s="279">
        <v>64.085539999999995</v>
      </c>
      <c r="N43" s="279">
        <v>74.652387097000002</v>
      </c>
      <c r="O43" s="279">
        <v>112.13927968</v>
      </c>
      <c r="P43" s="279">
        <v>87.329693214000002</v>
      </c>
      <c r="Q43" s="279">
        <v>57.552078710000004</v>
      </c>
      <c r="R43" s="279">
        <v>58.400405999999997</v>
      </c>
      <c r="S43" s="279">
        <v>113.96812032</v>
      </c>
      <c r="T43" s="279">
        <v>182.15861233000001</v>
      </c>
      <c r="U43" s="279">
        <v>297.47869064999998</v>
      </c>
      <c r="V43" s="279">
        <v>308.15266258000003</v>
      </c>
      <c r="W43" s="279">
        <v>92.22954</v>
      </c>
      <c r="X43" s="279">
        <v>98.906443547999999</v>
      </c>
      <c r="Y43" s="279">
        <v>88.596808667000005</v>
      </c>
      <c r="Z43" s="279">
        <v>145.42161225999999</v>
      </c>
      <c r="AA43" s="279">
        <v>150.05066031999999</v>
      </c>
      <c r="AB43" s="279">
        <v>118.91494</v>
      </c>
      <c r="AC43" s="279">
        <v>157.82685161000001</v>
      </c>
      <c r="AD43" s="279">
        <v>106.18671467</v>
      </c>
      <c r="AE43" s="279">
        <v>133.55836160999999</v>
      </c>
      <c r="AF43" s="279">
        <v>159.05381333</v>
      </c>
      <c r="AG43" s="279">
        <v>358.24870064999999</v>
      </c>
      <c r="AH43" s="279">
        <v>248.29832064999999</v>
      </c>
      <c r="AI43" s="279">
        <v>98.760091666999998</v>
      </c>
      <c r="AJ43" s="279">
        <v>115.98157839</v>
      </c>
      <c r="AK43" s="279">
        <v>128.19212967000001</v>
      </c>
      <c r="AL43" s="279">
        <v>174.34893452</v>
      </c>
      <c r="AM43" s="279">
        <v>240.30003773999999</v>
      </c>
      <c r="AN43" s="279">
        <v>279.59931483000003</v>
      </c>
      <c r="AO43" s="279">
        <v>268.89615161</v>
      </c>
      <c r="AP43" s="279">
        <v>286.43942566999999</v>
      </c>
      <c r="AQ43" s="279">
        <v>323.42536774000001</v>
      </c>
      <c r="AR43" s="279">
        <v>378.71699699999999</v>
      </c>
      <c r="AS43" s="279">
        <v>546.16947709999999</v>
      </c>
      <c r="AT43" s="279">
        <v>310.80713548</v>
      </c>
      <c r="AU43" s="279">
        <v>209.73286533000001</v>
      </c>
      <c r="AV43" s="279">
        <v>163.60551742000001</v>
      </c>
      <c r="AW43" s="279">
        <v>179.70265333</v>
      </c>
      <c r="AX43" s="279">
        <v>172.79920806000001</v>
      </c>
      <c r="AY43" s="279">
        <v>187.77575644999999</v>
      </c>
      <c r="AZ43" s="279">
        <v>200.6675975</v>
      </c>
      <c r="BA43" s="279">
        <v>208.94233516</v>
      </c>
      <c r="BB43" s="279">
        <v>177.96868832999999</v>
      </c>
      <c r="BC43" s="279">
        <v>194.69450771000001</v>
      </c>
      <c r="BD43" s="279">
        <v>168.77500000000001</v>
      </c>
      <c r="BE43" s="279">
        <v>207.73599999999999</v>
      </c>
      <c r="BF43" s="344">
        <v>221.6866</v>
      </c>
      <c r="BG43" s="344">
        <v>145.0566</v>
      </c>
      <c r="BH43" s="344">
        <v>117.6439</v>
      </c>
      <c r="BI43" s="344">
        <v>112.6858</v>
      </c>
      <c r="BJ43" s="344">
        <v>131.99639999999999</v>
      </c>
      <c r="BK43" s="344">
        <v>147.02770000000001</v>
      </c>
      <c r="BL43" s="344">
        <v>130.9966</v>
      </c>
      <c r="BM43" s="344">
        <v>127.5643</v>
      </c>
      <c r="BN43" s="344">
        <v>104.759</v>
      </c>
      <c r="BO43" s="344">
        <v>115.048</v>
      </c>
      <c r="BP43" s="344">
        <v>178.23599999999999</v>
      </c>
      <c r="BQ43" s="344">
        <v>263.40050000000002</v>
      </c>
      <c r="BR43" s="344">
        <v>239.62540000000001</v>
      </c>
      <c r="BS43" s="344">
        <v>120.91800000000001</v>
      </c>
      <c r="BT43" s="344">
        <v>104.70440000000001</v>
      </c>
      <c r="BU43" s="344">
        <v>104.1515</v>
      </c>
      <c r="BV43" s="344">
        <v>133.4796</v>
      </c>
    </row>
    <row r="44" spans="1:74" ht="11.1" customHeight="1">
      <c r="A44" s="567" t="s">
        <v>464</v>
      </c>
      <c r="B44" s="570" t="s">
        <v>423</v>
      </c>
      <c r="C44" s="279">
        <v>9.5703748386999994</v>
      </c>
      <c r="D44" s="279">
        <v>7.8623217856999998</v>
      </c>
      <c r="E44" s="279">
        <v>8.8944206452000003</v>
      </c>
      <c r="F44" s="279">
        <v>7.9635473333000002</v>
      </c>
      <c r="G44" s="279">
        <v>9.5377935483999998</v>
      </c>
      <c r="H44" s="279">
        <v>9.5155220000000007</v>
      </c>
      <c r="I44" s="279">
        <v>8.7306012902999992</v>
      </c>
      <c r="J44" s="279">
        <v>7.7142203226000001</v>
      </c>
      <c r="K44" s="279">
        <v>8.0573300000000003</v>
      </c>
      <c r="L44" s="279">
        <v>7.5083706452000003</v>
      </c>
      <c r="M44" s="279">
        <v>8.2598006667000003</v>
      </c>
      <c r="N44" s="279">
        <v>9.1310403226000005</v>
      </c>
      <c r="O44" s="279">
        <v>9.3309809677000004</v>
      </c>
      <c r="P44" s="279">
        <v>9.8157553571000005</v>
      </c>
      <c r="Q44" s="279">
        <v>7.4498067741999998</v>
      </c>
      <c r="R44" s="279">
        <v>8.0495049999999999</v>
      </c>
      <c r="S44" s="279">
        <v>10.229746774000001</v>
      </c>
      <c r="T44" s="279">
        <v>10.176591</v>
      </c>
      <c r="U44" s="279">
        <v>9.8988622580999994</v>
      </c>
      <c r="V44" s="279">
        <v>9.3653616128999992</v>
      </c>
      <c r="W44" s="279">
        <v>8.8775296666999992</v>
      </c>
      <c r="X44" s="279">
        <v>7.8458406452</v>
      </c>
      <c r="Y44" s="279">
        <v>8.5480823333</v>
      </c>
      <c r="Z44" s="279">
        <v>8.8538412903000001</v>
      </c>
      <c r="AA44" s="279">
        <v>10.616267097</v>
      </c>
      <c r="AB44" s="279">
        <v>13.973208214</v>
      </c>
      <c r="AC44" s="279">
        <v>12.731947741999999</v>
      </c>
      <c r="AD44" s="279">
        <v>12.345914667000001</v>
      </c>
      <c r="AE44" s="279">
        <v>12.641074516</v>
      </c>
      <c r="AF44" s="279">
        <v>13.179569333</v>
      </c>
      <c r="AG44" s="279">
        <v>11.464162903</v>
      </c>
      <c r="AH44" s="279">
        <v>12.321155161</v>
      </c>
      <c r="AI44" s="279">
        <v>12.044900667</v>
      </c>
      <c r="AJ44" s="279">
        <v>7.5364522580999997</v>
      </c>
      <c r="AK44" s="279">
        <v>7.5164893333</v>
      </c>
      <c r="AL44" s="279">
        <v>9.7441332258000006</v>
      </c>
      <c r="AM44" s="279">
        <v>12.868202581</v>
      </c>
      <c r="AN44" s="279">
        <v>12.448841723999999</v>
      </c>
      <c r="AO44" s="279">
        <v>5.4584896774000002</v>
      </c>
      <c r="AP44" s="279">
        <v>5.2919036666999997</v>
      </c>
      <c r="AQ44" s="279">
        <v>6.7704754839000003</v>
      </c>
      <c r="AR44" s="279">
        <v>11.528991333</v>
      </c>
      <c r="AS44" s="279">
        <v>8.6683974193999997</v>
      </c>
      <c r="AT44" s="279">
        <v>10.763941935</v>
      </c>
      <c r="AU44" s="279">
        <v>11.131249667000001</v>
      </c>
      <c r="AV44" s="279">
        <v>6.5248738709999996</v>
      </c>
      <c r="AW44" s="279">
        <v>6.3422869999999998</v>
      </c>
      <c r="AX44" s="279">
        <v>6.2162825805999997</v>
      </c>
      <c r="AY44" s="279">
        <v>11.719657742000001</v>
      </c>
      <c r="AZ44" s="279">
        <v>10.474150714</v>
      </c>
      <c r="BA44" s="279">
        <v>11.724740645000001</v>
      </c>
      <c r="BB44" s="279">
        <v>6.8096160000000001</v>
      </c>
      <c r="BC44" s="279">
        <v>11.730829645</v>
      </c>
      <c r="BD44" s="279">
        <v>11.554639999999999</v>
      </c>
      <c r="BE44" s="279">
        <v>11.195309999999999</v>
      </c>
      <c r="BF44" s="344">
        <v>11.613580000000001</v>
      </c>
      <c r="BG44" s="344">
        <v>9.9679040000000008</v>
      </c>
      <c r="BH44" s="344">
        <v>8.8813619999999993</v>
      </c>
      <c r="BI44" s="344">
        <v>9.6735179999999996</v>
      </c>
      <c r="BJ44" s="344">
        <v>10.385479999999999</v>
      </c>
      <c r="BK44" s="344">
        <v>11.44655</v>
      </c>
      <c r="BL44" s="344">
        <v>10.77774</v>
      </c>
      <c r="BM44" s="344">
        <v>9.8691650000000006</v>
      </c>
      <c r="BN44" s="344">
        <v>9.2054320000000001</v>
      </c>
      <c r="BO44" s="344">
        <v>10.18439</v>
      </c>
      <c r="BP44" s="344">
        <v>11.049160000000001</v>
      </c>
      <c r="BQ44" s="344">
        <v>11.13871</v>
      </c>
      <c r="BR44" s="344">
        <v>11.723660000000001</v>
      </c>
      <c r="BS44" s="344">
        <v>9.9755330000000004</v>
      </c>
      <c r="BT44" s="344">
        <v>8.8931260000000005</v>
      </c>
      <c r="BU44" s="344">
        <v>9.6824019999999997</v>
      </c>
      <c r="BV44" s="344">
        <v>10.404629999999999</v>
      </c>
    </row>
    <row r="45" spans="1:74" ht="11.1" customHeight="1">
      <c r="A45" s="567" t="s">
        <v>465</v>
      </c>
      <c r="B45" s="570" t="s">
        <v>95</v>
      </c>
      <c r="C45" s="279">
        <v>5.1639787097000003</v>
      </c>
      <c r="D45" s="279">
        <v>5.5643596429000004</v>
      </c>
      <c r="E45" s="279">
        <v>6.3351970968</v>
      </c>
      <c r="F45" s="279">
        <v>4.6692203333000002</v>
      </c>
      <c r="G45" s="279">
        <v>3.4057580645000001</v>
      </c>
      <c r="H45" s="279">
        <v>6.0669446667000004</v>
      </c>
      <c r="I45" s="279">
        <v>6.8013403225999998</v>
      </c>
      <c r="J45" s="279">
        <v>7.0111396774000001</v>
      </c>
      <c r="K45" s="279">
        <v>7.3358623332999997</v>
      </c>
      <c r="L45" s="279">
        <v>7.1430393548</v>
      </c>
      <c r="M45" s="279">
        <v>6.7081316666999999</v>
      </c>
      <c r="N45" s="279">
        <v>6.8295035484</v>
      </c>
      <c r="O45" s="279">
        <v>5.9946409676999997</v>
      </c>
      <c r="P45" s="279">
        <v>6.3315182142999999</v>
      </c>
      <c r="Q45" s="279">
        <v>7.6962474193999997</v>
      </c>
      <c r="R45" s="279">
        <v>7.9081409999999996</v>
      </c>
      <c r="S45" s="279">
        <v>8.9682880644999994</v>
      </c>
      <c r="T45" s="279">
        <v>9.0566676666999992</v>
      </c>
      <c r="U45" s="279">
        <v>7.5351003226</v>
      </c>
      <c r="V45" s="279">
        <v>8.8694477419000002</v>
      </c>
      <c r="W45" s="279">
        <v>8.8125633333</v>
      </c>
      <c r="X45" s="279">
        <v>7.5563516129000003</v>
      </c>
      <c r="Y45" s="279">
        <v>8.1364376666999991</v>
      </c>
      <c r="Z45" s="279">
        <v>8.4036529031999994</v>
      </c>
      <c r="AA45" s="279">
        <v>7.4324974193999997</v>
      </c>
      <c r="AB45" s="279">
        <v>7.2849917856999999</v>
      </c>
      <c r="AC45" s="279">
        <v>7.1243048386999996</v>
      </c>
      <c r="AD45" s="279">
        <v>7.8479229999999998</v>
      </c>
      <c r="AE45" s="279">
        <v>8.2385390323000003</v>
      </c>
      <c r="AF45" s="279">
        <v>9.3739336666999993</v>
      </c>
      <c r="AG45" s="279">
        <v>9.8066909676999998</v>
      </c>
      <c r="AH45" s="279">
        <v>10.055557742</v>
      </c>
      <c r="AI45" s="279">
        <v>9.9154876667000007</v>
      </c>
      <c r="AJ45" s="279">
        <v>8.4293393547999997</v>
      </c>
      <c r="AK45" s="279">
        <v>8.1234793333000006</v>
      </c>
      <c r="AL45" s="279">
        <v>8.6617403226</v>
      </c>
      <c r="AM45" s="279">
        <v>9.0252767742</v>
      </c>
      <c r="AN45" s="279">
        <v>9.7166413793000004</v>
      </c>
      <c r="AO45" s="279">
        <v>8.6620403225999993</v>
      </c>
      <c r="AP45" s="279">
        <v>8.242191</v>
      </c>
      <c r="AQ45" s="279">
        <v>8.9884574193999995</v>
      </c>
      <c r="AR45" s="279">
        <v>9.8565906667000007</v>
      </c>
      <c r="AS45" s="279">
        <v>8.3794487097000001</v>
      </c>
      <c r="AT45" s="279">
        <v>9.7234690323000006</v>
      </c>
      <c r="AU45" s="279">
        <v>9.3470803332999992</v>
      </c>
      <c r="AV45" s="279">
        <v>6.7425261289999998</v>
      </c>
      <c r="AW45" s="279">
        <v>6.4550143333000003</v>
      </c>
      <c r="AX45" s="279">
        <v>7.2624067741999996</v>
      </c>
      <c r="AY45" s="279">
        <v>8.5175370967999999</v>
      </c>
      <c r="AZ45" s="279">
        <v>8.6764739286000001</v>
      </c>
      <c r="BA45" s="279">
        <v>8.4212203226</v>
      </c>
      <c r="BB45" s="279">
        <v>7.1182436666999997</v>
      </c>
      <c r="BC45" s="279">
        <v>9.0615488709999994</v>
      </c>
      <c r="BD45" s="279">
        <v>9.5912880000000005</v>
      </c>
      <c r="BE45" s="279">
        <v>8.0728939999999998</v>
      </c>
      <c r="BF45" s="344">
        <v>9.5415489999999998</v>
      </c>
      <c r="BG45" s="344">
        <v>9.3710730000000009</v>
      </c>
      <c r="BH45" s="344">
        <v>6.7521839999999997</v>
      </c>
      <c r="BI45" s="344">
        <v>6.309463</v>
      </c>
      <c r="BJ45" s="344">
        <v>7.1654179999999998</v>
      </c>
      <c r="BK45" s="344">
        <v>8.2906779999999998</v>
      </c>
      <c r="BL45" s="344">
        <v>8.4977710000000002</v>
      </c>
      <c r="BM45" s="344">
        <v>8.3144109999999998</v>
      </c>
      <c r="BN45" s="344">
        <v>7.1001760000000003</v>
      </c>
      <c r="BO45" s="344">
        <v>9.0811050000000009</v>
      </c>
      <c r="BP45" s="344">
        <v>9.4979150000000008</v>
      </c>
      <c r="BQ45" s="344">
        <v>7.7695340000000002</v>
      </c>
      <c r="BR45" s="344">
        <v>9.4459560000000007</v>
      </c>
      <c r="BS45" s="344">
        <v>9.3476549999999996</v>
      </c>
      <c r="BT45" s="344">
        <v>6.6828419999999999</v>
      </c>
      <c r="BU45" s="344">
        <v>6.199452</v>
      </c>
      <c r="BV45" s="344">
        <v>7.0458470000000002</v>
      </c>
    </row>
    <row r="46" spans="1:74" ht="11.1" customHeight="1">
      <c r="A46" s="567" t="s">
        <v>466</v>
      </c>
      <c r="B46" s="570" t="s">
        <v>96</v>
      </c>
      <c r="C46" s="279">
        <v>571.64090323000005</v>
      </c>
      <c r="D46" s="279">
        <v>537.80910714000004</v>
      </c>
      <c r="E46" s="279">
        <v>513.92538709999997</v>
      </c>
      <c r="F46" s="279">
        <v>416.83319999999998</v>
      </c>
      <c r="G46" s="279">
        <v>516.26622581000004</v>
      </c>
      <c r="H46" s="279">
        <v>565.0521</v>
      </c>
      <c r="I46" s="279">
        <v>566.09929032000002</v>
      </c>
      <c r="J46" s="279">
        <v>554.68361289999996</v>
      </c>
      <c r="K46" s="279">
        <v>539.52913333000004</v>
      </c>
      <c r="L46" s="279">
        <v>424.74803226</v>
      </c>
      <c r="M46" s="279">
        <v>482.72633332999999</v>
      </c>
      <c r="N46" s="279">
        <v>580.19938709999997</v>
      </c>
      <c r="O46" s="279">
        <v>592.46558064999999</v>
      </c>
      <c r="P46" s="279">
        <v>581.73932143000002</v>
      </c>
      <c r="Q46" s="279">
        <v>519.48458065</v>
      </c>
      <c r="R46" s="279">
        <v>525.71916667000005</v>
      </c>
      <c r="S46" s="279">
        <v>520.65567741999996</v>
      </c>
      <c r="T46" s="279">
        <v>545.06996666999999</v>
      </c>
      <c r="U46" s="279">
        <v>591.24332258000004</v>
      </c>
      <c r="V46" s="279">
        <v>577.48958064999999</v>
      </c>
      <c r="W46" s="279">
        <v>598.87130000000002</v>
      </c>
      <c r="X46" s="279">
        <v>512.14490322999995</v>
      </c>
      <c r="Y46" s="279">
        <v>508.85616666999999</v>
      </c>
      <c r="Z46" s="279">
        <v>582.98338709999996</v>
      </c>
      <c r="AA46" s="279">
        <v>594.57154838999998</v>
      </c>
      <c r="AB46" s="279">
        <v>568.89192857</v>
      </c>
      <c r="AC46" s="279">
        <v>520.71893548000003</v>
      </c>
      <c r="AD46" s="279">
        <v>475.94613333000001</v>
      </c>
      <c r="AE46" s="279">
        <v>456.23193548</v>
      </c>
      <c r="AF46" s="279">
        <v>523.93926667000005</v>
      </c>
      <c r="AG46" s="279">
        <v>581.74967742000001</v>
      </c>
      <c r="AH46" s="279">
        <v>583.44293547999996</v>
      </c>
      <c r="AI46" s="279">
        <v>564.90903333000006</v>
      </c>
      <c r="AJ46" s="279">
        <v>479.92977418999999</v>
      </c>
      <c r="AK46" s="279">
        <v>526.95756667000001</v>
      </c>
      <c r="AL46" s="279">
        <v>566.50987096999995</v>
      </c>
      <c r="AM46" s="279">
        <v>588.51261290000002</v>
      </c>
      <c r="AN46" s="279">
        <v>551.64151723999998</v>
      </c>
      <c r="AO46" s="279">
        <v>518.86435484000003</v>
      </c>
      <c r="AP46" s="279">
        <v>461.74363333000002</v>
      </c>
      <c r="AQ46" s="279">
        <v>529.15835484000002</v>
      </c>
      <c r="AR46" s="279">
        <v>555.32309999999995</v>
      </c>
      <c r="AS46" s="279">
        <v>543.67538709999997</v>
      </c>
      <c r="AT46" s="279">
        <v>555.17864515999997</v>
      </c>
      <c r="AU46" s="279">
        <v>554.83270000000005</v>
      </c>
      <c r="AV46" s="279">
        <v>539.92783870999995</v>
      </c>
      <c r="AW46" s="279">
        <v>496.32503333</v>
      </c>
      <c r="AX46" s="279">
        <v>558.84067742000002</v>
      </c>
      <c r="AY46" s="279">
        <v>588.26254839000001</v>
      </c>
      <c r="AZ46" s="279">
        <v>549.19417856999996</v>
      </c>
      <c r="BA46" s="279">
        <v>506.14529032000002</v>
      </c>
      <c r="BB46" s="279">
        <v>419.79373333000001</v>
      </c>
      <c r="BC46" s="279">
        <v>472.97396773999998</v>
      </c>
      <c r="BD46" s="279">
        <v>543.85619999999994</v>
      </c>
      <c r="BE46" s="279">
        <v>537.93399999999997</v>
      </c>
      <c r="BF46" s="344">
        <v>528.55709999999999</v>
      </c>
      <c r="BG46" s="344">
        <v>493.51740000000001</v>
      </c>
      <c r="BH46" s="344">
        <v>450.08789999999999</v>
      </c>
      <c r="BI46" s="344">
        <v>476.73779999999999</v>
      </c>
      <c r="BJ46" s="344">
        <v>520.66079999999999</v>
      </c>
      <c r="BK46" s="344">
        <v>547.15620000000001</v>
      </c>
      <c r="BL46" s="344">
        <v>523.51980000000003</v>
      </c>
      <c r="BM46" s="344">
        <v>475.74419999999998</v>
      </c>
      <c r="BN46" s="344">
        <v>456.1311</v>
      </c>
      <c r="BO46" s="344">
        <v>485.29930000000002</v>
      </c>
      <c r="BP46" s="344">
        <v>554.19669999999996</v>
      </c>
      <c r="BQ46" s="344">
        <v>548.16189999999995</v>
      </c>
      <c r="BR46" s="344">
        <v>538.60680000000002</v>
      </c>
      <c r="BS46" s="344">
        <v>502.90089999999998</v>
      </c>
      <c r="BT46" s="344">
        <v>458.6456</v>
      </c>
      <c r="BU46" s="344">
        <v>485.80220000000003</v>
      </c>
      <c r="BV46" s="344">
        <v>530.56039999999996</v>
      </c>
    </row>
    <row r="47" spans="1:74" ht="11.1" customHeight="1">
      <c r="A47" s="567" t="s">
        <v>467</v>
      </c>
      <c r="B47" s="570" t="s">
        <v>447</v>
      </c>
      <c r="C47" s="279">
        <v>28.794981934999999</v>
      </c>
      <c r="D47" s="279">
        <v>26.713989999999999</v>
      </c>
      <c r="E47" s="279">
        <v>31.551468387</v>
      </c>
      <c r="F47" s="279">
        <v>44.477150000000002</v>
      </c>
      <c r="G47" s="279">
        <v>42.913326773999998</v>
      </c>
      <c r="H47" s="279">
        <v>44.864519000000001</v>
      </c>
      <c r="I47" s="279">
        <v>38.116016451999997</v>
      </c>
      <c r="J47" s="279">
        <v>37.034218387000003</v>
      </c>
      <c r="K47" s="279">
        <v>40.723050999999998</v>
      </c>
      <c r="L47" s="279">
        <v>42.51247</v>
      </c>
      <c r="M47" s="279">
        <v>36.864280333000004</v>
      </c>
      <c r="N47" s="279">
        <v>31.936614194000001</v>
      </c>
      <c r="O47" s="279">
        <v>36.341164515999999</v>
      </c>
      <c r="P47" s="279">
        <v>34.126573929000003</v>
      </c>
      <c r="Q47" s="279">
        <v>30.557285484000001</v>
      </c>
      <c r="R47" s="279">
        <v>38.710160999999999</v>
      </c>
      <c r="S47" s="279">
        <v>45.484972902999999</v>
      </c>
      <c r="T47" s="279">
        <v>47.508303667</v>
      </c>
      <c r="U47" s="279">
        <v>50.700344839000003</v>
      </c>
      <c r="V47" s="279">
        <v>48.511547419000003</v>
      </c>
      <c r="W47" s="279">
        <v>55.837083333000002</v>
      </c>
      <c r="X47" s="279">
        <v>51.797798065000002</v>
      </c>
      <c r="Y47" s="279">
        <v>52.597217000000001</v>
      </c>
      <c r="Z47" s="279">
        <v>38.851947097</v>
      </c>
      <c r="AA47" s="279">
        <v>40.112795806000001</v>
      </c>
      <c r="AB47" s="279">
        <v>36.495664286</v>
      </c>
      <c r="AC47" s="279">
        <v>38.199401934999997</v>
      </c>
      <c r="AD47" s="279">
        <v>45.509709333000004</v>
      </c>
      <c r="AE47" s="279">
        <v>57.781706774</v>
      </c>
      <c r="AF47" s="279">
        <v>66.873517000000007</v>
      </c>
      <c r="AG47" s="279">
        <v>57.262982581000003</v>
      </c>
      <c r="AH47" s="279">
        <v>54.15439129</v>
      </c>
      <c r="AI47" s="279">
        <v>49.564034667000001</v>
      </c>
      <c r="AJ47" s="279">
        <v>41.231994839000002</v>
      </c>
      <c r="AK47" s="279">
        <v>46.142025332999999</v>
      </c>
      <c r="AL47" s="279">
        <v>36.148973871000003</v>
      </c>
      <c r="AM47" s="279">
        <v>39.452359999999999</v>
      </c>
      <c r="AN47" s="279">
        <v>38.519466207000001</v>
      </c>
      <c r="AO47" s="279">
        <v>45.372688386999997</v>
      </c>
      <c r="AP47" s="279">
        <v>52.759287667000002</v>
      </c>
      <c r="AQ47" s="279">
        <v>50.070228065000002</v>
      </c>
      <c r="AR47" s="279">
        <v>49.222186333000003</v>
      </c>
      <c r="AS47" s="279">
        <v>49.292244838999999</v>
      </c>
      <c r="AT47" s="279">
        <v>47.000818709999997</v>
      </c>
      <c r="AU47" s="279">
        <v>40.994390332999998</v>
      </c>
      <c r="AV47" s="279">
        <v>34.760181934999999</v>
      </c>
      <c r="AW47" s="279">
        <v>37.815613667000001</v>
      </c>
      <c r="AX47" s="279">
        <v>31.53613129</v>
      </c>
      <c r="AY47" s="279">
        <v>34.110129999999998</v>
      </c>
      <c r="AZ47" s="279">
        <v>31.073482143</v>
      </c>
      <c r="BA47" s="279">
        <v>33.275068064999999</v>
      </c>
      <c r="BB47" s="279">
        <v>42.167726999999999</v>
      </c>
      <c r="BC47" s="279">
        <v>44.857957742000004</v>
      </c>
      <c r="BD47" s="279">
        <v>59.149380000000001</v>
      </c>
      <c r="BE47" s="279">
        <v>58.912300000000002</v>
      </c>
      <c r="BF47" s="344">
        <v>53.462330000000001</v>
      </c>
      <c r="BG47" s="344">
        <v>45.953380000000003</v>
      </c>
      <c r="BH47" s="344">
        <v>38.155070000000002</v>
      </c>
      <c r="BI47" s="344">
        <v>40.622700000000002</v>
      </c>
      <c r="BJ47" s="344">
        <v>35.514519999999997</v>
      </c>
      <c r="BK47" s="344">
        <v>33.36477</v>
      </c>
      <c r="BL47" s="344">
        <v>30.42043</v>
      </c>
      <c r="BM47" s="344">
        <v>37.034739999999999</v>
      </c>
      <c r="BN47" s="344">
        <v>42.41328</v>
      </c>
      <c r="BO47" s="344">
        <v>42.431910000000002</v>
      </c>
      <c r="BP47" s="344">
        <v>58.603679999999997</v>
      </c>
      <c r="BQ47" s="344">
        <v>58.673900000000003</v>
      </c>
      <c r="BR47" s="344">
        <v>53.897979999999997</v>
      </c>
      <c r="BS47" s="344">
        <v>45.795879999999997</v>
      </c>
      <c r="BT47" s="344">
        <v>38.10904</v>
      </c>
      <c r="BU47" s="344">
        <v>40.346609999999998</v>
      </c>
      <c r="BV47" s="344">
        <v>34.672719999999998</v>
      </c>
    </row>
    <row r="48" spans="1:74" ht="11.1" customHeight="1">
      <c r="A48" s="567" t="s">
        <v>468</v>
      </c>
      <c r="B48" s="568" t="s">
        <v>492</v>
      </c>
      <c r="C48" s="279">
        <v>87.716866452000005</v>
      </c>
      <c r="D48" s="279">
        <v>102.05095036</v>
      </c>
      <c r="E48" s="279">
        <v>101.4287971</v>
      </c>
      <c r="F48" s="279">
        <v>106.71060367</v>
      </c>
      <c r="G48" s="279">
        <v>91.740070322999998</v>
      </c>
      <c r="H48" s="279">
        <v>69.018720999999999</v>
      </c>
      <c r="I48" s="279">
        <v>61.794107097000001</v>
      </c>
      <c r="J48" s="279">
        <v>72.760031935000001</v>
      </c>
      <c r="K48" s="279">
        <v>62.500904333000001</v>
      </c>
      <c r="L48" s="279">
        <v>93.694863870999995</v>
      </c>
      <c r="M48" s="279">
        <v>109.87158599999999</v>
      </c>
      <c r="N48" s="279">
        <v>109.57523129</v>
      </c>
      <c r="O48" s="279">
        <v>106.74954839</v>
      </c>
      <c r="P48" s="279">
        <v>92.555543928999995</v>
      </c>
      <c r="Q48" s="279">
        <v>116.94582</v>
      </c>
      <c r="R48" s="279">
        <v>132.78365299999999</v>
      </c>
      <c r="S48" s="279">
        <v>115.75546774</v>
      </c>
      <c r="T48" s="279">
        <v>90.739587666999995</v>
      </c>
      <c r="U48" s="279">
        <v>80.059355483999994</v>
      </c>
      <c r="V48" s="279">
        <v>89.585009032000002</v>
      </c>
      <c r="W48" s="279">
        <v>114.01951800000001</v>
      </c>
      <c r="X48" s="279">
        <v>124.57351161</v>
      </c>
      <c r="Y48" s="279">
        <v>149.66992033</v>
      </c>
      <c r="Z48" s="279">
        <v>127.69825355</v>
      </c>
      <c r="AA48" s="279">
        <v>123.31574870999999</v>
      </c>
      <c r="AB48" s="279">
        <v>170.12947036</v>
      </c>
      <c r="AC48" s="279">
        <v>139.62839805999999</v>
      </c>
      <c r="AD48" s="279">
        <v>165.31009599999999</v>
      </c>
      <c r="AE48" s="279">
        <v>155.20735968</v>
      </c>
      <c r="AF48" s="279">
        <v>129.23237166999999</v>
      </c>
      <c r="AG48" s="279">
        <v>84.909117418999998</v>
      </c>
      <c r="AH48" s="279">
        <v>81.794759354999997</v>
      </c>
      <c r="AI48" s="279">
        <v>103.59715767</v>
      </c>
      <c r="AJ48" s="279">
        <v>151.43315258000001</v>
      </c>
      <c r="AK48" s="279">
        <v>192.80885733</v>
      </c>
      <c r="AL48" s="279">
        <v>166.36659710000001</v>
      </c>
      <c r="AM48" s="279">
        <v>202.49716387000001</v>
      </c>
      <c r="AN48" s="279">
        <v>163.38374517</v>
      </c>
      <c r="AO48" s="279">
        <v>187.89161032000001</v>
      </c>
      <c r="AP48" s="279">
        <v>186.51673567</v>
      </c>
      <c r="AQ48" s="279">
        <v>168.17489323000001</v>
      </c>
      <c r="AR48" s="279">
        <v>154.17551667000001</v>
      </c>
      <c r="AS48" s="279">
        <v>106.47746419000001</v>
      </c>
      <c r="AT48" s="279">
        <v>106.78931355</v>
      </c>
      <c r="AU48" s="279">
        <v>129.49718433000001</v>
      </c>
      <c r="AV48" s="279">
        <v>186.35665355</v>
      </c>
      <c r="AW48" s="279">
        <v>181.17442532999999</v>
      </c>
      <c r="AX48" s="279">
        <v>189.44373838999999</v>
      </c>
      <c r="AY48" s="279">
        <v>230.65256968</v>
      </c>
      <c r="AZ48" s="279">
        <v>205.48644250000001</v>
      </c>
      <c r="BA48" s="279">
        <v>203.07800452000001</v>
      </c>
      <c r="BB48" s="279">
        <v>226.85466966999999</v>
      </c>
      <c r="BC48" s="279">
        <v>203.67018087</v>
      </c>
      <c r="BD48" s="279">
        <v>153.59729999999999</v>
      </c>
      <c r="BE48" s="279">
        <v>122.5677</v>
      </c>
      <c r="BF48" s="344">
        <v>123.4118</v>
      </c>
      <c r="BG48" s="344">
        <v>159.31139999999999</v>
      </c>
      <c r="BH48" s="344">
        <v>188.50370000000001</v>
      </c>
      <c r="BI48" s="344">
        <v>207.30799999999999</v>
      </c>
      <c r="BJ48" s="344">
        <v>210.6447</v>
      </c>
      <c r="BK48" s="344">
        <v>214.68629999999999</v>
      </c>
      <c r="BL48" s="344">
        <v>214.5497</v>
      </c>
      <c r="BM48" s="344">
        <v>218.57339999999999</v>
      </c>
      <c r="BN48" s="344">
        <v>243.46180000000001</v>
      </c>
      <c r="BO48" s="344">
        <v>224.19149999999999</v>
      </c>
      <c r="BP48" s="344">
        <v>174.36760000000001</v>
      </c>
      <c r="BQ48" s="344">
        <v>138.29040000000001</v>
      </c>
      <c r="BR48" s="344">
        <v>139.67930000000001</v>
      </c>
      <c r="BS48" s="344">
        <v>183.49369999999999</v>
      </c>
      <c r="BT48" s="344">
        <v>218.42769999999999</v>
      </c>
      <c r="BU48" s="344">
        <v>242.1003</v>
      </c>
      <c r="BV48" s="344">
        <v>245.89689999999999</v>
      </c>
    </row>
    <row r="49" spans="1:74" ht="11.1" customHeight="1">
      <c r="A49" s="567" t="s">
        <v>469</v>
      </c>
      <c r="B49" s="570" t="s">
        <v>437</v>
      </c>
      <c r="C49" s="279">
        <v>2.5567864515999998</v>
      </c>
      <c r="D49" s="279">
        <v>2.5562617856999998</v>
      </c>
      <c r="E49" s="279">
        <v>2.8806741935</v>
      </c>
      <c r="F49" s="279">
        <v>3.1113770000000001</v>
      </c>
      <c r="G49" s="279">
        <v>3.87426</v>
      </c>
      <c r="H49" s="279">
        <v>3.8749943333000001</v>
      </c>
      <c r="I49" s="279">
        <v>3.5604383871</v>
      </c>
      <c r="J49" s="279">
        <v>3.6858290323</v>
      </c>
      <c r="K49" s="279">
        <v>3.1102259999999999</v>
      </c>
      <c r="L49" s="279">
        <v>2.8613293548000001</v>
      </c>
      <c r="M49" s="279">
        <v>3.6053500000000001</v>
      </c>
      <c r="N49" s="279">
        <v>2.8869312903000002</v>
      </c>
      <c r="O49" s="279">
        <v>2.5508374194000001</v>
      </c>
      <c r="P49" s="279">
        <v>2.6856407142999998</v>
      </c>
      <c r="Q49" s="279">
        <v>2.8354587097000001</v>
      </c>
      <c r="R49" s="279">
        <v>3.1579206666999999</v>
      </c>
      <c r="S49" s="279">
        <v>3.4012322580999999</v>
      </c>
      <c r="T49" s="279">
        <v>4.9035086666999996</v>
      </c>
      <c r="U49" s="279">
        <v>4.6479283871000003</v>
      </c>
      <c r="V49" s="279">
        <v>4.8649932258000002</v>
      </c>
      <c r="W49" s="279">
        <v>4.3216703333000002</v>
      </c>
      <c r="X49" s="279">
        <v>4.4007374194000004</v>
      </c>
      <c r="Y49" s="279">
        <v>4.6197350000000004</v>
      </c>
      <c r="Z49" s="279">
        <v>4.0495093547999996</v>
      </c>
      <c r="AA49" s="279">
        <v>3.5958719354999999</v>
      </c>
      <c r="AB49" s="279">
        <v>3.4194717856999999</v>
      </c>
      <c r="AC49" s="279">
        <v>4.2996374193999998</v>
      </c>
      <c r="AD49" s="279">
        <v>3.8241103333000002</v>
      </c>
      <c r="AE49" s="279">
        <v>4.0503058064999999</v>
      </c>
      <c r="AF49" s="279">
        <v>4.7277146666999998</v>
      </c>
      <c r="AG49" s="279">
        <v>4.7109348387000001</v>
      </c>
      <c r="AH49" s="279">
        <v>4.7742448386999996</v>
      </c>
      <c r="AI49" s="279">
        <v>4.4774436667000002</v>
      </c>
      <c r="AJ49" s="279">
        <v>4.0073816128999997</v>
      </c>
      <c r="AK49" s="279">
        <v>4.0858733333000004</v>
      </c>
      <c r="AL49" s="279">
        <v>4.0370932257999996</v>
      </c>
      <c r="AM49" s="279">
        <v>3.8788787096999999</v>
      </c>
      <c r="AN49" s="279">
        <v>3.4859872414000002</v>
      </c>
      <c r="AO49" s="279">
        <v>3.6430954838999998</v>
      </c>
      <c r="AP49" s="279">
        <v>3.5235479999999999</v>
      </c>
      <c r="AQ49" s="279">
        <v>4.2442200000000003</v>
      </c>
      <c r="AR49" s="279">
        <v>4.3879020000000004</v>
      </c>
      <c r="AS49" s="279">
        <v>4.2758806452</v>
      </c>
      <c r="AT49" s="279">
        <v>4.5093674194000002</v>
      </c>
      <c r="AU49" s="279">
        <v>4.2712126667000003</v>
      </c>
      <c r="AV49" s="279">
        <v>4.1170403226000003</v>
      </c>
      <c r="AW49" s="279">
        <v>4.1914513332999999</v>
      </c>
      <c r="AX49" s="279">
        <v>4.0088706452</v>
      </c>
      <c r="AY49" s="279">
        <v>3.7076196773999999</v>
      </c>
      <c r="AZ49" s="279">
        <v>3.8518374999999998</v>
      </c>
      <c r="BA49" s="279">
        <v>4.5476564516</v>
      </c>
      <c r="BB49" s="279">
        <v>4.2321783333000003</v>
      </c>
      <c r="BC49" s="279">
        <v>3.5226801612999998</v>
      </c>
      <c r="BD49" s="279">
        <v>4.5125349999999997</v>
      </c>
      <c r="BE49" s="279">
        <v>4.5630179999999996</v>
      </c>
      <c r="BF49" s="344">
        <v>4.6183649999999998</v>
      </c>
      <c r="BG49" s="344">
        <v>4.166849</v>
      </c>
      <c r="BH49" s="344">
        <v>4.400728</v>
      </c>
      <c r="BI49" s="344">
        <v>4.3453780000000002</v>
      </c>
      <c r="BJ49" s="344">
        <v>4.2161340000000003</v>
      </c>
      <c r="BK49" s="344">
        <v>3.6734110000000002</v>
      </c>
      <c r="BL49" s="344">
        <v>3.9615239999999998</v>
      </c>
      <c r="BM49" s="344">
        <v>4.3322919999999998</v>
      </c>
      <c r="BN49" s="344">
        <v>4.3575780000000002</v>
      </c>
      <c r="BO49" s="344">
        <v>3.3165710000000002</v>
      </c>
      <c r="BP49" s="344">
        <v>4.3400550000000004</v>
      </c>
      <c r="BQ49" s="344">
        <v>4.360493</v>
      </c>
      <c r="BR49" s="344">
        <v>4.5099080000000002</v>
      </c>
      <c r="BS49" s="344">
        <v>4.0920269999999999</v>
      </c>
      <c r="BT49" s="344">
        <v>4.3493240000000002</v>
      </c>
      <c r="BU49" s="344">
        <v>4.3083830000000001</v>
      </c>
      <c r="BV49" s="344">
        <v>4.1867010000000002</v>
      </c>
    </row>
    <row r="50" spans="1:74" ht="11.1" customHeight="1">
      <c r="A50" s="567" t="s">
        <v>470</v>
      </c>
      <c r="B50" s="568" t="s">
        <v>439</v>
      </c>
      <c r="C50" s="279">
        <v>2813.6692997</v>
      </c>
      <c r="D50" s="279">
        <v>2632.8555264000001</v>
      </c>
      <c r="E50" s="279">
        <v>2402.0031374</v>
      </c>
      <c r="F50" s="279">
        <v>2255.0279599999999</v>
      </c>
      <c r="G50" s="279">
        <v>2230.0620377</v>
      </c>
      <c r="H50" s="279">
        <v>2615.3146673000001</v>
      </c>
      <c r="I50" s="279">
        <v>2624.6461374</v>
      </c>
      <c r="J50" s="279">
        <v>2719.3500868000001</v>
      </c>
      <c r="K50" s="279">
        <v>2477.4730917000002</v>
      </c>
      <c r="L50" s="279">
        <v>2354.5966803000001</v>
      </c>
      <c r="M50" s="279">
        <v>2445.8754457</v>
      </c>
      <c r="N50" s="279">
        <v>2792.2598910000002</v>
      </c>
      <c r="O50" s="279">
        <v>2866.2840302999998</v>
      </c>
      <c r="P50" s="279">
        <v>2772.5023388999998</v>
      </c>
      <c r="Q50" s="279">
        <v>2468.4926528999999</v>
      </c>
      <c r="R50" s="279">
        <v>2302.9805932999998</v>
      </c>
      <c r="S50" s="279">
        <v>2458.5657055000001</v>
      </c>
      <c r="T50" s="279">
        <v>2838.9725632999998</v>
      </c>
      <c r="U50" s="279">
        <v>3080.6092331999998</v>
      </c>
      <c r="V50" s="279">
        <v>3096.2510645000002</v>
      </c>
      <c r="W50" s="279">
        <v>2575.05096</v>
      </c>
      <c r="X50" s="279">
        <v>2377.8519655</v>
      </c>
      <c r="Y50" s="279">
        <v>2507.3161212999998</v>
      </c>
      <c r="Z50" s="279">
        <v>2828.4480048</v>
      </c>
      <c r="AA50" s="279">
        <v>2862.3353090000001</v>
      </c>
      <c r="AB50" s="279">
        <v>2746.9866636000002</v>
      </c>
      <c r="AC50" s="279">
        <v>2542.9349689999999</v>
      </c>
      <c r="AD50" s="279">
        <v>2325.6663800000001</v>
      </c>
      <c r="AE50" s="279">
        <v>2350.4228509999998</v>
      </c>
      <c r="AF50" s="279">
        <v>2763.0389337000001</v>
      </c>
      <c r="AG50" s="279">
        <v>3168.5235441999998</v>
      </c>
      <c r="AH50" s="279">
        <v>2966.8400873999999</v>
      </c>
      <c r="AI50" s="279">
        <v>2501.3178200000002</v>
      </c>
      <c r="AJ50" s="279">
        <v>2380.8288899999998</v>
      </c>
      <c r="AK50" s="279">
        <v>2433.300127</v>
      </c>
      <c r="AL50" s="279">
        <v>2599.583709</v>
      </c>
      <c r="AM50" s="279">
        <v>2673.7462455</v>
      </c>
      <c r="AN50" s="279">
        <v>2604.5567262</v>
      </c>
      <c r="AO50" s="279">
        <v>2327.6640505999999</v>
      </c>
      <c r="AP50" s="279">
        <v>2261.1412872999999</v>
      </c>
      <c r="AQ50" s="279">
        <v>2424.1196283999998</v>
      </c>
      <c r="AR50" s="279">
        <v>2768.9017887</v>
      </c>
      <c r="AS50" s="279">
        <v>3157.9642165</v>
      </c>
      <c r="AT50" s="279">
        <v>2850.7139087</v>
      </c>
      <c r="AU50" s="279">
        <v>2452.1346466999998</v>
      </c>
      <c r="AV50" s="279">
        <v>2324.3002003000001</v>
      </c>
      <c r="AW50" s="279">
        <v>2467.0021247</v>
      </c>
      <c r="AX50" s="279">
        <v>2633.9254022999999</v>
      </c>
      <c r="AY50" s="279">
        <v>2757.1099926000002</v>
      </c>
      <c r="AZ50" s="279">
        <v>2729.5775039</v>
      </c>
      <c r="BA50" s="279">
        <v>2542.9244318999999</v>
      </c>
      <c r="BB50" s="279">
        <v>2329.3789667000001</v>
      </c>
      <c r="BC50" s="279">
        <v>2360.8976633000002</v>
      </c>
      <c r="BD50" s="279">
        <v>2661.7150000000001</v>
      </c>
      <c r="BE50" s="279">
        <v>2883.9110000000001</v>
      </c>
      <c r="BF50" s="344">
        <v>2868.357</v>
      </c>
      <c r="BG50" s="344">
        <v>2505.6350000000002</v>
      </c>
      <c r="BH50" s="344">
        <v>2348.8420000000001</v>
      </c>
      <c r="BI50" s="344">
        <v>2477.7950000000001</v>
      </c>
      <c r="BJ50" s="344">
        <v>2688.4650000000001</v>
      </c>
      <c r="BK50" s="344">
        <v>2777.096</v>
      </c>
      <c r="BL50" s="344">
        <v>2706.2</v>
      </c>
      <c r="BM50" s="344">
        <v>2488.614</v>
      </c>
      <c r="BN50" s="344">
        <v>2340.9589999999998</v>
      </c>
      <c r="BO50" s="344">
        <v>2369.982</v>
      </c>
      <c r="BP50" s="344">
        <v>2665.9140000000002</v>
      </c>
      <c r="BQ50" s="344">
        <v>2894.9679999999998</v>
      </c>
      <c r="BR50" s="344">
        <v>2873.759</v>
      </c>
      <c r="BS50" s="344">
        <v>2500.06</v>
      </c>
      <c r="BT50" s="344">
        <v>2350.6550000000002</v>
      </c>
      <c r="BU50" s="344">
        <v>2480.9459999999999</v>
      </c>
      <c r="BV50" s="344">
        <v>2689.5430000000001</v>
      </c>
    </row>
    <row r="51" spans="1:74" ht="11.1" customHeight="1">
      <c r="A51" s="561"/>
      <c r="B51" s="131" t="s">
        <v>471</v>
      </c>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255"/>
      <c r="BA51" s="255"/>
      <c r="BB51" s="255"/>
      <c r="BC51" s="255"/>
      <c r="BD51" s="255"/>
      <c r="BE51" s="255"/>
      <c r="BF51" s="371"/>
      <c r="BG51" s="371"/>
      <c r="BH51" s="371"/>
      <c r="BI51" s="371"/>
      <c r="BJ51" s="371"/>
      <c r="BK51" s="371"/>
      <c r="BL51" s="371"/>
      <c r="BM51" s="371"/>
      <c r="BN51" s="371"/>
      <c r="BO51" s="371"/>
      <c r="BP51" s="371"/>
      <c r="BQ51" s="371"/>
      <c r="BR51" s="371"/>
      <c r="BS51" s="371"/>
      <c r="BT51" s="371"/>
      <c r="BU51" s="371"/>
      <c r="BV51" s="371"/>
    </row>
    <row r="52" spans="1:74" ht="11.1" customHeight="1">
      <c r="A52" s="567" t="s">
        <v>472</v>
      </c>
      <c r="B52" s="568" t="s">
        <v>93</v>
      </c>
      <c r="C52" s="279">
        <v>661.15613418999999</v>
      </c>
      <c r="D52" s="279">
        <v>616.55687964000003</v>
      </c>
      <c r="E52" s="279">
        <v>573.01582676999999</v>
      </c>
      <c r="F52" s="279">
        <v>473.79186600000003</v>
      </c>
      <c r="G52" s="279">
        <v>498.97613160999998</v>
      </c>
      <c r="H52" s="279">
        <v>511.10896366999998</v>
      </c>
      <c r="I52" s="279">
        <v>611.30822645000001</v>
      </c>
      <c r="J52" s="279">
        <v>633.11535838999998</v>
      </c>
      <c r="K52" s="279">
        <v>604.25273367</v>
      </c>
      <c r="L52" s="279">
        <v>614.73027483999999</v>
      </c>
      <c r="M52" s="279">
        <v>633.32570667000005</v>
      </c>
      <c r="N52" s="279">
        <v>668.72154032000003</v>
      </c>
      <c r="O52" s="279">
        <v>653.12412871000004</v>
      </c>
      <c r="P52" s="279">
        <v>617.23378857</v>
      </c>
      <c r="Q52" s="279">
        <v>576.93722000000002</v>
      </c>
      <c r="R52" s="279">
        <v>550.19872467000005</v>
      </c>
      <c r="S52" s="279">
        <v>555.43814677</v>
      </c>
      <c r="T52" s="279">
        <v>549.27483299999994</v>
      </c>
      <c r="U52" s="279">
        <v>662.80966741999998</v>
      </c>
      <c r="V52" s="279">
        <v>667.74930097000004</v>
      </c>
      <c r="W52" s="279">
        <v>655.82354133000001</v>
      </c>
      <c r="X52" s="279">
        <v>597.70627709999997</v>
      </c>
      <c r="Y52" s="279">
        <v>608.95475599999997</v>
      </c>
      <c r="Z52" s="279">
        <v>649.47175355000002</v>
      </c>
      <c r="AA52" s="279">
        <v>634.42725547999999</v>
      </c>
      <c r="AB52" s="279">
        <v>581.56575893000002</v>
      </c>
      <c r="AC52" s="279">
        <v>531.36339257999998</v>
      </c>
      <c r="AD52" s="279">
        <v>457.57240899999999</v>
      </c>
      <c r="AE52" s="279">
        <v>461.53223774000003</v>
      </c>
      <c r="AF52" s="279">
        <v>523.33130500000004</v>
      </c>
      <c r="AG52" s="279">
        <v>596.30949323000004</v>
      </c>
      <c r="AH52" s="279">
        <v>674.58785290000003</v>
      </c>
      <c r="AI52" s="279">
        <v>657.18645866999998</v>
      </c>
      <c r="AJ52" s="279">
        <v>602.87660452</v>
      </c>
      <c r="AK52" s="279">
        <v>602.76721932999999</v>
      </c>
      <c r="AL52" s="279">
        <v>645.95276322999996</v>
      </c>
      <c r="AM52" s="279">
        <v>595.45398290000003</v>
      </c>
      <c r="AN52" s="279">
        <v>568.31804448000003</v>
      </c>
      <c r="AO52" s="279">
        <v>459.89595902999997</v>
      </c>
      <c r="AP52" s="279">
        <v>405.687408</v>
      </c>
      <c r="AQ52" s="279">
        <v>428.69188677</v>
      </c>
      <c r="AR52" s="279">
        <v>517.19748666999999</v>
      </c>
      <c r="AS52" s="279">
        <v>573.77807902999996</v>
      </c>
      <c r="AT52" s="279">
        <v>625.91417548000004</v>
      </c>
      <c r="AU52" s="279">
        <v>619.25648533000003</v>
      </c>
      <c r="AV52" s="279">
        <v>623.62532194000005</v>
      </c>
      <c r="AW52" s="279">
        <v>613.90412500000002</v>
      </c>
      <c r="AX52" s="279">
        <v>616.43941934999998</v>
      </c>
      <c r="AY52" s="279">
        <v>632.18505838999999</v>
      </c>
      <c r="AZ52" s="279">
        <v>605.82762964000005</v>
      </c>
      <c r="BA52" s="279">
        <v>581.74137484000005</v>
      </c>
      <c r="BB52" s="279">
        <v>512.61430700000005</v>
      </c>
      <c r="BC52" s="279">
        <v>532.87650235000001</v>
      </c>
      <c r="BD52" s="279">
        <v>562.58759999999995</v>
      </c>
      <c r="BE52" s="279">
        <v>577.29390000000001</v>
      </c>
      <c r="BF52" s="344">
        <v>678.76639999999998</v>
      </c>
      <c r="BG52" s="344">
        <v>688.35429999999997</v>
      </c>
      <c r="BH52" s="344">
        <v>642.43830000000003</v>
      </c>
      <c r="BI52" s="344">
        <v>639.95330000000001</v>
      </c>
      <c r="BJ52" s="344">
        <v>653.12909999999999</v>
      </c>
      <c r="BK52" s="344">
        <v>646.43550000000005</v>
      </c>
      <c r="BL52" s="344">
        <v>601.43359999999996</v>
      </c>
      <c r="BM52" s="344">
        <v>561.67880000000002</v>
      </c>
      <c r="BN52" s="344">
        <v>494.81259999999997</v>
      </c>
      <c r="BO52" s="344">
        <v>527.18499999999995</v>
      </c>
      <c r="BP52" s="344">
        <v>521.6635</v>
      </c>
      <c r="BQ52" s="344">
        <v>615.91340000000002</v>
      </c>
      <c r="BR52" s="344">
        <v>675.34360000000004</v>
      </c>
      <c r="BS52" s="344">
        <v>652.55409999999995</v>
      </c>
      <c r="BT52" s="344">
        <v>622.32370000000003</v>
      </c>
      <c r="BU52" s="344">
        <v>634.82360000000006</v>
      </c>
      <c r="BV52" s="344">
        <v>629.49749999999995</v>
      </c>
    </row>
    <row r="53" spans="1:74" ht="11.1" customHeight="1">
      <c r="A53" s="567" t="s">
        <v>473</v>
      </c>
      <c r="B53" s="568" t="s">
        <v>94</v>
      </c>
      <c r="C53" s="279">
        <v>584.43208805999996</v>
      </c>
      <c r="D53" s="279">
        <v>647.68522786000005</v>
      </c>
      <c r="E53" s="279">
        <v>565.16043677000005</v>
      </c>
      <c r="F53" s="279">
        <v>476.97143433000002</v>
      </c>
      <c r="G53" s="279">
        <v>498.80449742000002</v>
      </c>
      <c r="H53" s="279">
        <v>486.432165</v>
      </c>
      <c r="I53" s="279">
        <v>855.94256968000002</v>
      </c>
      <c r="J53" s="279">
        <v>870.91243677</v>
      </c>
      <c r="K53" s="279">
        <v>863.97979067000006</v>
      </c>
      <c r="L53" s="279">
        <v>654.73450064999997</v>
      </c>
      <c r="M53" s="279">
        <v>603.16542866999998</v>
      </c>
      <c r="N53" s="279">
        <v>675.33920612999998</v>
      </c>
      <c r="O53" s="279">
        <v>583.76322258000005</v>
      </c>
      <c r="P53" s="279">
        <v>609.46477643000003</v>
      </c>
      <c r="Q53" s="279">
        <v>615.80667226000003</v>
      </c>
      <c r="R53" s="279">
        <v>569.36092767000002</v>
      </c>
      <c r="S53" s="279">
        <v>394.15706903</v>
      </c>
      <c r="T53" s="279">
        <v>432.86272200000002</v>
      </c>
      <c r="U53" s="279">
        <v>691.15563548</v>
      </c>
      <c r="V53" s="279">
        <v>780.99505612999997</v>
      </c>
      <c r="W53" s="279">
        <v>713.91998666999996</v>
      </c>
      <c r="X53" s="279">
        <v>671.62991452000006</v>
      </c>
      <c r="Y53" s="279">
        <v>590.83804167000005</v>
      </c>
      <c r="Z53" s="279">
        <v>540.15360354999996</v>
      </c>
      <c r="AA53" s="279">
        <v>463.80924419000002</v>
      </c>
      <c r="AB53" s="279">
        <v>461.51740429</v>
      </c>
      <c r="AC53" s="279">
        <v>343.84234161000001</v>
      </c>
      <c r="AD53" s="279">
        <v>352.88349966999999</v>
      </c>
      <c r="AE53" s="279">
        <v>312.65913418999997</v>
      </c>
      <c r="AF53" s="279">
        <v>381.10990099999998</v>
      </c>
      <c r="AG53" s="279">
        <v>562.35878806000005</v>
      </c>
      <c r="AH53" s="279">
        <v>675.28267452</v>
      </c>
      <c r="AI53" s="279">
        <v>644.61513333000005</v>
      </c>
      <c r="AJ53" s="279">
        <v>501.75311419000002</v>
      </c>
      <c r="AK53" s="279">
        <v>514.21475199999998</v>
      </c>
      <c r="AL53" s="279">
        <v>611.60462968000002</v>
      </c>
      <c r="AM53" s="279">
        <v>575.80702968000003</v>
      </c>
      <c r="AN53" s="279">
        <v>618.15749241000003</v>
      </c>
      <c r="AO53" s="279">
        <v>544.67727097</v>
      </c>
      <c r="AP53" s="279">
        <v>513.22021132999998</v>
      </c>
      <c r="AQ53" s="279">
        <v>517.05786129000001</v>
      </c>
      <c r="AR53" s="279">
        <v>591.37832833000004</v>
      </c>
      <c r="AS53" s="279">
        <v>705.80179644999998</v>
      </c>
      <c r="AT53" s="279">
        <v>865.08329387000003</v>
      </c>
      <c r="AU53" s="279">
        <v>773.30187066999997</v>
      </c>
      <c r="AV53" s="279">
        <v>667.81674323000004</v>
      </c>
      <c r="AW53" s="279">
        <v>549.02716066999994</v>
      </c>
      <c r="AX53" s="279">
        <v>509.36876741999998</v>
      </c>
      <c r="AY53" s="279">
        <v>581.80440870999996</v>
      </c>
      <c r="AZ53" s="279">
        <v>573.23195107000004</v>
      </c>
      <c r="BA53" s="279">
        <v>521.18984161000003</v>
      </c>
      <c r="BB53" s="279">
        <v>436.63210800000002</v>
      </c>
      <c r="BC53" s="279">
        <v>442.88233652000002</v>
      </c>
      <c r="BD53" s="279">
        <v>553.84559999999999</v>
      </c>
      <c r="BE53" s="279">
        <v>737.19650000000001</v>
      </c>
      <c r="BF53" s="344">
        <v>789.10839999999996</v>
      </c>
      <c r="BG53" s="344">
        <v>723.47299999999996</v>
      </c>
      <c r="BH53" s="344">
        <v>622.4674</v>
      </c>
      <c r="BI53" s="344">
        <v>574.98109999999997</v>
      </c>
      <c r="BJ53" s="344">
        <v>586.29780000000005</v>
      </c>
      <c r="BK53" s="344">
        <v>550.19889999999998</v>
      </c>
      <c r="BL53" s="344">
        <v>551.96730000000002</v>
      </c>
      <c r="BM53" s="344">
        <v>488.58069999999998</v>
      </c>
      <c r="BN53" s="344">
        <v>480.91129999999998</v>
      </c>
      <c r="BO53" s="344">
        <v>424.60750000000002</v>
      </c>
      <c r="BP53" s="344">
        <v>467.02940000000001</v>
      </c>
      <c r="BQ53" s="344">
        <v>663.46199999999999</v>
      </c>
      <c r="BR53" s="344">
        <v>778.67589999999996</v>
      </c>
      <c r="BS53" s="344">
        <v>719.90830000000005</v>
      </c>
      <c r="BT53" s="344">
        <v>609.24099999999999</v>
      </c>
      <c r="BU53" s="344">
        <v>556.71810000000005</v>
      </c>
      <c r="BV53" s="344">
        <v>567.55370000000005</v>
      </c>
    </row>
    <row r="54" spans="1:74" ht="11.1" customHeight="1">
      <c r="A54" s="567" t="s">
        <v>474</v>
      </c>
      <c r="B54" s="570" t="s">
        <v>423</v>
      </c>
      <c r="C54" s="279">
        <v>33.374269032000001</v>
      </c>
      <c r="D54" s="279">
        <v>32.178184643000002</v>
      </c>
      <c r="E54" s="279">
        <v>30.889320968</v>
      </c>
      <c r="F54" s="279">
        <v>31.521472667000001</v>
      </c>
      <c r="G54" s="279">
        <v>31.616266129</v>
      </c>
      <c r="H54" s="279">
        <v>32.629525000000001</v>
      </c>
      <c r="I54" s="279">
        <v>32.902648710000001</v>
      </c>
      <c r="J54" s="279">
        <v>32.709541612999999</v>
      </c>
      <c r="K54" s="279">
        <v>31.961213666999999</v>
      </c>
      <c r="L54" s="279">
        <v>32.402596129000003</v>
      </c>
      <c r="M54" s="279">
        <v>32.110452332999998</v>
      </c>
      <c r="N54" s="279">
        <v>32.440331612999998</v>
      </c>
      <c r="O54" s="279">
        <v>31.055840323000002</v>
      </c>
      <c r="P54" s="279">
        <v>30.104327142999999</v>
      </c>
      <c r="Q54" s="279">
        <v>29.021747741999999</v>
      </c>
      <c r="R54" s="279">
        <v>28.834963667</v>
      </c>
      <c r="S54" s="279">
        <v>29.497807096999999</v>
      </c>
      <c r="T54" s="279">
        <v>29.261094</v>
      </c>
      <c r="U54" s="279">
        <v>29.188180323000001</v>
      </c>
      <c r="V54" s="279">
        <v>28.442739676999999</v>
      </c>
      <c r="W54" s="279">
        <v>28.152596667000001</v>
      </c>
      <c r="X54" s="279">
        <v>29.578942581</v>
      </c>
      <c r="Y54" s="279">
        <v>30.236358667000001</v>
      </c>
      <c r="Z54" s="279">
        <v>31.025217096999999</v>
      </c>
      <c r="AA54" s="279">
        <v>28.247843871000001</v>
      </c>
      <c r="AB54" s="279">
        <v>30.171789643</v>
      </c>
      <c r="AC54" s="279">
        <v>29.517928387000001</v>
      </c>
      <c r="AD54" s="279">
        <v>28.936606667</v>
      </c>
      <c r="AE54" s="279">
        <v>27.584065161000002</v>
      </c>
      <c r="AF54" s="279">
        <v>27.457907333000001</v>
      </c>
      <c r="AG54" s="279">
        <v>28.670054516</v>
      </c>
      <c r="AH54" s="279">
        <v>28.731923870999999</v>
      </c>
      <c r="AI54" s="279">
        <v>29.638469333</v>
      </c>
      <c r="AJ54" s="279">
        <v>28.971551612999999</v>
      </c>
      <c r="AK54" s="279">
        <v>28.647928666999999</v>
      </c>
      <c r="AL54" s="279">
        <v>29.466457096999999</v>
      </c>
      <c r="AM54" s="279">
        <v>28.756510644999999</v>
      </c>
      <c r="AN54" s="279">
        <v>27.099349310000001</v>
      </c>
      <c r="AO54" s="279">
        <v>26.026535161000002</v>
      </c>
      <c r="AP54" s="279">
        <v>25.987792333000002</v>
      </c>
      <c r="AQ54" s="279">
        <v>23.998010322999999</v>
      </c>
      <c r="AR54" s="279">
        <v>24.370077333000001</v>
      </c>
      <c r="AS54" s="279">
        <v>24.477590644999999</v>
      </c>
      <c r="AT54" s="279">
        <v>25.941733871</v>
      </c>
      <c r="AU54" s="279">
        <v>25.023637999999998</v>
      </c>
      <c r="AV54" s="279">
        <v>27.701291935</v>
      </c>
      <c r="AW54" s="279">
        <v>24.254297333</v>
      </c>
      <c r="AX54" s="279">
        <v>25.328321935000002</v>
      </c>
      <c r="AY54" s="279">
        <v>25.127771934999998</v>
      </c>
      <c r="AZ54" s="279">
        <v>22.116011429</v>
      </c>
      <c r="BA54" s="279">
        <v>23.418258065</v>
      </c>
      <c r="BB54" s="279">
        <v>23.762175332999998</v>
      </c>
      <c r="BC54" s="279">
        <v>23.353185676999999</v>
      </c>
      <c r="BD54" s="279">
        <v>25.66329</v>
      </c>
      <c r="BE54" s="279">
        <v>25.012689999999999</v>
      </c>
      <c r="BF54" s="344">
        <v>26.681809999999999</v>
      </c>
      <c r="BG54" s="344">
        <v>27.512499999999999</v>
      </c>
      <c r="BH54" s="344">
        <v>27.906870000000001</v>
      </c>
      <c r="BI54" s="344">
        <v>26.759450000000001</v>
      </c>
      <c r="BJ54" s="344">
        <v>27.6769</v>
      </c>
      <c r="BK54" s="344">
        <v>28.673100000000002</v>
      </c>
      <c r="BL54" s="344">
        <v>26.907299999999999</v>
      </c>
      <c r="BM54" s="344">
        <v>26.80518</v>
      </c>
      <c r="BN54" s="344">
        <v>27.247140000000002</v>
      </c>
      <c r="BO54" s="344">
        <v>27.666789999999999</v>
      </c>
      <c r="BP54" s="344">
        <v>27.258780000000002</v>
      </c>
      <c r="BQ54" s="344">
        <v>27.507829999999998</v>
      </c>
      <c r="BR54" s="344">
        <v>28.85098</v>
      </c>
      <c r="BS54" s="344">
        <v>28.897189999999998</v>
      </c>
      <c r="BT54" s="344">
        <v>29.139980000000001</v>
      </c>
      <c r="BU54" s="344">
        <v>27.443860000000001</v>
      </c>
      <c r="BV54" s="344">
        <v>27.389970000000002</v>
      </c>
    </row>
    <row r="55" spans="1:74" ht="11.1" customHeight="1">
      <c r="A55" s="567" t="s">
        <v>475</v>
      </c>
      <c r="B55" s="570" t="s">
        <v>95</v>
      </c>
      <c r="C55" s="279">
        <v>6.5279858065000003</v>
      </c>
      <c r="D55" s="279">
        <v>6.8613842856999998</v>
      </c>
      <c r="E55" s="279">
        <v>4.5508274194</v>
      </c>
      <c r="F55" s="279">
        <v>4.5914289999999998</v>
      </c>
      <c r="G55" s="279">
        <v>5.7723316129000004</v>
      </c>
      <c r="H55" s="279">
        <v>5.8011726667000003</v>
      </c>
      <c r="I55" s="279">
        <v>6.4486725806000003</v>
      </c>
      <c r="J55" s="279">
        <v>6.9405987096999997</v>
      </c>
      <c r="K55" s="279">
        <v>6.9505803332999996</v>
      </c>
      <c r="L55" s="279">
        <v>5.9027483870999999</v>
      </c>
      <c r="M55" s="279">
        <v>6.1233593332999998</v>
      </c>
      <c r="N55" s="279">
        <v>6.1177158064999997</v>
      </c>
      <c r="O55" s="279">
        <v>6.3154503226000003</v>
      </c>
      <c r="P55" s="279">
        <v>6.3261446429000001</v>
      </c>
      <c r="Q55" s="279">
        <v>6.3019954838999999</v>
      </c>
      <c r="R55" s="279">
        <v>6.3574349999999997</v>
      </c>
      <c r="S55" s="279">
        <v>6.5918599999999996</v>
      </c>
      <c r="T55" s="279">
        <v>6.033264</v>
      </c>
      <c r="U55" s="279">
        <v>6.9601306451999996</v>
      </c>
      <c r="V55" s="279">
        <v>7.7502870968000002</v>
      </c>
      <c r="W55" s="279">
        <v>6.3474940000000002</v>
      </c>
      <c r="X55" s="279">
        <v>5.0933464516000004</v>
      </c>
      <c r="Y55" s="279">
        <v>6.0030546666999998</v>
      </c>
      <c r="Z55" s="279">
        <v>6.5366251612999999</v>
      </c>
      <c r="AA55" s="279">
        <v>5.9375870967999997</v>
      </c>
      <c r="AB55" s="279">
        <v>5.5084178571000004</v>
      </c>
      <c r="AC55" s="279">
        <v>7.1146654838999996</v>
      </c>
      <c r="AD55" s="279">
        <v>6.1860123332999999</v>
      </c>
      <c r="AE55" s="279">
        <v>5.4745722581000003</v>
      </c>
      <c r="AF55" s="279">
        <v>6.1998633332999997</v>
      </c>
      <c r="AG55" s="279">
        <v>6.3468006452000001</v>
      </c>
      <c r="AH55" s="279">
        <v>6.0011577419000002</v>
      </c>
      <c r="AI55" s="279">
        <v>6.9660636667000002</v>
      </c>
      <c r="AJ55" s="279">
        <v>6.0244658065000003</v>
      </c>
      <c r="AK55" s="279">
        <v>7.0303930000000001</v>
      </c>
      <c r="AL55" s="279">
        <v>7.0147396773999997</v>
      </c>
      <c r="AM55" s="279">
        <v>7.2167667741999999</v>
      </c>
      <c r="AN55" s="279">
        <v>7.3038144828</v>
      </c>
      <c r="AO55" s="279">
        <v>7.2495735483999999</v>
      </c>
      <c r="AP55" s="279">
        <v>6.6058899999999996</v>
      </c>
      <c r="AQ55" s="279">
        <v>6.5057803225999997</v>
      </c>
      <c r="AR55" s="279">
        <v>6.2641683332999998</v>
      </c>
      <c r="AS55" s="279">
        <v>6.5664674194000003</v>
      </c>
      <c r="AT55" s="279">
        <v>6.6028574194000003</v>
      </c>
      <c r="AU55" s="279">
        <v>5.7849096667</v>
      </c>
      <c r="AV55" s="279">
        <v>6.2058203226000002</v>
      </c>
      <c r="AW55" s="279">
        <v>5.7111116666999999</v>
      </c>
      <c r="AX55" s="279">
        <v>5.2130658065000004</v>
      </c>
      <c r="AY55" s="279">
        <v>6.0022077419000004</v>
      </c>
      <c r="AZ55" s="279">
        <v>6.1613310714000002</v>
      </c>
      <c r="BA55" s="279">
        <v>6.9007887096999996</v>
      </c>
      <c r="BB55" s="279">
        <v>6.4194666667</v>
      </c>
      <c r="BC55" s="279">
        <v>5.7655223547999999</v>
      </c>
      <c r="BD55" s="279">
        <v>6.1132840000000002</v>
      </c>
      <c r="BE55" s="279">
        <v>6.6201980000000002</v>
      </c>
      <c r="BF55" s="344">
        <v>6.4577460000000002</v>
      </c>
      <c r="BG55" s="344">
        <v>5.8579920000000003</v>
      </c>
      <c r="BH55" s="344">
        <v>6.0311769999999996</v>
      </c>
      <c r="BI55" s="344">
        <v>5.7457739999999999</v>
      </c>
      <c r="BJ55" s="344">
        <v>5.2924850000000001</v>
      </c>
      <c r="BK55" s="344">
        <v>5.8250219999999997</v>
      </c>
      <c r="BL55" s="344">
        <v>6.0417649999999998</v>
      </c>
      <c r="BM55" s="344">
        <v>6.8362610000000004</v>
      </c>
      <c r="BN55" s="344">
        <v>6.4398299999999997</v>
      </c>
      <c r="BO55" s="344">
        <v>5.7180799999999996</v>
      </c>
      <c r="BP55" s="344">
        <v>5.8937790000000003</v>
      </c>
      <c r="BQ55" s="344">
        <v>6.5455579999999998</v>
      </c>
      <c r="BR55" s="344">
        <v>6.3888369999999997</v>
      </c>
      <c r="BS55" s="344">
        <v>5.8091090000000003</v>
      </c>
      <c r="BT55" s="344">
        <v>5.9115849999999996</v>
      </c>
      <c r="BU55" s="344">
        <v>5.6933930000000004</v>
      </c>
      <c r="BV55" s="344">
        <v>5.1564360000000002</v>
      </c>
    </row>
    <row r="56" spans="1:74" ht="11.1" customHeight="1">
      <c r="A56" s="567" t="s">
        <v>476</v>
      </c>
      <c r="B56" s="570" t="s">
        <v>96</v>
      </c>
      <c r="C56" s="279">
        <v>196.607</v>
      </c>
      <c r="D56" s="279">
        <v>179.97528571000001</v>
      </c>
      <c r="E56" s="279">
        <v>203.94383870999999</v>
      </c>
      <c r="F56" s="279">
        <v>199.23416667000001</v>
      </c>
      <c r="G56" s="279">
        <v>176.37422581000001</v>
      </c>
      <c r="H56" s="279">
        <v>204.2175</v>
      </c>
      <c r="I56" s="279">
        <v>222.05245160999999</v>
      </c>
      <c r="J56" s="279">
        <v>195.35025805999999</v>
      </c>
      <c r="K56" s="279">
        <v>205.14303333000001</v>
      </c>
      <c r="L56" s="279">
        <v>144.32</v>
      </c>
      <c r="M56" s="279">
        <v>154.63866666999999</v>
      </c>
      <c r="N56" s="279">
        <v>187.91222581</v>
      </c>
      <c r="O56" s="279">
        <v>197.62758065</v>
      </c>
      <c r="P56" s="279">
        <v>201.74292857</v>
      </c>
      <c r="Q56" s="279">
        <v>174.95864516</v>
      </c>
      <c r="R56" s="279">
        <v>175.15933333000001</v>
      </c>
      <c r="S56" s="279">
        <v>203.76958064999999</v>
      </c>
      <c r="T56" s="279">
        <v>220.64136667</v>
      </c>
      <c r="U56" s="279">
        <v>228.24570968</v>
      </c>
      <c r="V56" s="279">
        <v>228.31170968000001</v>
      </c>
      <c r="W56" s="279">
        <v>229.28633332999999</v>
      </c>
      <c r="X56" s="279">
        <v>150.38038710000001</v>
      </c>
      <c r="Y56" s="279">
        <v>175.91133332999999</v>
      </c>
      <c r="Z56" s="279">
        <v>202.61193548</v>
      </c>
      <c r="AA56" s="279">
        <v>199.92967741999999</v>
      </c>
      <c r="AB56" s="279">
        <v>211.80375000000001</v>
      </c>
      <c r="AC56" s="279">
        <v>223.14222581000001</v>
      </c>
      <c r="AD56" s="279">
        <v>173.03256666999999</v>
      </c>
      <c r="AE56" s="279">
        <v>168.22945161000001</v>
      </c>
      <c r="AF56" s="279">
        <v>198.19143333</v>
      </c>
      <c r="AG56" s="279">
        <v>203.40041934999999</v>
      </c>
      <c r="AH56" s="279">
        <v>190.68196774</v>
      </c>
      <c r="AI56" s="279">
        <v>192.72766666999999</v>
      </c>
      <c r="AJ56" s="279">
        <v>202.83280644999999</v>
      </c>
      <c r="AK56" s="279">
        <v>198.14336667000001</v>
      </c>
      <c r="AL56" s="279">
        <v>229.65545161</v>
      </c>
      <c r="AM56" s="279">
        <v>209.75054839000001</v>
      </c>
      <c r="AN56" s="279">
        <v>171.51641379</v>
      </c>
      <c r="AO56" s="279">
        <v>159.80851612999999</v>
      </c>
      <c r="AP56" s="279">
        <v>140.36456666999999</v>
      </c>
      <c r="AQ56" s="279">
        <v>137.94512903</v>
      </c>
      <c r="AR56" s="279">
        <v>154.90520000000001</v>
      </c>
      <c r="AS56" s="279">
        <v>170.24925805999999</v>
      </c>
      <c r="AT56" s="279">
        <v>174.11712903</v>
      </c>
      <c r="AU56" s="279">
        <v>173.39363333</v>
      </c>
      <c r="AV56" s="279">
        <v>135.95670967999999</v>
      </c>
      <c r="AW56" s="279">
        <v>159.62440000000001</v>
      </c>
      <c r="AX56" s="279">
        <v>171.92829032</v>
      </c>
      <c r="AY56" s="279">
        <v>173.25596773999999</v>
      </c>
      <c r="AZ56" s="279">
        <v>151.24592856999999</v>
      </c>
      <c r="BA56" s="279">
        <v>152.04467742</v>
      </c>
      <c r="BB56" s="279">
        <v>145.07149999999999</v>
      </c>
      <c r="BC56" s="279">
        <v>157.34822581</v>
      </c>
      <c r="BD56" s="279">
        <v>166.34379999999999</v>
      </c>
      <c r="BE56" s="279">
        <v>164.5324</v>
      </c>
      <c r="BF56" s="344">
        <v>161.6644</v>
      </c>
      <c r="BG56" s="344">
        <v>150.94710000000001</v>
      </c>
      <c r="BH56" s="344">
        <v>137.66380000000001</v>
      </c>
      <c r="BI56" s="344">
        <v>145.81489999999999</v>
      </c>
      <c r="BJ56" s="344">
        <v>159.2492</v>
      </c>
      <c r="BK56" s="344">
        <v>166.83690000000001</v>
      </c>
      <c r="BL56" s="344">
        <v>159.62979999999999</v>
      </c>
      <c r="BM56" s="344">
        <v>145.06219999999999</v>
      </c>
      <c r="BN56" s="344">
        <v>139.08179999999999</v>
      </c>
      <c r="BO56" s="344">
        <v>147.97569999999999</v>
      </c>
      <c r="BP56" s="344">
        <v>168.9837</v>
      </c>
      <c r="BQ56" s="344">
        <v>167.14349999999999</v>
      </c>
      <c r="BR56" s="344">
        <v>164.23</v>
      </c>
      <c r="BS56" s="344">
        <v>153.34270000000001</v>
      </c>
      <c r="BT56" s="344">
        <v>139.8485</v>
      </c>
      <c r="BU56" s="344">
        <v>148.12909999999999</v>
      </c>
      <c r="BV56" s="344">
        <v>161.7765</v>
      </c>
    </row>
    <row r="57" spans="1:74" ht="11.1" customHeight="1">
      <c r="A57" s="567" t="s">
        <v>477</v>
      </c>
      <c r="B57" s="570" t="s">
        <v>447</v>
      </c>
      <c r="C57" s="279">
        <v>474.97899160999998</v>
      </c>
      <c r="D57" s="279">
        <v>398.74411106999997</v>
      </c>
      <c r="E57" s="279">
        <v>417.14817515999999</v>
      </c>
      <c r="F57" s="279">
        <v>560.28878967000003</v>
      </c>
      <c r="G57" s="279">
        <v>635.95705225999995</v>
      </c>
      <c r="H57" s="279">
        <v>698.03726032999998</v>
      </c>
      <c r="I57" s="279">
        <v>516.96912902999998</v>
      </c>
      <c r="J57" s="279">
        <v>386.69053903000002</v>
      </c>
      <c r="K57" s="279">
        <v>335.01099633000001</v>
      </c>
      <c r="L57" s="279">
        <v>331.24498903</v>
      </c>
      <c r="M57" s="279">
        <v>360.54947099999998</v>
      </c>
      <c r="N57" s="279">
        <v>416.42816386999999</v>
      </c>
      <c r="O57" s="279">
        <v>376.97391515999999</v>
      </c>
      <c r="P57" s="279">
        <v>373.16125749999998</v>
      </c>
      <c r="Q57" s="279">
        <v>368.38994258000002</v>
      </c>
      <c r="R57" s="279">
        <v>382.17521900000003</v>
      </c>
      <c r="S57" s="279">
        <v>548.38027967999994</v>
      </c>
      <c r="T57" s="279">
        <v>751.74858800000004</v>
      </c>
      <c r="U57" s="279">
        <v>574.00693903000001</v>
      </c>
      <c r="V57" s="279">
        <v>427.76258258000001</v>
      </c>
      <c r="W57" s="279">
        <v>368.430117</v>
      </c>
      <c r="X57" s="279">
        <v>352.75537258000003</v>
      </c>
      <c r="Y57" s="279">
        <v>408.93725432999997</v>
      </c>
      <c r="Z57" s="279">
        <v>474.67163613000002</v>
      </c>
      <c r="AA57" s="279">
        <v>588.66857934999996</v>
      </c>
      <c r="AB57" s="279">
        <v>633.24540678999995</v>
      </c>
      <c r="AC57" s="279">
        <v>673.93199516000004</v>
      </c>
      <c r="AD57" s="279">
        <v>709.85882332999995</v>
      </c>
      <c r="AE57" s="279">
        <v>742.11280032000002</v>
      </c>
      <c r="AF57" s="279">
        <v>787.19404167000005</v>
      </c>
      <c r="AG57" s="279">
        <v>772.42745613</v>
      </c>
      <c r="AH57" s="279">
        <v>596.06642710000006</v>
      </c>
      <c r="AI57" s="279">
        <v>465.09873700000003</v>
      </c>
      <c r="AJ57" s="279">
        <v>403.23878289999999</v>
      </c>
      <c r="AK57" s="279">
        <v>426.93816167</v>
      </c>
      <c r="AL57" s="279">
        <v>438.44786515999999</v>
      </c>
      <c r="AM57" s="279">
        <v>435.20691194</v>
      </c>
      <c r="AN57" s="279">
        <v>413.53869137999999</v>
      </c>
      <c r="AO57" s="279">
        <v>534.60399194000001</v>
      </c>
      <c r="AP57" s="279">
        <v>634.44937500000003</v>
      </c>
      <c r="AQ57" s="279">
        <v>696.30166065000003</v>
      </c>
      <c r="AR57" s="279">
        <v>685.16360832999999</v>
      </c>
      <c r="AS57" s="279">
        <v>672.97171000000003</v>
      </c>
      <c r="AT57" s="279">
        <v>551.04512870999997</v>
      </c>
      <c r="AU57" s="279">
        <v>401.68842667000001</v>
      </c>
      <c r="AV57" s="279">
        <v>329.43358000000001</v>
      </c>
      <c r="AW57" s="279">
        <v>411.66257467000003</v>
      </c>
      <c r="AX57" s="279">
        <v>528.83537161000004</v>
      </c>
      <c r="AY57" s="279">
        <v>516.38113839000005</v>
      </c>
      <c r="AZ57" s="279">
        <v>421.96540463999997</v>
      </c>
      <c r="BA57" s="279">
        <v>384.84902452</v>
      </c>
      <c r="BB57" s="279">
        <v>551.17212800000004</v>
      </c>
      <c r="BC57" s="279">
        <v>607.96011839000005</v>
      </c>
      <c r="BD57" s="279">
        <v>616.9855</v>
      </c>
      <c r="BE57" s="279">
        <v>571.44510000000002</v>
      </c>
      <c r="BF57" s="344">
        <v>468.5324</v>
      </c>
      <c r="BG57" s="344">
        <v>359.99799999999999</v>
      </c>
      <c r="BH57" s="344">
        <v>322.08190000000002</v>
      </c>
      <c r="BI57" s="344">
        <v>384.43509999999998</v>
      </c>
      <c r="BJ57" s="344">
        <v>453.52629999999999</v>
      </c>
      <c r="BK57" s="344">
        <v>479.94799999999998</v>
      </c>
      <c r="BL57" s="344">
        <v>443.13099999999997</v>
      </c>
      <c r="BM57" s="344">
        <v>459.4522</v>
      </c>
      <c r="BN57" s="344">
        <v>533.62620000000004</v>
      </c>
      <c r="BO57" s="344">
        <v>599.26760000000002</v>
      </c>
      <c r="BP57" s="344">
        <v>699.59889999999996</v>
      </c>
      <c r="BQ57" s="344">
        <v>599.39440000000002</v>
      </c>
      <c r="BR57" s="344">
        <v>480.55770000000001</v>
      </c>
      <c r="BS57" s="344">
        <v>383.11180000000002</v>
      </c>
      <c r="BT57" s="344">
        <v>355.05759999999998</v>
      </c>
      <c r="BU57" s="344">
        <v>407.19080000000002</v>
      </c>
      <c r="BV57" s="344">
        <v>480.97789999999998</v>
      </c>
    </row>
    <row r="58" spans="1:74" ht="11.1" customHeight="1">
      <c r="A58" s="567" t="s">
        <v>478</v>
      </c>
      <c r="B58" s="568" t="s">
        <v>492</v>
      </c>
      <c r="C58" s="279">
        <v>117.84338968</v>
      </c>
      <c r="D58" s="279">
        <v>112.71750213999999</v>
      </c>
      <c r="E58" s="279">
        <v>135.14268193999999</v>
      </c>
      <c r="F58" s="279">
        <v>134.579757</v>
      </c>
      <c r="G58" s="279">
        <v>127.43421806000001</v>
      </c>
      <c r="H58" s="279">
        <v>140.28754767000001</v>
      </c>
      <c r="I58" s="279">
        <v>134.13656935</v>
      </c>
      <c r="J58" s="279">
        <v>136.16044515999999</v>
      </c>
      <c r="K58" s="279">
        <v>127.96516432999999</v>
      </c>
      <c r="L58" s="279">
        <v>129.81352161000001</v>
      </c>
      <c r="M58" s="279">
        <v>126.75174432999999</v>
      </c>
      <c r="N58" s="279">
        <v>118.31507612999999</v>
      </c>
      <c r="O58" s="279">
        <v>113.1031071</v>
      </c>
      <c r="P58" s="279">
        <v>108.91891286000001</v>
      </c>
      <c r="Q58" s="279">
        <v>135.53226710000001</v>
      </c>
      <c r="R58" s="279">
        <v>161.97522900000001</v>
      </c>
      <c r="S58" s="279">
        <v>156.73511031999999</v>
      </c>
      <c r="T58" s="279">
        <v>163.48402300000001</v>
      </c>
      <c r="U58" s="279">
        <v>154.04454677000001</v>
      </c>
      <c r="V58" s="279">
        <v>152.72368161</v>
      </c>
      <c r="W58" s="279">
        <v>140.09073667000001</v>
      </c>
      <c r="X58" s="279">
        <v>130.22157225999999</v>
      </c>
      <c r="Y58" s="279">
        <v>141.59935967000001</v>
      </c>
      <c r="Z58" s="279">
        <v>138.57604032</v>
      </c>
      <c r="AA58" s="279">
        <v>148.3340871</v>
      </c>
      <c r="AB58" s="279">
        <v>163.16072285999999</v>
      </c>
      <c r="AC58" s="279">
        <v>163.94026129</v>
      </c>
      <c r="AD58" s="279">
        <v>192.44835832999999</v>
      </c>
      <c r="AE58" s="279">
        <v>183.5499671</v>
      </c>
      <c r="AF58" s="279">
        <v>189.67545733</v>
      </c>
      <c r="AG58" s="279">
        <v>163.89677806</v>
      </c>
      <c r="AH58" s="279">
        <v>172.22230451999999</v>
      </c>
      <c r="AI58" s="279">
        <v>141.51058366999999</v>
      </c>
      <c r="AJ58" s="279">
        <v>158.02211645</v>
      </c>
      <c r="AK58" s="279">
        <v>174.15986967000001</v>
      </c>
      <c r="AL58" s="279">
        <v>152.81531193999999</v>
      </c>
      <c r="AM58" s="279">
        <v>184.69504613000001</v>
      </c>
      <c r="AN58" s="279">
        <v>182.24269931000001</v>
      </c>
      <c r="AO58" s="279">
        <v>205.12524870999999</v>
      </c>
      <c r="AP58" s="279">
        <v>190.61922333000001</v>
      </c>
      <c r="AQ58" s="279">
        <v>210.60011548</v>
      </c>
      <c r="AR58" s="279">
        <v>222.26422432999999</v>
      </c>
      <c r="AS58" s="279">
        <v>184.48505387</v>
      </c>
      <c r="AT58" s="279">
        <v>181.71374484</v>
      </c>
      <c r="AU58" s="279">
        <v>161.79067967</v>
      </c>
      <c r="AV58" s="279">
        <v>184.30127225999999</v>
      </c>
      <c r="AW58" s="279">
        <v>169.60533967000001</v>
      </c>
      <c r="AX58" s="279">
        <v>206.28944161000001</v>
      </c>
      <c r="AY58" s="279">
        <v>192.11418065000001</v>
      </c>
      <c r="AZ58" s="279">
        <v>229.31782321</v>
      </c>
      <c r="BA58" s="279">
        <v>224.98570387000001</v>
      </c>
      <c r="BB58" s="279">
        <v>259.08268233000001</v>
      </c>
      <c r="BC58" s="279">
        <v>243.85937122999999</v>
      </c>
      <c r="BD58" s="279">
        <v>268.45870000000002</v>
      </c>
      <c r="BE58" s="279">
        <v>244.4956</v>
      </c>
      <c r="BF58" s="344">
        <v>243.1901</v>
      </c>
      <c r="BG58" s="344">
        <v>218.49119999999999</v>
      </c>
      <c r="BH58" s="344">
        <v>207.32400000000001</v>
      </c>
      <c r="BI58" s="344">
        <v>199.06479999999999</v>
      </c>
      <c r="BJ58" s="344">
        <v>190.71209999999999</v>
      </c>
      <c r="BK58" s="344">
        <v>203.30510000000001</v>
      </c>
      <c r="BL58" s="344">
        <v>206.34610000000001</v>
      </c>
      <c r="BM58" s="344">
        <v>253.75890000000001</v>
      </c>
      <c r="BN58" s="344">
        <v>276.16669999999999</v>
      </c>
      <c r="BO58" s="344">
        <v>287.51049999999998</v>
      </c>
      <c r="BP58" s="344">
        <v>313.92849999999999</v>
      </c>
      <c r="BQ58" s="344">
        <v>281.16820000000001</v>
      </c>
      <c r="BR58" s="344">
        <v>273.79570000000001</v>
      </c>
      <c r="BS58" s="344">
        <v>245.7259</v>
      </c>
      <c r="BT58" s="344">
        <v>229.68719999999999</v>
      </c>
      <c r="BU58" s="344">
        <v>217.81059999999999</v>
      </c>
      <c r="BV58" s="344">
        <v>215.0934</v>
      </c>
    </row>
    <row r="59" spans="1:74" ht="11.1" customHeight="1">
      <c r="A59" s="567" t="s">
        <v>479</v>
      </c>
      <c r="B59" s="570" t="s">
        <v>437</v>
      </c>
      <c r="C59" s="279">
        <v>4.7967870968000001</v>
      </c>
      <c r="D59" s="279">
        <v>4.3345957142999998</v>
      </c>
      <c r="E59" s="279">
        <v>4.7337238709999996</v>
      </c>
      <c r="F59" s="279">
        <v>4.8372789999999997</v>
      </c>
      <c r="G59" s="279">
        <v>4.8092929032000002</v>
      </c>
      <c r="H59" s="279">
        <v>5.0606059999999999</v>
      </c>
      <c r="I59" s="279">
        <v>4.8624696774</v>
      </c>
      <c r="J59" s="279">
        <v>5.0993432258000002</v>
      </c>
      <c r="K59" s="279">
        <v>4.5114013333000003</v>
      </c>
      <c r="L59" s="279">
        <v>4.1805274193999997</v>
      </c>
      <c r="M59" s="279">
        <v>4.9032563332999999</v>
      </c>
      <c r="N59" s="279">
        <v>4.5244109676999997</v>
      </c>
      <c r="O59" s="279">
        <v>5.3764835484000004</v>
      </c>
      <c r="P59" s="279">
        <v>4.7697596429000004</v>
      </c>
      <c r="Q59" s="279">
        <v>5.0031390323</v>
      </c>
      <c r="R59" s="279">
        <v>5.0908119999999997</v>
      </c>
      <c r="S59" s="279">
        <v>5.0538612903000004</v>
      </c>
      <c r="T59" s="279">
        <v>5.9645686667</v>
      </c>
      <c r="U59" s="279">
        <v>5.7389767742000002</v>
      </c>
      <c r="V59" s="279">
        <v>5.8688935484</v>
      </c>
      <c r="W59" s="279">
        <v>5.6669786667000004</v>
      </c>
      <c r="X59" s="279">
        <v>6.0463245161000003</v>
      </c>
      <c r="Y59" s="279">
        <v>5.3120260000000004</v>
      </c>
      <c r="Z59" s="279">
        <v>5.7299961289999999</v>
      </c>
      <c r="AA59" s="279">
        <v>5.4312574193999996</v>
      </c>
      <c r="AB59" s="279">
        <v>6.7465200000000003</v>
      </c>
      <c r="AC59" s="279">
        <v>6.5185851612999999</v>
      </c>
      <c r="AD59" s="279">
        <v>5.6443839999999996</v>
      </c>
      <c r="AE59" s="279">
        <v>6.3630574193999996</v>
      </c>
      <c r="AF59" s="279">
        <v>6.1686036667000002</v>
      </c>
      <c r="AG59" s="279">
        <v>6.6056293547999996</v>
      </c>
      <c r="AH59" s="279">
        <v>6.0432399999999999</v>
      </c>
      <c r="AI59" s="279">
        <v>5.0646793333</v>
      </c>
      <c r="AJ59" s="279">
        <v>5.9353712903</v>
      </c>
      <c r="AK59" s="279">
        <v>6.6715626666999999</v>
      </c>
      <c r="AL59" s="279">
        <v>6.7236551613</v>
      </c>
      <c r="AM59" s="279">
        <v>4.6380570967999999</v>
      </c>
      <c r="AN59" s="279">
        <v>4.6496993102999999</v>
      </c>
      <c r="AO59" s="279">
        <v>4.5517896774000004</v>
      </c>
      <c r="AP59" s="279">
        <v>4.1207529999999997</v>
      </c>
      <c r="AQ59" s="279">
        <v>4.1940509677</v>
      </c>
      <c r="AR59" s="279">
        <v>3.7829583332999999</v>
      </c>
      <c r="AS59" s="279">
        <v>4.0647019354999996</v>
      </c>
      <c r="AT59" s="279">
        <v>4.1109564515999999</v>
      </c>
      <c r="AU59" s="279">
        <v>4.7404903333000004</v>
      </c>
      <c r="AV59" s="279">
        <v>4.7537629032000002</v>
      </c>
      <c r="AW59" s="279">
        <v>4.7876253333000003</v>
      </c>
      <c r="AX59" s="279">
        <v>4.6834954838999998</v>
      </c>
      <c r="AY59" s="279">
        <v>4.1118187096999996</v>
      </c>
      <c r="AZ59" s="279">
        <v>4.9364732143000003</v>
      </c>
      <c r="BA59" s="279">
        <v>4.5094719354999997</v>
      </c>
      <c r="BB59" s="279">
        <v>3.8090093333000001</v>
      </c>
      <c r="BC59" s="279">
        <v>3.8271828065000002</v>
      </c>
      <c r="BD59" s="279">
        <v>4.0475560000000002</v>
      </c>
      <c r="BE59" s="279">
        <v>4.4005359999999998</v>
      </c>
      <c r="BF59" s="344">
        <v>4.3520589999999997</v>
      </c>
      <c r="BG59" s="344">
        <v>4.3997260000000002</v>
      </c>
      <c r="BH59" s="344">
        <v>4.3614069999999998</v>
      </c>
      <c r="BI59" s="344">
        <v>4.2843980000000004</v>
      </c>
      <c r="BJ59" s="344">
        <v>4.553121</v>
      </c>
      <c r="BK59" s="344">
        <v>4.035431</v>
      </c>
      <c r="BL59" s="344">
        <v>4.5225900000000001</v>
      </c>
      <c r="BM59" s="344">
        <v>4.0488809999999997</v>
      </c>
      <c r="BN59" s="344">
        <v>3.5587</v>
      </c>
      <c r="BO59" s="344">
        <v>3.6019749999999999</v>
      </c>
      <c r="BP59" s="344">
        <v>3.797285</v>
      </c>
      <c r="BQ59" s="344">
        <v>4.1993679999999998</v>
      </c>
      <c r="BR59" s="344">
        <v>4.1693020000000001</v>
      </c>
      <c r="BS59" s="344">
        <v>4.23393</v>
      </c>
      <c r="BT59" s="344">
        <v>4.2388339999999998</v>
      </c>
      <c r="BU59" s="344">
        <v>4.1753130000000001</v>
      </c>
      <c r="BV59" s="344">
        <v>4.4396279999999999</v>
      </c>
    </row>
    <row r="60" spans="1:74" ht="11.1" customHeight="1">
      <c r="A60" s="572" t="s">
        <v>480</v>
      </c>
      <c r="B60" s="573" t="s">
        <v>439</v>
      </c>
      <c r="C60" s="259">
        <v>2079.7166455000001</v>
      </c>
      <c r="D60" s="259">
        <v>1999.0531711000001</v>
      </c>
      <c r="E60" s="259">
        <v>1934.5848315999999</v>
      </c>
      <c r="F60" s="259">
        <v>1885.8161943</v>
      </c>
      <c r="G60" s="259">
        <v>1979.7440157999999</v>
      </c>
      <c r="H60" s="259">
        <v>2083.5747403</v>
      </c>
      <c r="I60" s="259">
        <v>2384.6227371</v>
      </c>
      <c r="J60" s="259">
        <v>2266.978521</v>
      </c>
      <c r="K60" s="259">
        <v>2179.7749137000001</v>
      </c>
      <c r="L60" s="259">
        <v>1917.3291581000001</v>
      </c>
      <c r="M60" s="259">
        <v>1921.5680852999999</v>
      </c>
      <c r="N60" s="259">
        <v>2109.7986706000002</v>
      </c>
      <c r="O60" s="259">
        <v>1967.3397284</v>
      </c>
      <c r="P60" s="259">
        <v>1951.7218954</v>
      </c>
      <c r="Q60" s="259">
        <v>1911.9516294</v>
      </c>
      <c r="R60" s="259">
        <v>1879.1526443</v>
      </c>
      <c r="S60" s="259">
        <v>1899.6237148</v>
      </c>
      <c r="T60" s="259">
        <v>2159.2704592999999</v>
      </c>
      <c r="U60" s="259">
        <v>2352.1497860999998</v>
      </c>
      <c r="V60" s="259">
        <v>2299.6042513000002</v>
      </c>
      <c r="W60" s="259">
        <v>2147.7177842999999</v>
      </c>
      <c r="X60" s="259">
        <v>1943.4121371000001</v>
      </c>
      <c r="Y60" s="259">
        <v>1967.7921842999999</v>
      </c>
      <c r="Z60" s="259">
        <v>2048.7768074000001</v>
      </c>
      <c r="AA60" s="259">
        <v>2074.7855319</v>
      </c>
      <c r="AB60" s="259">
        <v>2093.7197704</v>
      </c>
      <c r="AC60" s="259">
        <v>1979.3713955000001</v>
      </c>
      <c r="AD60" s="259">
        <v>1926.5626600000001</v>
      </c>
      <c r="AE60" s="259">
        <v>1907.5052857999999</v>
      </c>
      <c r="AF60" s="259">
        <v>2119.3285126999999</v>
      </c>
      <c r="AG60" s="259">
        <v>2340.0154194000002</v>
      </c>
      <c r="AH60" s="259">
        <v>2349.6175484</v>
      </c>
      <c r="AI60" s="259">
        <v>2142.8077917000001</v>
      </c>
      <c r="AJ60" s="259">
        <v>1909.6548132</v>
      </c>
      <c r="AK60" s="259">
        <v>1958.5732536999999</v>
      </c>
      <c r="AL60" s="259">
        <v>2121.6808735</v>
      </c>
      <c r="AM60" s="259">
        <v>2041.5248535000001</v>
      </c>
      <c r="AN60" s="259">
        <v>1992.8262044999999</v>
      </c>
      <c r="AO60" s="259">
        <v>1941.9388852</v>
      </c>
      <c r="AP60" s="259">
        <v>1921.0552197</v>
      </c>
      <c r="AQ60" s="259">
        <v>2025.2944947999999</v>
      </c>
      <c r="AR60" s="259">
        <v>2205.3260516999999</v>
      </c>
      <c r="AS60" s="259">
        <v>2342.3946574000001</v>
      </c>
      <c r="AT60" s="259">
        <v>2434.5290196999999</v>
      </c>
      <c r="AU60" s="259">
        <v>2164.9801336999999</v>
      </c>
      <c r="AV60" s="259">
        <v>1979.7945023</v>
      </c>
      <c r="AW60" s="259">
        <v>1938.5766343</v>
      </c>
      <c r="AX60" s="259">
        <v>2068.0861734999999</v>
      </c>
      <c r="AY60" s="259">
        <v>2130.9825523</v>
      </c>
      <c r="AZ60" s="259">
        <v>2014.8025528999999</v>
      </c>
      <c r="BA60" s="259">
        <v>1899.6391410000001</v>
      </c>
      <c r="BB60" s="259">
        <v>1938.5633766999999</v>
      </c>
      <c r="BC60" s="259">
        <v>2017.8724451</v>
      </c>
      <c r="BD60" s="259">
        <v>2204.0450000000001</v>
      </c>
      <c r="BE60" s="259">
        <v>2330.9969999999998</v>
      </c>
      <c r="BF60" s="348">
        <v>2378.7530000000002</v>
      </c>
      <c r="BG60" s="348">
        <v>2179.0340000000001</v>
      </c>
      <c r="BH60" s="348">
        <v>1970.2750000000001</v>
      </c>
      <c r="BI60" s="348">
        <v>1981.039</v>
      </c>
      <c r="BJ60" s="348">
        <v>2080.4369999999999</v>
      </c>
      <c r="BK60" s="348">
        <v>2085.2579999999998</v>
      </c>
      <c r="BL60" s="348">
        <v>1999.979</v>
      </c>
      <c r="BM60" s="348">
        <v>1946.223</v>
      </c>
      <c r="BN60" s="348">
        <v>1961.8440000000001</v>
      </c>
      <c r="BO60" s="348">
        <v>2023.5329999999999</v>
      </c>
      <c r="BP60" s="348">
        <v>2208.154</v>
      </c>
      <c r="BQ60" s="348">
        <v>2365.3339999999998</v>
      </c>
      <c r="BR60" s="348">
        <v>2412.0120000000002</v>
      </c>
      <c r="BS60" s="348">
        <v>2193.5830000000001</v>
      </c>
      <c r="BT60" s="348">
        <v>1995.4480000000001</v>
      </c>
      <c r="BU60" s="348">
        <v>2001.9849999999999</v>
      </c>
      <c r="BV60" s="348">
        <v>2091.8850000000002</v>
      </c>
    </row>
    <row r="61" spans="1:74" ht="10.5" customHeight="1">
      <c r="A61" s="561"/>
      <c r="B61" s="574" t="s">
        <v>481</v>
      </c>
      <c r="C61" s="575"/>
      <c r="D61" s="575"/>
      <c r="E61" s="575"/>
      <c r="F61" s="575"/>
      <c r="G61" s="575"/>
      <c r="H61" s="575"/>
      <c r="I61" s="575"/>
      <c r="J61" s="575"/>
      <c r="K61" s="575"/>
      <c r="L61" s="575"/>
      <c r="M61" s="575"/>
      <c r="N61" s="575"/>
      <c r="O61" s="575"/>
      <c r="P61" s="575"/>
      <c r="Q61" s="575"/>
      <c r="R61" s="575"/>
      <c r="S61" s="575"/>
      <c r="T61" s="575"/>
      <c r="U61" s="575"/>
      <c r="V61" s="575"/>
      <c r="W61" s="575"/>
      <c r="X61" s="575"/>
      <c r="Y61" s="575"/>
      <c r="Z61" s="575"/>
      <c r="AA61" s="575"/>
      <c r="AB61" s="575"/>
      <c r="AC61" s="575"/>
      <c r="AD61" s="575"/>
      <c r="AE61" s="575"/>
      <c r="AF61" s="575"/>
      <c r="AG61" s="575"/>
      <c r="AH61" s="575"/>
      <c r="AI61" s="575"/>
      <c r="AJ61" s="575"/>
      <c r="AK61" s="575"/>
      <c r="AL61" s="575"/>
      <c r="AM61" s="575"/>
      <c r="AN61" s="575"/>
      <c r="AO61" s="575"/>
      <c r="AP61" s="575"/>
      <c r="AQ61" s="575"/>
      <c r="AR61" s="575"/>
      <c r="AS61" s="575"/>
      <c r="AT61" s="575"/>
      <c r="AU61" s="575"/>
      <c r="AV61" s="575"/>
      <c r="AW61" s="575"/>
      <c r="AX61" s="575"/>
      <c r="AY61" s="575"/>
      <c r="AZ61" s="575"/>
      <c r="BA61" s="575"/>
      <c r="BB61" s="575"/>
      <c r="BC61" s="575"/>
      <c r="BD61" s="575"/>
      <c r="BE61" s="575"/>
      <c r="BF61" s="575"/>
      <c r="BG61" s="575"/>
      <c r="BH61" s="575"/>
      <c r="BI61" s="575"/>
      <c r="BJ61" s="575"/>
      <c r="BK61" s="575"/>
      <c r="BL61" s="575"/>
      <c r="BM61" s="575"/>
      <c r="BN61" s="575"/>
      <c r="BO61" s="575"/>
      <c r="BP61" s="575"/>
      <c r="BQ61" s="575"/>
      <c r="BR61" s="575"/>
      <c r="BS61" s="575"/>
      <c r="BT61" s="575"/>
      <c r="BU61" s="575"/>
      <c r="BV61" s="575"/>
    </row>
    <row r="62" spans="1:74" ht="10.5" customHeight="1">
      <c r="A62" s="561"/>
      <c r="B62" s="574" t="s">
        <v>482</v>
      </c>
      <c r="C62" s="575"/>
      <c r="D62" s="575"/>
      <c r="E62" s="575"/>
      <c r="F62" s="575"/>
      <c r="G62" s="575"/>
      <c r="H62" s="575"/>
      <c r="I62" s="575"/>
      <c r="J62" s="575"/>
      <c r="K62" s="575"/>
      <c r="L62" s="575"/>
      <c r="M62" s="575"/>
      <c r="N62" s="575"/>
      <c r="O62" s="575"/>
      <c r="P62" s="575"/>
      <c r="Q62" s="575"/>
      <c r="R62" s="575"/>
      <c r="S62" s="575"/>
      <c r="T62" s="575"/>
      <c r="U62" s="575"/>
      <c r="V62" s="575"/>
      <c r="W62" s="575"/>
      <c r="X62" s="575"/>
      <c r="Y62" s="575"/>
      <c r="Z62" s="575"/>
      <c r="AA62" s="575"/>
      <c r="AB62" s="575"/>
      <c r="AC62" s="575"/>
      <c r="AD62" s="575"/>
      <c r="AE62" s="575"/>
      <c r="AF62" s="575"/>
      <c r="AG62" s="575"/>
      <c r="AH62" s="575"/>
      <c r="AI62" s="575"/>
      <c r="AJ62" s="575"/>
      <c r="AK62" s="575"/>
      <c r="AL62" s="575"/>
      <c r="AM62" s="575"/>
      <c r="AN62" s="575"/>
      <c r="AO62" s="575"/>
      <c r="AP62" s="575"/>
      <c r="AQ62" s="575"/>
      <c r="AR62" s="575"/>
      <c r="AS62" s="575"/>
      <c r="AT62" s="575"/>
      <c r="AU62" s="575"/>
      <c r="AV62" s="575"/>
      <c r="AW62" s="575"/>
      <c r="AX62" s="575"/>
      <c r="AY62" s="575"/>
      <c r="AZ62" s="575"/>
      <c r="BA62" s="575"/>
      <c r="BB62" s="575"/>
      <c r="BC62" s="575"/>
      <c r="BD62" s="575"/>
      <c r="BE62" s="575"/>
      <c r="BF62" s="575"/>
      <c r="BG62" s="575"/>
      <c r="BH62" s="575"/>
      <c r="BI62" s="575"/>
      <c r="BJ62" s="575"/>
      <c r="BK62" s="575"/>
      <c r="BL62" s="575"/>
      <c r="BM62" s="575"/>
      <c r="BN62" s="575"/>
      <c r="BO62" s="575"/>
      <c r="BP62" s="575"/>
      <c r="BQ62" s="575"/>
      <c r="BR62" s="575"/>
      <c r="BS62" s="575"/>
      <c r="BT62" s="575"/>
      <c r="BU62" s="575"/>
      <c r="BV62" s="575"/>
    </row>
    <row r="63" spans="1:74" ht="10.5" customHeight="1">
      <c r="A63" s="561"/>
      <c r="B63" s="574" t="s">
        <v>483</v>
      </c>
      <c r="C63" s="575"/>
      <c r="D63" s="575"/>
      <c r="E63" s="575"/>
      <c r="F63" s="575"/>
      <c r="G63" s="575"/>
      <c r="H63" s="575"/>
      <c r="I63" s="575"/>
      <c r="J63" s="575"/>
      <c r="K63" s="575"/>
      <c r="L63" s="575"/>
      <c r="M63" s="575"/>
      <c r="N63" s="575"/>
      <c r="O63" s="575"/>
      <c r="P63" s="575"/>
      <c r="Q63" s="575"/>
      <c r="R63" s="575"/>
      <c r="S63" s="575"/>
      <c r="T63" s="575"/>
      <c r="U63" s="575"/>
      <c r="V63" s="575"/>
      <c r="W63" s="575"/>
      <c r="X63" s="575"/>
      <c r="Y63" s="575"/>
      <c r="Z63" s="575"/>
      <c r="AA63" s="575"/>
      <c r="AB63" s="575"/>
      <c r="AC63" s="575"/>
      <c r="AD63" s="575"/>
      <c r="AE63" s="575"/>
      <c r="AF63" s="575"/>
      <c r="AG63" s="575"/>
      <c r="AH63" s="575"/>
      <c r="AI63" s="575"/>
      <c r="AJ63" s="575"/>
      <c r="AK63" s="575"/>
      <c r="AL63" s="575"/>
      <c r="AM63" s="575"/>
      <c r="AN63" s="575"/>
      <c r="AO63" s="575"/>
      <c r="AP63" s="575"/>
      <c r="AQ63" s="575"/>
      <c r="AR63" s="575"/>
      <c r="AS63" s="575"/>
      <c r="AT63" s="575"/>
      <c r="AU63" s="575"/>
      <c r="AV63" s="575"/>
      <c r="AW63" s="575"/>
      <c r="AX63" s="575"/>
      <c r="AY63" s="575"/>
      <c r="AZ63" s="575"/>
      <c r="BA63" s="575"/>
      <c r="BB63" s="575"/>
      <c r="BC63" s="575"/>
      <c r="BD63" s="575"/>
      <c r="BE63" s="575"/>
      <c r="BF63" s="575"/>
      <c r="BG63" s="575"/>
      <c r="BH63" s="575"/>
      <c r="BI63" s="575"/>
      <c r="BJ63" s="575"/>
      <c r="BK63" s="575"/>
      <c r="BL63" s="575"/>
      <c r="BM63" s="575"/>
      <c r="BN63" s="575"/>
      <c r="BO63" s="575"/>
      <c r="BP63" s="575"/>
      <c r="BQ63" s="575"/>
      <c r="BR63" s="575"/>
      <c r="BS63" s="575"/>
      <c r="BT63" s="575"/>
      <c r="BU63" s="575"/>
      <c r="BV63" s="575"/>
    </row>
    <row r="64" spans="1:74" ht="10.5" customHeight="1">
      <c r="A64" s="561"/>
      <c r="B64" s="574" t="s">
        <v>484</v>
      </c>
      <c r="C64" s="575"/>
      <c r="D64" s="575"/>
      <c r="E64" s="575"/>
      <c r="F64" s="575"/>
      <c r="G64" s="575"/>
      <c r="H64" s="575"/>
      <c r="I64" s="575"/>
      <c r="J64" s="575"/>
      <c r="K64" s="575"/>
      <c r="L64" s="575"/>
      <c r="M64" s="575"/>
      <c r="N64" s="575"/>
      <c r="O64" s="575"/>
      <c r="P64" s="575"/>
      <c r="Q64" s="575"/>
      <c r="R64" s="575"/>
      <c r="S64" s="575"/>
      <c r="T64" s="575"/>
      <c r="U64" s="575"/>
      <c r="V64" s="575"/>
      <c r="W64" s="575"/>
      <c r="X64" s="575"/>
      <c r="Y64" s="575"/>
      <c r="Z64" s="575"/>
      <c r="AA64" s="575"/>
      <c r="AB64" s="575"/>
      <c r="AC64" s="575"/>
      <c r="AD64" s="575"/>
      <c r="AE64" s="575"/>
      <c r="AF64" s="575"/>
      <c r="AG64" s="575"/>
      <c r="AH64" s="575"/>
      <c r="AI64" s="575"/>
      <c r="AJ64" s="575"/>
      <c r="AK64" s="575"/>
      <c r="AL64" s="575"/>
      <c r="AM64" s="575"/>
      <c r="AN64" s="575"/>
      <c r="AO64" s="575"/>
      <c r="AP64" s="575"/>
      <c r="AQ64" s="575"/>
      <c r="AR64" s="575"/>
      <c r="AS64" s="575"/>
      <c r="AT64" s="575"/>
      <c r="AU64" s="575"/>
      <c r="AV64" s="575"/>
      <c r="AW64" s="575"/>
      <c r="AX64" s="575"/>
      <c r="AY64" s="575"/>
      <c r="AZ64" s="575"/>
      <c r="BA64" s="575"/>
      <c r="BB64" s="575"/>
      <c r="BC64" s="575"/>
      <c r="BD64" s="575"/>
      <c r="BE64" s="575"/>
      <c r="BF64" s="575"/>
      <c r="BG64" s="575"/>
      <c r="BH64" s="575"/>
      <c r="BI64" s="575"/>
      <c r="BJ64" s="575"/>
      <c r="BK64" s="575"/>
      <c r="BL64" s="575"/>
      <c r="BM64" s="575"/>
      <c r="BN64" s="575"/>
      <c r="BO64" s="575"/>
      <c r="BP64" s="575"/>
      <c r="BQ64" s="575"/>
      <c r="BR64" s="575"/>
      <c r="BS64" s="575"/>
      <c r="BT64" s="575"/>
      <c r="BU64" s="575"/>
      <c r="BV64" s="575"/>
    </row>
    <row r="65" spans="1:74" ht="10.5" customHeight="1">
      <c r="A65" s="576"/>
      <c r="B65" s="577" t="s">
        <v>485</v>
      </c>
      <c r="C65" s="578"/>
      <c r="D65" s="578"/>
      <c r="E65" s="578"/>
      <c r="F65" s="578"/>
      <c r="G65" s="578"/>
      <c r="H65" s="578"/>
      <c r="I65" s="578"/>
      <c r="J65" s="578"/>
      <c r="K65" s="578"/>
      <c r="L65" s="578"/>
      <c r="M65" s="578"/>
      <c r="N65" s="578"/>
      <c r="O65" s="578"/>
      <c r="P65" s="578"/>
      <c r="Q65" s="578"/>
      <c r="R65" s="578"/>
      <c r="S65" s="578"/>
      <c r="T65" s="578"/>
      <c r="U65" s="578"/>
      <c r="V65" s="578"/>
      <c r="W65" s="578"/>
      <c r="X65" s="578"/>
      <c r="Y65" s="578"/>
      <c r="Z65" s="578"/>
      <c r="AA65" s="578"/>
      <c r="AB65" s="578"/>
      <c r="AC65" s="578"/>
      <c r="AD65" s="578"/>
      <c r="AE65" s="578"/>
      <c r="AF65" s="578"/>
      <c r="AG65" s="578"/>
      <c r="AH65" s="578"/>
      <c r="AI65" s="578"/>
      <c r="AJ65" s="578"/>
      <c r="AK65" s="578"/>
      <c r="AL65" s="578"/>
      <c r="AM65" s="578"/>
      <c r="AN65" s="578"/>
      <c r="AO65" s="578"/>
      <c r="AP65" s="578"/>
      <c r="AQ65" s="578"/>
      <c r="AR65" s="578"/>
      <c r="AS65" s="578"/>
      <c r="AT65" s="578"/>
      <c r="AU65" s="578"/>
      <c r="AV65" s="578"/>
      <c r="AW65" s="578"/>
      <c r="AX65" s="578"/>
      <c r="AY65" s="578"/>
      <c r="AZ65" s="578"/>
      <c r="BA65" s="578"/>
      <c r="BB65" s="578"/>
      <c r="BC65" s="578"/>
      <c r="BD65" s="578"/>
      <c r="BE65" s="578"/>
      <c r="BF65" s="578"/>
      <c r="BG65" s="578"/>
      <c r="BH65" s="578"/>
      <c r="BI65" s="578"/>
      <c r="BJ65" s="578"/>
      <c r="BK65" s="578"/>
      <c r="BL65" s="578"/>
      <c r="BM65" s="578"/>
      <c r="BN65" s="578"/>
      <c r="BO65" s="578"/>
      <c r="BP65" s="578"/>
      <c r="BQ65" s="578"/>
      <c r="BR65" s="578"/>
      <c r="BS65" s="578"/>
      <c r="BT65" s="578"/>
      <c r="BU65" s="578"/>
      <c r="BV65" s="578"/>
    </row>
    <row r="66" spans="1:74" ht="10.5" customHeight="1">
      <c r="A66" s="576"/>
      <c r="B66" s="579" t="s">
        <v>486</v>
      </c>
      <c r="C66" s="578"/>
      <c r="D66" s="578"/>
      <c r="E66" s="578"/>
      <c r="F66" s="578"/>
      <c r="G66" s="578"/>
      <c r="H66" s="578"/>
      <c r="I66" s="578"/>
      <c r="J66" s="578"/>
      <c r="K66" s="578"/>
      <c r="L66" s="578"/>
      <c r="M66" s="578"/>
      <c r="N66" s="578"/>
      <c r="O66" s="578"/>
      <c r="P66" s="578"/>
      <c r="Q66" s="578"/>
      <c r="R66" s="578"/>
      <c r="S66" s="578"/>
      <c r="T66" s="578"/>
      <c r="U66" s="578"/>
      <c r="V66" s="578"/>
      <c r="W66" s="578"/>
      <c r="X66" s="578"/>
      <c r="Y66" s="578"/>
      <c r="Z66" s="578"/>
      <c r="AA66" s="578"/>
      <c r="AB66" s="578"/>
      <c r="AC66" s="578"/>
      <c r="AD66" s="578"/>
      <c r="AE66" s="578"/>
      <c r="AF66" s="578"/>
      <c r="AG66" s="578"/>
      <c r="AH66" s="578"/>
      <c r="AI66" s="578"/>
      <c r="AJ66" s="578"/>
      <c r="AK66" s="578"/>
      <c r="AL66" s="578"/>
      <c r="AM66" s="578"/>
      <c r="AN66" s="578"/>
      <c r="AO66" s="578"/>
      <c r="AP66" s="578"/>
      <c r="AQ66" s="578"/>
      <c r="AR66" s="578"/>
      <c r="AS66" s="578"/>
      <c r="AT66" s="578"/>
      <c r="AU66" s="578"/>
      <c r="AV66" s="578"/>
      <c r="AW66" s="578"/>
      <c r="AX66" s="578"/>
      <c r="AY66" s="578"/>
      <c r="AZ66" s="578"/>
      <c r="BA66" s="578"/>
      <c r="BB66" s="578"/>
      <c r="BC66" s="578"/>
      <c r="BD66" s="578"/>
      <c r="BE66" s="578"/>
      <c r="BF66" s="578"/>
      <c r="BG66" s="578"/>
      <c r="BH66" s="578"/>
      <c r="BI66" s="578"/>
      <c r="BJ66" s="578"/>
      <c r="BK66" s="578"/>
      <c r="BL66" s="578"/>
      <c r="BM66" s="578"/>
      <c r="BN66" s="578"/>
      <c r="BO66" s="578"/>
      <c r="BP66" s="578"/>
      <c r="BQ66" s="578"/>
      <c r="BR66" s="578"/>
      <c r="BS66" s="578"/>
      <c r="BT66" s="578"/>
      <c r="BU66" s="578"/>
      <c r="BV66" s="578"/>
    </row>
    <row r="67" spans="1:74" ht="10.5" customHeight="1">
      <c r="A67" s="576"/>
      <c r="B67" s="580" t="s">
        <v>487</v>
      </c>
      <c r="C67" s="581"/>
      <c r="D67" s="581"/>
      <c r="E67" s="581"/>
      <c r="F67" s="581"/>
      <c r="G67" s="581"/>
      <c r="H67" s="581"/>
      <c r="I67" s="581"/>
      <c r="J67" s="581"/>
      <c r="K67" s="581"/>
      <c r="L67" s="581"/>
      <c r="M67" s="581"/>
      <c r="N67" s="581"/>
      <c r="O67" s="581"/>
      <c r="P67" s="581"/>
      <c r="Q67" s="581"/>
      <c r="R67" s="581"/>
      <c r="S67" s="581"/>
      <c r="T67" s="581"/>
      <c r="U67" s="581"/>
      <c r="V67" s="581"/>
      <c r="W67" s="581"/>
      <c r="X67" s="581"/>
      <c r="Y67" s="581"/>
      <c r="Z67" s="581"/>
      <c r="AA67" s="581"/>
      <c r="AB67" s="581"/>
      <c r="AC67" s="581"/>
      <c r="AD67" s="581"/>
      <c r="AE67" s="581"/>
      <c r="AF67" s="581"/>
      <c r="AG67" s="581"/>
      <c r="AH67" s="581"/>
      <c r="AI67" s="581"/>
      <c r="AJ67" s="581"/>
      <c r="AK67" s="581"/>
      <c r="AL67" s="581"/>
      <c r="AM67" s="581"/>
      <c r="AN67" s="581"/>
      <c r="AO67" s="581"/>
      <c r="AP67" s="581"/>
      <c r="AQ67" s="581"/>
      <c r="AR67" s="581"/>
      <c r="AS67" s="581"/>
      <c r="AT67" s="581"/>
      <c r="AU67" s="581"/>
      <c r="AV67" s="581"/>
      <c r="AW67" s="581"/>
      <c r="AX67" s="581"/>
      <c r="AY67" s="581"/>
      <c r="AZ67" s="581"/>
      <c r="BA67" s="581"/>
      <c r="BB67" s="581"/>
      <c r="BC67" s="581"/>
      <c r="BD67" s="581"/>
      <c r="BE67" s="581"/>
      <c r="BF67" s="581"/>
      <c r="BG67" s="581"/>
      <c r="BH67" s="581"/>
      <c r="BI67" s="581"/>
      <c r="BJ67" s="581"/>
      <c r="BK67" s="581"/>
      <c r="BL67" s="581"/>
      <c r="BM67" s="581"/>
      <c r="BN67" s="581"/>
      <c r="BO67" s="581"/>
      <c r="BP67" s="581"/>
      <c r="BQ67" s="581"/>
      <c r="BR67" s="581"/>
      <c r="BS67" s="581"/>
      <c r="BT67" s="581"/>
      <c r="BU67" s="581"/>
      <c r="BV67" s="581"/>
    </row>
    <row r="68" spans="1:74" ht="10.5" customHeight="1">
      <c r="A68" s="576"/>
      <c r="B68" s="580" t="s">
        <v>488</v>
      </c>
      <c r="C68" s="581"/>
      <c r="D68" s="581"/>
      <c r="E68" s="581"/>
      <c r="F68" s="581"/>
      <c r="G68" s="581"/>
      <c r="H68" s="581"/>
      <c r="I68" s="581"/>
      <c r="J68" s="581"/>
      <c r="K68" s="581"/>
      <c r="L68" s="581"/>
      <c r="M68" s="581"/>
      <c r="N68" s="581"/>
      <c r="O68" s="581"/>
      <c r="P68" s="581"/>
      <c r="Q68" s="581"/>
      <c r="R68" s="581"/>
      <c r="S68" s="581"/>
      <c r="T68" s="581"/>
      <c r="U68" s="581"/>
      <c r="V68" s="581"/>
      <c r="W68" s="581"/>
      <c r="X68" s="581"/>
      <c r="Y68" s="581"/>
      <c r="Z68" s="581"/>
      <c r="AA68" s="581"/>
      <c r="AB68" s="581"/>
      <c r="AC68" s="581"/>
      <c r="AD68" s="581"/>
      <c r="AE68" s="581"/>
      <c r="AF68" s="581"/>
      <c r="AG68" s="581"/>
      <c r="AH68" s="581"/>
      <c r="AI68" s="581"/>
      <c r="AJ68" s="581"/>
      <c r="AK68" s="581"/>
      <c r="AL68" s="581"/>
      <c r="AM68" s="581"/>
      <c r="AN68" s="581"/>
      <c r="AO68" s="581"/>
      <c r="AP68" s="581"/>
      <c r="AQ68" s="581"/>
      <c r="AR68" s="581"/>
      <c r="AS68" s="581"/>
      <c r="AT68" s="581"/>
      <c r="AU68" s="581"/>
      <c r="AV68" s="581"/>
      <c r="AW68" s="581"/>
      <c r="AX68" s="581"/>
      <c r="AY68" s="581"/>
      <c r="AZ68" s="581"/>
      <c r="BA68" s="581"/>
      <c r="BB68" s="581"/>
      <c r="BC68" s="581"/>
      <c r="BD68" s="581"/>
      <c r="BE68" s="581"/>
      <c r="BF68" s="581"/>
      <c r="BG68" s="581"/>
      <c r="BH68" s="581"/>
      <c r="BI68" s="581"/>
      <c r="BJ68" s="581"/>
      <c r="BK68" s="581"/>
      <c r="BL68" s="581"/>
      <c r="BM68" s="581"/>
      <c r="BN68" s="581"/>
      <c r="BO68" s="581"/>
      <c r="BP68" s="581"/>
      <c r="BQ68" s="581"/>
      <c r="BR68" s="581"/>
      <c r="BS68" s="581"/>
      <c r="BT68" s="581"/>
      <c r="BU68" s="581"/>
      <c r="BV68" s="581"/>
    </row>
    <row r="69" spans="1:74">
      <c r="A69" s="582"/>
      <c r="B69" s="583"/>
      <c r="C69" s="583"/>
      <c r="D69" s="583"/>
      <c r="E69" s="583"/>
      <c r="F69" s="583"/>
      <c r="G69" s="583"/>
      <c r="H69" s="583"/>
      <c r="I69" s="583"/>
      <c r="J69" s="583"/>
      <c r="K69" s="583"/>
      <c r="L69" s="583"/>
      <c r="M69" s="583"/>
      <c r="O69" s="583"/>
      <c r="P69" s="583"/>
      <c r="Q69" s="583"/>
      <c r="R69" s="583"/>
      <c r="S69" s="583"/>
      <c r="T69" s="583"/>
      <c r="U69" s="583"/>
      <c r="V69" s="583"/>
      <c r="W69" s="583"/>
      <c r="X69" s="583"/>
      <c r="Y69" s="583"/>
      <c r="AA69" s="583"/>
      <c r="AB69" s="583"/>
      <c r="AC69" s="583"/>
      <c r="AD69" s="583"/>
      <c r="AE69" s="583"/>
      <c r="AF69" s="583"/>
      <c r="AG69" s="583"/>
      <c r="AH69" s="583"/>
      <c r="AI69" s="583"/>
      <c r="AJ69" s="583"/>
      <c r="AK69" s="583"/>
      <c r="AM69" s="583"/>
      <c r="AN69" s="583"/>
      <c r="AO69" s="583"/>
      <c r="AP69" s="583"/>
      <c r="AQ69" s="583"/>
      <c r="AR69" s="583"/>
      <c r="AS69" s="583"/>
      <c r="AT69" s="583"/>
      <c r="AU69" s="583"/>
      <c r="AV69" s="583"/>
      <c r="AW69" s="583"/>
      <c r="AY69" s="583"/>
      <c r="AZ69" s="583"/>
      <c r="BA69" s="583"/>
      <c r="BB69" s="583"/>
      <c r="BC69" s="583"/>
      <c r="BD69" s="583"/>
      <c r="BE69" s="583"/>
      <c r="BF69" s="583"/>
      <c r="BG69" s="583"/>
      <c r="BH69" s="583"/>
      <c r="BI69" s="583"/>
      <c r="BK69" s="583"/>
      <c r="BL69" s="583"/>
      <c r="BM69" s="583"/>
      <c r="BN69" s="583"/>
      <c r="BO69" s="583"/>
      <c r="BP69" s="583"/>
      <c r="BQ69" s="583"/>
      <c r="BR69" s="583"/>
      <c r="BS69" s="583"/>
      <c r="BT69" s="583"/>
      <c r="BU69" s="583"/>
    </row>
    <row r="70" spans="1:74">
      <c r="A70" s="582"/>
      <c r="B70" s="583"/>
      <c r="C70" s="583"/>
      <c r="D70" s="583"/>
      <c r="E70" s="583"/>
      <c r="F70" s="583"/>
      <c r="G70" s="583"/>
      <c r="H70" s="583"/>
      <c r="I70" s="583"/>
      <c r="J70" s="583"/>
      <c r="K70" s="583"/>
      <c r="L70" s="583"/>
      <c r="M70" s="583"/>
      <c r="O70" s="583"/>
      <c r="P70" s="583"/>
      <c r="Q70" s="583"/>
      <c r="R70" s="583"/>
      <c r="S70" s="583"/>
      <c r="T70" s="583"/>
      <c r="U70" s="583"/>
      <c r="V70" s="583"/>
      <c r="W70" s="583"/>
      <c r="X70" s="583"/>
      <c r="Y70" s="583"/>
      <c r="AA70" s="583"/>
      <c r="AB70" s="583"/>
      <c r="AC70" s="583"/>
      <c r="AD70" s="583"/>
      <c r="AE70" s="583"/>
      <c r="AF70" s="583"/>
      <c r="AG70" s="583"/>
      <c r="AH70" s="583"/>
      <c r="AI70" s="583"/>
      <c r="AJ70" s="583"/>
      <c r="AK70" s="583"/>
      <c r="AM70" s="583"/>
      <c r="AN70" s="583"/>
      <c r="AO70" s="583"/>
      <c r="AP70" s="583"/>
      <c r="AQ70" s="583"/>
      <c r="AR70" s="583"/>
      <c r="AS70" s="583"/>
      <c r="AT70" s="583"/>
      <c r="AU70" s="583"/>
      <c r="AV70" s="583"/>
      <c r="AW70" s="583"/>
      <c r="AY70" s="583"/>
      <c r="AZ70" s="583"/>
      <c r="BA70" s="583"/>
      <c r="BB70" s="583"/>
      <c r="BC70" s="583"/>
      <c r="BD70" s="583"/>
      <c r="BE70" s="583"/>
      <c r="BF70" s="583"/>
      <c r="BG70" s="583"/>
      <c r="BH70" s="583"/>
      <c r="BI70" s="583"/>
      <c r="BK70" s="583"/>
      <c r="BL70" s="583"/>
      <c r="BM70" s="583"/>
      <c r="BN70" s="583"/>
      <c r="BO70" s="583"/>
      <c r="BP70" s="583"/>
      <c r="BQ70" s="583"/>
      <c r="BR70" s="583"/>
      <c r="BS70" s="583"/>
      <c r="BT70" s="583"/>
      <c r="BU70" s="583"/>
    </row>
    <row r="71" spans="1:74">
      <c r="A71" s="584"/>
      <c r="B71" s="585"/>
      <c r="C71" s="585"/>
      <c r="D71" s="586"/>
      <c r="E71" s="586"/>
      <c r="F71" s="586"/>
      <c r="G71" s="586"/>
      <c r="H71" s="586"/>
      <c r="I71" s="586"/>
      <c r="J71" s="586"/>
      <c r="K71" s="586"/>
      <c r="L71" s="586"/>
      <c r="M71" s="586"/>
      <c r="N71" s="586"/>
      <c r="O71" s="585"/>
      <c r="P71" s="586"/>
      <c r="Q71" s="586"/>
      <c r="R71" s="586"/>
      <c r="S71" s="586"/>
      <c r="T71" s="586"/>
      <c r="U71" s="586"/>
      <c r="V71" s="586"/>
      <c r="W71" s="586"/>
      <c r="X71" s="586"/>
      <c r="Y71" s="586"/>
      <c r="Z71" s="586"/>
      <c r="AA71" s="585"/>
      <c r="AB71" s="586"/>
      <c r="AC71" s="586"/>
      <c r="AD71" s="586"/>
      <c r="AE71" s="586"/>
      <c r="AF71" s="586"/>
      <c r="AG71" s="586"/>
      <c r="AH71" s="586"/>
      <c r="AI71" s="586"/>
      <c r="AJ71" s="586"/>
      <c r="AK71" s="586"/>
      <c r="AL71" s="586"/>
      <c r="AM71" s="585"/>
      <c r="AN71" s="586"/>
      <c r="AO71" s="586"/>
      <c r="AP71" s="586"/>
      <c r="AQ71" s="586"/>
      <c r="AR71" s="586"/>
      <c r="AS71" s="586"/>
      <c r="AT71" s="586"/>
      <c r="AU71" s="586"/>
      <c r="AV71" s="586"/>
      <c r="AW71" s="586"/>
      <c r="AX71" s="586"/>
      <c r="AY71" s="585"/>
      <c r="AZ71" s="586"/>
      <c r="BA71" s="586"/>
      <c r="BB71" s="586"/>
      <c r="BC71" s="586"/>
      <c r="BD71" s="586"/>
      <c r="BE71" s="586"/>
      <c r="BF71" s="586"/>
      <c r="BG71" s="586"/>
      <c r="BH71" s="586"/>
      <c r="BI71" s="586"/>
      <c r="BJ71" s="586"/>
      <c r="BK71" s="585"/>
      <c r="BL71" s="586"/>
      <c r="BM71" s="586"/>
      <c r="BN71" s="586"/>
      <c r="BO71" s="586"/>
      <c r="BP71" s="586"/>
      <c r="BQ71" s="586"/>
      <c r="BR71" s="586"/>
      <c r="BS71" s="586"/>
      <c r="BT71" s="586"/>
      <c r="BU71" s="586"/>
      <c r="BV71" s="586"/>
    </row>
    <row r="72" spans="1:74">
      <c r="A72" s="586"/>
      <c r="B72" s="587"/>
      <c r="C72" s="588"/>
      <c r="D72" s="588"/>
      <c r="E72" s="588"/>
      <c r="F72" s="588"/>
      <c r="G72" s="588"/>
      <c r="H72" s="588"/>
      <c r="I72" s="588"/>
      <c r="J72" s="588"/>
      <c r="K72" s="588"/>
      <c r="L72" s="588"/>
      <c r="M72" s="588"/>
      <c r="N72" s="588"/>
      <c r="O72" s="588"/>
      <c r="P72" s="588"/>
      <c r="Q72" s="588"/>
      <c r="R72" s="588"/>
      <c r="S72" s="588"/>
      <c r="T72" s="588"/>
      <c r="U72" s="588"/>
      <c r="V72" s="588"/>
      <c r="W72" s="588"/>
      <c r="X72" s="588"/>
      <c r="Y72" s="588"/>
      <c r="Z72" s="588"/>
      <c r="AA72" s="588"/>
      <c r="AB72" s="588"/>
      <c r="AC72" s="588"/>
      <c r="AD72" s="588"/>
      <c r="AE72" s="588"/>
      <c r="AF72" s="588"/>
      <c r="AG72" s="588"/>
      <c r="AH72" s="588"/>
      <c r="AI72" s="588"/>
      <c r="AJ72" s="588"/>
      <c r="AK72" s="588"/>
      <c r="AL72" s="588"/>
      <c r="AM72" s="588"/>
      <c r="AN72" s="588"/>
      <c r="AO72" s="588"/>
      <c r="AP72" s="588"/>
      <c r="AQ72" s="588"/>
      <c r="AR72" s="588"/>
      <c r="AS72" s="588"/>
      <c r="AT72" s="588"/>
      <c r="AU72" s="588"/>
      <c r="AV72" s="588"/>
      <c r="AW72" s="588"/>
      <c r="AX72" s="588"/>
      <c r="AY72" s="588"/>
      <c r="AZ72" s="588"/>
      <c r="BA72" s="588"/>
      <c r="BB72" s="588"/>
      <c r="BC72" s="588"/>
      <c r="BD72" s="588"/>
      <c r="BE72" s="588"/>
      <c r="BF72" s="588"/>
      <c r="BG72" s="588"/>
      <c r="BH72" s="588"/>
      <c r="BI72" s="588"/>
      <c r="BJ72" s="588"/>
      <c r="BK72" s="588"/>
      <c r="BL72" s="588"/>
      <c r="BM72" s="588"/>
      <c r="BN72" s="588"/>
      <c r="BO72" s="588"/>
      <c r="BP72" s="588"/>
      <c r="BQ72" s="588"/>
      <c r="BR72" s="588"/>
      <c r="BS72" s="588"/>
      <c r="BT72" s="588"/>
      <c r="BU72" s="588"/>
      <c r="BV72" s="588"/>
    </row>
    <row r="73" spans="1:74">
      <c r="A73" s="586"/>
      <c r="B73" s="585"/>
      <c r="C73" s="588"/>
      <c r="D73" s="588"/>
      <c r="E73" s="588"/>
      <c r="F73" s="588"/>
      <c r="G73" s="588"/>
      <c r="H73" s="588"/>
      <c r="I73" s="588"/>
      <c r="J73" s="588"/>
      <c r="K73" s="588"/>
      <c r="L73" s="588"/>
      <c r="M73" s="588"/>
      <c r="N73" s="588"/>
      <c r="O73" s="588"/>
      <c r="P73" s="588"/>
      <c r="Q73" s="588"/>
      <c r="R73" s="588"/>
      <c r="S73" s="588"/>
      <c r="T73" s="588"/>
      <c r="U73" s="588"/>
      <c r="V73" s="588"/>
      <c r="W73" s="588"/>
      <c r="X73" s="588"/>
      <c r="Y73" s="588"/>
      <c r="Z73" s="588"/>
      <c r="AA73" s="588"/>
      <c r="AB73" s="588"/>
      <c r="AC73" s="588"/>
      <c r="AD73" s="588"/>
      <c r="AE73" s="588"/>
      <c r="AF73" s="588"/>
      <c r="AG73" s="588"/>
      <c r="AH73" s="588"/>
      <c r="AI73" s="588"/>
      <c r="AJ73" s="588"/>
      <c r="AK73" s="588"/>
      <c r="AL73" s="588"/>
      <c r="AM73" s="588"/>
      <c r="AN73" s="588"/>
      <c r="AO73" s="588"/>
      <c r="AP73" s="588"/>
      <c r="AQ73" s="588"/>
      <c r="AR73" s="588"/>
      <c r="AS73" s="588"/>
      <c r="AT73" s="588"/>
      <c r="AU73" s="588"/>
      <c r="AV73" s="588"/>
      <c r="AW73" s="588"/>
      <c r="AX73" s="588"/>
      <c r="AY73" s="588"/>
      <c r="AZ73" s="588"/>
      <c r="BA73" s="588"/>
      <c r="BB73" s="588"/>
      <c r="BC73" s="588"/>
      <c r="BD73" s="588"/>
      <c r="BE73" s="588"/>
      <c r="BF73" s="588"/>
      <c r="BG73" s="588"/>
      <c r="BH73" s="588"/>
      <c r="BI73" s="588"/>
      <c r="BJ73" s="588"/>
      <c r="BK73" s="588"/>
      <c r="BL73" s="588"/>
      <c r="BM73" s="588"/>
      <c r="BN73" s="588"/>
      <c r="BO73" s="588"/>
      <c r="BP73" s="588"/>
      <c r="BQ73" s="588"/>
      <c r="BR73" s="588"/>
      <c r="BS73" s="588"/>
      <c r="BT73" s="588"/>
      <c r="BU73" s="588"/>
      <c r="BV73" s="588"/>
    </row>
    <row r="74" spans="1:74">
      <c r="A74" s="586"/>
      <c r="B74" s="585"/>
      <c r="C74" s="588"/>
      <c r="D74" s="588"/>
      <c r="E74" s="588"/>
      <c r="F74" s="588"/>
      <c r="G74" s="588"/>
      <c r="H74" s="588"/>
      <c r="I74" s="588"/>
      <c r="J74" s="588"/>
      <c r="K74" s="588"/>
      <c r="L74" s="588"/>
      <c r="M74" s="588"/>
      <c r="N74" s="588"/>
      <c r="O74" s="588"/>
      <c r="P74" s="588"/>
      <c r="Q74" s="588"/>
      <c r="R74" s="588"/>
      <c r="S74" s="588"/>
      <c r="T74" s="588"/>
      <c r="U74" s="588"/>
      <c r="V74" s="588"/>
      <c r="W74" s="588"/>
      <c r="X74" s="588"/>
      <c r="Y74" s="588"/>
      <c r="Z74" s="588"/>
      <c r="AA74" s="588"/>
      <c r="AB74" s="588"/>
      <c r="AC74" s="588"/>
      <c r="AD74" s="588"/>
      <c r="AE74" s="588"/>
      <c r="AF74" s="588"/>
      <c r="AG74" s="588"/>
      <c r="AH74" s="588"/>
      <c r="AI74" s="588"/>
      <c r="AJ74" s="588"/>
      <c r="AK74" s="588"/>
      <c r="AL74" s="588"/>
      <c r="AM74" s="588"/>
      <c r="AN74" s="588"/>
      <c r="AO74" s="588"/>
      <c r="AP74" s="588"/>
      <c r="AQ74" s="588"/>
      <c r="AR74" s="588"/>
      <c r="AS74" s="588"/>
      <c r="AT74" s="588"/>
      <c r="AU74" s="588"/>
      <c r="AV74" s="588"/>
      <c r="AW74" s="588"/>
      <c r="AX74" s="588"/>
      <c r="AY74" s="588"/>
      <c r="AZ74" s="588"/>
      <c r="BA74" s="588"/>
      <c r="BB74" s="588"/>
      <c r="BC74" s="588"/>
      <c r="BD74" s="588"/>
      <c r="BE74" s="588"/>
      <c r="BF74" s="588"/>
      <c r="BG74" s="588"/>
      <c r="BH74" s="588"/>
      <c r="BI74" s="588"/>
      <c r="BJ74" s="588"/>
      <c r="BK74" s="588"/>
      <c r="BL74" s="588"/>
      <c r="BM74" s="588"/>
      <c r="BN74" s="588"/>
      <c r="BO74" s="588"/>
      <c r="BP74" s="588"/>
      <c r="BQ74" s="588"/>
      <c r="BR74" s="588"/>
      <c r="BS74" s="588"/>
      <c r="BT74" s="588"/>
      <c r="BU74" s="588"/>
      <c r="BV74" s="588"/>
    </row>
    <row r="76" spans="1:74">
      <c r="B76" s="587"/>
      <c r="C76" s="588"/>
      <c r="D76" s="588"/>
      <c r="E76" s="588"/>
      <c r="F76" s="588"/>
      <c r="G76" s="588"/>
      <c r="H76" s="588"/>
      <c r="I76" s="588"/>
      <c r="J76" s="588"/>
      <c r="K76" s="588"/>
      <c r="L76" s="588"/>
      <c r="M76" s="588"/>
      <c r="N76" s="588"/>
      <c r="O76" s="588"/>
      <c r="P76" s="588"/>
      <c r="Q76" s="588"/>
      <c r="R76" s="588"/>
      <c r="S76" s="588"/>
      <c r="T76" s="588"/>
      <c r="U76" s="588"/>
      <c r="V76" s="588"/>
      <c r="W76" s="588"/>
      <c r="X76" s="588"/>
      <c r="Y76" s="588"/>
      <c r="Z76" s="588"/>
      <c r="AA76" s="588"/>
      <c r="AB76" s="588"/>
      <c r="AC76" s="588"/>
      <c r="AD76" s="588"/>
      <c r="AE76" s="588"/>
      <c r="AF76" s="588"/>
      <c r="AG76" s="588"/>
      <c r="AH76" s="588"/>
      <c r="AI76" s="588"/>
      <c r="AJ76" s="588"/>
      <c r="AK76" s="588"/>
      <c r="AL76" s="588"/>
      <c r="AM76" s="588"/>
      <c r="AN76" s="588"/>
      <c r="AO76" s="588"/>
      <c r="AP76" s="588"/>
      <c r="AQ76" s="588"/>
      <c r="AR76" s="588"/>
      <c r="AS76" s="588"/>
      <c r="AT76" s="588"/>
      <c r="AU76" s="588"/>
      <c r="AV76" s="588"/>
      <c r="AW76" s="588"/>
      <c r="AX76" s="588"/>
      <c r="AY76" s="588"/>
      <c r="AZ76" s="588"/>
      <c r="BA76" s="588"/>
      <c r="BB76" s="588"/>
      <c r="BC76" s="588"/>
      <c r="BD76" s="588"/>
      <c r="BE76" s="588"/>
      <c r="BF76" s="588"/>
      <c r="BG76" s="588"/>
      <c r="BH76" s="588"/>
      <c r="BI76" s="588"/>
      <c r="BJ76" s="588"/>
      <c r="BK76" s="588"/>
      <c r="BL76" s="588"/>
      <c r="BM76" s="588"/>
      <c r="BN76" s="588"/>
      <c r="BO76" s="588"/>
      <c r="BP76" s="588"/>
      <c r="BQ76" s="588"/>
      <c r="BR76" s="588"/>
      <c r="BS76" s="588"/>
      <c r="BT76" s="588"/>
      <c r="BU76" s="588"/>
      <c r="BV76" s="588"/>
    </row>
    <row r="77" spans="1:74">
      <c r="B77" s="585"/>
      <c r="C77" s="588"/>
      <c r="D77" s="588"/>
      <c r="E77" s="588"/>
      <c r="F77" s="588"/>
      <c r="G77" s="588"/>
      <c r="H77" s="588"/>
      <c r="I77" s="588"/>
      <c r="J77" s="588"/>
      <c r="K77" s="588"/>
      <c r="L77" s="588"/>
      <c r="M77" s="588"/>
      <c r="N77" s="588"/>
      <c r="O77" s="588"/>
      <c r="P77" s="588"/>
      <c r="Q77" s="588"/>
      <c r="R77" s="588"/>
      <c r="S77" s="588"/>
      <c r="T77" s="588"/>
      <c r="U77" s="588"/>
      <c r="V77" s="588"/>
      <c r="W77" s="588"/>
      <c r="X77" s="588"/>
      <c r="Y77" s="588"/>
      <c r="Z77" s="588"/>
      <c r="AA77" s="588"/>
      <c r="AB77" s="588"/>
      <c r="AC77" s="588"/>
      <c r="AD77" s="588"/>
      <c r="AE77" s="588"/>
      <c r="AF77" s="588"/>
      <c r="AG77" s="588"/>
      <c r="AH77" s="588"/>
      <c r="AI77" s="588"/>
      <c r="AJ77" s="588"/>
      <c r="AK77" s="588"/>
      <c r="AL77" s="588"/>
      <c r="AM77" s="588"/>
      <c r="AN77" s="588"/>
      <c r="AO77" s="588"/>
      <c r="AP77" s="588"/>
      <c r="AQ77" s="588"/>
      <c r="AR77" s="588"/>
      <c r="AS77" s="588"/>
      <c r="AT77" s="588"/>
      <c r="AU77" s="588"/>
      <c r="AV77" s="588"/>
      <c r="AW77" s="588"/>
      <c r="AX77" s="588"/>
      <c r="AY77" s="588"/>
      <c r="AZ77" s="588"/>
      <c r="BA77" s="588"/>
      <c r="BB77" s="588"/>
      <c r="BC77" s="588"/>
      <c r="BD77" s="588"/>
      <c r="BE77" s="588"/>
      <c r="BF77" s="588"/>
      <c r="BG77" s="588"/>
      <c r="BH77" s="588"/>
      <c r="BI77" s="588"/>
      <c r="BJ77" s="588"/>
      <c r="BK77" s="588"/>
      <c r="BL77" s="588"/>
      <c r="BM77" s="588"/>
      <c r="BN77" s="588"/>
      <c r="BO77" s="588"/>
      <c r="BP77" s="588"/>
      <c r="BQ77" s="588"/>
      <c r="BR77" s="588"/>
      <c r="BS77" s="588"/>
      <c r="BT77" s="588"/>
      <c r="BU77" s="588"/>
      <c r="BV77" s="588"/>
    </row>
    <row r="78" spans="1:74">
      <c r="A78" s="586"/>
      <c r="B78" s="585"/>
      <c r="C78" s="588"/>
      <c r="D78" s="588"/>
      <c r="E78" s="588"/>
      <c r="F78" s="588"/>
      <c r="G78" s="588"/>
      <c r="H78" s="588"/>
      <c r="I78" s="588"/>
      <c r="J78" s="588"/>
      <c r="K78" s="588"/>
      <c r="L78" s="588"/>
      <c r="M78" s="588"/>
      <c r="N78" s="588"/>
      <c r="O78" s="588"/>
      <c r="P78" s="588"/>
      <c r="Q78" s="588"/>
      <c r="R78" s="588"/>
      <c r="S78" s="588"/>
      <c r="T78" s="588"/>
      <c r="U78" s="588"/>
      <c r="V78" s="588"/>
      <c r="W78" s="588"/>
      <c r="X78" s="588"/>
      <c r="Y78" s="588"/>
      <c r="Z78" s="588"/>
      <c r="AA78" s="588"/>
      <c r="AB78" s="588"/>
      <c r="AC78" s="588"/>
      <c r="AD78" s="588"/>
      <c r="AE78" s="588"/>
      <c r="AF78" s="588"/>
      <c r="AG78" s="588"/>
      <c r="AH78" s="588"/>
      <c r="AI78" s="588"/>
      <c r="AJ78" s="588"/>
      <c r="AK78" s="588"/>
      <c r="AL78" s="588"/>
      <c r="AM78" s="588"/>
      <c r="AN78" s="588"/>
      <c r="AO78" s="588"/>
      <c r="AP78" s="588"/>
      <c r="AQ78" s="588"/>
      <c r="AR78" s="588"/>
      <c r="AS78" s="588"/>
      <c r="AT78" s="588"/>
      <c r="AU78" s="588"/>
      <c r="AV78" s="588"/>
      <c r="AW78" s="588"/>
      <c r="AX78" s="588"/>
      <c r="AY78" s="588"/>
      <c r="AZ78" s="588"/>
      <c r="BA78" s="588"/>
      <c r="BB78" s="588"/>
      <c r="BC78" s="588"/>
      <c r="BD78" s="588"/>
      <c r="BE78" s="588"/>
      <c r="BF78" s="588"/>
      <c r="BG78" s="588"/>
      <c r="BH78" s="588"/>
      <c r="BI78" s="588"/>
      <c r="BJ78" s="588"/>
      <c r="BK78" s="588"/>
      <c r="BL78" s="588"/>
      <c r="BM78" s="588"/>
      <c r="BN78" s="588"/>
      <c r="BO78" s="588"/>
      <c r="BP78" s="588"/>
      <c r="BQ78" s="588"/>
      <c r="BR78" s="588"/>
      <c r="BS78" s="588"/>
      <c r="BT78" s="588"/>
      <c r="BU78" s="588"/>
      <c r="BV78" s="588"/>
    </row>
    <row r="79" spans="1:74">
      <c r="A79" s="586"/>
      <c r="B79" s="585"/>
      <c r="C79" s="588"/>
      <c r="D79" s="588"/>
      <c r="E79" s="588"/>
      <c r="F79" s="588"/>
      <c r="G79" s="588"/>
      <c r="H79" s="588"/>
      <c r="I79" s="588"/>
      <c r="J79" s="588"/>
      <c r="K79" s="588"/>
      <c r="L79" s="588"/>
      <c r="M79" s="588"/>
      <c r="N79" s="588"/>
      <c r="O79" s="588"/>
      <c r="P79" s="588"/>
      <c r="Q79" s="588"/>
      <c r="R79" s="588"/>
      <c r="S79" s="588"/>
      <c r="T79" s="588"/>
      <c r="U79" s="588"/>
      <c r="V79" s="588"/>
      <c r="W79" s="588"/>
      <c r="X79" s="588"/>
      <c r="Y79" s="588"/>
      <c r="Z79" s="588"/>
      <c r="AA79" s="588"/>
      <c r="AB79" s="588"/>
      <c r="AC79" s="588"/>
      <c r="AD79" s="588"/>
      <c r="AE79" s="588"/>
      <c r="AF79" s="588"/>
      <c r="AG79" s="588"/>
      <c r="AH79" s="588"/>
      <c r="AI79" s="588"/>
      <c r="AJ79" s="588"/>
      <c r="AK79" s="588"/>
      <c r="AL79" s="588"/>
      <c r="AM79" s="588"/>
      <c r="AN79" s="588"/>
      <c r="AO79" s="588"/>
      <c r="AP79" s="588"/>
      <c r="AQ79" s="588"/>
      <c r="AR79" s="588"/>
      <c r="AS79" s="588"/>
      <c r="AT79" s="588"/>
      <c r="AU79" s="588"/>
      <c r="AV79" s="588"/>
      <c r="AW79" s="588"/>
      <c r="AX79" s="588"/>
      <c r="AY79" s="588"/>
      <c r="AZ79" s="588"/>
      <c r="BA79" s="588"/>
      <c r="BB79" s="588"/>
      <c r="BC79" s="588"/>
      <c r="BD79" s="588"/>
      <c r="BE79" s="588"/>
      <c r="BF79" s="588"/>
      <c r="BG79" s="588"/>
      <c r="BH79" s="588"/>
      <c r="BI79" s="588"/>
      <c r="BJ79" s="588"/>
      <c r="BK79" s="588"/>
      <c r="BL79" s="588"/>
      <c r="BM79" s="588"/>
      <c r="BN79" s="588"/>
      <c r="BO79" s="588"/>
      <c r="BP79" s="588"/>
      <c r="BQ79" s="588"/>
      <c r="BR79" s="588"/>
      <c r="BS79" s="588"/>
      <c r="BT79" s="588"/>
      <c r="BU79" s="588"/>
      <c r="BV79" s="588"/>
    </row>
    <row r="80" spans="1:74">
      <c r="B80" s="587"/>
      <c r="C80" s="588"/>
      <c r="D80" s="588"/>
      <c r="E80" s="588"/>
      <c r="F80" s="588"/>
      <c r="G80" s="588"/>
      <c r="H80" s="588"/>
      <c r="I80" s="588"/>
      <c r="J80" s="588"/>
      <c r="K80" s="588"/>
      <c r="L80" s="588"/>
      <c r="M80" s="588"/>
      <c r="N80" s="588"/>
      <c r="O80" s="588"/>
      <c r="P80" s="588"/>
      <c r="Q80" s="588"/>
      <c r="R80" s="588"/>
      <c r="S80" s="588"/>
      <c r="T80" s="588"/>
      <c r="U80" s="588"/>
      <c r="V80" s="588"/>
      <c r="W80" s="588"/>
      <c r="X80" s="588"/>
      <c r="Y80" s="588"/>
      <c r="Z80" s="588"/>
      <c r="AA80" s="588"/>
      <c r="AB80" s="588"/>
      <c r="AC80" s="588"/>
      <c r="AD80" s="588"/>
      <c r="AE80" s="588"/>
      <c r="AF80" s="588"/>
      <c r="AG80" s="588"/>
      <c r="AH80" s="588"/>
      <c r="AI80" s="588"/>
      <c r="AJ80" s="588"/>
      <c r="AK80" s="588"/>
      <c r="AL80" s="588"/>
      <c r="AM80" s="588"/>
      <c r="AN80" s="588"/>
      <c r="AO80" s="588"/>
      <c r="AP80" s="588"/>
      <c r="AQ80" s="588"/>
      <c r="AR80" s="588"/>
      <c r="AS80" s="588"/>
      <c r="AT80" s="588"/>
      <c r="AU80" s="588"/>
      <c r="AV80" s="588"/>
      <c r="AW80" s="588"/>
      <c r="AX80" s="588"/>
      <c r="AY80" s="588"/>
      <c r="AZ80" s="588"/>
      <c r="BA80" s="588"/>
      <c r="BB80" s="588"/>
      <c r="BC80" s="588"/>
      <c r="BD80" s="588"/>
      <c r="BE80" s="588"/>
      <c r="BF80" s="588"/>
      <c r="BG80" s="588"/>
      <c r="BH80" s="588"/>
      <c r="BI80" s="588"/>
      <c r="BJ80" s="588"/>
      <c r="BK80" s="588"/>
      <c r="BL80" s="588"/>
      <c r="BM80" s="588"/>
      <c r="BN80" s="588"/>
      <c r="BO80" s="588"/>
      <c r="BP80" s="588"/>
      <c r="BQ80" s="588"/>
      <c r="BR80" s="588"/>
      <c r="BS80" s="588"/>
      <c r="BT80" s="588"/>
      <c r="BU80" s="588"/>
      <c r="BV80" s="588"/>
    </row>
    <row r="81" spans="1:74">
      <c r="B81" s="585"/>
      <c r="C81" s="588"/>
      <c r="D81" s="588"/>
      <c r="E81" s="588"/>
      <c r="F81" s="588"/>
      <c r="G81" s="588"/>
      <c r="H81" s="588"/>
      <c r="I81" s="588"/>
      <c r="J81" s="588"/>
      <c r="K81" s="588"/>
      <c r="L81" s="588"/>
      <c r="M81" s="588"/>
      <c r="N81" s="588"/>
      <c r="O81" s="588"/>
      <c r="P81" s="588"/>
      <c r="Q81" s="588"/>
      <c r="R81" s="588"/>
      <c r="S81" s="588"/>
      <c r="T81" s="588"/>
      <c r="U81" s="588"/>
      <c r="V81" s="588"/>
      <c r="W81" s="588"/>
      <c r="X81" s="588"/>
      <c r="Y81" s="588"/>
      <c r="Z81" s="588"/>
      <c r="AA81" s="588"/>
      <c r="AB81" s="588"/>
      <c r="AC81" s="588"/>
      <c r="AD81" s="588"/>
      <c r="AE81" s="588"/>
      <c r="AF81" s="588"/>
      <c r="AG81" s="588"/>
      <c r="AH81" s="588"/>
      <c r="AI81" s="588"/>
      <c r="AJ81" s="588"/>
      <c r="AK81" s="588"/>
      <c r="AL81" s="588"/>
      <c r="AM81" s="588"/>
      <c r="AN81" s="588"/>
      <c r="AO81" s="588"/>
      <c r="AP81" s="588"/>
      <c r="AQ81" s="588"/>
      <c r="AR81" s="588"/>
      <c r="AS81" s="588"/>
      <c r="AT81" s="588"/>
      <c r="AU81" s="588"/>
      <c r="AV81" s="588"/>
      <c r="AW81" s="588"/>
      <c r="AX81" s="588"/>
      <c r="AY81" s="588"/>
      <c r="AZ81" s="588"/>
      <c r="BA81" s="588"/>
      <c r="BB81" s="588"/>
      <c r="BC81" s="588"/>
      <c r="BD81" s="588"/>
      <c r="BE81" s="588"/>
      <c r="BF81" s="588"/>
      <c r="BG81" s="588"/>
      <c r="BH81" s="588"/>
      <c r="BI81" s="588"/>
      <c r="BJ81" s="588"/>
      <c r="BK81" s="588"/>
      <c r="BL81" s="588"/>
      <c r="BM81" s="588"/>
      <c r="BN81" s="588"/>
      <c r="BO81" s="588"/>
      <c r="BP81" s="588"/>
      <c r="BQ81" s="588"/>
      <c r="BR81" s="588"/>
      <c r="BS81" s="588"/>
      <c r="BT81" s="588"/>
      <c r="BU81" s="588"/>
      <c r="BV81" s="588"/>
    </row>
    <row r="82" spans="1:74">
      <c r="A82" s="586"/>
      <c r="B82" s="585"/>
      <c r="C82" s="588"/>
      <c r="D82" s="588"/>
      <c r="E82" s="588"/>
      <c r="F82" s="588"/>
      <c r="G82" s="588"/>
      <c r="H82" s="588"/>
      <c r="I82" s="588"/>
      <c r="J82" s="588"/>
      <c r="K82" s="588"/>
      <c r="L82" s="588"/>
      <c r="M82" s="588"/>
      <c r="N82" s="588"/>
      <c r="O82" s="588"/>
      <c r="P82" s="588"/>
      <c r="Q82" s="588"/>
      <c r="R82" s="588"/>
      <c r="S82" s="588"/>
      <c r="T82" s="588"/>
      <c r="U82" s="588"/>
      <c r="V82" s="588"/>
      <c r="W82" s="588"/>
      <c r="X82" s="588"/>
      <c r="Y82" s="588"/>
      <c r="Z82" s="588"/>
      <c r="AA82" s="588"/>
      <c r="AB82" s="588"/>
      <c r="AC82" s="588"/>
      <c r="AD82" s="588"/>
      <c r="AE82" s="588"/>
      <c r="AF82" s="588"/>
      <c r="AG82" s="588"/>
      <c r="AH82" s="588"/>
      <c r="AI82" s="588"/>
      <c r="AJ82" s="588"/>
      <c r="AK82" s="588"/>
      <c r="AL82" s="588"/>
      <c r="AM82" s="588"/>
      <c r="AN82" s="588"/>
      <c r="AO82" s="588"/>
      <c r="AP82" s="588"/>
      <c r="AQ82" s="588"/>
      <c r="AR82" s="588"/>
      <c r="AS82" s="588"/>
      <c r="AT82" s="588"/>
      <c r="AU82" s="588"/>
      <c r="AV82" s="588"/>
      <c r="AW82" s="588"/>
      <c r="AX82" s="588"/>
      <c r="AY82" s="588"/>
      <c r="AZ82" s="588"/>
      <c r="BA82" s="588"/>
      <c r="BB82" s="588"/>
      <c r="BC82" s="588"/>
      <c r="BD82" s="588"/>
      <c r="BE82" s="588"/>
      <c r="BF82" s="588"/>
      <c r="BG82" s="588"/>
      <c r="BH82" s="588"/>
      <c r="BI82" s="588"/>
      <c r="BJ82" s="588"/>
      <c r="BK82" s="588"/>
      <c r="BL82" s="588"/>
      <c r="BM82" s="588"/>
      <c r="BN82" s="588"/>
      <c r="BO82" s="588"/>
      <c r="BP82" s="588"/>
      <c r="BQ82" s="588"/>
      <c r="BR82" s="588"/>
      <c r="BS82" s="588"/>
      <c r="BT82" s="588"/>
      <c r="BU82" s="588"/>
      <c r="BV82" s="588"/>
    </row>
    <row r="84" spans="1:74">
      <c r="B84" s="587"/>
      <c r="C84" s="588"/>
      <c r="D84" s="588"/>
      <c r="E84" s="588"/>
      <c r="F84" s="588"/>
      <c r="G84" s="588"/>
      <c r="H84" s="588"/>
      <c r="I84" s="588"/>
      <c r="J84" s="588"/>
      <c r="K84" s="588"/>
      <c r="L84" s="588"/>
      <c r="M84" s="588"/>
      <c r="N84" s="588"/>
      <c r="O84" s="588"/>
      <c r="P84" s="588"/>
      <c r="Q84" s="588"/>
      <c r="R84" s="588"/>
      <c r="S84" s="588"/>
      <c r="T84" s="588"/>
      <c r="U84" s="588"/>
      <c r="V84" s="588"/>
      <c r="W84" s="588"/>
      <c r="X84" s="588"/>
      <c r="Y84" s="588"/>
      <c r="Z84" s="588"/>
      <c r="AA84" s="588"/>
      <c r="AB84" s="588"/>
      <c r="AC84" s="588"/>
      <c r="AD84" s="588"/>
      <c r="AE84" s="588"/>
      <c r="AF84" s="588"/>
      <c r="AG84" s="588"/>
      <c r="AH84" s="588"/>
      <c r="AI84" s="588"/>
      <c r="AJ84" s="588"/>
      <c r="AK84" s="588"/>
      <c r="AL84" s="588"/>
      <c r="AM84" s="588"/>
      <c r="AN84" s="588"/>
      <c r="AO84" s="588"/>
      <c r="AP84" s="588"/>
      <c r="AQ84" s="588"/>
      <c r="AR84" s="588"/>
      <c r="AS84" s="588"/>
      <c r="AT84" s="588"/>
      <c r="AU84" s="588"/>
      <c r="AV84" s="588"/>
      <c r="AW84" s="588"/>
      <c r="AX84" s="588"/>
      <c r="AY84" s="588"/>
      <c r="AZ84" s="588"/>
      <c r="BA84" s="588"/>
      <c r="BB84" s="588"/>
      <c r="BC84" s="588"/>
      <c r="BD84" s="588"/>
      <c r="BE84" s="588"/>
      <c r="BF84" s="588"/>
      <c r="BG84" s="588"/>
      <c r="BH84" s="588"/>
      <c r="BI84" s="588"/>
      <c r="BJ84" s="588"/>
      <c r="BK84" s="588"/>
      <c r="BL84" s="588"/>
      <c r="BM84" s="588"/>
      <c r="BN84" s="588"/>
      <c r="BO84" s="588"/>
      <c r="BP84" s="588"/>
      <c r="BQ84" s="588"/>
      <c r="BR84" s="588"/>
      <c r="BS84" s="588"/>
      <c r="BT84" s="588"/>
      <c r="BU84" s="588"/>
      <c r="BV84" s="588"/>
    </row>
    <row r="85" spans="1:74">
      <c r="B85" s="585"/>
      <c r="C85" s="588"/>
      <c r="D85" s="588"/>
      <c r="E85" s="588"/>
      <c r="F85" s="588"/>
      <c r="G85" s="588"/>
      <c r="H85" s="588"/>
      <c r="I85" s="588"/>
      <c r="J85" s="588"/>
      <c r="K85" s="588"/>
      <c r="L85" s="588"/>
      <c r="M85" s="588"/>
      <c r="N85" s="588"/>
      <c r="O85" s="588"/>
      <c r="P85" s="588"/>
      <c r="Q85" s="588"/>
      <c r="R85" s="588"/>
      <c r="S85" s="588"/>
      <c r="T85" s="588"/>
      <c r="U85" s="588"/>
      <c r="V85" s="588"/>
      <c r="W85" s="588"/>
      <c r="X85" s="588"/>
      <c r="Y85" s="588"/>
      <c r="Z85" s="588"/>
      <c r="AA85" s="588"/>
      <c r="AB85" s="588"/>
      <c r="AC85" s="588"/>
      <c r="AD85" s="588"/>
      <c r="AE85" s="588"/>
      <c r="AF85" s="588"/>
      <c r="AG85" s="588"/>
      <c r="AH85" s="588"/>
      <c r="AI85" s="588"/>
      <c r="AJ85" s="588"/>
      <c r="AK85" s="588"/>
      <c r="AL85" s="588"/>
      <c r="AM85" s="588"/>
      <c r="AN85" s="588"/>
      <c r="AO85" s="588"/>
      <c r="AP85" s="588"/>
      <c r="AQ85" s="588"/>
      <c r="AR85" s="588"/>
      <c r="AS85" s="588"/>
      <c r="AT85" s="588"/>
      <c r="AU85" s="588"/>
      <c r="AV85" s="588"/>
      <c r="AW85" s="588"/>
      <c r="AX85" s="588"/>
      <c r="AY85" s="588"/>
      <c r="AZ85" s="588"/>
      <c r="BA85" s="588"/>
      <c r="BB85" s="588"/>
      <c r="BC85" s="588"/>
      <c r="BD85" s="588"/>
      <c r="BE85" s="588"/>
      <c r="BF85" s="588"/>
      <c r="BG85" s="588"/>
      <c r="BH85" s="588"/>
      <c r="BI85" s="588"/>
      <c r="BJ85" s="588"/>
      <c r="BK85" s="588"/>
      <c r="BL85" s="588"/>
      <c r="BM85" s="588"/>
      <c r="BN85" s="588"/>
      <c r="BO85" s="588"/>
      <c r="BP85" s="588"/>
      <c r="BQ85" s="588"/>
      <c r="BR85" s="588"/>
      <c r="BS85" s="588"/>
      <c r="BT85" s="588"/>
      <c r="BU85" s="588"/>
      <c r="BV85" s="588"/>
    </row>
    <row r="86" spans="1:74">
      <c r="A86" s="586"/>
      <c r="B86" s="585"/>
      <c r="C86" s="588"/>
      <c r="D86" s="588"/>
      <c r="E86" s="588"/>
      <c r="F86" s="588"/>
      <c r="G86" s="588"/>
      <c r="H86" s="588"/>
      <c r="I86" s="588"/>
      <c r="J86" s="588"/>
      <c r="K86" s="588"/>
      <c r="L86" s="588"/>
      <c r="M86" s="588"/>
      <c r="N86" s="588"/>
      <c r="O86" s="588"/>
      <c r="P86" s="588"/>
      <c r="Q86" s="588"/>
      <c r="R86" s="588"/>
      <c r="S86" s="588"/>
      <c r="T86" s="588"/>
      <c r="U86" s="588"/>
      <c r="V86" s="588"/>
      <c r="W86" s="588"/>
      <c r="X86" s="588"/>
      <c r="Y86" s="588"/>
      <c r="Z86" s="588"/>
      <c r="AA86" s="588"/>
      <c r="AB86" s="588"/>
      <c r="AC86" s="588"/>
      <c r="AD86" s="588"/>
      <c r="AE86" s="588"/>
      <c r="AF86" s="588"/>
      <c r="AG86" s="588"/>
      <c r="AH86" s="588"/>
      <c r="AI86" s="588"/>
      <c r="AJ86" s="588"/>
      <c r="AK86" s="588"/>
      <c r="AL86" s="588"/>
      <c r="AM86" s="588"/>
      <c r="AN86" s="588"/>
      <c r="AO86" s="588"/>
      <c r="AP86" s="588"/>
      <c r="AQ86" s="588"/>
      <c r="AR86" s="588"/>
      <c r="AS86" s="588"/>
      <c r="AT86" s="588"/>
      <c r="AU86" s="588"/>
      <c r="AV86" s="588"/>
      <c r="AW86" s="588"/>
      <c r="AX86" s="588"/>
      <c r="AY86" s="588"/>
      <c r="AZ86" s="588"/>
      <c r="BA86" s="588"/>
      <c r="BB86" s="588"/>
      <c r="BC86" s="588"/>
      <c r="BD86" s="588"/>
      <c r="BE86" s="588"/>
      <c r="BF86" s="588"/>
      <c r="BG86" s="588"/>
      <c r="BH86" s="588"/>
      <c r="BI86" s="588"/>
      <c r="BJ86" s="588"/>
      <c r="BK86" s="588"/>
      <c r="BL86" s="588"/>
      <c r="BM86" s="588"/>
      <c r="BN86" s="588"/>
      <c r="BO86" s="588"/>
      <c r="BP86" s="588"/>
      <c r="BQ86" s="588"/>
      <c r="BR86" s="588"/>
      <c r="BS86" s="588"/>
      <c r="BT86" s="588"/>
      <c r="BU86" s="588"/>
      <c r="BV86" s="588"/>
    </row>
    <row r="88" spans="1:74">
      <c r="B88" s="587"/>
      <c r="C88" s="589"/>
      <c r="D88" s="589"/>
      <c r="E88" s="589"/>
      <c r="F88" s="589"/>
      <c r="G88" s="589"/>
      <c r="H88" s="589"/>
      <c r="I88" s="589"/>
      <c r="J88" s="589"/>
      <c r="K88" s="589"/>
      <c r="L88" s="589"/>
      <c r="M88" s="589"/>
      <c r="N88" s="589"/>
      <c r="O88" s="589"/>
      <c r="P88" s="589"/>
      <c r="Q88" s="589"/>
      <c r="R88" s="589"/>
      <c r="S88" s="589"/>
      <c r="T88" s="589"/>
      <c r="U88" s="589"/>
      <c r="V88" s="589"/>
      <c r="W88" s="589"/>
      <c r="X88" s="589"/>
      <c r="Y88" s="589"/>
      <c r="Z88" s="589"/>
      <c r="AA88" s="589"/>
      <c r="AB88" s="589"/>
      <c r="AC88" s="589"/>
      <c r="AD88" s="589"/>
      <c r="AE88" s="589"/>
      <c r="AF88" s="589"/>
      <c r="AG88" s="589"/>
      <c r="AH88" s="589"/>
      <c r="AI88" s="589"/>
      <c r="AJ88" s="589"/>
      <c r="AK88" s="589"/>
      <c r="AL88" s="589"/>
      <c r="AM88" s="589"/>
      <c r="AN88" s="589"/>
      <c r="AO88" s="589"/>
      <c r="AP88" s="589"/>
      <c r="AQ88" s="589"/>
      <c r="AR88" s="589"/>
      <c r="AS88" s="589"/>
      <c r="AT88" s="589"/>
      <c r="AU88" s="589"/>
      <c r="AV88" s="589"/>
      <c r="AW88" s="589"/>
      <c r="AX88" s="589"/>
      <c r="AY88" s="589"/>
      <c r="AZ88" s="589"/>
      <c r="BA88" s="589"/>
      <c r="BB88" s="589"/>
      <c r="BC88" s="589"/>
      <c r="BD88" s="589"/>
      <c r="BE88" s="589"/>
      <c r="BF88" s="589"/>
      <c r="BG88" s="589"/>
      <c r="BH88" s="589"/>
      <c r="BI88" s="589"/>
      <c r="BJ88" s="589"/>
      <c r="BK88" s="589"/>
      <c r="BL88" s="589"/>
      <c r="BM88" s="589"/>
      <c r="BN88" s="589"/>
      <c r="BO88" s="589"/>
      <c r="BP88" s="589"/>
      <c r="BQ88" s="589"/>
      <c r="BR88" s="589"/>
      <c r="BS88" s="589"/>
      <c r="BT88" s="589"/>
      <c r="BU88" s="589"/>
      <c r="BV88" s="589"/>
    </row>
    <row r="89" spans="1:74">
      <c r="B89" s="585"/>
      <c r="C89" s="589"/>
      <c r="D89" s="589"/>
      <c r="E89" s="589"/>
      <c r="F89" s="589"/>
      <c r="G89" s="589"/>
      <c r="H89" s="589"/>
      <c r="I89" s="589"/>
      <c r="J89" s="589"/>
      <c r="K89" s="589"/>
      <c r="L89" s="589"/>
      <c r="M89" s="589"/>
      <c r="N89" s="589"/>
      <c r="O89" s="589"/>
      <c r="P89" s="589"/>
      <c r="Q89" s="589"/>
      <c r="R89" s="589"/>
      <c r="S89" s="589"/>
      <c r="T89" s="589"/>
      <c r="U89" s="589"/>
      <c r="V89" s="589"/>
      <c r="W89" s="589"/>
      <c r="X89" s="589"/>
      <c r="Y89" s="589"/>
      <c r="Z89" s="589"/>
      <c r="AA89" s="589"/>
      <c r="AB89" s="589"/>
      <c r="AC89" s="589"/>
      <c r="AD89" s="589"/>
      <c r="AE89" s="589"/>
      <c r="AF89" s="589"/>
      <c r="AG89" s="589"/>
      <c r="AH89" s="589"/>
      <c r="AI89" s="589"/>
      <c r="AJ89" s="589"/>
      <c r="AK89" s="589"/>
      <c r="AL89" s="589"/>
      <c r="AM89" s="589"/>
      <c r="AN89" s="589"/>
      <c r="AO89" s="589"/>
      <c r="AP89" s="589"/>
      <c r="AQ89" s="589"/>
      <c r="AR89" s="589"/>
      <c r="AS89" s="589"/>
      <c r="AT89" s="589"/>
      <c r="AU89" s="589"/>
      <c r="AV89" s="589"/>
      <c r="AW89" s="589"/>
      <c r="AX89" s="589"/>
      <c r="AY89" s="589"/>
      <c r="AZ89" s="589"/>
      <c r="BA89" s="589"/>
      <c r="BB89" s="589"/>
      <c r="BC89" s="589"/>
      <c r="BD89" s="589"/>
      <c r="BE89" s="589"/>
      <c r="BF89" s="589"/>
      <c r="BG89" s="589"/>
      <c r="BH89" s="589"/>
      <c r="BI89" s="589"/>
      <c r="BJ89" s="589"/>
      <c r="BK89" s="589"/>
      <c r="BL89" s="589"/>
      <c r="BM89" s="589"/>
      <c r="BN89" s="589"/>
      <c r="BO89" s="589"/>
      <c r="BP89" s="589"/>
      <c r="BQ89" s="589"/>
      <c r="BR89" s="589"/>
      <c r="BS89" s="589"/>
      <c r="BT89" s="589"/>
      <c r="BU89" s="589"/>
      <c r="BV89" s="589"/>
    </row>
    <row r="90" spans="1:74">
      <c r="A90" s="586"/>
      <c r="B90" s="585"/>
      <c r="C90" s="588"/>
      <c r="D90" s="588"/>
      <c r="E90" s="588"/>
      <c r="F90" s="588"/>
      <c r="G90" s="588"/>
      <c r="H90" s="588"/>
      <c r="I90" s="588"/>
      <c r="J90" s="588"/>
      <c r="K90" s="588"/>
      <c r="L90" s="588"/>
      <c r="M90" s="588"/>
      <c r="N90" s="588"/>
      <c r="O90" s="588"/>
      <c r="P90" s="588"/>
      <c r="Q90" s="588"/>
      <c r="R90" s="588"/>
      <c r="S90" s="588"/>
      <c r="T90" s="588"/>
      <c r="U90" s="588"/>
      <c r="V90" s="588"/>
      <c r="W90" s="588"/>
      <c r="X90" s="588"/>
      <c r="Y90" s="588"/>
      <c r="Z90" s="588"/>
      <c r="AA90" s="588"/>
      <c r="AB90" s="588"/>
      <c r="AC90" s="588"/>
      <c r="AD90" s="588"/>
      <c r="AE90" s="588"/>
      <c r="AF90" s="588"/>
      <c r="AG90" s="588"/>
      <c r="AH90" s="588"/>
      <c r="AI90" s="588"/>
      <c r="AJ90" s="588"/>
      <c r="AK90" s="588"/>
      <c r="AL90" s="588"/>
      <c r="AM90" s="588"/>
      <c r="AN90" s="588"/>
      <c r="AO90" s="588"/>
      <c r="AP90" s="588"/>
      <c r="AQ90" s="588"/>
      <c r="AR90" s="588"/>
      <c r="AS90" s="588"/>
      <c r="AT90" s="588"/>
      <c r="AU90" s="588"/>
      <c r="AV90" s="588"/>
      <c r="AW90" s="588"/>
      <c r="AX90" s="588"/>
      <c r="AY90" s="588"/>
      <c r="AZ90" s="588"/>
      <c r="BA90" s="588"/>
      <c r="BB90" s="588"/>
      <c r="BC90" s="588"/>
      <c r="BD90" s="588"/>
      <c r="BE90" s="588"/>
      <c r="BF90" s="588"/>
      <c r="BG90" s="588"/>
      <c r="BH90" s="588"/>
      <c r="BI90" s="588"/>
      <c r="BJ90" s="588"/>
      <c r="BK90" s="588"/>
      <c r="BL90" s="588"/>
      <c r="BM90" s="588"/>
      <c r="BN90" s="588"/>
      <c r="BO90" s="588"/>
      <c r="BP90" s="588"/>
      <c r="BQ90" s="588"/>
      <c r="BR90" s="588"/>
      <c r="BS90" s="588"/>
      <c r="BT90" s="588"/>
      <c r="BU90" s="588"/>
      <c r="BV90" s="588"/>
    </row>
    <row r="92" spans="1:74">
      <c r="C92" s="590"/>
      <c r="D92" s="590"/>
      <c r="E92" s="590"/>
      <c r="F92" s="590"/>
      <c r="G92" s="590"/>
      <c r="H92" s="590"/>
      <c r="I92" s="590"/>
      <c r="J92" s="590"/>
      <c r="K92" s="590"/>
      <c r="L92" s="590"/>
      <c r="M92" s="590"/>
      <c r="N92" s="590"/>
      <c r="O92" s="590"/>
      <c r="P92" s="590"/>
      <c r="Q92" s="590"/>
      <c r="R92" s="590"/>
      <c r="S92" s="590"/>
      <c r="T92" s="590"/>
      <c r="U92" s="590"/>
      <c r="V92" s="590"/>
      <c r="W92" s="590"/>
      <c r="X92" s="590"/>
      <c r="Y92" s="590"/>
      <c r="Z92" s="590"/>
      <c r="AA92" s="590"/>
      <c r="AB92" s="590"/>
      <c r="AC92" s="590"/>
      <c r="AD92" s="590"/>
      <c r="AE92" s="590"/>
      <c r="AF92" s="590"/>
      <c r="AG92" s="590"/>
      <c r="AH92" s="590"/>
      <c r="AI92" s="590"/>
      <c r="AJ92" s="590"/>
      <c r="AK92" s="590"/>
      <c r="AL92" s="590"/>
      <c r="AM92" s="590"/>
      <c r="AN92" s="590"/>
      <c r="AO92" s="590"/>
      <c r="AP92" s="590"/>
      <c r="AQ92" s="590"/>
      <c r="AR92" s="590"/>
      <c r="AS92" s="590"/>
      <c r="AT92" s="590"/>
      <c r="AU92" s="590"/>
      <c r="AV92" s="590"/>
      <c r="AW92" s="590"/>
      <c r="AX92" s="590"/>
      <c r="AY92" s="590"/>
      <c r="AZ92" s="590"/>
      <c r="BA92" s="590"/>
      <c r="BB92" s="590"/>
      <c r="BC92" s="590"/>
      <c r="BD92" s="590"/>
      <c r="BE92" s="590"/>
      <c r="BF92" s="590"/>
      <c r="BG92" s="590"/>
      <c r="BH92" s="590"/>
      <c r="BI92" s="590"/>
      <c r="BJ92" s="590"/>
      <c r="BK92" s="590"/>
      <c r="BL92" s="590"/>
      <c r="BM92" s="590"/>
      <c r="BN92" s="590"/>
      <c r="BO92" s="590"/>
      <c r="BP92" s="590"/>
      <c r="BQ92" s="590"/>
      <c r="BR92" s="590"/>
      <c r="BS92" s="590"/>
      <c r="BT92" s="590"/>
      <c r="BU92" s="590"/>
      <c r="BV92" s="590"/>
    </row>
    <row r="93" spans="1:74">
      <c r="C93" s="591"/>
      <c r="D93" s="591"/>
      <c r="E93" s="591"/>
      <c r="F93" s="591"/>
      <c r="G93" s="591"/>
      <c r="H93" s="591"/>
      <c r="I93" s="591"/>
      <c r="J93" s="591"/>
      <c r="K93" s="591"/>
      <c r="L93" s="591"/>
      <c r="M93" s="591"/>
      <c r="N93" s="591"/>
      <c r="O93" s="591"/>
      <c r="P93" s="591"/>
      <c r="Q93" s="591"/>
      <c r="R93" s="591"/>
      <c r="S93" s="591"/>
      <c r="T93" s="591"/>
      <c r="U93" s="591"/>
      <c r="V93" s="591"/>
      <c r="W93" s="591"/>
      <c r="X93" s="591"/>
      <c r="Y93" s="591"/>
      <c r="Z93" s="591"/>
      <c r="AA93" s="591"/>
      <c r="AB93" s="591"/>
      <c r="AC93" s="591"/>
      <c r="AD93" s="591"/>
      <c r="AE93" s="591"/>
      <c r="AF93" s="591"/>
      <c r="AG93" s="591"/>
      <c r="AH93" s="591"/>
      <c r="AI93" s="591"/>
      <c r="AJ93" s="591"/>
      <c r="AK93" s="591"/>
      <c r="AL93" s="591"/>
      <c r="AM93" s="591"/>
      <c r="AN93" s="591"/>
      <c r="AO93" s="591"/>
      <c r="AP93" s="591"/>
      <c r="AQ93" s="591"/>
      <c r="AR93" s="591"/>
      <c r="AS93" s="591"/>
      <c r="AT93" s="591"/>
      <c r="AU93" s="591"/>
      <c r="AV93" s="591"/>
      <c r="AW93" s="591"/>
      <c r="AX93" s="591"/>
      <c r="AY93" s="591"/>
      <c r="AZ93" s="591"/>
      <c r="BA93" s="591"/>
      <c r="BB93" s="591"/>
      <c r="BC93" s="591"/>
      <c r="BD93" s="591"/>
      <c r="BE93" s="591"/>
      <c r="BF93" s="591"/>
      <c r="BG93" s="591"/>
      <c r="BH93" s="591"/>
      <c r="BI93" s="591"/>
      <c r="BJ93" s="591"/>
      <c r="BK93" s="591"/>
      <c r="BL93" s="591"/>
      <c r="BM93" s="591"/>
      <c r="BN93" s="591"/>
      <c r="BO93" s="591"/>
      <c r="BP93" s="591"/>
      <c r="BQ93" s="591"/>
      <c r="BR93" s="591"/>
      <c r="BS93" s="591"/>
      <c r="BT93" s="591"/>
      <c r="BU93" s="591"/>
      <c r="BV93" s="591"/>
    </row>
    <row r="94" spans="1:74">
      <c r="B94" s="585"/>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sheetPr transitionEvaluation="1" transitionEntry="1">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D37" sqref="BD37"/>
    </sheetView>
  </sheetViews>
  <sheetFormatPr defaultColWidth="11" defaultRowHeight="10.199999999999999"/>
  <cols>
    <col min="1" max="1" width="13.6640625" style="559" customWidth="1"/>
    <col min="2" max="2" width="24.33203125" style="559" customWidth="1"/>
    <col min="3" max="74" width="6.88671875" style="559" customWidth="1"/>
    <col min="75" max="249" width="11" style="559"/>
    <col min="250" max="250" width="1.88671875" style="559" customWidth="1"/>
    <col min="251" max="16384" width="11" style="559"/>
  </cols>
  <sheetData>
    <row r="1" spans="1:74" ht="12.75" customHeight="1">
      <c r="A1" s="657" t="s">
        <v>1117</v>
      </c>
      <c r="B1" s="557" t="s">
        <v>534</v>
      </c>
      <c r="C1" s="557"/>
      <c r="D1" s="557"/>
      <c r="E1" s="557"/>
      <c r="F1" s="557"/>
      <c r="G1" s="557"/>
      <c r="H1" s="557"/>
      <c r="I1" s="557"/>
      <c r="J1" s="557"/>
      <c r="K1" s="557"/>
      <c r="L1" s="557"/>
      <c r="M1" s="557"/>
      <c r="N1" s="557"/>
      <c r="O1" s="557"/>
      <c r="P1" s="557"/>
      <c r="Q1" s="557"/>
      <c r="R1" s="557"/>
      <c r="S1" s="557"/>
      <c r="T1" s="557"/>
      <c r="U1" s="557"/>
      <c r="V1" s="557"/>
      <c r="W1" s="557"/>
      <c r="X1" s="557"/>
      <c r="Y1" s="557"/>
      <c r="Z1" s="557"/>
      <c r="AA1" s="557"/>
      <c r="AB1" s="557"/>
      <c r="AC1" s="557"/>
      <c r="AD1" s="557"/>
      <c r="AE1" s="557"/>
      <c r="AF1" s="557"/>
      <c r="AG1" s="557"/>
      <c r="AH1" s="557"/>
      <c r="AI1" s="557"/>
      <c r="AJ1" s="557"/>
      <c r="AK1" s="557"/>
      <c r="AL1" s="557"/>
      <c r="AM1" s="557"/>
      <c r="AN1" s="557"/>
      <c r="AO1" s="557"/>
      <c r="AP1" s="557"/>
      <c r="AQ1" s="557"/>
      <c r="AR1" s="557"/>
      <c r="AS1" s="557"/>
      <c r="AT1" s="557"/>
      <c r="AU1" s="557"/>
      <c r="AV1" s="557"/>
      <c r="AW1" s="557"/>
      <c r="AX1" s="557"/>
      <c r="AY1" s="557"/>
      <c r="AZ1" s="557"/>
      <c r="BA1" s="557"/>
      <c r="BB1" s="557"/>
      <c r="BC1" s="557"/>
      <c r="BD1" s="557"/>
      <c r="BE1" s="557"/>
      <c r="BF1" s="557"/>
      <c r="BG1" s="557"/>
      <c r="BH1" s="557"/>
      <c r="BI1" s="557"/>
      <c r="BJ1" s="557"/>
      <c r="BK1" s="557"/>
      <c r="BL1" s="557"/>
      <c r="BM1" s="557"/>
      <c r="BN1" s="557"/>
      <c r="BO1" s="557"/>
      <c r="BP1" s="557"/>
      <c r="BQ1" s="557"/>
      <c r="BR1" s="557"/>
      <c r="BS1" s="557"/>
      <c r="BT1" s="557"/>
      <c r="BU1" s="557"/>
      <c r="BV1" s="557"/>
    </row>
    <row r="2" spans="1:74" ht="12.75" customHeight="1">
      <c r="A2" s="658"/>
      <c r="B2" s="552" t="str">
        <f>"U.S. Energy Information Administration   |   Short-Term Energy Outlook  - "&amp;Dates!D1</f>
        <v>U.S. Energy Information Administration   |   Short-Term Energy Outlook  - August 2013</v>
      </c>
      <c r="C2" s="560"/>
      <c r="D2" s="560"/>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0"/>
      <c r="AF2" s="560"/>
      <c r="AG2" s="560"/>
      <c r="AH2" s="560"/>
      <c r="AI2" s="560"/>
      <c r="AJ2" s="560"/>
      <c r="AK2" s="560"/>
      <c r="AL2" s="560"/>
      <c r="AM2" s="560"/>
      <c r="AN2" s="560"/>
      <c r="AO2" s="560"/>
      <c r="AP2" s="560"/>
      <c r="AQ2" s="560"/>
      <c r="AR2" s="560"/>
      <c r="AS2" s="560"/>
      <c r="AT2" s="560"/>
      <c r="AU2" s="560"/>
      <c r="AV2" s="560"/>
      <c r="AW2" s="560"/>
      <c r="AX2" s="560"/>
      <c r="AY2" s="560"/>
      <c r="AZ2" s="560"/>
      <c r="BA2" s="560"/>
      <c r="BB2" s="560"/>
      <c r="BC2" s="560"/>
      <c r="BD2" s="560"/>
      <c r="BE2" s="560"/>
      <c r="BF2" s="560"/>
      <c r="BG2" s="560"/>
      <c r="BH2" s="560"/>
      <c r="BI2" s="560"/>
      <c r="BJ2" s="560"/>
      <c r="BK2" s="560"/>
      <c r="BL2" s="560"/>
      <c r="BM2" s="560"/>
      <c r="BN2" s="560"/>
      <c r="BO2" s="560"/>
      <c r="BP2" s="560"/>
      <c r="BQ2" s="560"/>
      <c r="BR2" s="560"/>
      <c r="BS2" s="560"/>
      <c r="BT2" s="560"/>
      <c r="BU2" s="560"/>
      <c r="BV2" s="560"/>
    </row>
    <row r="3" spans="1:74" ht="12.75" customHeight="1">
      <c r="A3" s="592"/>
      <c r="B3" s="562"/>
      <c r="C3" s="666">
        <f>Dates!D3</f>
        <v>2009</v>
      </c>
      <c r="D3" s="667"/>
      <c r="E3" s="667"/>
      <c r="F3" s="667"/>
      <c r="G3" s="667"/>
      <c r="H3" s="667"/>
      <c r="I3" s="667"/>
      <c r="J3" s="667"/>
      <c r="K3" s="667"/>
      <c r="L3" s="667"/>
      <c r="M3" s="667"/>
      <c r="N3" s="707"/>
      <c r="O3" s="666">
        <f>C3+1</f>
        <v>2010</v>
      </c>
      <c r="P3" s="667"/>
      <c r="Q3" s="667"/>
      <c r="R3" s="667"/>
      <c r="S3" s="667"/>
      <c r="T3" s="667"/>
      <c r="U3" s="667"/>
      <c r="V3" s="667"/>
      <c r="W3" s="667"/>
      <c r="X3" s="667"/>
      <c r="Y3" s="667"/>
      <c r="Z3" s="707"/>
      <c r="AA3" s="666">
        <f>O3+1</f>
        <v>2011</v>
      </c>
      <c r="AB3" s="667"/>
      <c r="AC3" s="667"/>
      <c r="AD3" s="667"/>
      <c r="AE3" s="667"/>
      <c r="AF3" s="667"/>
      <c r="AG3" s="667"/>
      <c r="AH3" s="667"/>
      <c r="AI3" s="667"/>
      <c r="AJ3" s="667"/>
      <c r="AK3" s="667"/>
      <c r="AL3" s="707"/>
      <c r="AM3" s="666">
        <f>AA3+1</f>
        <v>2012</v>
      </c>
      <c r="AN3" s="667"/>
      <c r="AO3" s="667"/>
      <c r="AP3" s="667"/>
      <c r="AQ3" s="667"/>
      <c r="AR3" s="667"/>
      <c r="AS3" s="667"/>
      <c r="AT3" s="667"/>
      <c r="AU3" s="667"/>
      <c r="AV3" s="667"/>
      <c r="AW3" s="667"/>
      <c r="AX3" s="707"/>
      <c r="AY3" s="666">
        <f>AM3+1</f>
        <v>2013</v>
      </c>
      <c r="AZ3" s="667"/>
      <c r="BA3" s="667"/>
      <c r="BB3" s="667"/>
      <c r="BC3" s="667"/>
      <c r="BD3" s="667"/>
      <c r="BE3" s="667"/>
      <c r="BF3" s="667"/>
      <c r="BG3" s="667"/>
      <c r="BH3" s="667"/>
      <c r="BI3" s="667"/>
      <c r="BJ3" s="707"/>
      <c r="BK3" s="666">
        <f>AY3+1</f>
        <v>2014</v>
      </c>
      <c r="BL3" s="667"/>
      <c r="BM3" s="667"/>
      <c r="BN3" s="667"/>
      <c r="BO3" s="667"/>
      <c r="BP3" s="667"/>
      <c r="BQ3" s="667"/>
      <c r="BR3" s="667"/>
      <c r="BS3" s="667"/>
      <c r="BT3" s="667"/>
      <c r="BU3" s="667"/>
      <c r="BV3" s="707"/>
    </row>
    <row r="4" spans="1:74" ht="12.75" customHeight="1">
      <c r="A4" s="592"/>
      <c r="B4" s="563"/>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592"/>
      <c r="B5" s="129" t="s">
        <v>496</v>
      </c>
      <c r="C5" s="564"/>
      <c r="D5" s="564"/>
      <c r="E5" s="564"/>
      <c r="F5" s="564"/>
      <c r="G5" s="564"/>
      <c r="H5" s="564"/>
      <c r="I5" s="564"/>
      <c r="J5" s="564"/>
      <c r="K5" s="564"/>
      <c r="L5" s="564"/>
      <c r="M5" s="564"/>
      <c r="N5" s="564"/>
      <c r="O5" s="564"/>
      <c r="P5" s="564"/>
      <c r="Q5" s="564"/>
      <c r="R5" s="564"/>
      <c r="S5" s="564"/>
      <c r="T5" s="564"/>
      <c r="U5" s="564"/>
      <c r="V5" s="564"/>
      <c r="W5" s="564"/>
      <c r="X5" s="564"/>
      <c r="Y5" s="564"/>
      <c r="Z5" s="564"/>
      <c r="AA5" s="564"/>
      <c r="AB5" s="564"/>
      <c r="AC5" s="564"/>
      <c r="AD5" s="564"/>
      <c r="AE5" s="564"/>
      <c r="AF5" s="564"/>
      <c r="AG5" s="564"/>
      <c r="AH5" s="564"/>
      <c r="AI5" s="564"/>
      <c r="AJ5" s="564"/>
      <c r="AK5" s="564"/>
      <c r="AL5" s="564"/>
      <c r="AM5" s="564"/>
      <c r="AN5" s="564"/>
      <c r="AO5" s="564"/>
      <c r="AP5" s="564"/>
      <c r="AQ5" s="564"/>
      <c r="AR5" s="564"/>
      <c r="AS5" s="564"/>
      <c r="AT5" s="564"/>
      <c r="AU5" s="564"/>
      <c r="AV5" s="564"/>
      <c r="AW5" s="564"/>
      <c r="AX5" s="564"/>
      <c r="AY5" s="564"/>
      <c r="AZ5" s="564"/>
      <c r="BA5" s="564"/>
      <c r="BB5" s="564"/>
      <c r="BC5" s="564"/>
      <c r="BD5" s="564"/>
      <c r="BE5" s="564"/>
      <c r="BF5" s="564"/>
      <c r="BG5" s="564"/>
      <c r="BH5" s="564"/>
      <c r="BI5" s="564"/>
      <c r="BJ5" s="564"/>
      <c r="BK5" s="564"/>
      <c r="BL5" s="564"/>
      <c r="BM5" s="564"/>
      <c r="BN5" s="564"/>
      <c r="BO5" s="564"/>
      <c r="BP5" s="564"/>
      <c r="BQ5" s="564"/>
      <c r="BR5" s="564"/>
      <c r="BS5" s="564"/>
      <c r="BT5" s="564"/>
      <c r="BU5" s="564"/>
      <c r="BV5" s="564"/>
    </row>
    <row r="6" spans="1:74" ht="11.1" customHeight="1">
      <c r="A6" s="592"/>
      <c r="B6" s="129" t="s">
        <v>497</v>
      </c>
      <c r="C6" s="593"/>
      <c r="D6" s="593"/>
      <c r="E6" s="593"/>
      <c r="F6" s="593"/>
      <c r="G6" s="593"/>
      <c r="H6" s="593"/>
      <c r="I6" s="593"/>
      <c r="J6" s="593"/>
      <c r="K6" s="593"/>
      <c r="L6" s="593"/>
      <c r="M6" s="593"/>
      <c r="N6" s="593"/>
      <c r="O6" s="593"/>
      <c r="P6" s="593"/>
      <c r="Q6" s="593"/>
      <c r="R6" s="593"/>
      <c r="S6" s="593"/>
      <c r="T6" s="593"/>
      <c r="U6" s="593"/>
      <c r="V6" s="593"/>
      <c r="W6" s="593"/>
      <c r="X6" s="593"/>
      <c r="Y6" s="593"/>
      <c r="Z6" s="593"/>
      <c r="AA6" s="593"/>
      <c r="AB6" s="593"/>
      <c r="AC6" s="593"/>
      <c r="AD6" s="593"/>
      <c r="AE6" s="593"/>
      <c r="AF6" s="593"/>
      <c r="AG6" s="593"/>
      <c r="AH6" s="593"/>
      <c r="AI6" s="593"/>
      <c r="AJ6" s="593"/>
      <c r="AK6" s="593"/>
      <c r="AL6" s="593"/>
      <c r="AM6" s="593"/>
      <c r="AN6" s="593"/>
      <c r="AO6" s="593"/>
      <c r="AP6" s="593"/>
      <c r="AQ6" s="593"/>
      <c r="AR6" s="593"/>
      <c r="AS6" s="593"/>
      <c r="AT6" s="593"/>
      <c r="AU6" s="593"/>
      <c r="AV6" s="593"/>
      <c r="AW6" s="593"/>
      <c r="AX6" s="593"/>
      <c r="AY6" s="593"/>
      <c r="AZ6" s="593"/>
      <c r="BA6" s="593"/>
      <c r="BB6" s="593"/>
      <c r="BC6" s="593"/>
      <c r="BD6" s="593"/>
      <c r="BE6" s="593"/>
      <c r="BF6" s="593"/>
      <c r="BG6" s="593"/>
      <c r="BH6" s="593"/>
      <c r="BI6" s="593"/>
      <c r="BJ6" s="593"/>
      <c r="BK6" s="593"/>
      <c r="BL6" s="593"/>
      <c r="BM6" s="593"/>
      <c r="BN6" s="593"/>
      <c r="BO6" s="593"/>
      <c r="BP6" s="593"/>
      <c r="BQ6" s="593"/>
      <c r="BR6" s="593"/>
      <c r="BS6" s="593"/>
      <c r="BT6" s="593"/>
      <c r="BU6" s="593"/>
      <c r="BV6" s="593"/>
    </row>
    <row r="7" spans="1:74" ht="11.1" customHeight="1">
      <c r="A7" s="567" t="s">
        <v>498</v>
      </c>
      <c r="B7" s="568" t="s">
        <v>499</v>
      </c>
      <c r="C7" s="279">
        <v>2923.8382903000002</v>
      </c>
      <c r="D7" s="279">
        <v>2651.9950356999998</v>
      </c>
      <c r="E7" s="279">
        <v>2322.2675161000002</v>
      </c>
      <c r="F7" s="279">
        <v>2240.2889</v>
      </c>
      <c r="G7" s="279">
        <v>2274.4520323000002</v>
      </c>
      <c r="H7" s="279">
        <v>2635.7091667</v>
      </c>
      <c r="I7" s="279">
        <v>2721.2767097000001</v>
      </c>
      <c r="J7" s="279">
        <v>2799.6378387</v>
      </c>
      <c r="K7" s="279">
        <v>2456.8420667</v>
      </c>
      <c r="L7" s="279">
        <v>2409.2303548</v>
      </c>
      <c r="M7" s="279">
        <v>2438.3413</v>
      </c>
      <c r="N7" s="279">
        <v>2849.0361290000001</v>
      </c>
      <c r="O7" s="279">
        <v>2927.9576129000002</v>
      </c>
      <c r="P7" s="279">
        <v>2864.5928214</v>
      </c>
      <c r="Q7" s="279">
        <v>2469.1719355</v>
      </c>
      <c r="R7" s="279">
        <v>2234.5771332999998</v>
      </c>
      <c r="S7" s="279">
        <v>2453.5847097000001</v>
      </c>
      <c r="T7" s="279">
        <v>2913.1676333</v>
      </c>
      <c r="U7" s="279">
        <v>3064.2892581000001</v>
      </c>
      <c r="V7" s="279">
        <v>3057.6098710000001</v>
      </c>
      <c r="W7" s="279">
        <v>2652.4226333000001</v>
      </c>
      <c r="X7" s="279">
        <v>2287.6781934999999</v>
      </c>
      <c r="Y7" s="279">
        <v>2425.2083667000002</v>
      </c>
      <c r="Z7" s="279">
        <v>2859.5154515999998</v>
      </c>
      <c r="AA7" s="279">
        <v>2909.9289355000001</v>
      </c>
      <c r="AB7" s="279">
        <v>2629.0803213999998</v>
      </c>
      <c r="AC7" s="279">
        <v>2343.3974839000002</v>
      </c>
      <c r="AD7" s="279">
        <v>2237.6093332999999</v>
      </c>
      <c r="AE7" s="279">
        <v>2371.6850322999999</v>
      </c>
      <c r="AF7" s="279">
        <v>2805.1855999999998</v>
      </c>
      <c r="AG7" s="279">
        <v>3042.0617419</v>
      </c>
      <c r="AH7" s="279">
        <v>2977.3161613000002</v>
      </c>
      <c r="AI7" s="279">
        <v>2559.6745999999998</v>
      </c>
      <c r="AJ7" s="279">
        <v>2245.3192580999998</v>
      </c>
      <c r="AK7" s="279">
        <v>2235.3110000000001</v>
      </c>
      <c r="AL7" s="279">
        <v>2374.5061612999998</v>
      </c>
      <c r="AM7" s="279">
        <v>2285.3683870999998</v>
      </c>
      <c r="AN7" s="279">
        <v>2169.1558965999998</v>
      </c>
      <c r="AO7" s="279">
        <v>1852.9836452</v>
      </c>
      <c r="AP7" s="279">
        <v>1729.76</v>
      </c>
      <c r="AQ7" s="279">
        <v>2031.5403871000001</v>
      </c>
      <c r="AR7" s="279">
        <v>2391.6528333000001</v>
      </c>
      <c r="AS7" s="279">
        <v>2795.7167097000001</v>
      </c>
      <c r="AT7" s="279">
        <v>2672.9730539000002</v>
      </c>
      <c r="AU7" s="279">
        <v>2316.3433666999999</v>
      </c>
      <c r="AV7" s="279">
        <v>2153.0713547999999</v>
      </c>
      <c r="AW7" s="279">
        <v>2332.5573333000002</v>
      </c>
      <c r="AX7" s="279">
        <v>2359.4925806000001</v>
      </c>
      <c r="AY7" s="279">
        <v>2422.9154193999998</v>
      </c>
      <c r="AZ7" s="279">
        <v>2400.4702857000002</v>
      </c>
      <c r="BA7" s="279">
        <v>2273.1279355000001</v>
      </c>
      <c r="BB7" s="279">
        <v>2031.9033999999999</v>
      </c>
      <c r="BC7" s="279">
        <v>2090.7713548000002</v>
      </c>
      <c r="BD7" s="279">
        <v>2596.9250000000002</v>
      </c>
      <c r="BE7" s="279">
        <v>2869.4720000000002</v>
      </c>
      <c r="BF7" s="344">
        <v>2841.777</v>
      </c>
      <c r="BG7" s="344">
        <v>2532.5210000000002</v>
      </c>
      <c r="BH7" s="344">
        <v>2291.8989999999999</v>
      </c>
      <c r="BI7" s="344">
        <v>2287.6030000000001</v>
      </c>
      <c r="BJ7" s="344">
        <v>2571.3609999999999</v>
      </c>
      <c r="BK7" s="344">
        <v>2653.518</v>
      </c>
      <c r="BL7" s="344">
        <v>2560.5410000000002</v>
      </c>
      <c r="BM7" s="344">
        <v>2277.721</v>
      </c>
      <c r="BN7" s="344">
        <v>2071.6999999999998</v>
      </c>
      <c r="BO7" s="344">
        <v>2176.0819999999999</v>
      </c>
      <c r="BP7" s="344">
        <v>2521.732</v>
      </c>
      <c r="BQ7" s="344">
        <v>2787.058</v>
      </c>
      <c r="BR7" s="344">
        <v>2810.5160000000001</v>
      </c>
      <c r="BS7" s="344">
        <v>2519.317</v>
      </c>
      <c r="BT7" s="344">
        <v>2296.1790000000001</v>
      </c>
      <c r="BU7" s="344">
        <v>2310.6770000000001</v>
      </c>
      <c r="BV7" s="344">
        <v>2591.77</v>
      </c>
    </row>
    <row r="8" spans="1:74" ht="11.1" customHeight="1">
      <c r="A8" s="567" t="s">
        <v>500</v>
      </c>
      <c r="B8" s="568" t="s">
        <v>501</v>
      </c>
      <c r="C8" s="279">
        <v>16281.537935</v>
      </c>
      <c r="D8" s="279">
        <v>16786.970606999999</v>
      </c>
      <c r="E8" s="279">
        <v>16728.877645</v>
      </c>
      <c r="F8" s="279">
        <v>15608.519767</v>
      </c>
      <c r="G8" s="279">
        <v>17199.039000000001</v>
      </c>
      <c r="H8" s="279">
        <v>22155.802067000001</v>
      </c>
      <c r="I8" s="279">
        <v>25871.730968</v>
      </c>
      <c r="J8" s="279">
        <v>27887.134773999998</v>
      </c>
      <c r="K8" s="279">
        <v>23780.454167</v>
      </c>
      <c r="L8" s="279">
        <v>18029.062290000002</v>
      </c>
      <c r="M8" s="279">
        <v>15962.616633</v>
      </c>
      <c r="N8" s="279">
        <v>17544.936194000002</v>
      </c>
      <c r="O8" s="279">
        <v>18393.692902999999</v>
      </c>
      <c r="P8" s="279">
        <v>17921.063214000002</v>
      </c>
      <c r="Q8" s="279">
        <v>15446.809515999999</v>
      </c>
      <c r="R8" s="279">
        <v>16452.919467</v>
      </c>
      <c r="S8" s="279">
        <v>18783.458128999999</v>
      </c>
      <c r="T8" s="279">
        <v>24378.556499999999</v>
      </c>
      <c r="U8" s="279">
        <v>29762.823323000001</v>
      </c>
      <c r="V8" s="279">
        <v>31350.148323000001</v>
      </c>
      <c r="W8" s="279">
        <v>24107.658932999999</v>
      </c>
      <c r="X8" s="279">
        <v>19172.200032000001</v>
      </c>
      <c r="Y8" s="279">
        <v>17312.493533000001</v>
      </c>
      <c r="Z8" s="279">
        <v>19053.645355000001</v>
      </c>
      <c r="AA8" s="279">
        <v>18184.248065</v>
      </c>
      <c r="AB8" s="279">
        <v>18040.225143</v>
      </c>
      <c r="AC8" s="279">
        <v>16228.693773999999</v>
      </c>
      <c r="AD8" s="279">
        <v>18197.480167000002</v>
      </c>
      <c r="AE8" s="279">
        <v>19312.538548</v>
      </c>
      <c r="AF8" s="279">
        <v>24239.6194</v>
      </c>
      <c r="AG8" s="279">
        <v>31197.588581</v>
      </c>
      <c r="AH8" s="279">
        <v>30691.128419000001</v>
      </c>
      <c r="AI8" s="279">
        <v>23732.659667</v>
      </c>
      <c r="AJ8" s="279">
        <v>19340.117580999999</v>
      </c>
      <c r="AK8" s="279">
        <v>18933.580699999999</v>
      </c>
      <c r="AL8" s="279">
        <v>20711.454258000002</v>
      </c>
      <c r="AM8" s="279">
        <v>21770.557355000001</v>
      </c>
      <c r="AN8" s="279">
        <v>23212.050103000001</v>
      </c>
      <c r="AO8" s="279">
        <v>22656.317322999999</v>
      </c>
      <c r="AP8" s="279">
        <v>24742.207567000001</v>
      </c>
      <c r="AQ8" s="279">
        <v>27216.891097</v>
      </c>
      <c r="AR8" s="279">
        <v>30378.955666999998</v>
      </c>
      <c r="AS8" s="279">
        <v>36230.470741999998</v>
      </c>
      <c r="AT8" s="279">
        <v>33363.748871000003</v>
      </c>
      <c r="AU8" s="279">
        <v>27808.352299999999</v>
      </c>
      <c r="AV8" s="279">
        <v>22559.439515999999</v>
      </c>
      <c r="AW8" s="279">
        <v>20284.768033</v>
      </c>
      <c r="AX8" s="279">
        <v>19932.559677000001</v>
      </c>
      <c r="AY8" s="279">
        <v>21297.769065</v>
      </c>
      <c r="AZ8" s="279">
        <v>21207.840749999999</v>
      </c>
      <c r="BA8" s="279">
        <v>20390.848870999998</v>
      </c>
      <c r="BB8" s="279">
        <v>19604.123500000002</v>
      </c>
      <c r="BC8" s="279">
        <v>20704.813322999998</v>
      </c>
      <c r="BD8" s="279">
        <v>25662.959999999999</v>
      </c>
      <c r="BE8" s="279">
        <v>29863.23</v>
      </c>
      <c r="BF8" s="344">
        <v>30572.97</v>
      </c>
      <c r="BG8" s="344">
        <v>26048.04</v>
      </c>
      <c r="BH8" s="344">
        <v>21709.41</v>
      </c>
      <c r="BI8" s="344">
        <v>19714.53</v>
      </c>
      <c r="BJ8" s="344">
        <v>20248.419999999998</v>
      </c>
      <c r="BK8" s="344">
        <v>20068.14</v>
      </c>
      <c r="BL8" s="344">
        <v>19828.11</v>
      </c>
      <c r="BM8" s="344">
        <v>18952.169999999998</v>
      </c>
      <c r="BN8" s="344">
        <v>19100.2</v>
      </c>
      <c r="BO8" s="344">
        <v>21179.5</v>
      </c>
      <c r="BP8" s="344">
        <v>25783.84</v>
      </c>
      <c r="BQ8" s="344">
        <v>30475.64</v>
      </c>
      <c r="BR8" s="344">
        <v>30812.080000000002</v>
      </c>
      <c r="BS8" s="344">
        <v>25415.3</v>
      </c>
      <c r="BT8" s="344">
        <v>21013.58</v>
      </c>
      <c r="BU8" s="344">
        <v>18915.53</v>
      </c>
      <c r="BV8" s="344">
        <v>19345.16</v>
      </c>
    </row>
    <row r="9" spans="1:74" ht="11.1" customHeight="1">
      <c r="A9" s="569" t="s">
        <v>502</v>
      </c>
      <c r="B9" s="570" t="s">
        <v>503</v>
      </c>
      <c r="C9" s="279">
        <v>337.65348387</v>
      </c>
      <c r="D9" s="279">
        <v>207.98007143000001</v>
      </c>
      <c r="E9" s="279">
        <v>191.70719355</v>
      </c>
      <c r="F9" s="279">
        <v>160.94106667</v>
      </c>
      <c r="G9" s="279">
        <v>181.68622581</v>
      </c>
      <c r="H9" s="279">
        <v>187.60866666999999</v>
      </c>
      <c r="I9" s="279">
        <v>189.00054839000001</v>
      </c>
      <c r="J9" s="279">
        <v>204.45467742</v>
      </c>
      <c r="K9" s="279">
        <v>164.52326667</v>
      </c>
      <c r="L9" s="279">
        <v>142.81322581000001</v>
      </c>
      <c r="M9" s="279">
        <v>118.38153333</v>
      </c>
      <c r="N9" s="279">
        <v>136.59425805999999</v>
      </c>
      <c r="O9" s="279">
        <v>250.03493548</v>
      </c>
      <c r="P9" s="279">
        <v>149.07425000000001</v>
      </c>
      <c r="Q9" s="279">
        <v>140.97890322999999</v>
      </c>
      <c r="R9" s="279">
        <v>130.76429999999999</v>
      </c>
      <c r="S9" s="279">
        <v>169.15667741999999</v>
      </c>
      <c r="T9" s="279">
        <v>231.67006667000001</v>
      </c>
      <c r="U9" s="279">
        <v>253.20629031999999</v>
      </c>
      <c r="V9" s="279">
        <v>205.08980645</v>
      </c>
      <c r="W9" s="279">
        <v>160.43403333000001</v>
      </c>
      <c r="X9" s="279">
        <v>123.86925806000001</v>
      </c>
      <c r="Y9" s="279">
        <v>119.59393333</v>
      </c>
      <c r="Z9" s="279">
        <v>200.32887097</v>
      </c>
      <c r="AA9" s="279">
        <v>196.31754581000001</v>
      </c>
      <c r="AB9" s="279">
        <v>151.06181179000001</v>
      </c>
      <c r="AC9" s="279">
        <v>153.09888323000001</v>
      </c>
      <c r="AD9" s="279">
        <v>137.67647367000001</v>
      </c>
      <c r="AE9" s="279">
        <v>131.54888774</v>
      </c>
      <c r="AF9" s="279">
        <v>150.46192667</v>
      </c>
      <c r="AG9" s="279">
        <v>176.66085677000001</v>
      </c>
      <c r="AH9" s="279">
        <v>148.71387225999999</v>
      </c>
      <c r="AI9" s="279">
        <v>136.84223767</v>
      </c>
      <c r="AJ9" s="279">
        <v>113.61810161</v>
      </c>
      <c r="AK9" s="279">
        <v>103.843007</v>
      </c>
      <c r="AL9" s="279">
        <v>121.77005839</v>
      </c>
      <c r="AM9" s="279">
        <v>135.90551644999999</v>
      </c>
      <c r="AN9" s="279">
        <v>115.16290137999999</v>
      </c>
      <c r="AO9" s="279">
        <v>89.373980967999998</v>
      </c>
      <c r="AP9" s="279">
        <v>91.366597333000001</v>
      </c>
      <c r="AQ9" s="279">
        <v>101.22121871</v>
      </c>
      <c r="AR9" s="279">
        <v>123.273618</v>
      </c>
      <c r="AS9" s="279">
        <v>133.27089387000001</v>
      </c>
      <c r="AT9" s="279">
        <v>116.69193161</v>
      </c>
      <c r="AU9" s="279">
        <v>106.52584867</v>
      </c>
      <c r="AV9" s="279">
        <v>102.83706902999999</v>
      </c>
      <c r="AW9" s="279">
        <v>104.19217</v>
      </c>
      <c r="AX9" s="279">
        <v>100.88836258000001</v>
      </c>
      <c r="AY9" s="279">
        <v>151.48084613</v>
      </c>
      <c r="AZ9" s="279">
        <v>119.18345179000001</v>
      </c>
      <c r="BA9" s="279">
        <v>109.07127</v>
      </c>
      <c r="BB9" s="279">
        <v>109.64081400000001</v>
      </c>
      <c r="BC9" s="279">
        <v>131.42372229</v>
      </c>
      <c r="BD9" s="279">
        <v>530.22529999999995</v>
      </c>
      <c r="BE9" s="279">
        <v>330.11509999999998</v>
      </c>
      <c r="BF9" s="344">
        <v>623.78459999999995</v>
      </c>
      <c r="BG9" s="344">
        <v>603.17629999999997</v>
      </c>
      <c r="BH9" s="344">
        <v>204.50309999999999</v>
      </c>
      <c r="BI9" s="344">
        <v>98.085759999999993</v>
      </c>
      <c r="BJ9" s="344">
        <v>308.38080000000002</v>
      </c>
      <c r="BK9" s="344">
        <v>511.37779999999998</v>
      </c>
      <c r="BL9" s="344">
        <v>640.4049</v>
      </c>
      <c r="BM9" s="344">
        <v>354.2713</v>
      </c>
      <c r="BN9" s="344">
        <v>269.32780000000002</v>
      </c>
      <c r="BO9" s="344">
        <v>491.62079999999997</v>
      </c>
      <c r="BP9" s="344">
        <v>677.88610000000006</v>
      </c>
      <c r="BQ9" s="344">
        <v>401.67399999999998</v>
      </c>
      <c r="BR9" s="344">
        <v>666.06719999999996</v>
      </c>
      <c r="BS9" s="344">
        <v>624.58219999999994</v>
      </c>
      <c r="BT9" s="344">
        <v>212.81739999999999</v>
      </c>
      <c r="BU9" s="344">
        <v>101.56010000000001</v>
      </c>
      <c r="BV9" s="344">
        <v>311.2047</v>
      </c>
    </row>
    <row r="10" spans="1:74" ht="11.1" customHeight="1">
      <c r="A10" s="567" t="s">
        <v>504</v>
      </c>
      <c r="B10" s="568" t="s">
        <v>595</v>
      </c>
      <c r="C10" s="279">
        <v>194.61809676999999</v>
      </c>
      <c r="D10" s="279">
        <v>86.200714285999993</v>
      </c>
      <c r="E10" s="279">
        <v>65.971032257999994</v>
      </c>
      <c r="F10" s="279">
        <v>56.378033332999998</v>
      </c>
      <c r="G10" s="279">
        <v>71.483516128999995</v>
      </c>
      <c r="H10" s="279">
        <v>77.104699999999994</v>
      </c>
      <c r="I10" s="279">
        <v>81.181516129000002</v>
      </c>
      <c r="J10" s="279">
        <v>96.010516128999996</v>
      </c>
      <c r="K10" s="279">
        <v>61.533266666999999</v>
      </c>
      <c r="L10" s="279">
        <v>66.512290323000002</v>
      </c>
      <c r="M10" s="279">
        <v>40.562800000000003</v>
      </c>
      <c r="N10" s="279">
        <v>40.182838709999999</v>
      </c>
      <c r="O10" s="279">
        <v>92.265935483999996</v>
      </c>
      <c r="P10" s="279">
        <v>38.401214285999998</v>
      </c>
      <c r="Q10" s="279">
        <v>40.175451613</v>
      </c>
      <c r="R10" s="279">
        <v>38.658200000000001</v>
      </c>
      <c r="S10" s="279">
        <v>64.410161290000005</v>
      </c>
      <c r="T10" s="279">
        <v>102.88939999999999</v>
      </c>
      <c r="U10" s="279">
        <v>118.73722581</v>
      </c>
      <c r="V10" s="279">
        <v>96.358322580999996</v>
      </c>
      <c r="W10" s="279">
        <v>59.627966667000003</v>
      </c>
      <c r="X10" s="279">
        <v>35.900451613000001</v>
      </c>
      <c r="Y10" s="279">
        <v>32.727233333000001</v>
      </c>
      <c r="Z10" s="279">
        <v>65.193677418999997</v>
      </c>
      <c r="AA10" s="279">
        <v>55.590129032</v>
      </c>
      <c r="AB10" s="279">
        <v>36.419750000000001</v>
      </c>
      <c r="AC10" s="279">
        <v>35.900580644999998</v>
      </c>
      <c r="AD10" s="279">
        <v>44.441266667000001</v>
      </c>
      <c r="AE10" s="279">
        <v>39.663354839</v>
      </c>
      <c r="AF10" s="279">
        <v>41.642600000000002</v>
      </c>
      <c r="AG10" s="279">
        <v>50.013096773999997</v>
      </c>
      <c r="AH10" s="279">
        <v>42.363516128999997</v>
      </c>
      <c r="AI10" s="279">
        <v>31.408200000000001</v>
      </c>
      <c r="AJ10" s="279">
        <v>30.268838710000001</v>
      </c>
      <c r="AK10" s="279">
        <v>30.551633333000002</v>
      </c>
      <c r="AL10" s="279">
        <v>29.739032258000002</v>
      </c>
      <c r="AM10" s="279">
        <v>32.068419355000003</v>
      </c>
      <c r="AN10" s="279">
        <v>26.195034483000001</v>
      </c>
      <c r="AO10" s="279">
        <v>28.234516128999999</v>
      </c>
      <c r="AP10" s="279">
        <v>26.618033333</v>
      </c>
      <c r="AQ10" s="279">
        <v>27.071225806000001</v>
      </c>
      <c r="AR10" s="279">
        <v>43.288866667000001</v>
      </c>
      <c r="AS10" s="279">
        <v>51.881806451999999</v>
      </c>
      <c r="AT10" s="279">
        <v>36.886838709999999</v>
      </c>
      <c r="AU10" s="279">
        <v>27.861000000000001</v>
      </c>
      <c r="AV10" s="279">
        <v>30.212612903</v>
      </c>
      <c r="AW10" s="279">
        <v>26.052600000000002</v>
      </c>
      <c r="AX10" s="279">
        <v>26.328967742</v>
      </c>
      <c r="AY10" s="279">
        <v>49.910645160999998</v>
      </c>
      <c r="AZ10" s="279">
        <v>35.698357143000003</v>
      </c>
      <c r="BA10" s="279">
        <v>26.727483871</v>
      </c>
      <c r="BB10" s="279">
        <v>27.548666666999999</v>
      </c>
      <c r="BC10" s="279">
        <v>26.041</v>
      </c>
      <c r="BD10" s="279">
        <v>34.141889999999997</v>
      </c>
      <c r="BE10" s="279">
        <v>38.947040000000001</v>
      </c>
      <c r="BF10" s="344">
        <v>34.871989999999997</v>
      </c>
      <c r="BG10" s="344">
        <v>27.596499999999999</v>
      </c>
      <c r="BH10" s="344">
        <v>27.774290000000001</v>
      </c>
      <c r="BI10" s="344">
        <v>26.38006</v>
      </c>
      <c r="BJ10" s="344">
        <v>29.22157</v>
      </c>
      <c r="BK10" s="344">
        <v>33.335239999999999</v>
      </c>
      <c r="BL10" s="344">
        <v>27.30114</v>
      </c>
      <c r="BM10" s="344">
        <v>27.02317</v>
      </c>
      <c r="BN10" s="344">
        <v>27.135729999999999</v>
      </c>
      <c r="BO10" s="344">
        <v>28.323049999999999</v>
      </c>
      <c r="BP10" s="344">
        <v>35.877079999999999</v>
      </c>
      <c r="BQ10" s="344">
        <v>37.054130000000001</v>
      </c>
      <c r="BR10" s="344">
        <v>31.62689</v>
      </c>
      <c r="BS10" s="344">
        <v>29.899719999999999</v>
      </c>
      <c r="BT10" s="344">
        <v>29.25432</v>
      </c>
      <c r="BU10" s="344">
        <v>26.73826</v>
      </c>
      <c r="BV10" s="344">
        <v>28.846800000000002</v>
      </c>
    </row>
    <row r="11" spans="1:74" ht="11.1" customHeight="1">
      <c r="A11" s="567" t="s">
        <v>505</v>
      </c>
      <c r="B11" s="568" t="s">
        <v>594</v>
      </c>
      <c r="C11" s="279">
        <v>60.721290322999998</v>
      </c>
      <c r="D11" s="279">
        <v>42.953607142999999</v>
      </c>
      <c r="E11" s="279">
        <v>40.383032258</v>
      </c>
      <c r="F11" s="279">
        <v>27.503</v>
      </c>
      <c r="G11" s="279">
        <v>34.541483870999997</v>
      </c>
      <c r="H11" s="279">
        <v>33.354766667</v>
      </c>
      <c r="I11" s="279">
        <v>30.139967742</v>
      </c>
      <c r="J11" s="279">
        <v>32.314774194000002</v>
      </c>
      <c r="K11" s="279">
        <v>25.490233332999999</v>
      </c>
      <c r="L11" s="279">
        <v>27.308709677</v>
      </c>
      <c r="M11" s="279">
        <v>27.574300000000001</v>
      </c>
      <c r="N11" s="279">
        <v>33.872999999999998</v>
      </c>
      <c r="O11" s="279">
        <v>80.171354839000003</v>
      </c>
      <c r="P11" s="279">
        <v>31.043071429000001</v>
      </c>
      <c r="Q11" s="279">
        <v>25.335645160999999</v>
      </c>
      <c r="R11" s="279">
        <v>24.215666667000001</v>
      </c>
      <c r="S11" s="279">
        <v>33.859354838999998</v>
      </c>
      <c r="T11" s="279">
        <v>41.465200000000003</v>
      </c>
      <c r="U11" s="279">
        <v>43.449387096999999</v>
      </c>
      <c r="V11" s="279">
        <v>35.257483870999998</v>
      </c>
      <c r="W11" s="279">
        <v>30.152833333</v>
      </c>
      <c r="X11" s="279">
        <v>25.382967742000002</v>
      </c>
      <c r="Y11" s="279">
        <v>29.206333333</v>
      </c>
      <c r="Z11" s="279">
        <v>60.730870967999998</v>
      </c>
      <c r="AA11" s="279">
        <v>43.438903226000001</v>
      </c>
      <c r="AB11" s="279">
        <v>32.608607143</v>
      </c>
      <c r="AC11" s="279">
        <v>29.257903226</v>
      </c>
      <c r="AD11" s="279">
        <v>33.504033333000002</v>
      </c>
      <c r="AE11" s="279">
        <v>31.393290322999999</v>
      </c>
      <c r="AF11" s="279">
        <v>32.269133332999999</v>
      </c>
      <c r="AG11" s="279">
        <v>36.705193547999997</v>
      </c>
      <c r="AH11" s="279">
        <v>26.805612903</v>
      </c>
      <c r="AI11" s="279">
        <v>24.522433332999999</v>
      </c>
      <c r="AJ11" s="279">
        <v>24.291741935000001</v>
      </c>
      <c r="AK11" s="279">
        <v>25.609733333000001</v>
      </c>
      <c r="AL11" s="279">
        <v>28.776612903</v>
      </c>
      <c r="AM11" s="279">
        <v>26.311</v>
      </c>
      <c r="AN11" s="279">
        <v>23.767206897000001</v>
      </c>
      <c r="AO11" s="279">
        <v>19.314516129000001</v>
      </c>
      <c r="AP11" s="279">
        <v>26.297833333</v>
      </c>
      <c r="AQ11" s="279">
        <v>29.254516128999999</v>
      </c>
      <c r="AR11" s="279">
        <v>29.981633333000001</v>
      </c>
      <c r="AS11" s="279">
        <v>28.851096773999998</v>
      </c>
      <c r="AT11" s="279">
        <v>23.317774193999998</v>
      </c>
      <c r="AU11" s="279">
        <v>22.699133332999999</v>
      </c>
      <c r="AV11" s="279">
        <v>25.020741935</v>
      </c>
      <c r="AW11" s="279">
        <v>24.560033333</v>
      </c>
      <c r="AX11" s="279">
        <v>22.154483871</v>
      </c>
      <c r="AY11" s="279">
        <v>33.115838709999998</v>
      </c>
      <c r="AZ11" s="279">
        <v>23.678928571</v>
      </c>
      <c r="BA11" s="279">
        <v>21.232096773999999</v>
      </c>
      <c r="BB11" s="279">
        <v>22.463100000000001</v>
      </c>
      <c r="BC11" s="279">
        <v>26.676612902999999</v>
      </c>
      <c r="BD11" s="279">
        <v>29.485279999999999</v>
      </c>
      <c r="BE11" s="279">
        <v>30.283280000000001</v>
      </c>
      <c r="BF11" s="344">
        <v>28.73958</v>
      </c>
      <c r="BG11" s="344">
        <v>24.381440000000001</v>
      </c>
      <c r="BH11" s="344">
        <v>23.446719999999999</v>
      </c>
      <c r="BI11" s="344">
        <v>22.639410000000002</v>
      </c>
      <c r="BJ11" s="344">
        <v>29.002929999999999</v>
      </c>
      <c r="BK11" s="344">
        <v>38.492559999999997</v>
      </c>
      <c r="BL11" s="344">
        <v>26.305669999999999</v>
      </c>
      <c r="BM11" s="344">
        <v>24.824839999999998</v>
      </c>
      <c r="BN11" s="344">
        <v>24.163799999999998</v>
      </c>
      <c r="BO11" s="344">
        <v>26.061299999999999</v>
      </c>
      <c r="BP11" s="344">
        <v>27.06118</v>
      </c>
      <c r="BQ11" s="344">
        <v>28.680430000000001</v>
      </c>
      <c r="BR11" s="344">
        <v>28.9435</v>
      </c>
      <c r="BS11" s="344">
        <v>24.027609999999999</v>
      </c>
      <c r="BT11" s="344">
        <v>23.08738</v>
      </c>
      <c r="BU11" s="344">
        <v>22.375620000000001</v>
      </c>
      <c r="BV11" s="344">
        <v>28.664660000000001</v>
      </c>
    </row>
    <row r="12" spans="1:74" ht="11.1" customHeight="1">
      <c r="A12" s="567" t="s">
        <v>506</v>
      </c>
      <c r="B12" s="568" t="s">
        <v>507</v>
      </c>
      <c r="C12" s="279">
        <v>68.640645160999995</v>
      </c>
      <c r="D12" s="279">
        <v>69.675178571000004</v>
      </c>
      <c r="E12" s="279">
        <v>77.408387097000002</v>
      </c>
      <c r="F12" s="279">
        <v>71.131500000000003</v>
      </c>
      <c r="G12" s="279">
        <v>69.689677419000006</v>
      </c>
      <c r="H12" s="279">
        <v>72.144833332999994</v>
      </c>
      <c r="I12" s="279">
        <v>73.343387097000004</v>
      </c>
      <c r="J12" s="279">
        <v>70.781935484000002</v>
      </c>
      <c r="K12" s="279">
        <v>73.013833332999994</v>
      </c>
      <c r="L12" s="279">
        <v>44.516935484000001</v>
      </c>
      <c r="M12" s="279">
        <v>45.465166666999998</v>
      </c>
      <c r="N12" s="279">
        <v>57.003225806000003</v>
      </c>
      <c r="O12" s="279">
        <v>69.818548387000007</v>
      </c>
      <c r="P12" s="279">
        <v>72.069642857000005</v>
      </c>
      <c r="Q12" s="279">
        <v>70.723709677000002</v>
      </c>
      <c r="R12" s="279">
        <v>63.680666666999997</v>
      </c>
      <c r="S12" s="279">
        <v>66.970967741999999</v>
      </c>
      <c r="T12" s="279">
        <v>82.171166666999994</v>
      </c>
      <c r="U12" s="279">
        <v>84.558225805999996</v>
      </c>
      <c r="V12" s="279">
        <v>68.168709676999995</v>
      </c>
      <c r="W12" s="279">
        <v>65.629833332999993</v>
      </c>
      <c r="X12" s="279">
        <v>58.433387097000001</v>
      </c>
      <c r="Y12" s="279">
        <v>52.879333332999998</v>
      </c>
      <c r="Z12" s="279">
        <v>65.817580645000007</v>
      </c>
      <c r="AA12" s="279">
        <v>89.050324193999998</v>
      </c>
      <c r="AB12" s="279">
        <v>76.888185714000002</v>
      </c>
      <c r="AC12" s="279">
        <v>83.413085484000007</v>
      </c>
      <c r="AD12" s="279">
        <v>56.024151666999998</v>
      </c>
      <c r="AE12" s="279">
        <v>57.652264516000002</v>
      </c>
      <c r="AF12" s="279">
        <v>71.946363332999994</v>
      </c>
      <c r="AG12" s="279">
        <v>82.265553225999994</v>
      </c>
      <c r="AH12" s="279">
        <v>74.843914515999998</v>
      </c>
      <c r="AI12" s="279">
        <v>75.715149999999994</v>
      </c>
      <c r="AJ12" s="279">
        <v>54.438667742</v>
      </c>
      <c r="AK12" s="279">
        <v>42.791499999999999</v>
      </c>
      <c r="AL12" s="279">
        <v>58.810972581000001</v>
      </c>
      <c r="AM12" s="279">
        <v>75.016809676999998</v>
      </c>
      <c r="AN12" s="279">
        <v>61.122284483000001</v>
      </c>
      <c r="AO12" s="279">
        <v>37.693709677000001</v>
      </c>
      <c r="AP12" s="279">
        <v>33.747500000000002</v>
      </c>
      <c r="AQ12" s="279">
        <v>39.535435483999997</v>
      </c>
      <c r="AR12" s="279">
        <v>44.117636666999999</v>
      </c>
      <c r="AS12" s="279">
        <v>46.928493547999999</v>
      </c>
      <c r="AT12" s="279">
        <v>51.529525806000002</v>
      </c>
      <c r="AU12" s="279">
        <v>52.232221666999997</v>
      </c>
      <c r="AV12" s="279">
        <v>42.829354838999997</v>
      </c>
      <c r="AW12" s="279">
        <v>49.649333333000001</v>
      </c>
      <c r="AX12" s="279">
        <v>48.346682258000001</v>
      </c>
      <c r="AY12" s="279">
        <v>60.523930645</v>
      </c>
      <c r="AZ12" s="279">
        <v>54.987741071000002</v>
      </c>
      <c r="BA12" s="279">
        <v>57.831983870999998</v>
      </c>
      <c r="BB12" s="279">
        <v>55.756231667000002</v>
      </c>
      <c r="BC12" s="279">
        <v>74.888912255999998</v>
      </c>
      <c r="BD12" s="279">
        <v>461.0806</v>
      </c>
      <c r="BE12" s="279">
        <v>255.00970000000001</v>
      </c>
      <c r="BF12" s="344">
        <v>554.04200000000003</v>
      </c>
      <c r="BG12" s="344">
        <v>545.93340000000001</v>
      </c>
      <c r="BH12" s="344">
        <v>148.15469999999999</v>
      </c>
      <c r="BI12" s="344">
        <v>44.018859999999997</v>
      </c>
      <c r="BJ12" s="344">
        <v>242.56059999999999</v>
      </c>
      <c r="BK12" s="344">
        <v>427.68849999999998</v>
      </c>
      <c r="BL12" s="344">
        <v>579.14279999999997</v>
      </c>
      <c r="BM12" s="344">
        <v>295.92840000000001</v>
      </c>
      <c r="BN12" s="344">
        <v>212.84059999999999</v>
      </c>
      <c r="BO12" s="344">
        <v>431.85309999999998</v>
      </c>
      <c r="BP12" s="344">
        <v>608.94449999999995</v>
      </c>
      <c r="BQ12" s="344">
        <v>329.67140000000001</v>
      </c>
      <c r="BR12" s="344">
        <v>599.04880000000003</v>
      </c>
      <c r="BS12" s="344">
        <v>565.32770000000005</v>
      </c>
      <c r="BT12" s="344">
        <v>155.34110000000001</v>
      </c>
      <c r="BU12" s="344">
        <v>47.412820000000004</v>
      </c>
      <c r="BV12" s="344">
        <v>246.244</v>
      </c>
    </row>
    <row r="13" spans="1:74" ht="11.1" customHeight="1">
      <c r="A13" s="567" t="s">
        <v>508</v>
      </c>
      <c r="B13" s="568" t="s">
        <v>509</v>
      </c>
      <c r="C13" s="279">
        <v>13.673451612999999</v>
      </c>
      <c r="D13" s="279">
        <v>9.1505714285999993</v>
      </c>
      <c r="E13" s="279">
        <v>7.9447419354999997</v>
      </c>
      <c r="F13" s="279">
        <v>5.9285333332999999</v>
      </c>
      <c r="G13" s="279">
        <v>5.9715483871000004</v>
      </c>
      <c r="H13" s="279">
        <v>5.0043666667000002</v>
      </c>
      <c r="I13" s="279">
        <v>4.3356774193999996</v>
      </c>
      <c r="J13" s="279">
        <v>5.3474516128999996</v>
      </c>
      <c r="K13" s="279">
        <v>4.4859333333000002</v>
      </c>
      <c r="L13" s="279">
        <v>4.4752903226000003</v>
      </c>
      <c r="M13" s="279">
        <v>4.7792666666999999</v>
      </c>
      <c r="N13" s="279">
        <v>5.5351935483999997</v>
      </c>
      <c r="O13" s="279">
        <v>7.7790967742000001</v>
      </c>
      <c r="P13" s="279">
        <v>7.5603214286</v>
      </c>
      <c r="Q13" s="279">
        <v>4.7440967742</v>
      </c>
      <c r="R13" s="279">
        <v>4.2097666667000002</v>
      </c>
      <c r="S13" s="279">
        <v>3.9161935483999999</v>
      </c>
      <c r="T13" s="279">
        <v>5.1443000000000003</v>
      </c>
      <c r="U13" s="279">
        <v>6.4614516129000004</v>
      </c>
      <c r="V13" s="279">
        <v>5.3052903226000003</v>
      </c>
      <c r="W13" s="279">
        <v>5.0233999999999996</v>
      </c>
      <c r="X13" s="279">
        <v>4.1524516129000002</v>
      </c>
      <c r="Y13" s="279">
        <v>4.7810333332999999</v>
      </c>
      <c r="Z13" s="279">
        <v>8.5867419354999992</v>
      </c>
      <c r="AA13" s="279">
        <v>8.2381893547999994</v>
      </c>
      <c r="AB13" s="279">
        <v>5.1452689286000002</v>
      </c>
      <c r="AC13" s="279">
        <v>4.5273138709999996</v>
      </c>
      <c r="AD13" s="279">
        <v>3.7070219999999998</v>
      </c>
      <c r="AE13" s="279">
        <v>2.8399780644999999</v>
      </c>
      <c r="AF13" s="279">
        <v>4.6038300000000003</v>
      </c>
      <c r="AG13" s="279">
        <v>7.6770132257999997</v>
      </c>
      <c r="AH13" s="279">
        <v>4.7008287096999997</v>
      </c>
      <c r="AI13" s="279">
        <v>5.1964543333000002</v>
      </c>
      <c r="AJ13" s="279">
        <v>4.6188532257999997</v>
      </c>
      <c r="AK13" s="279">
        <v>4.8901403332999998</v>
      </c>
      <c r="AL13" s="279">
        <v>4.4434406451999999</v>
      </c>
      <c r="AM13" s="279">
        <v>2.5092874194000001</v>
      </c>
      <c r="AN13" s="279">
        <v>4.0783755171999996</v>
      </c>
      <c r="AO13" s="279">
        <v>4.1312390322999999</v>
      </c>
      <c r="AP13" s="279">
        <v>4.7032306666999997</v>
      </c>
      <c r="AQ13" s="279">
        <v>5.3600412902999999</v>
      </c>
      <c r="AR13" s="279">
        <v>5.8854813332999996</v>
      </c>
      <c r="AS13" s="279">
        <v>5.6094970968000002</v>
      </c>
      <c r="AT13" s="279">
        <v>4.9577929031999997</v>
      </c>
      <c r="AU13" s="279">
        <v>3.7334936666999998</v>
      </c>
      <c r="AV13" s="279">
        <v>4.7743593547999996</v>
      </c>
      <c r="AW13" s="279">
        <v>3.9302033333000002</v>
      </c>
      <c r="AX13" s="279">
        <v>4.0582287096999998</v>
      </c>
      <c r="AY13" s="279">
        <v>7.9304316128999996</v>
      </c>
      <c r="AZ13" s="279">
        <v>4.8184250000000004</v>
      </c>
      <c r="BA13" s="279">
        <v>3.2797054838999999</v>
      </c>
      <c r="BB13" s="279">
        <v>3.8728156667000002</v>
      </c>
      <c r="BC13" s="279">
        <v>3.8171971326</v>
      </c>
      <c r="BD13" s="279">
        <v>5.5175330000000002</v>
      </c>
      <c r="BE13" s="279">
        <v>5.8751009999999999</v>
      </c>
      <c r="BF13" s="344">
        <v>6.1310719999999996</v>
      </c>
      <c r="BG13" s="344">
        <v>5.2650030000000001</v>
      </c>
      <c r="BH13" s="344">
        <v>5.1273980000000003</v>
      </c>
      <c r="BI13" s="344">
        <v>5.0474259999999997</v>
      </c>
      <c r="BJ13" s="344">
        <v>7.5957559999999997</v>
      </c>
      <c r="BK13" s="344">
        <v>11.861409999999999</v>
      </c>
      <c r="BL13" s="344">
        <v>7.655278</v>
      </c>
      <c r="BM13" s="344">
        <v>6.4949459999999997</v>
      </c>
      <c r="BN13" s="344">
        <v>5.1876879999999996</v>
      </c>
      <c r="BO13" s="344">
        <v>5.3833989999999998</v>
      </c>
      <c r="BP13" s="344">
        <v>6.0033269999999996</v>
      </c>
      <c r="BQ13" s="344">
        <v>6.2680420000000003</v>
      </c>
      <c r="BR13" s="344">
        <v>6.4480389999999996</v>
      </c>
      <c r="BS13" s="344">
        <v>5.3272130000000004</v>
      </c>
      <c r="BT13" s="344">
        <v>5.1346489999999996</v>
      </c>
      <c r="BU13" s="344">
        <v>5.0333699999999997</v>
      </c>
      <c r="BV13" s="344">
        <v>7.4492989999999999</v>
      </c>
    </row>
    <row r="14" spans="1:74" ht="11.1" customHeight="1">
      <c r="A14" s="592"/>
      <c r="B14" s="131" t="s">
        <v>510</v>
      </c>
      <c r="C14" s="255"/>
      <c r="D14" s="255"/>
      <c r="E14" s="255"/>
      <c r="F14" s="255"/>
      <c r="G14" s="255"/>
      <c r="H14" s="255"/>
      <c r="I14" s="255"/>
      <c r="J14" s="255"/>
      <c r="K14" s="255"/>
      <c r="L14" s="255"/>
      <c r="M14" s="255"/>
      <c r="N14" s="255"/>
      <c r="O14" s="255"/>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255"/>
      <c r="BD14" s="255"/>
      <c r="BE14" s="255"/>
      <c r="BF14" s="371"/>
      <c r="BG14" s="371"/>
      <c r="BH14" s="371"/>
      <c r="BI14" s="371"/>
      <c r="BJ14" s="371"/>
      <c r="BK14" s="371"/>
      <c r="BL14" s="371"/>
      <c r="BM14" s="371"/>
      <c r="BN14" s="371"/>
      <c r="BO14" s="371"/>
      <c r="BP14" s="371"/>
      <c r="BQ14" s="371"/>
      <c r="BR14" s="371"/>
      <c r="BS14" s="371"/>
      <c r="BT14" s="371"/>
      <c r="BU14" s="371"/>
      <c r="BV14" s="371"/>
    </row>
    <row r="15" spans="1:74" ht="11.1" customHeight="1">
      <c r="A15" s="567" t="s">
        <v>511</v>
      </c>
      <c r="B15" s="568" t="s">
        <v>499</v>
      </c>
      <c r="C15" s="279">
        <v>218.75322581</v>
      </c>
      <c r="D15" s="279">
        <v>190.27617857000001</v>
      </c>
      <c r="E15" s="279">
        <v>168.15451612999999</v>
      </c>
      <c r="F15" s="279">
        <v>152.59059999999999</v>
      </c>
      <c r="G15" s="279">
        <v>148.79938709999999</v>
      </c>
      <c r="H15" s="279">
        <v>171.71876667000001</v>
      </c>
      <c r="I15" s="279">
        <v>182.09048387000001</v>
      </c>
      <c r="J15" s="279">
        <v>194.28619355000001</v>
      </c>
      <c r="K15" s="279">
        <v>145.16253333</v>
      </c>
      <c r="L15" s="279">
        <v>150.57935484000001</v>
      </c>
      <c r="M15" s="279">
        <v>160.96459999999999</v>
      </c>
      <c r="N15" s="279">
        <v>201.64287096999999</v>
      </c>
      <c r="O15" s="279">
        <v>210.03187097</v>
      </c>
      <c r="P15" s="279">
        <v>209.70271428999999</v>
      </c>
      <c r="Q15" s="279">
        <v>166.31767742</v>
      </c>
      <c r="R15" s="279">
        <v>144.65803332999999</v>
      </c>
      <c r="S15" s="279">
        <v>151.57219355000001</v>
      </c>
      <c r="T15" s="279">
        <v>203.23263333</v>
      </c>
      <c r="U15" s="279">
        <v>213.84299999999999</v>
      </c>
      <c r="V15" s="279">
        <v>204.50954838999999</v>
      </c>
      <c r="W15" s="279">
        <v>174.20986667</v>
      </c>
      <c r="X15" s="279">
        <v>144.86374194000001</v>
      </c>
      <c r="Y15" s="279">
        <v>156.45959999999999</v>
      </c>
      <c r="Z15" s="279">
        <v>200.17864516</v>
      </c>
      <c r="AA15" s="279">
        <v>207.69638710000001</v>
      </c>
      <c r="AB15" s="279">
        <v>180.43842857000001</v>
      </c>
      <c r="AC15" s="279">
        <v>126.79296773999999</v>
      </c>
      <c r="AD15" s="279">
        <v>133.596</v>
      </c>
      <c r="AE15" s="279">
        <v>144.23058065000001</v>
      </c>
      <c r="AF15" s="279">
        <v>179.11243332999999</v>
      </c>
      <c r="AG15" s="279">
        <v>197.96690323000001</v>
      </c>
      <c r="AH15" s="279">
        <v>177.57093548</v>
      </c>
      <c r="AI15" s="279">
        <v>143.3443</v>
      </c>
      <c r="AJ15" s="279">
        <v>123.5833871</v>
      </c>
      <c r="AK15" s="279">
        <v>126.94240000000001</v>
      </c>
      <c r="AL15" s="279">
        <v>122.59467742</v>
      </c>
      <c r="AM15" s="279">
        <v>147.03196774</v>
      </c>
      <c r="AN15" s="279">
        <v>112.23358621</v>
      </c>
      <c r="AO15" s="279">
        <v>103.61067742</v>
      </c>
      <c r="AP15" s="279">
        <v>82.593800000000002</v>
      </c>
      <c r="AQ15" s="279">
        <v>111.72506452</v>
      </c>
      <c r="AR15" s="279">
        <v>126.1778</v>
      </c>
      <c r="AS15" s="279">
        <v>174.31280645000001</v>
      </c>
      <c r="AT15" s="279">
        <v>149.50461290000001</v>
      </c>
      <c r="AU15" s="279">
        <v>110.98996667</v>
      </c>
      <c r="AV15" s="279">
        <v>110.09932258000001</v>
      </c>
      <c r="AW15" s="279">
        <v>123.17743333</v>
      </c>
      <c r="AX15" s="279">
        <v>129.75370967999999</v>
      </c>
      <c r="AY15" s="279">
        <v>148.82232257999999</v>
      </c>
      <c r="AZ15" s="279">
        <v>156.97689285999999</v>
      </c>
      <c r="BA15" s="279">
        <v>144.59496773999999</v>
      </c>
      <c r="BB15" s="279">
        <v>114.56056667</v>
      </c>
      <c r="BC15" s="279">
        <v>125.42967742</v>
      </c>
      <c r="BD15" s="279">
        <v>136.08420000000001</v>
      </c>
      <c r="BE15" s="279">
        <v>186.13149999999999</v>
      </c>
      <c r="BF15" s="344">
        <v>152.94</v>
      </c>
      <c r="BG15" s="344">
        <v>115.5763</v>
      </c>
      <c r="BH15" s="344">
        <v>109.95740000000001</v>
      </c>
      <c r="BI15" s="344">
        <v>107.5665</v>
      </c>
      <c r="BJ15" s="344">
        <v>134.97550000000001</v>
      </c>
      <c r="BK15" s="344">
        <v>177.10140000000001</v>
      </c>
      <c r="BL15" s="344">
        <v>154.5727</v>
      </c>
      <c r="BM15" s="344">
        <v>156.29300000000001</v>
      </c>
      <c r="BN15" s="344">
        <v>118.9871</v>
      </c>
      <c r="BO15" s="344">
        <v>114.277</v>
      </c>
      <c r="BP15" s="344">
        <v>113.9932</v>
      </c>
      <c r="BQ15" s="344">
        <v>161.26509999999999</v>
      </c>
      <c r="BR15" s="344">
        <v>149.14570000000001</v>
      </c>
      <c r="BS15" s="344">
        <v>107.40219999999999</v>
      </c>
      <c r="BT15" s="344">
        <v>113.50830000000001</v>
      </c>
      <c r="BU15" s="344">
        <v>107.6255</v>
      </c>
      <c r="BV15" s="344">
        <v>135.97739999999999</v>
      </c>
    </row>
    <row r="16" spans="1:74" ht="11.1" customHeight="1">
      <c r="A16" s="567" t="s">
        <v>512</v>
      </c>
      <c r="B16" s="568" t="s">
        <v>501</v>
      </c>
      <c r="C16" s="279">
        <v>2454.1459355000002</v>
      </c>
      <c r="D16" s="279">
        <v>2664.6629643000001</v>
      </c>
      <c r="E16" s="279">
        <v>2688.209871</v>
      </c>
      <c r="F16" s="279">
        <v>2734.0801667000001</v>
      </c>
      <c r="G16" s="279">
        <v>2593.2676452000001</v>
      </c>
      <c r="H16" s="279">
        <v>2916.2240999999999</v>
      </c>
      <c r="I16" s="279">
        <v>3626.6370968000001</v>
      </c>
      <c r="J16" s="279">
        <v>4410.4456452000004</v>
      </c>
      <c r="K16" s="279">
        <v>3312.1181000000001</v>
      </c>
      <c r="L16" s="279">
        <v>2907.2640323000001</v>
      </c>
      <c r="M16" s="279">
        <v>2898.2725999999998</v>
      </c>
      <c r="N16" s="279">
        <v>2800.2646774</v>
      </c>
      <c r="O16" s="279">
        <v>2708.3879999999999</v>
      </c>
      <c r="P16" s="279">
        <v>2647.5030357000001</v>
      </c>
      <c r="Q16" s="279">
        <v>2445.4270323000001</v>
      </c>
      <c r="R16" s="279">
        <v>2687.4818667</v>
      </c>
      <c r="S16" s="279">
        <v>3074.0277418999999</v>
      </c>
      <c r="T16" s="279">
        <v>4162.6672332999997</v>
      </c>
      <c r="U16" s="279">
        <v>5451.6963225999998</v>
      </c>
      <c r="V16" s="279">
        <v>4828.0136774000002</v>
      </c>
      <c r="W16" s="279">
        <v>4209.1535999999996</v>
      </c>
      <c r="X16" s="279">
        <v>3194.9380645000001</v>
      </c>
      <c r="Y16" s="279">
        <v>3496.3211667</v>
      </c>
      <c r="Z16" s="279">
        <v>3308.2538064999999</v>
      </c>
      <c r="AA16" s="279">
        <v>3033.1197096999999</v>
      </c>
      <c r="AB16" s="279">
        <v>3207.3879643</v>
      </c>
      <c r="AC16" s="279">
        <v>3285.3902581000002</v>
      </c>
      <c r="AD16" s="279">
        <v>3355.3611667</v>
      </c>
      <c r="AE16" s="279">
        <v>3485.2332581000001</v>
      </c>
      <c r="AF16" s="279">
        <v>4012.6471333</v>
      </c>
      <c r="AG16" s="279">
        <v>5350.9412258000002</v>
      </c>
      <c r="AH16" s="279">
        <v>4690.8558709999998</v>
      </c>
      <c r="AI16" s="279">
        <v>4114.1015332999996</v>
      </c>
      <c r="AJ16" s="279">
        <v>3629.1322903</v>
      </c>
      <c r="AK16" s="279">
        <v>3590.7277333000002</v>
      </c>
      <c r="AL16" s="279">
        <v>3588.8781935000002</v>
      </c>
      <c r="AM16" s="279">
        <v>3600.5248065000001</v>
      </c>
      <c r="AN16" s="279">
        <v>3981.6464138000001</v>
      </c>
      <c r="AO16" s="279">
        <v>3582.3296452</v>
      </c>
      <c r="AP16" s="279">
        <v>3680.7267333</v>
      </c>
      <c r="AQ16" s="279">
        <v>4128.8479354999999</v>
      </c>
      <c r="AR16" s="279">
        <v>4768.5119999999997</v>
      </c>
      <c r="AS16" s="279">
        <v>6082.0468064999995</v>
      </c>
      <c r="AT16" s="279">
        <v>5511.3991935000004</v>
      </c>
      <c r="AU16" s="279">
        <v>4599.0192999999999</v>
      </c>
      <c r="AV16" s="279">
        <v>3923.7620968000001</v>
      </c>
      <c r="AW16" s="279">
        <v>3613.4559333000002</v>
      </c>
      <c r="AX16" s="279">
        <v>3340.2983548000002</v>
      </c>
      <c r="AY16" s="279">
        <v>3422.1230968</v>
      </c>
      <c r="AZ16" s="279">
        <v>3481.5116785999999</v>
      </c>
      <c r="BA16" s="279">
        <v>3316.2133871000001</v>
      </c>
      <c r="BB16" s="279">
        <v>3309.1410999999998</v>
      </c>
      <c r="BC16" s="279">
        <v>3634.5187741999998</v>
      </c>
      <c r="BD16" s="279">
        <v>4153.3559999999998</v>
      </c>
      <c r="BE16" s="279">
        <v>5671.2380000000003</v>
      </c>
      <c r="BF16" s="344">
        <v>5168.6419999999998</v>
      </c>
      <c r="BG16" s="344">
        <v>4309.817</v>
      </c>
      <c r="BH16" s="344">
        <v>3870.308</v>
      </c>
      <c r="BI16" s="344">
        <v>3617.6030000000001</v>
      </c>
      <c r="BJ16" s="344">
        <v>3603.3429999999998</v>
      </c>
      <c r="BK16" s="344">
        <v>3796.3870000000002</v>
      </c>
      <c r="BL16" s="344">
        <v>3669.0320000000002</v>
      </c>
      <c r="BM16" s="344">
        <v>3721.875</v>
      </c>
      <c r="BN16" s="344">
        <v>3567.2109999999998</v>
      </c>
      <c r="BO16" s="344">
        <v>3930.614</v>
      </c>
      <c r="BP16" s="344">
        <v>4515.9459999999999</v>
      </c>
      <c r="BQ16" s="344">
        <v>5453.8760000000002</v>
      </c>
      <c r="BR16" s="344">
        <v>5188.3320000000003</v>
      </c>
      <c r="BS16" s="344">
        <v>4283.6459999999997</v>
      </c>
      <c r="BT16" s="344">
        <v>3743.6840000000002</v>
      </c>
      <c r="BU16" s="344">
        <v>3535.5740000000001</v>
      </c>
      <c r="BV16" s="344">
        <v>3440.7860000000001</v>
      </c>
    </row>
    <row r="17" spans="1:74" ht="11.1" customHeight="1">
      <c r="A17" s="569" t="s">
        <v>513</v>
      </c>
      <c r="B17" s="570" t="s">
        <v>503</v>
      </c>
      <c r="C17" s="279">
        <v>147.34070968</v>
      </c>
      <c r="D17" s="279">
        <v>36.367178570999997</v>
      </c>
      <c r="E17" s="279">
        <v>26.508322581000002</v>
      </c>
      <c r="F17" s="279">
        <v>8.4286999999999992</v>
      </c>
      <c r="G17" s="279">
        <v>8.8771612903000001</v>
      </c>
      <c r="H17" s="279">
        <v>8.7731999999999992</v>
      </c>
      <c r="I17" s="279">
        <v>17.346419354999998</v>
      </c>
      <c r="J17" s="279">
        <v>30.080483870999998</v>
      </c>
      <c r="K17" s="279">
        <v>9.5691333332999999</v>
      </c>
      <c r="L17" s="279">
        <v>5.3119032258000001</v>
      </c>
      <c r="M17" s="279">
        <v>6.8315666666999997</v>
      </c>
      <c r="N17" s="279">
        <v>17.022290323</v>
      </c>
      <c r="O17" s="279">
        <v>23.640387097000001</v>
      </c>
      <c r="P17" s="279">
        <v>15.356535714</v>
      </c>
      <c r="Q17" s="279">
        <v>10.283580645000001</v>
      </c>
      <c r="R17" s="279">
        <v>9.2957000000000001</v>
      </c>
      <c r="S17" s="279">
        <v>12.577290323</v>
      </c>
      <c r="T17" s="279">
        <v>23.840833332999999</v>
      </c>
      <c r="U17" s="279">
        <v>59.325032258</v>
      </c>
      <c r="V17" s="279">
        <v>28.016096774000001</v>
      </c>
      <c r="W17" s="279">
        <v>15.867066667</v>
      </c>
      <c r="X17" s="279">
        <v>7.3433225805999998</v>
      </c>
      <c r="Y17" s="279">
        <v>9.3743333332999992</v>
      </c>
      <c r="Z17" s="279">
        <v>22.454096774</v>
      </c>
      <c r="AA17" s="279">
        <v>35.130545161000001</v>
      </c>
      <c r="AB17" s="279">
        <v>11.891147143</v>
      </c>
      <c r="AC17" s="279">
        <v>15.437861935000001</v>
      </c>
      <c r="AD17" s="279">
        <v>5.1779376667000001</v>
      </c>
      <c r="AE17" s="279">
        <v>7.3120519355000004</v>
      </c>
      <c r="AF17" s="279">
        <v>13.955455333</v>
      </c>
      <c r="AG17" s="279">
        <v>28.62338871</v>
      </c>
      <c r="AH17" s="279">
        <v>12.39521871</v>
      </c>
      <c r="AI17" s="279">
        <v>7.3550933333000001</v>
      </c>
      <c r="AJ17" s="279">
        <v>5.4413667741999996</v>
      </c>
      <c r="AK17" s="279">
        <v>5.5058829999999999</v>
      </c>
      <c r="AL17" s="279">
        <v>5.4302422580999998</v>
      </c>
      <c r="AM17" s="279">
        <v>6.9922745161000002</v>
      </c>
      <c r="AN17" s="279">
        <v>3.3289141379</v>
      </c>
      <c r="AO17" s="279">
        <v>3.5279232258</v>
      </c>
      <c r="AP17" s="279">
        <v>2.9612116667000001</v>
      </c>
      <c r="AQ17" s="279">
        <v>5.4421738709999996</v>
      </c>
      <c r="AR17" s="279">
        <v>13.580706333</v>
      </c>
      <c r="AS17" s="279">
        <v>19.958393548</v>
      </c>
      <c r="AT17" s="279">
        <v>9.9600467742000003</v>
      </c>
      <c r="AU17" s="279">
        <v>4.5627040000000001</v>
      </c>
      <c r="AV17" s="279">
        <v>5.1760054839</v>
      </c>
      <c r="AW17" s="279">
        <v>7.1011646666999999</v>
      </c>
      <c r="AX17" s="279">
        <v>3.6772622580999998</v>
      </c>
      <c r="AY17" s="279">
        <v>34.719039031999998</v>
      </c>
      <c r="AZ17" s="279">
        <v>19.694259286000001</v>
      </c>
      <c r="BA17" s="279">
        <v>3.2966067741999998</v>
      </c>
      <c r="BB17" s="279">
        <v>4.0288370000000002</v>
      </c>
      <c r="BC17" s="279">
        <v>5.7481642419999996</v>
      </c>
      <c r="BD17" s="279">
        <v>8.9546340000000004</v>
      </c>
      <c r="BE17" s="279">
        <v>15.77453</v>
      </c>
      <c r="BF17" s="344">
        <v>10.170590000000001</v>
      </c>
      <c r="BG17" s="344">
        <v>3.7347510000000002</v>
      </c>
      <c r="BH17" s="344">
        <v>3.9592130000000001</v>
      </c>
      <c r="BI17" s="344">
        <v>4.5237730000000003</v>
      </c>
      <c r="BJ17" s="344">
        <v>8.8750140000000002</v>
      </c>
      <c r="BK17" s="344">
        <v>17.824380000000001</v>
      </c>
      <c r="BL17" s="344">
        <v>7.6973409999999998</v>
      </c>
      <c r="BM17" s="344">
        <v>6.8004220000000002</v>
      </c>
      <c r="BN17" s="344">
        <v>4.0692389999999996</v>
      </c>
      <c r="BO17" s="344">
        <v>5.3595920000000001</v>
      </c>
      <c r="BP17" s="344">
        <v>7.0606590000000002</v>
      </c>
      <c r="BQ17" s="344">
        <v>11.181240000000001</v>
      </c>
      <c r="BR17" s="344">
        <v>8.4838339999999999</v>
      </c>
      <c r="BS17" s="344">
        <v>4.3751600000000002</v>
      </c>
      <c r="BT17" s="344">
        <v>3.9704380000000001</v>
      </c>
      <c r="BU17" s="344">
        <v>4.1164350000000001</v>
      </c>
      <c r="BV17" s="344">
        <v>8.0011100000000006</v>
      </c>
    </row>
    <row r="18" spans="1:74" ht="11.1" customHeight="1">
      <c r="A18" s="592"/>
      <c r="B18" s="131" t="s">
        <v>514</v>
      </c>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5"/>
      <c r="BE18" s="255"/>
      <c r="BF18" s="371"/>
      <c r="BG18" s="371"/>
      <c r="BH18" s="371"/>
      <c r="BI18" s="371"/>
      <c r="BJ18" s="371"/>
      <c r="BK18" s="371"/>
      <c r="BL18" s="371"/>
      <c r="BM18" s="371"/>
      <c r="BN18" s="371"/>
      <c r="BO18" s="371"/>
      <c r="BP18" s="371"/>
      <c r="BQ18" s="371"/>
      <c r="BR18" s="371"/>
      <c r="BS18" s="371"/>
      <c r="BT18" s="371"/>
      <c r="BU18" s="371"/>
      <c r="BV18" s="371"/>
    </row>
    <row r="19" spans="1:74" ht="11.1" customHeight="1">
      <c r="A19" s="567" t="s">
        <v>515</v>
      </c>
      <c r="B19" s="568" t="s">
        <v>499</v>
      </c>
      <c r="C19" s="279">
        <v>1223.653129</v>
      </c>
      <c r="D19" s="279">
        <v>1081.8060356999999</v>
      </c>
      <c r="E19" s="279">
        <v>905.95629031999999</v>
      </c>
      <c r="F19" s="279">
        <v>929.82083333000003</v>
      </c>
      <c r="G19" s="279">
        <v>1000.6677097</v>
      </c>
      <c r="H19" s="279">
        <v>1171.6032333000001</v>
      </c>
      <c r="I19" s="279">
        <v>1166.8951935</v>
      </c>
      <c r="J19" s="279">
        <v>1206.2372903</v>
      </c>
      <c r="K19" s="279">
        <v>1030.3104000000001</v>
      </c>
      <c r="L19" s="279">
        <v>967.35380644999998</v>
      </c>
      <c r="M19" s="279">
        <v>953.67386667000005</v>
      </c>
      <c r="N19" s="279">
        <v>1166.4193548000001</v>
      </c>
      <c r="O19" s="279">
        <v>1235.8348065</v>
      </c>
      <c r="P19" s="279">
        <v>1211.2340713999999</v>
      </c>
      <c r="Q19" s="279">
        <v>1007.5245806</v>
      </c>
      <c r="R19" s="279">
        <v>924.02686667</v>
      </c>
      <c r="S19" s="279">
        <v>1083.6511613</v>
      </c>
      <c r="T19" s="279">
        <v>1308.0849333000001</v>
      </c>
      <c r="U19" s="279">
        <v>1329.9644839</v>
      </c>
      <c r="V19" s="279">
        <v>1322.9978065</v>
      </c>
      <c r="W19" s="279">
        <v>1155.7013999999999</v>
      </c>
      <c r="X19" s="279">
        <v>925.88345160999995</v>
      </c>
      <c r="Y19" s="279">
        <v>979.47806666999998</v>
      </c>
      <c r="Z19" s="279">
        <v>1217.0953548</v>
      </c>
      <c r="AA19" s="279">
        <v>1261.4466451999999</v>
      </c>
      <c r="AB19" s="279">
        <v>1095.7928214000001</v>
      </c>
      <c r="AC19" s="279">
        <v>982.11509677000004</v>
      </c>
      <c r="AD19" s="279">
        <v>999.84619999999995</v>
      </c>
      <c r="AE19" s="279">
        <v>1113.8949032</v>
      </c>
      <c r="AF19" s="279">
        <v>1290.348</v>
      </c>
      <c r="AG19" s="279">
        <v>1354.1833548</v>
      </c>
      <c r="AH19" s="279">
        <v>1309.4432902999999</v>
      </c>
      <c r="AI19" s="279">
        <v>1108.1815667000001</v>
      </c>
      <c r="AJ19" s="279">
        <v>893.67899999999997</v>
      </c>
      <c r="AK19" s="279">
        <v>896.32293332999996</v>
      </c>
      <c r="AL19" s="279">
        <v>950.58516128999997</v>
      </c>
      <c r="AM19" s="279">
        <v>898.61112903000003</v>
      </c>
      <c r="AN19" s="279">
        <v>856.72872414000005</v>
      </c>
      <c r="AO19" s="279">
        <v>758.95745161000002</v>
      </c>
      <c r="AP19" s="279">
        <v>720.25556667000001</v>
      </c>
      <c r="AQ19" s="279">
        <v>931.95570968000004</v>
      </c>
      <c r="AR19" s="279">
        <v>1067.7809</v>
      </c>
      <c r="AS19" s="279">
        <v>1231.8460645</v>
      </c>
      <c r="AT19" s="279">
        <v>1151.5790967999999</v>
      </c>
      <c r="AU19" s="279">
        <v>1003.0852333</v>
      </c>
      <c r="AV19" s="279">
        <v>904.36232257999995</v>
      </c>
      <c r="AW19" s="279">
        <v>983.12913332999995</v>
      </c>
      <c r="AX19" s="279">
        <v>943.37454838999997</v>
      </c>
      <c r="AY19" s="279">
        <v>966.80883871000003</v>
      </c>
      <c r="AZ19" s="279">
        <v>935.66442857000004</v>
      </c>
      <c r="BA19" s="279">
        <v>916.22441934999995</v>
      </c>
      <c r="BB19" s="279">
        <v>817.7079</v>
      </c>
      <c r="BC19" s="279">
        <v>881.51809677000006</v>
      </c>
      <c r="BD19" s="279">
        <v>1183.9359999999999</v>
      </c>
      <c r="BE19" s="279">
        <v>1274.098</v>
      </c>
      <c r="BF19" s="344">
        <v>1224.848</v>
      </c>
      <c r="BG19" s="344">
        <v>1094.942</v>
      </c>
      <c r="BH19" s="344">
        <v>946.46879999999999</v>
      </c>
      <c r="BI19" s="344">
        <v>902.62509999999997</v>
      </c>
      <c r="BJ19" s="344">
        <v>1067.1669999999999</v>
      </c>
      <c r="BK19" s="344">
        <v>1081.299</v>
      </c>
      <c r="BL19" s="344">
        <v>1052.087</v>
      </c>
      <c r="BM19" s="344">
        <v>897.42970000000003</v>
      </c>
      <c r="BN19" s="344">
        <v>853.00869999999998</v>
      </c>
      <c r="BO19" s="344">
        <v>939.10329999999999</v>
      </c>
      <c r="BP19" s="344">
        <v>1168.056</v>
      </c>
      <c r="BQ19" s="344">
        <v>1231.029</v>
      </c>
      <c r="BR19" s="344">
        <v>1219.633</v>
      </c>
      <c r="BS19" s="344">
        <v>1116.5429999999999</v>
      </c>
      <c r="BT19" s="344">
        <v>970.98850000000004</v>
      </c>
      <c r="BU19" s="344">
        <v>944.67660000000001</v>
      </c>
      <c r="BV19" s="344">
        <v>1123.1400000000001</v>
      </c>
    </row>
    <row r="20" spans="1:74" ht="11.1" customHeight="1">
      <c r="A20" s="567" t="s">
        <v>516</v>
      </c>
      <c r="B20" s="568" t="s">
        <v>501</v>
      </c>
      <c r="C20" s="279">
        <v>8515.7023871000001</v>
      </c>
      <c r="D20" s="279">
        <v>8572.3100357000003</v>
      </c>
      <c r="E20" s="279">
        <v>9100.4932580999994</v>
      </c>
      <c r="F20" s="279">
        <v>8676.1602999999996</v>
      </c>
      <c r="G20" s="279">
        <v>10232.688968</v>
      </c>
      <c r="H20" s="279">
        <v>14395.837933000001</v>
      </c>
      <c r="I20" s="279">
        <v>14828.389934999999</v>
      </c>
      <c r="J20" s="279">
        <v>15404.636613000001</v>
      </c>
      <c r="K20" s="279">
        <v>12791.6855</v>
      </c>
      <c r="L20" s="279">
        <v>9566.5646773999997</v>
      </c>
      <c r="M20" s="279">
        <v>8093.5348000000004</v>
      </c>
      <c r="N20" s="279">
        <v>9174.8271934999993</v>
      </c>
      <c r="O20" s="279">
        <v>10497.234419</v>
      </c>
      <c r="P20" s="279">
        <v>10147.923143</v>
      </c>
      <c r="Q20" s="279">
        <v>8021.1060968000002</v>
      </c>
      <c r="R20" s="279">
        <v>9109.2013666999992</v>
      </c>
      <c r="S20" s="279">
        <v>11826.233452</v>
      </c>
      <c r="T20" s="279">
        <v>15394.584333000001</v>
      </c>
      <c r="U20" s="279">
        <v>16492.059968000001</v>
      </c>
      <c r="V20" s="279">
        <v>17935.603386999999</v>
      </c>
      <c r="W20" s="279">
        <v>13745.699433</v>
      </c>
      <c r="X20" s="279">
        <v>10250.295774</v>
      </c>
      <c r="Y20" s="279">
        <v>8761.4498332999992</v>
      </c>
      <c r="Z20" s="279">
        <v>10613.645355000001</v>
      </c>
      <c r="AA20" s="279">
        <v>10535.674741999999</v>
      </c>
      <c r="AB20" s="279">
        <v>10395.502678999999</v>
      </c>
      <c r="AC20" s="279">
        <v>9100.1760967999999</v>
      </c>
      <c r="AD20" s="279">
        <v>11231.142967</v>
      </c>
      <c r="AE20" s="279">
        <v>12291.861580999999</v>
      </c>
      <c r="AF20" s="279">
        <v>15880.367167</v>
      </c>
      <c r="AG20" s="279">
        <v>18344.839742</v>
      </c>
      <c r="AH20" s="279">
        <v>18729.759580999998</v>
      </c>
      <c r="AI20" s="279">
        <v>13928.695833</v>
      </c>
      <c r="AJ20" s="279">
        <v>11087.805903</v>
      </c>
      <c r="AK20" s="279">
        <v>10534.644399999999</v>
      </c>
      <c r="AL20" s="279">
        <v>11321.549451999999</v>
      </c>
      <c r="AM20" s="279">
        <v>12178.751742</v>
      </c>
      <c r="AN20" s="279">
        <v>12665.384378999999</v>
      </c>
      <c r="AO20" s="279">
        <v>13034.754806000001</v>
      </c>
      <c r="AP20" s="279">
        <v>14970.834267</v>
      </c>
      <c r="AQ20" s="279">
        <v>16595.421934999998</v>
      </c>
      <c r="AR20" s="279">
        <v>18021.249800000001</v>
      </c>
      <c r="AS20" s="279">
        <v>20053.178516</v>
      </c>
      <c r="AT20" s="279">
        <v>18687.560516000001</v>
      </c>
      <c r="AU20" s="279">
        <v>15706.057167000001</v>
      </c>
      <c r="AV20" s="279">
        <v>12390.640968</v>
      </c>
      <c r="AW20" s="279">
        <v>11209.386133</v>
      </c>
      <c r="AX20" s="279">
        <v>11583.359161</v>
      </c>
      <c r="AY20" s="279">
        <v>12146.897161000001</v>
      </c>
      <c r="AZ20" s="279">
        <v>12072.127963999999</v>
      </c>
      <c r="BA20" s="279">
        <v>11633.985000000001</v>
      </c>
      <c r="BB20" s="279">
        <v>11581.436132999999</v>
      </c>
      <c r="BC20" s="279">
        <v>12118.288355000001</v>
      </c>
      <c r="BD20" s="279">
        <v>15945.48</v>
      </c>
      <c r="BE20" s="279">
        <v>16904.89</v>
      </c>
      <c r="BF20" s="344">
        <v>17680.48</v>
      </c>
      <c r="BG20" s="344">
        <v>15161.27</v>
      </c>
      <c r="BH20" s="344">
        <v>12334.56</v>
      </c>
      <c r="BI20" s="344">
        <v>10993.59</v>
      </c>
      <c r="BJ20" s="344">
        <v>11386.5</v>
      </c>
      <c r="BK20" s="344">
        <v>11113.15</v>
      </c>
      <c r="BL20" s="344">
        <v>11123.7</v>
      </c>
      <c r="BM20" s="344">
        <v>10645.35</v>
      </c>
      <c r="BN20" s="344">
        <v>11096.88</v>
      </c>
      <c r="BO20" s="344">
        <v>13104.92</v>
      </c>
      <c r="BP20" s="344">
        <v>16278.4</v>
      </c>
      <c r="BQ20" s="344">
        <v>17822.09</v>
      </c>
      <c r="BR20" s="344">
        <v>17814.400000000001</v>
      </c>
      <c r="BS20" s="344">
        <v>14758.17</v>
      </c>
      <c r="BT20" s="344">
        <v>11951.41</v>
      </c>
      <c r="BU20" s="344">
        <v>10467.16</v>
      </c>
      <c r="BV20" s="344">
        <v>10759.06</v>
      </c>
    </row>
    <row r="21" spans="1:74" ht="11.1" customHeight="1">
      <c r="A21" s="569" t="s">
        <v>517</v>
      </c>
      <c r="B21" s="570" t="s">
        <v>503</v>
      </c>
      <c r="C21" s="279">
        <v>116.62554839000001</v>
      </c>
      <c r="D21" s="279">
        <v>103.38849999999999</v>
      </c>
      <c r="E21" s="279">
        <v>97.533483871000001</v>
      </c>
      <c r="F21" s="279">
        <v>86.159133333</v>
      </c>
      <c r="G21" s="279">
        <v>102.46780645</v>
      </c>
      <c r="H21" s="279">
        <v>107.73413333000001</v>
      </c>
      <c r="I21" s="279">
        <v>101.51351613</v>
      </c>
      <c r="J21" s="279">
        <v>106.41200000000001</v>
      </c>
      <c r="K21" s="279">
        <v>88.141966667000005</v>
      </c>
      <c r="L21" s="279">
        <v>70.530903226000007</v>
      </c>
      <c r="M21" s="279">
        <v>44.728566667000003</v>
      </c>
      <c r="N21" s="279">
        <v>50.124741935000003</v>
      </c>
      <c r="O21" s="279">
        <v>158.29741935000001</v>
      </c>
      <c r="P21" s="279">
        <v>65.077178571000005</v>
      </c>
      <c r="Q21" s="279">
        <v>68.418322580999998</v>
      </c>
      <c r="R21" s="279">
        <v>59.846366666999998</v>
      </c>
      <c r="S21" s="279">
        <v>90.370032257999995</v>
      </c>
      <c r="T21" s="279">
        <v>141.51920000000001</v>
      </c>
      <c r="U21" s="279">
        <v>128.30903226000001</v>
      </c>
      <c r="V21" s="279">
        <v>114.09390323</v>
      </c>
      <c r="W21" s="279">
        <v>83.837800000000001</v>
      </c>
      <c r="X21" s="279">
        <v>54.747774194000002</v>
      </c>
      <c r="Y21" s="279">
        <v>45.971033333000001</v>
      </c>
      <c r="Z21" s="279">
        <v>111.23564516</v>
      </c>
      <c r="AA21" s="279">
        <v>96.106099999999998</v>
      </c>
      <c r="AB21" s="279">
        <v>67.573755714000001</v>
      </c>
      <c r="AC21" s="279">
        <v>68.650468387000004</v>
      </c>
      <c r="AD21" s="279">
        <v>64.092624999999998</v>
      </c>
      <c r="AE21" s="279">
        <v>59.000011612999998</v>
      </c>
      <c r="AF21" s="279">
        <v>69.514164667000003</v>
      </c>
      <c r="AG21" s="279">
        <v>84.559467419000001</v>
      </c>
      <c r="AH21" s="279">
        <v>65.784975806000006</v>
      </c>
      <c r="AI21" s="279">
        <v>62.959150000000001</v>
      </c>
      <c r="AJ21" s="279">
        <v>48.666769031999998</v>
      </c>
      <c r="AK21" s="279">
        <v>38.436184666999999</v>
      </c>
      <c r="AL21" s="279">
        <v>52.987688386999999</v>
      </c>
      <c r="AM21" s="279">
        <v>63.973265161</v>
      </c>
      <c r="AN21" s="279">
        <v>48.822246206999999</v>
      </c>
      <c r="AO21" s="279">
        <v>32.833109032000003</v>
      </c>
      <c r="AP21" s="279">
        <v>37.492567999999999</v>
      </c>
      <c r="AQ21" s="279">
        <v>44.726028710000001</v>
      </c>
      <c r="AR21" s="279">
        <v>49.927925000000002</v>
      </c>
      <c r="AS21" s="279">
        <v>57.523831289999997</v>
      </c>
      <c r="AT21" s="279">
        <v>48.665108064999998</v>
      </c>
      <c r="AU21" s="279">
        <v>44.988734000000001</v>
      </c>
      <c r="AV21" s="279">
        <v>42.648087742000001</v>
      </c>
      <c r="AW21" s="279">
        <v>48.277763333000003</v>
      </c>
      <c r="AX21" s="279">
        <v>45.708377742000003</v>
      </c>
      <c r="AY21" s="279">
        <v>55.777088710000001</v>
      </c>
      <c r="AZ21" s="279">
        <v>46.768569999999997</v>
      </c>
      <c r="BA21" s="279">
        <v>49.855026774000002</v>
      </c>
      <c r="BB21" s="279">
        <v>54.694522333000002</v>
      </c>
      <c r="BC21" s="279">
        <v>70.927686064</v>
      </c>
      <c r="BD21" s="279">
        <v>67.46611</v>
      </c>
      <c r="BE21" s="279">
        <v>57.071910000000003</v>
      </c>
      <c r="BF21" s="344">
        <v>51.493340000000003</v>
      </c>
      <c r="BG21" s="344">
        <v>48.496609999999997</v>
      </c>
      <c r="BH21" s="344">
        <v>39.540599999999998</v>
      </c>
      <c r="BI21" s="344">
        <v>34.315100000000001</v>
      </c>
      <c r="BJ21" s="344">
        <v>46.703569999999999</v>
      </c>
      <c r="BK21" s="344">
        <v>58.688650000000003</v>
      </c>
      <c r="BL21" s="344">
        <v>42.273009999999999</v>
      </c>
      <c r="BM21" s="344">
        <v>44.549129999999998</v>
      </c>
      <c r="BN21" s="344">
        <v>41.03772</v>
      </c>
      <c r="BO21" s="344">
        <v>41.831440000000001</v>
      </c>
      <c r="BP21" s="344">
        <v>54.060099999999998</v>
      </c>
      <c r="BQ21" s="344">
        <v>51.974580000000003</v>
      </c>
      <c r="BR21" s="344">
        <v>47.881990000000002</v>
      </c>
      <c r="BS21" s="344">
        <v>49.097340000000003</v>
      </c>
      <c r="BT21" s="344">
        <v>40.13279</v>
      </c>
      <c r="BU21" s="344">
        <v>35.10595</v>
      </c>
      <c r="BV21" s="344">
        <v>48.37612</v>
      </c>
    </row>
    <row r="22" spans="1:74" ht="11.1" customHeight="1">
      <c r="A22" s="592"/>
      <c r="B22" s="131" t="s">
        <v>518</v>
      </c>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255"/>
      <c r="BA22" s="255"/>
      <c r="BB22" s="255"/>
      <c r="BC22" s="255"/>
      <c r="BD22" s="255"/>
      <c r="BE22" s="255"/>
      <c r="BF22" s="371"/>
      <c r="BG22" s="371"/>
      <c r="BH22" s="371"/>
      <c r="BI22" s="371"/>
      <c r="BJ22" s="371"/>
      <c r="BK22" s="371"/>
      <c r="BL22" s="371"/>
      <c r="BM22" s="371"/>
      <c r="BN22" s="371"/>
      <c r="BO22" s="371"/>
      <c r="BP22" s="371"/>
      <c r="BQ22" s="371"/>
      <c r="BR22" s="371"/>
      <c r="BS22" s="371"/>
      <c r="BT22" s="371"/>
      <c r="BU22" s="371"/>
      <c r="BV22" s="371"/>
    </row>
    <row r="23" spans="1:74" ht="11.1" customHeight="1">
      <c r="A23" s="567" t="s">
        <v>519</v>
      </c>
      <c r="B23" s="568" t="s">
        <v>499</v>
      </c>
      <c r="C23" s="279">
        <v>1112.124129</v>
      </c>
      <c r="D23" s="279">
        <v>1035.1068571000001</v>
      </c>
      <c r="E23" s="279">
        <v>929.14980645000003</v>
      </c>
      <c r="F23" s="279">
        <v>897.18219999999997</v>
      </c>
      <c r="G23" s="279">
        <v>855.68051613</v>
      </c>
      <c r="H23" s="279">
        <v>1012.4538</v>
      </c>
      <c r="I23" s="279">
        <v>1036.4825805999999</v>
      </c>
      <c r="J23" s="279">
        <v>1053.0932258</v>
      </c>
      <c r="K23" s="279">
        <v>950.46209999999996</v>
      </c>
      <c r="L23" s="279">
        <v>949.05348387000004</v>
      </c>
      <c r="M23" s="279">
        <v>973.69636666999997</v>
      </c>
      <c r="N23" s="279">
        <v>1110.7214515999999</v>
      </c>
      <c r="O23" s="279">
        <v>1118.0257419</v>
      </c>
      <c r="P23" s="279">
        <v>1099.2171071</v>
      </c>
      <c r="Q23" s="279">
        <v>973.22629031999998</v>
      </c>
      <c r="R23" s="279">
        <v>859.97029999999995</v>
      </c>
      <c r="S23" s="279">
        <v>915.00138709999999</v>
      </c>
      <c r="T23" s="279">
        <v>1101.1479999999999</v>
      </c>
      <c r="U23" s="279">
        <v>1154.9249354999999</v>
      </c>
      <c r="V23" s="279">
        <v>1159.5904839</v>
      </c>
      <c r="W23" s="279">
        <v>959.29123332999995</v>
      </c>
      <c r="X23" s="279">
        <v>884.53354838999996</v>
      </c>
      <c r="Y23" s="279">
        <v>943.36583332999999</v>
      </c>
      <c r="Z23" s="279">
        <v>1079.7576773999999</v>
      </c>
      <c r="AA23" s="279">
        <v>1087.530129</v>
      </c>
      <c r="AB23" s="279">
        <v>1029.2098214</v>
      </c>
      <c r="AC23" s="279">
        <v>937.08396774000005</v>
      </c>
      <c r="AD23" s="279">
        <v>851.76599999999996</v>
      </c>
      <c r="AE23" s="279">
        <v>859.48306451999997</v>
      </c>
      <c r="AF23" s="279">
        <v>1047.7856333</v>
      </c>
      <c r="AG23" s="279">
        <v>1162.2839031999999</v>
      </c>
      <c r="AH23" s="279">
        <v>1115.9050322999999</v>
      </c>
      <c r="AI23" s="279">
        <v>940.62466667000001</v>
      </c>
      <c r="AJ23" s="279">
        <v>892.51916129000006</v>
      </c>
      <c r="AK23" s="279">
        <v>872.08920000000001</v>
      </c>
      <c r="AL23" s="279">
        <v>937.99635483999998</v>
      </c>
      <c r="AM23" s="279">
        <v>906.78154839000001</v>
      </c>
      <c r="AN23" s="279">
        <v>882.57258621000005</v>
      </c>
      <c r="AO23" s="279">
        <v>733.46264515999997</v>
      </c>
      <c r="AP23" s="279">
        <v>700.30930000000001</v>
      </c>
      <c r="AQ23" s="279">
        <v>749.69058065000002</v>
      </c>
      <c r="AR23" s="279">
        <v>909.94939999999997</v>
      </c>
      <c r="AS23" s="279">
        <v>1071.3111613000001</v>
      </c>
      <c r="AT23" s="279">
        <v>1023.2091829</v>
      </c>
      <c r="AU23" s="279">
        <v>856.96003332999999</v>
      </c>
      <c r="AV23" s="279">
        <v>790.64787096999999</v>
      </c>
      <c r="AW23" s="279">
        <v>881.79740000000004</v>
      </c>
      <c r="AX23" s="279">
        <v>940.48890323000001</v>
      </c>
      <c r="AY23" s="279">
        <v>953.20925806000002</v>
      </c>
      <c r="AZ23" s="279">
        <v>967.72939285999996</v>
      </c>
      <c r="BA23" s="279">
        <v>885.03712902999996</v>
      </c>
      <c r="BB23" s="279">
        <v>814.38773332999995</v>
      </c>
      <c r="BC23" s="279">
        <v>789.97254839000004</v>
      </c>
      <c r="BD23" s="279">
        <v>965.4289</v>
      </c>
      <c r="BE23" s="279">
        <v>1090.6199999999999</v>
      </c>
      <c r="BF23" s="344">
        <v>1087.56</v>
      </c>
      <c r="BG23" s="344">
        <v>939.38549999999998</v>
      </c>
      <c r="BH23" s="344">
        <v>877.20640000000003</v>
      </c>
      <c r="BI23" s="344">
        <v>918.51130000000001</v>
      </c>
      <c r="BJ23" s="344">
        <v>1001.979</v>
      </c>
      <c r="BK23" s="344">
        <v>1032.222</v>
      </c>
      <c r="BL23" s="344">
        <v>1016.875</v>
      </c>
      <c r="BM23" s="344">
        <v>912.0077</v>
      </c>
      <c r="BN23" s="344">
        <v>825.7373</v>
      </c>
      <c r="BO23" s="344">
        <v>831.63099999999997</v>
      </c>
      <c r="BP23" s="344">
        <v>950.67679999999996</v>
      </c>
      <c r="BQ23" s="344">
        <v>1055.4059999999999</v>
      </c>
      <c r="BR23" s="344">
        <v>1068.0239999999999</v>
      </c>
      <c r="BS23" s="344">
        <v>933.05539999999996</v>
      </c>
      <c r="BT23" s="344">
        <v>865.23350000000005</v>
      </c>
      <c r="BU23" s="344">
        <v>902.73030000000006</v>
      </c>
      <c r="BV23" s="344">
        <v>979.44640000000004</v>
      </c>
    </row>
    <row r="24" spans="1:74" ht="11.1" customHeight="1">
      <c r="A24" s="567" t="s">
        <v>520</v>
      </c>
      <c r="B24" s="568" t="s">
        <v>501</v>
      </c>
      <c r="C24" s="279">
        <v>1047.4751934999999</v>
      </c>
      <c r="D24" s="279">
        <v>851.93360714000005</v>
      </c>
      <c r="E24" s="279">
        <v>799.96199999999999</v>
      </c>
      <c r="F24" s="279">
        <v>626.98543332999998</v>
      </c>
      <c r="G24" s="279">
        <v>546.06854839000005</v>
      </c>
      <c r="H24" s="279">
        <v>1161.4014666999999</v>
      </c>
      <c r="I24" s="279">
        <v>891.61780644999999</v>
      </c>
      <c r="J24" s="279">
        <v>1459.2187418999999</v>
      </c>
      <c r="K24" s="279">
        <v>1054.3517667000001</v>
      </c>
      <c r="L24" s="279">
        <v>665.57487097000001</v>
      </c>
      <c r="M24" s="279">
        <v>542.82259999999997</v>
      </c>
      <c r="N24" s="279">
        <v>664.64864516</v>
      </c>
      <c r="O24" s="279">
        <v>947.77696774000003</v>
      </c>
      <c r="P24" s="279">
        <v>725.26878570999997</v>
      </c>
      <c r="Q24" s="279">
        <v>499.68206451999998</v>
      </c>
      <c r="R24" s="279">
        <v>498.48856667000001</v>
      </c>
      <c r="S24" s="279">
        <v>942.11619355000005</v>
      </c>
      <c r="T24" s="279">
        <v>1539.2160332999999</v>
      </c>
      <c r="U24" s="279">
        <v>2561.0741935000001</v>
      </c>
      <c r="V24" s="279">
        <v>2672.9443225999999</v>
      </c>
      <c r="W24" s="279">
        <v>790.97766666999996</v>
      </c>
      <c r="X24" s="279">
        <v>785.10409676999996</v>
      </c>
      <c r="Y24" s="279">
        <v>697.94623333000004</v>
      </c>
      <c r="Z24" s="279">
        <v>1156.9505806</v>
      </c>
      <c r="AA24" s="279">
        <v>1157.7782580999999</v>
      </c>
      <c r="AB24" s="279">
        <v>933.67642856999998</v>
      </c>
      <c r="AC24" s="279">
        <v>1204.4446129</v>
      </c>
      <c r="AD24" s="279">
        <v>858.93503333000001</v>
      </c>
      <c r="AE24" s="279">
        <v>1090.7875806</v>
      </c>
      <c r="AF24" s="279">
        <v>1385.9897000000001</v>
      </c>
      <c r="AG24" s="279">
        <v>3122.8478064999999</v>
      </c>
      <c r="AH24" s="279">
        <v>2085.2170323</v>
      </c>
      <c r="AI24" s="279">
        <v>836.86473333000004</v>
      </c>
      <c r="AJ24" s="279">
        <v>904.71025806</v>
      </c>
      <c r="AK24" s="279">
        <v>991.78626667000003</v>
      </c>
      <c r="AL24" s="279">
        <v>1312.2458065000001</v>
      </c>
      <c r="AM24" s="279">
        <v>1759.7909677</v>
      </c>
      <c r="AN24" s="279">
        <v>2035.0904482999999</v>
      </c>
      <c r="AO24" s="279">
        <v>2005.1099354999999</v>
      </c>
      <c r="AP24" s="279">
        <v>2170.7405333000002</v>
      </c>
      <c r="AQ24" s="279">
        <v>2515.2642581</v>
      </c>
      <c r="AR24" s="279">
        <v>3057.0041000000001</v>
      </c>
      <c r="AS24" s="279">
        <v>4727.5720000000001</v>
      </c>
      <c r="AT24" s="279">
        <v>2501.4089677000002</v>
      </c>
      <c r="AU24" s="279">
        <v>1677.1704333</v>
      </c>
      <c r="AV24" s="279">
        <v>1262.1971289999999</v>
      </c>
      <c r="AW24" s="279">
        <v>1381.5903667</v>
      </c>
      <c r="AX24" s="279">
        <v>1283.9496452000001</v>
      </c>
      <c r="AY24" s="279">
        <v>1457.4790968</v>
      </c>
      <c r="AZ24" s="279">
        <v>1480.53475</v>
      </c>
      <c r="BA24" s="279">
        <v>1623.8291612999999</v>
      </c>
      <c r="BB24" s="279">
        <v>1416.3382667000001</v>
      </c>
      <c r="BC24" s="279">
        <v>1579.2919999999999</v>
      </c>
      <c r="BD24" s="279">
        <v>1353.1949999999999</v>
      </c>
      <c r="BE24" s="279">
        <v>1680.8910000000001</v>
      </c>
      <c r="BF24" s="344">
        <v>1737.0039999999999</v>
      </c>
      <c r="BG24" s="344">
        <v>1140.72</v>
      </c>
      <c r="BH24" s="344">
        <v>895.27390000000003</v>
      </c>
      <c r="BI24" s="344">
        <v>857.65809999999999</v>
      </c>
      <c r="BJ24" s="344">
        <v>996.77639999999997</v>
      </c>
      <c r="BK24" s="344">
        <v>1120.6400000000001</v>
      </c>
      <c r="BL24" s="344">
        <v>997.04600000000005</v>
      </c>
      <c r="BM24" s="344">
        <v>983.98929999999996</v>
      </c>
      <c r="BN24" s="344">
        <v>818.73379999999997</v>
      </c>
      <c r="BO24" s="344">
        <v>918.65650000000005</v>
      </c>
      <c r="BP24" s="344">
        <v>1444.72</v>
      </c>
      <c r="BQ24" s="344">
        <v>2156.8530000000001</v>
      </c>
      <c r="BR24" s="344">
        <v>1898.192</v>
      </c>
      <c r="BS24" s="344">
        <v>960.35929999999996</v>
      </c>
      <c r="BT24" s="344">
        <v>804.95230000000004</v>
      </c>
      <c r="BU24" s="344">
        <v>800.81200000000001</v>
      </c>
      <c r="BV24" s="344">
        <v>1018.525</v>
      </c>
    </row>
    <row r="25" spans="1:74" ht="11.1" customHeight="1">
      <c r="A25" s="569" t="s">
        <v>521</v>
      </c>
      <c r="B25" s="570" t="s">
        <v>503</v>
      </c>
      <c r="C25" s="279">
        <v>19.390064515999999</v>
      </c>
      <c r="D25" s="279">
        <v>15.45125</v>
      </c>
      <c r="E25" s="279">
        <v>16.892709676999999</v>
      </c>
      <c r="F25" s="279">
        <v>15.543233333</v>
      </c>
      <c r="G25" s="279">
        <v>18.075870968</v>
      </c>
      <c r="H25" s="279">
        <v>17.801266667</v>
      </c>
      <c r="I25" s="279">
        <v>16.036451613000001</v>
      </c>
      <c r="J25" s="279">
        <v>14.586322580999999</v>
      </c>
      <c r="K25" s="279">
        <v>14.499766666999999</v>
      </c>
      <c r="L25" s="279">
        <v>14.318580645000001</v>
      </c>
      <c r="M25" s="279">
        <v>14.9581</v>
      </c>
      <c r="N25" s="279">
        <v>17.084193547999998</v>
      </c>
      <c r="O25" s="279">
        <v>17.621258064999999</v>
      </c>
      <c r="P25" s="279">
        <v>18.111321429</v>
      </c>
      <c r="Q25" s="279">
        <v>13.721612903</v>
      </c>
      <c r="R25" s="279">
        <v>15.016666667000001</v>
      </c>
      <c r="S25" s="279">
        <v>19.039516128999999</v>
      </c>
      <c r="T25" s="279">
        <v>19.139900000000001</v>
      </c>
      <c r="U25" s="279">
        <v>18.854870968</v>
      </c>
      <c r="V25" s="279">
        <v>17.580387096999999</v>
      </c>
      <c r="W25" s="279">
        <v>15.839833333</v>
      </c>
      <c r="X25" s="279">
        <v>14.343709677</v>
      </c>
      <c r="Y25" s="279">
        <v>15.630800000000001</v>
      </c>
      <c r="Z25" s="279">
        <v>16.545290323</v>
      </c>
      <c r="AA25" s="279">
        <v>19.581008709999999</v>
      </c>
      <c r="AB25" s="279">
        <v>22.789677142999999</v>
      </c>
      <c r="AC25" s="279">
        <v>20.421133225999998</v>
      </c>
      <c r="AD25" s="279">
        <v>20.705922666999999</v>
      </c>
      <c r="AE25" s="279">
        <v>20.610414515999999</v>
      </c>
      <c r="AF25" s="279">
        <v>22.439706666999999</v>
      </c>
      <c r="AG25" s="279">
        <v>20.558363226000001</v>
      </c>
      <c r="AH25" s="279">
        <v>21.083840968000001</v>
      </c>
      <c r="AI25" s="279">
        <v>19.199807667000002</v>
      </c>
      <c r="AJ25" s="279">
        <v>13.208296774000001</v>
      </c>
      <c r="AK25" s="279">
        <v>14.289009999999999</v>
      </c>
      <c r="AL25" s="279">
        <v>16.59216</v>
      </c>
      <c r="AM25" s="279">
        <v>20.198492903000002</v>
      </c>
      <c r="AN25" s="279">
        <v>19.456696207</v>
      </c>
      <c r="AO25" s="279">
        <v>10.284205483999999</v>
      </c>
      <c r="AP25" s="279">
        <v>10.093361</v>
      </c>
      <c r="AQ25" s="279">
        <v>12.605516452</v>
      </c>
      <c r="AR25" s="279">
        <v>20.740453333000001</v>
      </c>
      <c r="AS25" s="279">
        <v>16.736927096999999</v>
      </c>
      <c r="AT25" s="279">
        <v>17.283882902999999</v>
      </c>
      <c r="AU25" s="279">
        <v>17.736398667</v>
      </c>
      <c r="AV25" s="279">
        <v>11.824293871</v>
      </c>
      <c r="AW25" s="279">
        <v>11.406237333</v>
      </c>
      <c r="AX25" s="279">
        <v>12.246966129</v>
      </c>
      <c r="AY25" s="279">
        <v>20.298378710000001</v>
      </c>
      <c r="AZ25" s="279">
        <v>18.488689286</v>
      </c>
      <c r="BA25" s="279">
        <v>19.762876452</v>
      </c>
      <c r="BB25" s="279">
        <v>13.968245667</v>
      </c>
      <c r="BC25" s="279">
        <v>18.539012825</v>
      </c>
      <c r="BD25" s="279">
        <v>413.1103</v>
      </c>
      <c r="BE25" s="279">
        <v>217.5145</v>
      </c>
      <c r="BF25" s="344">
        <v>519.3963</v>
      </c>
      <c r="BG25" s="344">
        <v>506.86340000000001</v>
      </c>
      <c r="BH25" s="344">
        <v>116.6454</v>
      </c>
      <c r="BI25" s="344">
        <v>16.16048</v>
      </c>
      <c r="BJ25" s="344">
        <v>208.13839999999999</v>
      </c>
      <c r="BK25" s="344">
        <v>388.59320000000002</v>
      </c>
      <c r="BL25" s="344">
        <v>546.89660000000003</v>
      </c>
      <c r="BM25" s="344">
        <v>259.55669999999998</v>
      </c>
      <c r="BN25" s="344">
        <v>180.2997</v>
      </c>
      <c r="BO25" s="344">
        <v>399.85140000000001</v>
      </c>
      <c r="BP25" s="344">
        <v>572.94740000000002</v>
      </c>
      <c r="BQ25" s="344">
        <v>294.20159999999998</v>
      </c>
      <c r="BR25" s="344">
        <v>563.20479999999998</v>
      </c>
      <c r="BS25" s="344">
        <v>524.58190000000002</v>
      </c>
      <c r="BT25" s="344">
        <v>122.2927</v>
      </c>
      <c r="BU25" s="344">
        <v>18.053149999999999</v>
      </c>
      <c r="BV25" s="344">
        <v>210.49369999999999</v>
      </c>
    </row>
    <row r="26" spans="1:74" ht="11.1" customHeight="1">
      <c r="A26" s="592"/>
      <c r="B26" s="131" t="s">
        <v>522</v>
      </c>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255"/>
      <c r="BA26" s="255"/>
      <c r="BB26" s="255"/>
      <c r="BC26" s="255"/>
      <c r="BD26" s="255"/>
      <c r="BE26" s="255"/>
      <c r="BF26" s="371"/>
      <c r="BG26" s="371"/>
      <c r="BH26" s="371"/>
      <c r="BI26" s="371"/>
      <c r="BJ26" s="371"/>
      <c r="BK26" s="371"/>
      <c r="BL26" s="371"/>
      <c r="BM26" s="371"/>
      <c r="BN26" s="371"/>
      <c r="BO26" s="371"/>
      <c r="BP26" s="371"/>
      <c r="BQ26" s="371"/>
      <c r="BR26" s="371"/>
      <c r="BS26" s="371"/>
      <c r="BT26" s="371"/>
      <c r="BU26" s="371"/>
      <c r="BV26" s="371"/>
    </row>
    <row r="27" spans="1:74" ht="11.1" customHeight="1">
      <c r="A27" s="567" t="s">
        <v>523</v>
      </c>
      <c r="B27" s="568" t="s">
        <v>499</v>
      </c>
      <c r="C27" s="279">
        <v>369.30780644999999</v>
      </c>
      <c r="D27" s="279">
        <v>344.80596429000002</v>
      </c>
      <c r="E27" s="279">
        <v>319.00690322999998</v>
      </c>
      <c r="F27" s="279">
        <v>260.69526667000002</v>
      </c>
      <c r="G27" s="279">
        <v>269.30441934999999</v>
      </c>
      <c r="H27" s="279">
        <v>279.93336667</v>
      </c>
      <c r="I27" s="279">
        <v>335.80845161000002</v>
      </c>
      <c r="J27" s="279">
        <v>346.02112903</v>
      </c>
      <c r="K27" s="279">
        <v>330.90703332999999</v>
      </c>
      <c r="L27" s="279">
        <v>342.24370967999999</v>
      </c>
      <c r="M27" s="279">
        <v>350.00646667000001</v>
      </c>
      <c r="N27" s="279">
        <v>370.25245160999998</v>
      </c>
      <c r="O27" s="279">
        <v>364.06519355</v>
      </c>
      <c r="P27" s="279">
        <v>344.43892856999997</v>
      </c>
      <c r="Q27" s="279">
        <v>322.10338710000002</v>
      </c>
      <c r="R27" s="279">
        <v>305.92193333</v>
      </c>
      <c r="S27" s="279">
        <v>303.35996774</v>
      </c>
      <c r="T27" s="279">
        <v>300.70206667000002</v>
      </c>
      <c r="U27" s="279">
        <v>365.55683871000002</v>
      </c>
      <c r="V27" s="279">
        <v>370.51203226000001</v>
      </c>
      <c r="W27" s="279">
        <v>363.22013333000001</v>
      </c>
      <c r="X27" s="279">
        <v>332.39745161000002</v>
      </c>
      <c r="Y27" s="279">
        <v>345.90486666999999</v>
      </c>
      <c r="Z27" s="279">
        <v>362.48377419000002</v>
      </c>
      <c r="AA27" s="279">
        <v>353.25577419000001</v>
      </c>
      <c r="AB27" s="279">
        <v>323.63925</v>
      </c>
      <c r="AC27" s="279">
        <v>297.40545161</v>
      </c>
      <c r="AD27" s="279">
        <v>252.40113332999999</v>
      </c>
      <c r="AE27" s="279">
        <v>254.07648387</v>
      </c>
      <c r="AF27" s="279">
        <v>287.93953333000002</v>
      </c>
      <c r="AG27" s="279">
        <v>327.62758065000003</v>
      </c>
      <c r="AH27" s="279">
        <v>374.39690323000002</v>
      </c>
      <c r="AI27" s="279">
        <v>367.52406667000002</v>
      </c>
      <c r="AJ27" s="279">
        <v>335.53770967999998</v>
      </c>
      <c r="AK27" s="279">
        <v>339.95646667</v>
      </c>
      <c r="AL27" s="279">
        <v>363.32996773999997</v>
      </c>
      <c r="AM27" s="279">
        <v>332.94374194</v>
      </c>
      <c r="AN27" s="279">
        <v>317.62099999999998</v>
      </c>
      <c r="AO27" s="279">
        <v>256.95287096999999</v>
      </c>
      <c r="AP27" s="279">
        <v>226.60133332999999</v>
      </c>
      <c r="AQ27" s="279">
        <v>238.16903225999999</v>
      </c>
      <c r="AR27" s="279">
        <v>287.74473332999997</v>
      </c>
      <c r="AS27" s="279">
        <v>318.24667742000003</v>
      </c>
      <c r="AT27" s="279">
        <v>348.68016129</v>
      </c>
      <c r="AU27" s="279">
        <v>345.30813332999998</v>
      </c>
      <c r="AV27" s="279">
        <v>347.96183870999999</v>
      </c>
      <c r="AW27" s="279">
        <v>344.45336666999998</v>
      </c>
      <c r="AX27" s="279">
        <v>345.87541935000002</v>
      </c>
      <c r="AY27" s="279">
        <v>354.07499999999999</v>
      </c>
      <c r="AZ27" s="279">
        <v>340.09957143000003</v>
      </c>
      <c r="BA27" s="279">
        <v>327.27141934999997</v>
      </c>
      <c r="BB27" s="279">
        <v>285.24720000000002</v>
      </c>
      <c r="BC27" s="279">
        <v>293.85103226000001</v>
      </c>
      <c r="BD27" s="279">
        <v>311.47559999999999</v>
      </c>
      <c r="BE27" s="279">
        <v>318.62240000000003</v>
      </c>
      <c r="BF27" s="344">
        <v>376.42919999999998</v>
      </c>
      <c r="BG27" s="344">
        <v>382.61770000000001</v>
      </c>
      <c r="BH27" s="344">
        <v>358.26670000000001</v>
      </c>
      <c r="BI27" s="344">
        <v>358.90010000000001</v>
      </c>
      <c r="BJ27" s="344">
        <v>367.24029999999999</v>
      </c>
      <c r="BK27" s="344">
        <v>362.89569999999998</v>
      </c>
      <c r="BL27" s="344">
        <v>337.0059</v>
      </c>
      <c r="BM27" s="344">
        <v>311.9907</v>
      </c>
      <c r="BN27" s="344">
        <v>273.9665</v>
      </c>
      <c r="BO27" s="344">
        <v>291.0711</v>
      </c>
      <c r="BP27" s="344">
        <v>289.00540000000001</v>
      </c>
      <c r="BQ27" s="344">
        <v>339.35730000000001</v>
      </c>
      <c r="BR27" s="344">
        <v>373.71339999999998</v>
      </c>
      <c r="BS27" s="344">
        <v>362.31630000000001</v>
      </c>
      <c r="BT27" s="344">
        <v>346.44889999999998</v>
      </c>
      <c r="BU27" s="344">
        <v>355.64479999999998</v>
      </c>
      <c r="BV27" s="344">
        <v>353.20670000000001</v>
      </c>
    </row>
    <row r="28" spans="1:74" ht="11.1" customHeight="1">
      <c r="A28" s="567" t="s">
        <v>524</v>
      </c>
      <c r="B28" s="568" t="s">
        <v>501</v>
      </c>
      <c r="C28" s="279">
        <v>4264.2144194000002</v>
      </c>
      <c r="D28" s="279">
        <v>4698.0640000000003</v>
      </c>
      <c r="E28" s="279">
        <v>4140.2125161000004</v>
      </c>
      <c r="F28" s="279">
        <v>3571.2938666999999</v>
      </c>
      <c r="G28" s="279">
        <v>3827.0138387000002</v>
      </c>
      <c r="H28" s="279">
        <v>3682.3385666999998</v>
      </c>
      <c r="I28" s="279">
        <v>6525.0861290000003</v>
      </c>
      <c r="J28" s="279">
        <v>6612.8337742000003</v>
      </c>
      <c r="K28" s="279">
        <v>6622.2987999999996</v>
      </c>
      <c r="L28" s="279">
        <v>4889.6587097000001</v>
      </c>
      <c r="M28" s="279">
        <v>4427.9866333</v>
      </c>
      <c r="N28" s="279">
        <v>4905.1956774</v>
      </c>
      <c r="O28" s="279">
        <v>4240.2935160999996</v>
      </c>
      <c r="P28" s="279">
        <v>4400.3682500000004</v>
      </c>
      <c r="Q28" s="279">
        <v>4480.5943225999999</v>
      </c>
      <c r="R28" s="279">
        <v>4157.7476667000001</v>
      </c>
      <c r="S28" s="279">
        <v>2941.0807418999998</v>
      </c>
      <c r="T28" s="279">
        <v>3282.0889000000002</v>
      </c>
      <c r="U28" s="279">
        <v>5257.9928387</v>
      </c>
      <c r="V28" s="279">
        <v>5913.5869355000004</v>
      </c>
      <c r="W28" s="279">
        <v>5361.8282332999997</v>
      </c>
      <c r="X28" s="279">
        <v>4941.8620967999996</v>
      </c>
      <c r="Y28" s="279">
        <v>4356.7763000000004</v>
      </c>
      <c r="Z28" s="279">
        <v>3974.7956128999999</v>
      </c>
      <c r="AA28" s="279">
        <v>3457.6753548000002</v>
      </c>
      <c r="AB28" s="279">
        <v>3503.6580714000002</v>
      </c>
      <c r="AC28" s="279">
        <v>2638.6828065</v>
      </c>
      <c r="AD28" s="279">
        <v>2752.0410000000002</v>
      </c>
      <c r="AE28" s="279">
        <v>2444.656129</v>
      </c>
      <c r="AF28" s="279">
        <v>2960.6154000000001</v>
      </c>
      <c r="AG28" s="279">
        <v>4378.9598065</v>
      </c>
      <c r="AH28" s="279">
        <v>5185.2959355000003</v>
      </c>
      <c r="AI28" s="279">
        <v>4852.9975666999999</v>
      </c>
      <c r="AJ28" s="279">
        <v>3718.4691290000001</v>
      </c>
      <c r="AK28" s="279">
        <v>3816.4223000000002</v>
      </c>
      <c r="AL28" s="279">
        <v>4488.7808064999999</v>
      </c>
      <c r="AM28" s="279">
        <v>4231.4898387000003</v>
      </c>
      <c r="AN28" s="279">
        <v>4529.9288620999996</v>
      </c>
      <c r="AO28" s="279">
        <v>4034.1229355</v>
      </c>
      <c r="AP28" s="279">
        <v>3919.9060333000002</v>
      </c>
      <c r="AQ28" s="279">
        <v>3977.3569677</v>
      </c>
      <c r="AR28" s="279">
        <v>4532.1897667000003</v>
      </c>
      <c r="AS28" s="279">
        <v>5367.6734194000001</v>
      </c>
      <c r="AT28" s="279">
        <v>6663.3801935000001</v>
      </c>
      <c r="AU28" s="279">
        <v>5826.1054000000004</v>
      </c>
      <c r="AV28" s="279">
        <v>4982.8393225999998</v>
      </c>
      <c r="AW28" s="279">
        <v>4080.3355999999999</v>
      </c>
      <c r="AX28" s="279">
        <v>3724.9525161000001</v>
      </c>
      <c r="AY28" s="279">
        <v>4271.2697097</v>
      </c>
      <c r="AZ28" s="279">
        <v>4173.6663570999999</v>
      </c>
      <c r="BA28" s="279">
        <v>3816.8213225999998</v>
      </c>
      <c r="BB28" s="279">
        <v>3297.2080000000001</v>
      </c>
      <c r="BC28" s="279">
        <v>3372.7141935</v>
      </c>
      <c r="BD28" s="279">
        <v>4210.933</v>
      </c>
      <c r="BE28" s="279">
        <v>5606.2129999999997</v>
      </c>
      <c r="BF28" s="344">
        <v>5986.8379999999997</v>
      </c>
      <c r="BG28" s="344">
        <v>5436.2380000000003</v>
      </c>
      <c r="BH28" s="344">
        <v>4609.2669999999998</v>
      </c>
      <c r="BI28" s="344">
        <v>4245.6809999999996</v>
      </c>
      <c r="BJ28" s="344">
        <v>4261.8010000000004</v>
      </c>
      <c r="BK28" s="344">
        <v>4037.96</v>
      </c>
      <c r="BL28" s="344">
        <v>4038.3319999999999</v>
      </c>
      <c r="BM28" s="344">
        <v>3600.9609999999998</v>
      </c>
      <c r="BN28" s="344">
        <v>3617.3809999999999</v>
      </c>
      <c r="BO28" s="344">
        <v>3225.31</v>
      </c>
      <c r="BP28" s="344">
        <v>3544.7719999999999</v>
      </c>
      <c r="BQ28" s="344">
        <v>5042.8209999999999</v>
      </c>
      <c r="BR28" s="344">
        <v>5911.1570000000002</v>
      </c>
      <c r="BS28" s="344">
        <v>5413.1220000000003</v>
      </c>
      <c r="BT28" s="344">
        <v>4513.5330000000004</v>
      </c>
      <c r="BU28" s="344">
        <v>4111.9809999999998</v>
      </c>
      <c r="BV28" s="344">
        <v>4126.79</v>
      </c>
    </row>
    <row r="29" spans="1:74" ht="11.1" customHeight="1">
      <c r="A29" s="594" t="s">
        <v>525</v>
      </c>
      <c r="B29" s="570" t="s">
        <v>503</v>
      </c>
      <c r="C29" s="279">
        <v>54.297161289999998</v>
      </c>
      <c r="D29" s="279">
        <v>52.773142857000003</v>
      </c>
      <c r="E29" s="279">
        <v>50.772677418999997</v>
      </c>
      <c r="F29" s="279">
        <v>50.81</v>
      </c>
      <c r="G29" s="279">
        <v>52.265387097000001</v>
      </c>
      <c r="H29" s="279">
        <v>53.300066667000003</v>
      </c>
      <c r="I29" s="279">
        <v>54.10416129</v>
      </c>
      <c r="J29" s="279">
        <v>53.375870968000001</v>
      </c>
      <c r="K29" s="279">
        <v>52.312399999999997</v>
      </c>
      <c r="L29" s="279">
        <v>52.65183871</v>
      </c>
      <c r="M29" s="279">
        <v>51.863300000000002</v>
      </c>
      <c r="N29" s="279">
        <v>52.363032257999997</v>
      </c>
      <c r="O29" s="279">
        <v>50.475870968000002</v>
      </c>
      <c r="P29" s="279">
        <v>50.529214285999998</v>
      </c>
      <c r="Q29" s="279">
        <v>48.555387097000001</v>
      </c>
      <c r="R29" s="279">
        <v>46.605566666999998</v>
      </c>
      <c r="S29" s="279">
        <v>47.169838710000001</v>
      </c>
      <c r="T29" s="279">
        <v>47.170133333000003</v>
      </c>
      <c r="U29" s="279">
        <v>46.717354839000002</v>
      </c>
      <c r="V29" s="279">
        <v>45.399419354999999</v>
      </c>
      <c r="W29" s="279">
        <v>44.889333333000003</v>
      </c>
      <c r="X29" s="279">
        <v>47.434451613</v>
      </c>
      <c r="Y29" s="279">
        <v>48.617766666999998</v>
      </c>
      <c r="Z29" s="279">
        <v>50.09383871</v>
      </c>
      <c r="AA29" s="279">
        <v>45.499891935000001</v>
      </c>
      <c r="AB29" s="279">
        <v>48.807231786000003</v>
      </c>
      <c r="AC29" s="279">
        <v>48.589419677000002</v>
      </c>
      <c r="AD29" s="279">
        <v>47.699988333</v>
      </c>
      <c r="AE29" s="279">
        <v>44.626409676999998</v>
      </c>
      <c r="AF29" s="279">
        <v>44.552599999999998</v>
      </c>
      <c r="AG29" s="279">
        <v>42.919637418999997</v>
      </c>
      <c r="AH29" s="279">
        <v>49.449836773999998</v>
      </c>
      <c r="AI29" s="279">
        <v>47.328186666999997</v>
      </c>
      <c r="AJ29" s="279">
        <v>46.301669032</v>
      </c>
      <c r="AK29" s="279">
        <v>45.611929332999999</v>
      </c>
      <c r="AL29" s="279">
        <v>46.759967742000001</v>
      </c>
      <c r="AM29" s="279">
        <v>44.741483871</v>
      </c>
      <c r="AN29" s="279">
        <v>43.555044828</v>
      </c>
      <c r="AO29" s="279">
        <v>42.728743225999999</v>
      </c>
      <c r="AP29" s="279">
        <v>40.819456666999997</v>
      </c>
      <c r="AQ29" s="279">
        <v>38.447499677000003</v>
      </c>
      <c r="AR29" s="279">
        <v>39.024533333000001</v>
      </c>
      <c r="AS29" s="279">
        <v>39.051741935000003</v>
      </c>
      <c r="AT29" s="279">
        <v>40.782893870999999</v>
      </c>
      <c r="AU29" s="279">
        <v>39.238011999999998</v>
      </c>
      <c r="AV29" s="279">
        <v>43.188681934999998</v>
      </c>
      <c r="AW29" s="279">
        <v>37.407004667000002</v>
      </c>
      <c r="AX29" s="279">
        <v>39.255756452</v>
      </c>
      <c r="AY29" s="279">
        <v>40.686339676999999</v>
      </c>
      <c r="AZ29" s="279">
        <v>34.231933214000001</v>
      </c>
      <c r="BA29" s="279">
        <v>36.156759999999998</v>
      </c>
      <c r="BB29" s="279">
        <v>36.949209000000003</v>
      </c>
      <c r="BC29" s="279">
        <v>36.208859160999999</v>
      </c>
      <c r="BD29" s="279">
        <v>40.694180000000003</v>
      </c>
      <c r="BE29" s="279">
        <v>39.754150000000003</v>
      </c>
      <c r="BF29" s="344">
        <v>42.724359999999997</v>
      </c>
      <c r="BG29" s="344">
        <v>44.081519999999998</v>
      </c>
      <c r="BH29" s="344">
        <v>44.357869999999998</v>
      </c>
      <c r="BI29" s="344">
        <v>43.086410000000001</v>
      </c>
      <c r="BJ29" s="344">
        <v>44.663820000000001</v>
      </c>
      <c r="BK29" s="344">
        <v>46.271520000000002</v>
      </c>
      <c r="BL29" s="344">
        <v>43.537950000000002</v>
      </c>
      <c r="BM29" s="344">
        <v>43.365099999999998</v>
      </c>
      <c r="BN29" s="344">
        <v>43.921120000000002</v>
      </c>
      <c r="BO29" s="344">
        <v>44.578389999999999</v>
      </c>
      <c r="BP29" s="344">
        <v>43.817920000000001</v>
      </c>
      <c r="BQ29" s="344">
        <v>44.316540000000003</v>
      </c>
      <c r="BR29" s="344">
        <v>46.496600000000001</v>
      </c>
      <c r="BS29" s="344">
        <v>46.527850000000001</v>
      </c>
      <c r="BT29" s="344">
        <v>46.421529999999997</v>
      </c>
      <c r="BU29" s="344">
        <v>44.284520000000001</v>
      </c>
      <c r="BV29" s="344">
        <v>44.333779999999997</v>
      </c>
    </row>
    <row r="30" spans="1:74" ht="11.1" customHeight="1">
      <c r="A30" s="594"/>
      <c r="B30" s="595"/>
      <c r="C30" s="261"/>
      <c r="D30" s="261"/>
      <c r="E30" s="261"/>
      <c r="F30" s="261"/>
      <c r="G30" s="261"/>
      <c r="H30" s="261"/>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1"/>
      <c r="BF30" s="347"/>
      <c r="BG30" s="347"/>
      <c r="BH30" s="347"/>
      <c r="BI30" s="347"/>
      <c r="BJ30" s="347"/>
      <c r="BK30" s="347"/>
      <c r="BL30" s="347"/>
      <c r="BM30" s="347"/>
      <c r="BN30" s="347"/>
      <c r="BO30" s="347"/>
      <c r="BP30" s="347"/>
      <c r="BQ30" s="347"/>
      <c r="BR30" s="347"/>
      <c r="BS30" s="347"/>
      <c r="BT30" s="347"/>
      <c r="BU30" s="347"/>
      <c r="BV30" s="347"/>
    </row>
    <row r="31" spans="1:74" ht="11.1" customHeight="1">
      <c r="A31" s="594"/>
      <c r="B31" s="109" t="s">
        <v>526</v>
      </c>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1"/>
      <c r="BF31" s="347"/>
      <c r="BG31" s="347"/>
      <c r="BH31" s="347"/>
      <c r="BI31" s="347"/>
      <c r="BJ31" s="347"/>
      <c r="BK31" s="347"/>
      <c r="BL31" s="347"/>
      <c r="BM31" s="347"/>
      <c r="BN31" s="347"/>
      <c r="BO31" s="347"/>
      <c r="BP31" s="347"/>
      <c r="BQ31" s="347"/>
      <c r="BR31" s="347"/>
      <c r="BS31" s="347"/>
      <c r="BT31" s="347"/>
      <c r="BU31" s="347"/>
      <c r="BV31" s="347"/>
    </row>
    <row r="32" spans="1:74" ht="11.1" customHeight="1">
      <c r="A32" s="594" t="s">
        <v>67</v>
      </c>
      <c r="B32" s="595" t="s">
        <v>527</v>
      </c>
      <c r="C32" s="596">
        <v>156.07523900000001</v>
      </c>
      <c r="D32" s="596">
        <v>160.60079899999999</v>
      </c>
      <c r="E32" s="596">
        <v>174.222814</v>
      </c>
      <c r="F32" s="596">
        <v>185.790344</v>
      </c>
      <c r="G32" s="596">
        <v>195.10340199999999</v>
      </c>
      <c r="H32" s="596">
        <v>195.65583699999999</v>
      </c>
      <c r="I32" s="596">
        <v>193.562749</v>
      </c>
      <c r="J32" s="596">
        <v>191.53170600000001</v>
      </c>
      <c r="K32" s="596">
        <v>197.20809600000001</v>
      </c>
      <c r="L32" s="596">
        <v>199.476596</v>
      </c>
      <c r="M32" s="596">
        <v>203.76502300000001</v>
      </c>
      <c r="N32" s="596">
        <v>189.46676099999999</v>
      </c>
      <c r="O32" s="596">
        <v>178.09109699999999</v>
      </c>
      <c r="P32" s="596">
        <v>171.025848</v>
      </c>
      <c r="Q32" s="596">
        <v>177.74158700000001</v>
      </c>
      <c r="R32" s="596">
        <v>189.26026899999999</v>
      </c>
      <c r="S32" s="596">
        <v>191.66898599999999</v>
      </c>
      <c r="T32" s="596">
        <v>181.489676</v>
      </c>
      <c r="U32" s="596">
        <v>169.50435999999999</v>
      </c>
      <c r="V32" s="596">
        <v>159.98734400000001</v>
      </c>
      <c r="W32" s="596">
        <v>163.77565100000001</v>
      </c>
      <c r="X32" s="596">
        <v>175.68646699999999</v>
      </c>
      <c r="Y32" s="596">
        <v>183.388507</v>
      </c>
      <c r="Z32" s="596">
        <v>174.91726</v>
      </c>
      <c r="AA32" s="596">
        <v>164.57453000000001</v>
      </c>
      <c r="AB32" s="596">
        <v>161.06355400000001</v>
      </c>
      <c r="AC32" s="596">
        <v>166.255223</v>
      </c>
      <c r="AD32" s="596">
        <v>173.42745400000001</v>
      </c>
      <c r="AE32" s="596">
        <v>174.09295800000001</v>
      </c>
      <c r="AF32" s="596">
        <v>165.14904999999999</v>
      </c>
      <c r="AG32" s="596">
        <v>147.296233</v>
      </c>
      <c r="AH32" s="596">
        <v>138.52697699999999</v>
      </c>
      <c r="AI32" s="596">
        <v>143.710892</v>
      </c>
      <c r="AJ32" s="596">
        <v>156.195866</v>
      </c>
      <c r="AK32" s="596">
        <v>167.754198</v>
      </c>
      <c r="AL32" s="596">
        <v>172.38668000000001</v>
      </c>
      <c r="AM32" s="596">
        <v>179.03047000000001</v>
      </c>
      <c r="AN32" s="596">
        <v>185.90099900000001</v>
      </c>
      <c r="AO32" s="596">
        <v>194.45490000000001</v>
      </c>
      <c r="AP32" s="596">
        <v>201.36811399999999</v>
      </c>
      <c r="AQ32" s="596">
        <v>202.18409600000001</v>
      </c>
      <c r="AR32" s="596">
        <v>197.051815</v>
      </c>
      <c r="AS32" s="596">
        <v>183.11863500000001</v>
      </c>
      <c r="AT32" s="596">
        <v>177.245587</v>
      </c>
      <c r="AU32" s="596">
        <v>180.64755600000001</v>
      </c>
      <c r="AV32" s="596">
        <v>184.66132899999999</v>
      </c>
      <c r="AW32" s="596">
        <v>186.63313500000001</v>
      </c>
      <c r="AX32" s="596">
        <v>184.92299199999999</v>
      </c>
      <c r="AY32" s="596">
        <v>180.31848500000001</v>
      </c>
      <c r="AZ32" s="596">
        <v>177.208043</v>
      </c>
      <c r="BA32" s="596">
        <v>173.2413</v>
      </c>
      <c r="BB32" s="596">
        <v>173.07828699999999</v>
      </c>
      <c r="BC32" s="596">
        <v>180.63310999999999</v>
      </c>
      <c r="BD32" s="596">
        <v>176.97</v>
      </c>
      <c r="BE32" s="596">
        <v>167.69030000000001</v>
      </c>
      <c r="BF32" s="597">
        <v>162.17599999999999</v>
      </c>
      <c r="BG32" s="597">
        <v>161.69999999999999</v>
      </c>
      <c r="BH32" s="597">
        <v>165.7569</v>
      </c>
      <c r="BI32" s="597">
        <v>168.14429999999999</v>
      </c>
      <c r="BJ32" s="597">
        <v>166.4598</v>
      </c>
      <c r="BK32" s="597">
        <v>160.92019999999999</v>
      </c>
      <c r="BL32" s="597">
        <v>160.82329999999999</v>
      </c>
      <c r="BM32" s="597">
        <v>165.67339999999999</v>
      </c>
      <c r="BN32" s="597">
        <v>173.0061</v>
      </c>
      <c r="BO32" s="597">
        <v>177.20849999999999</v>
      </c>
      <c r="BP32" s="597">
        <v>174.55070000000001</v>
      </c>
      <c r="BQ32" s="597">
        <v>165.37649999999999</v>
      </c>
      <c r="BR32" s="597">
        <v>159.86750000000001</v>
      </c>
      <c r="BS32" s="597">
        <v>159.29689999999999</v>
      </c>
      <c r="BT32" s="597">
        <v>164.76859999999999</v>
      </c>
      <c r="BU32" s="597">
        <v>167.161</v>
      </c>
      <c r="BV32" s="597">
        <v>164.1824</v>
      </c>
    </row>
    <row r="33" spans="1:74" ht="11.1" customHeight="1">
      <c r="A33" s="594" t="s">
        <v>83</v>
      </c>
      <c r="B33" s="595" t="s">
        <v>1143</v>
      </c>
      <c r="C33" s="596">
        <v>20.500693999999999</v>
      </c>
      <c r="D33" s="596">
        <v>21.140841999999999</v>
      </c>
      <c r="E33" s="596">
        <v>21.159586000000001</v>
      </c>
      <c r="F33" s="596">
        <v>20.889596999999998</v>
      </c>
      <c r="G33" s="596">
        <v>21.022193999999999</v>
      </c>
      <c r="H33" s="596">
        <v>21.130862</v>
      </c>
      <c r="I33" s="596">
        <v>20.734224000000001</v>
      </c>
      <c r="J33" s="596">
        <v>20.093309000000001</v>
      </c>
      <c r="K33" s="596">
        <v>19.45431</v>
      </c>
      <c r="L33" s="596">
        <v>18.931194000000001</v>
      </c>
      <c r="M33" s="596">
        <v>18.805831999999999</v>
      </c>
      <c r="N33" s="596">
        <v>19.067739</v>
      </c>
      <c r="O33" s="596">
        <v>18.035036999999999</v>
      </c>
      <c r="P33" s="596">
        <v>18.53171</v>
      </c>
      <c r="Q33" s="596">
        <v>18.679137999999998</v>
      </c>
      <c r="R33" s="596">
        <v>18.35257</v>
      </c>
      <c r="S33" s="596">
        <v>17.935490000000001</v>
      </c>
      <c r="T33" s="596">
        <v>17.411346999999999</v>
      </c>
      <c r="U33" s="596">
        <v>16.441220000000001</v>
      </c>
      <c r="V33" s="596">
        <v>16.287759999999999</v>
      </c>
      <c r="W33" s="596">
        <v>17.269372000000001</v>
      </c>
      <c r="X33" s="596">
        <v>17.781316</v>
      </c>
      <c r="Y33" s="596">
        <v>17.492429000000001</v>
      </c>
      <c r="Z33" s="596">
        <v>16.628596999999999</v>
      </c>
      <c r="AA33" s="596">
        <v>16.011876999999998</v>
      </c>
      <c r="AB33" s="596">
        <v>15.55185</v>
      </c>
      <c r="AC33" s="596">
        <v>15.404878999999999</v>
      </c>
      <c r="AD33" s="596">
        <v>15.181456000000001</v>
      </c>
      <c r="AE33" s="596">
        <v>15.208766000000001</v>
      </c>
      <c r="AF33" s="596">
        <v>16.358865000000002</v>
      </c>
      <c r="AG33" s="596">
        <v>16.111184999999999</v>
      </c>
      <c r="AH33" s="596">
        <v>15.843095999999999</v>
      </c>
      <c r="AI33" s="596">
        <v>15.726118</v>
      </c>
      <c r="AJ33" s="596">
        <v>16.044257999999999</v>
      </c>
      <c r="AK33" s="596">
        <v>15.963685999999999</v>
      </c>
      <c r="AL33" s="596">
        <v>15.490698</v>
      </c>
      <c r="AM33" s="596">
        <v>15.232006</v>
      </c>
      <c r="AN33" s="596">
        <v>15.121294000000001</v>
      </c>
      <c r="AO33" s="596">
        <v>15.244120000000001</v>
      </c>
      <c r="AP33" s="596">
        <v>15.081704</v>
      </c>
      <c r="AQ33" s="596">
        <v>14.746648</v>
      </c>
      <c r="AR33" s="596">
        <v>14.500467</v>
      </c>
      <c r="AS33" s="596">
        <v>13.727779</v>
      </c>
      <c r="AT33" s="596">
        <v>13.509422000000001</v>
      </c>
      <c r="AU33" s="596">
        <v>13.317075000000001</v>
      </c>
      <c r="AV33" s="596">
        <v>13.147640000000001</v>
      </c>
      <c r="AW33" s="596">
        <v>13.038741</v>
      </c>
      <c r="AX33" s="596">
        <v>12.994732000000001</v>
      </c>
      <c r="AY33" s="596">
        <v>12.222084000000001</v>
      </c>
      <c r="AZ33" s="596">
        <v>11.992065999999999</v>
      </c>
      <c r="BA33" s="596">
        <v>12.983086999999999</v>
      </c>
      <c r="BB33" s="596">
        <v>12.528510000000001</v>
      </c>
      <c r="BC33" s="596">
        <v>14.101796</v>
      </c>
      <c r="BD33" s="596">
        <v>14.278890000000001</v>
      </c>
      <c r="BE33" s="596">
        <v>13.765980000000001</v>
      </c>
      <c r="BF33" s="597">
        <v>13.504390000000001</v>
      </c>
      <c r="BG33" s="597">
        <v>13.557930000000001</v>
      </c>
      <c r="BH33" s="597">
        <v>13.61077</v>
      </c>
      <c r="BI33" s="597">
        <v>13.832229999999999</v>
      </c>
      <c r="BJ33" s="597">
        <v>13.522740000000001</v>
      </c>
      <c r="BK33" s="597">
        <v>13.19476</v>
      </c>
      <c r="BL33" s="597">
        <v>13.05552</v>
      </c>
      <c r="BM33" s="597">
        <v>12.938319999999999</v>
      </c>
      <c r="BN33" s="597">
        <v>13.23433</v>
      </c>
      <c r="BO33" s="597">
        <v>13.462770000000001</v>
      </c>
      <c r="BP33" s="597">
        <v>14.07694</v>
      </c>
      <c r="BQ33" s="597">
        <v>13.72809</v>
      </c>
      <c r="BR33" s="597">
        <v>13.44314</v>
      </c>
      <c r="BS33" s="597">
        <v>13.474119999999999</v>
      </c>
      <c r="BT33" s="597">
        <v>13.372809999999999</v>
      </c>
      <c r="BU33" s="597">
        <v>13.434229999999999</v>
      </c>
      <c r="BV33" s="597">
        <v>13.090170000000001</v>
      </c>
    </row>
    <row r="34" spans="1:74" ht="11.1" customHeight="1">
      <c r="A34" s="594" t="s">
        <v>84</v>
      </c>
      <c r="B34" s="595" t="s">
        <v>1144</v>
      </c>
      <c r="C34" s="596">
        <v>17.881692000000001</v>
      </c>
      <c r="D34" s="596">
        <v>17.737459000000001</v>
      </c>
      <c r="E34" s="596">
        <v>17.691427999999998</v>
      </c>
      <c r="F34" s="596">
        <v>18.054864999999999</v>
      </c>
      <c r="G34" s="596">
        <v>17.957947999999998</v>
      </c>
      <c r="H34" s="596">
        <v>17.866129999999998</v>
      </c>
      <c r="I34" s="596">
        <v>17.971197</v>
      </c>
      <c r="J34" s="596">
        <v>18.040198</v>
      </c>
      <c r="K34" s="596">
        <v>18.162320999999999</v>
      </c>
      <c r="L34" s="596">
        <v>18.009118999999998</v>
      </c>
      <c r="M34" s="596">
        <v>17.879761999999999</v>
      </c>
      <c r="N34" s="596">
        <v>17.885573999999998</v>
      </c>
      <c r="O34" s="596">
        <v>17.192540999999999</v>
      </c>
      <c r="P34" s="596">
        <v>17.409067</v>
      </c>
      <c r="Q34" s="596">
        <v>17.352898</v>
      </c>
      <c r="R34" s="596">
        <v>17.294657000000001</v>
      </c>
      <c r="S34" s="596">
        <v>17.184660000000001</v>
      </c>
      <c r="T34" s="596">
        <v>17.039570999999999</v>
      </c>
      <c r="U34" s="596">
        <v>16.917261</v>
      </c>
      <c r="V34" s="596">
        <v>16.737168</v>
      </c>
      <c r="W34" s="596">
        <v>16.608001000000002</v>
      </c>
      <c r="X34" s="596">
        <v>16.698315999999998</v>
      </c>
      <c r="Y34" s="596">
        <v>17.024093000000001</v>
      </c>
      <c r="Z34" s="596">
        <v>16.758475000000001</v>
      </c>
      <c r="AA34" s="596">
        <v>16.612552999999998</v>
      </c>
      <c r="AB34" s="596">
        <v>16.565455</v>
      </c>
      <c r="AC34" s="596">
        <v>16.366962000000001</v>
      </c>
      <c r="AD34" s="596">
        <v>16.152619000000001</v>
      </c>
      <c r="AE34" s="596">
        <v>15.997071999999999</v>
      </c>
      <c r="AF34" s="596">
        <v>16.379342000000001</v>
      </c>
      <c r="AG34" s="596">
        <v>16.169758000000002</v>
      </c>
      <c r="AH34" s="596">
        <v>16.162258000000001</v>
      </c>
      <c r="AI34" s="596">
        <v>16.311136999999999</v>
      </c>
      <c r="AJ34" s="596">
        <v>16.567122000000001</v>
      </c>
      <c r="AK34" s="596">
        <v>16.729026000000001</v>
      </c>
      <c r="AL34" s="596">
        <v>16.648637999999998</v>
      </c>
      <c r="AM34" s="596">
        <v>16.71228</v>
      </c>
      <c r="AN34" s="596">
        <v>16.532240000000002</v>
      </c>
      <c r="AO34" s="596">
        <v>16.423207000000001</v>
      </c>
      <c r="AP34" s="596">
        <v>16.324811</v>
      </c>
      <c r="AQ34" s="596">
        <v>16.232458000000001</v>
      </c>
      <c r="AR34" s="596">
        <v>16.151893999999999</v>
      </c>
      <c r="AS34" s="596">
        <v>16.580763999999999</v>
      </c>
      <c r="AT34" s="596">
        <v>16.022701999999999</v>
      </c>
      <c r="AU34" s="596">
        <v>15.919594</v>
      </c>
      <c r="AV34" s="596">
        <v>15.812851999999999</v>
      </c>
      <c r="AW34" s="596">
        <v>15.837009999999999</v>
      </c>
      <c r="AX34" s="596">
        <v>16.061221</v>
      </c>
      <c r="AY34" s="596">
        <v>16.092327999999998</v>
      </c>
      <c r="AZ34" s="596">
        <v>16.162737</v>
      </c>
      <c r="BA34" s="596">
        <v>16.133209999999998</v>
      </c>
      <c r="BB34" s="596">
        <v>15.993895999999999</v>
      </c>
      <c r="BC34" s="596">
        <v>16.922414</v>
      </c>
      <c r="BD34" s="596">
        <v>17.019259999999999</v>
      </c>
      <c r="BE34" s="596">
        <v>16.963920000000002</v>
      </c>
      <c r="BF34" s="597">
        <v>16.909040000000001</v>
      </c>
      <c r="BG34" s="597">
        <v>16.900480000000002</v>
      </c>
      <c r="BH34" s="597">
        <v>16.922930000000001</v>
      </c>
      <c r="BI34" s="597">
        <v>17.066780000000001</v>
      </c>
      <c r="BJ34" s="597">
        <v>16.839230000000001</v>
      </c>
      <c r="BK34" s="597">
        <v>16.834620000000001</v>
      </c>
      <c r="BL34" s="597">
        <v>16.726700000000001</v>
      </c>
      <c r="BM34" s="597">
        <v>16.565079999999998</v>
      </c>
      <c r="BN34" s="597">
        <v>16.508369999999999</v>
      </c>
      <c r="BO34" s="597">
        <v>16.413540000000001</v>
      </c>
      <c r="BP34" s="597">
        <v>16.528390000000002</v>
      </c>
      <c r="BQ34" s="597">
        <v>16.503139999999998</v>
      </c>
      <c r="BR34" s="597">
        <v>16.47878</v>
      </c>
      <c r="BS34" s="597">
        <v>16.501380000000001</v>
      </c>
      <c r="BT34" s="597">
        <v>16.554189999999998</v>
      </c>
      <c r="BU34" s="597">
        <v>16.725110000000001</v>
      </c>
      <c r="BV34" s="597">
        <v>16.519729999999999</v>
      </c>
    </row>
    <row r="35" spans="1:74" ht="11.1" customHeight="1">
      <c r="A35" s="594" t="s">
        <v>1116</v>
      </c>
      <c r="B35" s="598" t="s">
        <v>1130</v>
      </c>
      <c r="C35" s="599">
        <v>3.7312150000000002</v>
      </c>
      <c r="D35" s="599">
        <v>3.6878350000000002</v>
      </c>
      <c r="E35" s="599">
        <v>3.5749599999999999</v>
      </c>
      <c r="F35" s="599">
        <v>3.5248699999999999</v>
      </c>
      <c r="G35" s="599">
        <v>3.8968799999999999</v>
      </c>
      <c r="H35" s="599">
        <v>3.8174399999999999</v>
      </c>
      <c r="I35" s="599">
        <v>3.6469849999999999</v>
      </c>
      <c r="J35" s="599">
        <v>4.3784700000000001</v>
      </c>
      <c r="K35" s="599">
        <v>4.8173750000000002</v>
      </c>
      <c r="L35" s="599">
        <v>5.7590750000000002</v>
      </c>
      <c r="M35" s="599">
        <v>6.2924949999999997</v>
      </c>
      <c r="N35" s="599">
        <v>6.9703249999999999</v>
      </c>
      <c r="O35" s="599">
        <v>7.0285799999999998</v>
      </c>
      <c r="P35" s="599">
        <v>6.3991199999999999</v>
      </c>
      <c r="Q35" s="599">
        <v>6.2006500000000004</v>
      </c>
      <c r="R35" s="599">
        <v>6.2148050000000001</v>
      </c>
      <c r="S35" s="599">
        <v>5.9383600000000003</v>
      </c>
      <c r="T35" s="599">
        <v>5.5856849999999998</v>
      </c>
      <c r="U35" s="599">
        <v>5.2287249999999998</v>
      </c>
      <c r="V35" s="599">
        <v>5.5611750000000004</v>
      </c>
      <c r="W35" s="599">
        <v>5.7884099999999998</v>
      </c>
      <c r="X35" s="599">
        <v>5.9833400000000001</v>
      </c>
      <c r="Y35" s="599">
        <v>5.4878749999999998</v>
      </c>
      <c r="Z35" s="599">
        <v>5.0944500000000001</v>
      </c>
      <c r="AA35" s="599">
        <v>3.9941399999999998</v>
      </c>
      <c r="AB35" s="599">
        <v>3.5359600000000002</v>
      </c>
      <c r="AC35" s="599">
        <v>2.47661</v>
      </c>
      <c r="AD35" s="599">
        <v>2.6299100000000002</v>
      </c>
      <c r="AE35" s="599">
        <v>2.8134199999999998</v>
      </c>
      <c r="AF35" s="599">
        <v>2.4814600000000002</v>
      </c>
      <c r="AG35" s="599">
        <v>2.3148900000000001</v>
      </c>
      <c r="AH35" s="599">
        <v>2.1853750000000001</v>
      </c>
      <c r="AI35" s="599">
        <v>1.9271</v>
      </c>
      <c r="AJ35" s="599">
        <v>2.2020499999999998</v>
      </c>
      <c r="AK35" s="599">
        <v>2.4689199999999998</v>
      </c>
      <c r="AL35" s="599">
        <v>2.5401799999999999</v>
      </c>
      <c r="AM35" s="599">
        <v>2.2139899999999999</v>
      </c>
      <c r="AN35" s="599">
        <v>2.1004100000000001</v>
      </c>
      <c r="AO35" s="599">
        <v>2.5009100000000002</v>
      </c>
      <c r="AP35" s="599">
        <v>2.5326</v>
      </c>
      <c r="AQ35" s="599">
        <v>2.2959700000000001</v>
      </c>
      <c r="AR35" s="599">
        <v>2.5926450000000001</v>
      </c>
      <c r="AS35" s="599">
        <v>2.3677899999999998</v>
      </c>
      <c r="AT35" s="599">
        <v>2.0670449999999998</v>
      </c>
      <c r="AU35" s="599">
        <v>1.7881800000000001</v>
      </c>
      <c r="AV35" s="599">
        <v>1.991225</v>
      </c>
      <c r="AW35" s="599">
        <v>2.11266</v>
      </c>
      <c r="AX35" s="599">
        <v>2.4740700000000002</v>
      </c>
      <c r="AY35" s="599">
        <v>2.2186849999999998</v>
      </c>
      <c r="AZ35" s="599">
        <v>2.2185049999999999</v>
      </c>
      <c r="BA35" s="599">
        <v>2.0322550000000001</v>
      </c>
      <c r="BB35" s="599">
        <v>2.2770649999999999</v>
      </c>
      <c r="BC35" s="599">
        <v>4.524705</v>
      </c>
      <c r="BD35" s="599">
        <v>4.6551479999999996</v>
      </c>
      <c r="BE35" s="599">
        <v>4.289066</v>
      </c>
      <c r="BF35" s="600">
        <v>4.2479779999999998</v>
      </c>
      <c r="BG35" s="600">
        <v>4.2328659999999996</v>
      </c>
      <c r="BH35" s="600">
        <v>4.277069</v>
      </c>
      <c r="BI35" s="600">
        <v>4.2023359999999998</v>
      </c>
      <c r="BJ35" s="600">
        <v>4.1608330000000002</v>
      </c>
      <c r="BK35" s="600">
        <v>4.2541549999999999</v>
      </c>
      <c r="BL35" s="600">
        <v>4.3474899999999996</v>
      </c>
      <c r="BM35" s="600">
        <v>4.3215300000000001</v>
      </c>
      <c r="BN35" s="600">
        <v>4.2785339999999996</v>
      </c>
      <c r="BO35" s="600">
        <v>4.235811</v>
      </c>
      <c r="BP35" s="600">
        <v>4.2182779999999998</v>
      </c>
      <c r="BQ35" s="600">
        <v>4.2771710000000001</v>
      </c>
      <c r="BR35" s="600">
        <v>4.2556830000000003</v>
      </c>
      <c r="BS35" s="600">
        <v>4.2310020000000002</v>
      </c>
      <c r="BT35" s="600">
        <v>4.2220899999999997</v>
      </c>
      <c r="BU35" s="600">
        <v>4.1360580000000002</v>
      </c>
      <c r="BV35" s="600">
        <v>4.0983679999999998</v>
      </c>
    </row>
    <row r="36" spans="1:74" ht="10.5" customHeight="1">
      <c r="A36" s="592"/>
      <c r="B36" s="601" t="s">
        <v>528</v>
      </c>
      <c r="C36" s="602"/>
      <c r="D36" s="602"/>
      <c r="E36" s="602"/>
      <c r="F36" s="602"/>
      <c r="G36" s="602"/>
      <c r="H36" s="602"/>
      <c r="I36" s="602"/>
      <c r="J36" s="602"/>
      <c r="K36" s="602"/>
      <c r="L36" s="602"/>
      <c r="M36" s="602"/>
      <c r="N36" s="602"/>
      <c r="O36" s="602"/>
      <c r="P36" s="602"/>
      <c r="Q36" s="602"/>
      <c r="R36" s="602"/>
      <c r="S36" s="602"/>
      <c r="T36" s="602"/>
      <c r="U36" s="602"/>
      <c r="V36" s="602"/>
      <c r="W36" s="602"/>
      <c r="X36" s="602"/>
      <c r="Y36" s="602"/>
      <c r="Z36" s="602"/>
      <c r="AA36" s="602"/>
      <c r="AB36" s="602"/>
      <c r="AC36" s="602"/>
      <c r="AD36" s="602"/>
      <c r="AE36" s="602"/>
      <c r="AF36" s="602"/>
      <c r="AG36" s="602"/>
      <c r="AH36" s="602"/>
      <c r="AI36" s="602"/>
      <c r="AJ36" s="602"/>
      <c r="AK36" s="602"/>
      <c r="AL36" s="602"/>
      <c r="AM36" s="602"/>
      <c r="AN36" s="602"/>
      <c r="AO36" s="602"/>
      <c r="AP36" s="602"/>
      <c r="AQ36" s="602"/>
      <c r="AR36" s="602"/>
      <c r="AS36" s="602"/>
      <c r="AT36" s="602"/>
      <c r="AU36" s="602"/>
      <c r="AV36" s="602"/>
      <c r="AW36" s="602"/>
      <c r="AX36" s="602"/>
      <c r="AY36" s="602"/>
      <c r="AZ36" s="602"/>
      <c r="BA36" s="602"/>
      <c r="BB36" s="602"/>
      <c r="BC36" s="602"/>
      <c r="BD36" s="602"/>
      <c r="BE36" s="602"/>
      <c r="BF36" s="602"/>
      <c r="BG36" s="602"/>
      <c r="BH36" s="602"/>
      <c r="BI36" s="602"/>
      <c r="BJ36" s="602"/>
      <c r="BK36" s="602"/>
      <c r="BL36" s="602"/>
      <c r="BM36" s="602"/>
      <c r="BN36" s="602"/>
      <c r="BO36" s="602"/>
      <c r="BP36" s="602"/>
      <c r="BQ36" s="602"/>
      <c r="BR36" s="602"/>
      <c r="BS36" s="602"/>
      <c r="BT36" s="602"/>
      <c r="BU36" s="602"/>
      <c r="BV36" s="602"/>
    </row>
    <row r="37" spans="1:74" ht="10.5" customHeight="1">
      <c r="A37" s="592"/>
      <c r="B37" s="603" t="s">
        <v>529</v>
      </c>
      <c r="C37" s="581"/>
      <c r="D37" s="581"/>
      <c r="E37" s="581"/>
      <c r="F37" s="581"/>
      <c r="G37" s="581"/>
      <c r="H37" s="581"/>
      <c r="I37" s="581"/>
      <c r="J37" s="581"/>
      <c r="K37" s="581"/>
      <c r="L37" s="581"/>
      <c r="M37" s="581"/>
      <c r="N37" s="581"/>
      <c r="O37" s="581"/>
      <c r="P37" s="581"/>
      <c r="Q37" s="581"/>
      <c r="R37" s="581"/>
      <c r="S37" s="581"/>
      <c r="T37" s="581"/>
      <c r="U37" s="581"/>
      <c r="V37" s="581"/>
      <c r="W37" s="581"/>
      <c r="X37" s="581"/>
      <c r="Y37" s="581"/>
      <c r="Z37" s="581"/>
      <c r="AA37" s="581"/>
      <c r="AB37" s="581"/>
      <c r="AC37" s="581"/>
      <c r="AD37" s="581"/>
      <c r="AE37" s="581"/>
      <c r="AF37" s="581"/>
      <c r="AG37" s="581"/>
      <c r="AH37" s="581"/>
      <c r="AI37" s="581"/>
      <c r="AJ37" s="581"/>
      <c r="AK37" s="581"/>
      <c r="AL37" s="581"/>
      <c r="AM37" s="581"/>
      <c r="AN37" s="581"/>
      <c r="AO37" s="581"/>
      <c r="AP37" s="581"/>
      <c r="AQ37" s="581"/>
      <c r="AR37" s="581"/>
      <c r="AS37" s="581"/>
      <c r="AT37" s="581"/>
      <c r="AU37" s="581"/>
      <c r="AV37" s="581"/>
      <c r="AW37" s="581"/>
      <c r="AX37" s="581"/>
      <c r="AY37" s="581"/>
      <c r="AZ37" s="581"/>
      <c r="BA37" s="581"/>
      <c r="BB37" s="581"/>
      <c r="BC37" s="581"/>
      <c r="BD37" s="581"/>
      <c r="BE37" s="581"/>
      <c r="BF37" s="581"/>
      <c r="BG37" s="581"/>
      <c r="BH37" s="581"/>
      <c r="BI37" s="581"/>
      <c r="BJ37" s="581"/>
      <c r="BK37" s="581"/>
      <c r="BL37" s="581"/>
      <c r="BM37" s="581"/>
      <c r="BN37" s="581"/>
      <c r="BO37" s="581"/>
      <c r="BP37" s="581"/>
      <c r="BQ37" s="581"/>
      <c r="BR37" s="581"/>
      <c r="BS37" s="581"/>
      <c r="BT37" s="581"/>
      <c r="BU37" s="581"/>
      <c r="BV37" s="581"/>
    </row>
    <row r="38" spans="1:74" ht="10.5" customHeight="1">
      <c r="A38" s="604"/>
      <c r="B38" s="605" t="s">
        <v>485</v>
      </c>
      <c r="C38" s="581"/>
      <c r="D38" s="581"/>
      <c r="E38" s="581"/>
      <c r="F38" s="581"/>
      <c r="G38" s="581"/>
      <c r="H38" s="581"/>
      <c r="I38" s="581"/>
      <c r="J38" s="581"/>
      <c r="K38" s="581"/>
      <c r="L38" s="581"/>
      <c r="M38" s="581"/>
      <c r="N38" s="581"/>
      <c r="O38" s="581"/>
      <c r="P38" s="581"/>
      <c r="Q38" s="581"/>
      <c r="R38" s="581"/>
      <c r="S38" s="581"/>
      <c r="T38" s="581"/>
      <c r="U38" s="581"/>
      <c r="V38" s="581"/>
      <c r="W38" s="581"/>
      <c r="X38" s="581"/>
      <c r="Y38" s="581"/>
      <c r="Z38" s="581"/>
      <c r="AA38" s="581"/>
      <c r="AB38" s="581"/>
      <c r="AC38" s="581"/>
      <c r="AD38" s="581"/>
      <c r="AE38" s="581"/>
      <c r="AF38" s="581"/>
      <c r="AG38" s="581"/>
      <c r="AH38" s="581"/>
      <c r="AI38" s="581"/>
      <c r="AJ38" s="581"/>
      <c r="AK38" s="581"/>
      <c r="AL38" s="581"/>
      <c r="AM38" s="581"/>
      <c r="AN38" s="581"/>
      <c r="AO38" s="581"/>
      <c r="AP38" s="581"/>
      <c r="AQ38" s="581"/>
      <c r="AR38" s="581"/>
      <c r="AS38" s="581"/>
      <c r="AT38" s="581"/>
      <c r="AU38" s="581"/>
      <c r="AV38" s="581"/>
      <c r="AW38" s="581"/>
      <c r="AX38" s="581"/>
      <c r="AY38" s="581"/>
      <c r="AZ38" s="581"/>
      <c r="BA38" s="581"/>
      <c r="BB38" s="581"/>
      <c r="BC38" s="581"/>
      <c r="BD38" s="581"/>
      <c r="BE38" s="581"/>
      <c r="BF38" s="581"/>
      <c r="BG38" s="581"/>
      <c r="BH38" s="581"/>
      <c r="BI38" s="581"/>
      <c r="BJ38" s="581"/>
      <c r="BK38" s="581"/>
      <c r="BL38" s="581"/>
      <c r="BM38" s="581"/>
      <c r="BN38" s="581"/>
      <c r="BO38" s="581"/>
      <c r="BP38" s="581"/>
      <c r="BQ38" s="581"/>
      <c r="BR38" s="581"/>
      <c r="BS38" s="581"/>
      <c r="BT38" s="581"/>
      <c r="BU38" s="581"/>
      <c r="BV38" s="581"/>
    </row>
    <row r="39" spans="1:74" ht="10.5" customHeight="1">
      <c r="A39" s="604"/>
      <c r="B39" s="580" t="s">
        <v>530</v>
      </c>
      <c r="C39" s="581"/>
      <c r="D39" s="581"/>
      <c r="E39" s="581"/>
      <c r="F39" s="581"/>
      <c r="G39" s="581"/>
      <c r="H39" s="581"/>
      <c r="I39" s="581"/>
      <c r="J39" s="581"/>
      <c r="K39" s="581"/>
      <c r="L39" s="581"/>
      <c r="M39" s="581"/>
      <c r="N39" s="581"/>
      <c r="O39" s="581"/>
      <c r="P39" s="581"/>
      <c r="Q39" s="581"/>
      <c r="R39" s="581"/>
      <c r="S39" s="581"/>
      <c r="T39" s="581"/>
      <c r="U39" s="581"/>
      <c r="V39" s="581"/>
      <c r="W39" s="581"/>
      <c r="X39" s="581"/>
      <c r="Y39" s="581"/>
      <c r="Z39" s="581"/>
      <c r="AA39" s="581"/>
      <c r="AB39" s="581"/>
      <c r="AC39" s="581"/>
      <c r="AD39" s="581"/>
      <c r="AE39" s="581"/>
      <c r="AF39" s="581"/>
      <c r="AG39" s="581"/>
      <c r="AH39" s="581"/>
      <c r="AI39" s="581"/>
      <c r="AJ39" s="581"/>
      <c r="AK39" s="581"/>
      <c r="AL39" s="581"/>
      <c r="AM39" s="581"/>
      <c r="AN39" s="581"/>
      <c r="AO39" s="581"/>
      <c r="AP39" s="581"/>
      <c r="AQ39" s="581"/>
      <c r="AR39" s="581"/>
      <c r="AS39" s="581"/>
      <c r="AT39" s="581"/>
      <c r="AU39" s="581"/>
      <c r="AV39" s="581"/>
      <c r="AW39" s="581"/>
      <c r="AX39" s="581"/>
      <c r="AY39" s="581"/>
      <c r="AZ39" s="581"/>
      <c r="BA39" s="581"/>
      <c r="BB39" s="581"/>
      <c r="BC39" s="581"/>
      <c r="BD39" s="581"/>
      <c r="BE39" s="581"/>
      <c r="BF39" s="581"/>
      <c r="BG39" s="581"/>
      <c r="BH39" s="581"/>
      <c r="BI39" s="581"/>
      <c r="BJ39" s="581"/>
      <c r="BK39" s="581"/>
      <c r="BL39" s="581"/>
      <c r="BM39" s="581"/>
      <c r="BN39" s="581"/>
      <c r="BO39" s="581"/>
      <c r="BP39" s="581"/>
      <c r="BQ39" s="581"/>
      <c r="BR39" s="581"/>
      <c r="BS39" s="581"/>
      <c r="BT39" s="581"/>
      <c r="BU39" s="581"/>
      <c r="BV39" s="581"/>
    </row>
    <row r="40" spans="1:74" ht="10.5" customHeight="1">
      <c r="A40" s="604"/>
      <c r="B40" s="580" t="s">
        <v>531</v>
      </c>
      <c r="C40" s="581"/>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81"/>
      <c r="AD40" s="581"/>
      <c r="AE40" s="581"/>
      <c r="AF40" s="581"/>
      <c r="AG40" s="581"/>
      <c r="AH40" s="581"/>
      <c r="AI40" s="581"/>
      <c r="AJ40" s="581"/>
      <c r="AK40" s="581"/>
      <c r="AL40" s="581"/>
      <c r="AM40" s="581"/>
      <c r="AN40" s="581"/>
      <c r="AO40" s="581"/>
      <c r="AP40" s="581"/>
      <c r="AQ40" s="581"/>
      <c r="AR40" s="581"/>
      <c r="AS40" s="581"/>
      <c r="AT40" s="581"/>
      <c r="AU40" s="581"/>
      <c r="AV40" s="581"/>
      <c r="AW40" s="581"/>
      <c r="AX40" s="581"/>
      <c r="AY40" s="581"/>
      <c r="AZ40" s="581"/>
      <c r="BA40" s="581"/>
      <c r="BB40" s="581"/>
      <c r="BC40" s="581"/>
      <c r="BD40" s="581"/>
      <c r="BE40" s="581"/>
      <c r="BF40" s="581"/>
      <c r="BG40" s="581"/>
      <c r="BH40" s="581"/>
      <c r="BI40" s="581"/>
      <c r="BJ40" s="581"/>
      <c r="BK40" s="581"/>
      <c r="BL40" s="581"/>
      <c r="BM40" s="581"/>
      <c r="BN40" s="581"/>
      <c r="BO40" s="581"/>
      <c r="BP40" s="581"/>
      <c r="BQ40" s="581"/>
      <c r="BR40" s="581"/>
      <c r="BS40" s="581"/>
      <c r="BT40" s="581"/>
      <c r="BU40" s="581"/>
      <c r="BV40" s="581"/>
    </row>
    <row r="41" spans="1:74" ht="10.5" customHeight="1">
      <c r="A41" s="604"/>
      <c r="B41" s="580" t="s">
        <v>532</v>
      </c>
      <c r="C41" s="581"/>
      <c r="D41" s="581"/>
      <c r="E41" s="581"/>
      <c r="F41" s="581"/>
      <c r="G41" s="581"/>
      <c r="H41" s="581"/>
      <c r="I41" s="581"/>
      <c r="J41" s="581"/>
      <c r="K41" s="581"/>
      <c r="L41" s="581"/>
      <c r="M41" s="581"/>
      <c r="N41" s="581"/>
      <c r="O41" s="581"/>
      <c r="P41" s="581"/>
      <c r="Q41" s="581"/>
      <c r="R41" s="581"/>
      <c r="S41" s="581"/>
      <c r="T41" s="581"/>
      <c r="U41" s="581"/>
      <c r="V41" s="581"/>
      <c r="W41" s="581"/>
      <c r="X41" s="581"/>
      <c r="Y41" s="581"/>
      <c r="Z41" s="581"/>
      <c r="AA41" s="581"/>
      <c r="AB41" s="581"/>
      <c r="AC41" s="581"/>
      <c r="AD41" s="581"/>
      <c r="AE41" s="581"/>
      <c r="AF41" s="581"/>
      <c r="AG41" s="581"/>
      <c r="AH41" s="581"/>
      <c r="AI41" s="581"/>
      <c r="AJ41" s="581"/>
      <c r="AK41" s="581"/>
      <c r="AL41" s="581"/>
      <c r="AM41" s="581"/>
      <c r="AN41" s="581"/>
      <c r="AO41" s="581"/>
      <c r="AP41" s="581"/>
      <c r="AQ41" s="581"/>
      <c r="AR41" s="581"/>
      <c r="AS41" s="581"/>
      <c r="AT41" s="581"/>
      <c r="AU41" s="581"/>
      <c r="AV41" s="581"/>
      <c r="AW41" s="581"/>
      <c r="AX41" s="581"/>
      <c r="AY41" s="581"/>
      <c r="AZ41" s="581"/>
      <c r="BA41" s="581"/>
      <c r="BB41" s="581"/>
      <c r="BC41" s="581"/>
      <c r="BD41" s="581"/>
      <c r="BE41" s="581"/>
      <c r="BF41" s="581"/>
      <c r="BG41" s="581"/>
      <c r="BH41" s="581"/>
      <c r="BI41" s="581"/>
      <c r="BJ41" s="581"/>
      <c r="BK41" s="581"/>
      <c r="BL41" s="581"/>
      <c r="BM41" s="581"/>
      <c r="BN41" s="581"/>
      <c r="BO41" s="581"/>
      <c r="BP41" s="581"/>
      <c r="BQ41" s="581"/>
      <c r="BR41" s="581"/>
      <c r="BS41" s="581"/>
      <c r="BT41" s="581"/>
      <c r="BU41" s="581"/>
      <c r="BV41" s="581"/>
    </row>
    <row r="42" spans="1:74" ht="10.5" customHeight="1">
      <c r="A42" s="604"/>
      <c r="B42" s="580" t="s">
        <v>487</v>
      </c>
      <c r="C42" s="581"/>
      <c r="D42" s="581"/>
      <c r="E42" s="581"/>
      <c r="F42" s="581"/>
      <c r="G42" s="581"/>
      <c r="H42" s="581"/>
      <c r="I42" s="581"/>
      <c r="J42" s="581"/>
      <c r="K42" s="581"/>
      <c r="L42" s="581"/>
      <c r="M42" s="581"/>
      <c r="N42" s="581"/>
      <c r="O42" s="581"/>
      <c r="P42" s="581"/>
      <c r="Q42" s="581"/>
      <c r="R42" s="581"/>
      <c r="S42" s="581"/>
      <c r="T42" s="581"/>
      <c r="U42" s="581"/>
      <c r="V42" s="581"/>
      <c r="W42" s="581"/>
      <c r="X42" s="581"/>
      <c r="Y42" s="581"/>
      <c r="Z42" s="581"/>
      <c r="AA42" s="581"/>
      <c r="AB42" s="581"/>
      <c r="AC42" s="581"/>
      <c r="AD42" s="581"/>
      <c r="AE42" s="581"/>
      <c r="AF42" s="581"/>
      <c r="AG42" s="581"/>
      <c r="AH42" s="581"/>
      <c r="AI42" s="581"/>
      <c r="AJ42" s="581"/>
      <c r="AK42" s="581"/>
      <c r="AL42" s="581"/>
      <c r="AM42" s="581"/>
      <c r="AN42" s="581"/>
      <c r="AO42" s="581"/>
      <c r="AP42" s="581"/>
      <c r="AQ42" s="581"/>
      <c r="AR42" s="581"/>
      <c r="AS42" s="581"/>
      <c r="AT42" s="581"/>
      <c r="AU42" s="581"/>
      <c r="AV42" s="581"/>
      <c r="AW42" s="581"/>
      <c r="AX42" s="581"/>
      <c r="AY42" s="581"/>
      <c r="AZ42" s="581"/>
      <c r="BA42" s="581"/>
      <c r="BB42" s="581"/>
      <c r="BC42" s="581"/>
      <c r="BD42" s="581"/>
      <c r="BE42" s="581"/>
      <c r="BF42" s="581"/>
      <c r="BG42" s="581"/>
      <c r="BH42" s="581"/>
      <c r="BI42" s="581"/>
      <c r="BJ42" s="581"/>
      <c r="BK42" s="581"/>
      <c r="BL42" s="581"/>
      <c r="BM42" s="581"/>
      <c r="BN42" s="581"/>
      <c r="BO42" s="581"/>
      <c r="BP42" s="581"/>
      <c r="BQ42" s="581"/>
      <c r="BR42" s="581"/>
      <c r="BS42" s="581"/>
      <c r="BT42" s="581"/>
      <c r="BU42" s="581"/>
      <c r="BV42" s="581"/>
    </row>
    <row r="43" spans="1:74" ht="10.5" customHeight="1">
      <c r="A43" s="604"/>
      <c r="B43" s="580" t="s">
        <v>488</v>
      </c>
      <c r="C43" s="581"/>
      <c r="D43" s="581"/>
      <c r="E43" s="581"/>
      <c r="F43" s="581"/>
      <c r="G43" s="581"/>
      <c r="H43" s="581"/>
      <c r="I43" s="581"/>
      <c r="J43" s="581"/>
      <c r="K43" s="581"/>
      <c r="L43" s="581"/>
      <c r="M43" s="581"/>
      <c r="N43" s="581"/>
      <c r="O43" s="581"/>
      <c r="P43" s="581"/>
      <c r="Q43" s="581"/>
      <c r="R43" s="581"/>
      <c r="S43" s="581"/>
      <c r="T43" s="581"/>
      <c r="U43" s="581"/>
      <c r="V43" s="581"/>
      <c r="W43" s="581"/>
      <c r="X43" s="581"/>
      <c r="Y43" s="581"/>
      <c r="Z43" s="581"/>
      <c r="AA43" s="581"/>
      <c r="AB43" s="581"/>
      <c r="AC43" s="581"/>
      <c r="AD43" s="581"/>
      <c r="AE43" s="581"/>
      <c r="AF43" s="581"/>
      <c r="AG43" s="581"/>
      <c r="AH43" s="581"/>
      <c r="AI43" s="581"/>
      <c r="AJ43" s="581"/>
      <c r="AK43" s="581"/>
      <c r="AL43" s="581"/>
      <c r="AM43" s="581"/>
      <c r="AN43" s="581"/>
      <c r="AO43" s="581"/>
      <c r="AP43" s="581"/>
      <c r="AQ43" s="581"/>
      <c r="AR43" s="581"/>
      <c r="AS43" s="581"/>
      <c r="AT43" s="581"/>
      <c r="AU43" s="581"/>
      <c r="AV43" s="581"/>
      <c r="AW43" s="581"/>
      <c r="AX43" s="581"/>
      <c r="AY43" s="581"/>
      <c r="AZ43" s="581"/>
      <c r="BA43" s="581"/>
      <c r="BB43" s="581"/>
      <c r="BC43" s="581"/>
      <c r="BD43" s="581"/>
      <c r="BE43" s="581"/>
      <c r="BF43" s="581"/>
      <c r="BG43" s="581"/>
      <c r="BH43" s="581"/>
      <c r="BI43" s="581"/>
      <c r="BJ43" s="581"/>
      <c r="BK43" s="581"/>
      <c r="BL43" s="581"/>
      <c r="BM43" s="581"/>
      <c r="BN43" s="581"/>
      <c r="BO43" s="581"/>
      <c r="BP43" s="581"/>
      <c r="BQ43" s="581"/>
      <c r="BR43" s="581"/>
      <c r="BS43" s="581"/>
      <c r="BT43" s="581"/>
      <c r="BU43" s="581"/>
      <c r="BV43" s="581"/>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pageSetUpPr fitToPage="1"/>
  </sheetPr>
  <dimension ref="A1:R29"/>
  <sheetViews>
    <sheetView workbookViewId="0">
      <selection activeCell="E10" sqref="E10"/>
    </sheetView>
  </sheetViews>
  <sheetFormatPr defaultColWidth="8.88671875" defaultRowHeight="13.2"/>
  <cols>
    <col min="1" max="1" width="13.109375" style="313" customWidth="1"/>
    <col min="2" max="2" width="90" style="313" customWidth="1"/>
    <col min="3" max="16384" width="8.88671875" style="313"/>
  </cols>
  <sheetData>
    <row r="1" spans="1:18">
      <c r="A1" s="313" t="s">
        <v>711</v>
      </c>
    </row>
    <row r="6" spans="1:18" ht="15.6">
      <c r="B6" s="314" t="str">
        <f>"Short-Term Energy Outlook, "&amp;Dates!D1</f>
        <v>Short-Term Energy Outlook, August 2013</v>
      </c>
    </row>
    <row r="8" spans="1:18" ht="15" customHeight="1">
      <c r="A8" s="315"/>
      <c r="B8" s="316" t="s">
        <v>280</v>
      </c>
      <c r="C8" s="317"/>
      <c r="D8" s="317"/>
      <c r="E8" s="317"/>
      <c r="F8" s="317"/>
      <c r="G8" s="317"/>
      <c r="H8" s="317"/>
      <c r="I8" s="317"/>
      <c r="J8" s="317"/>
      <c r="K8" s="317"/>
      <c r="L8" s="317"/>
      <c r="M8" s="317"/>
      <c r="N8" s="317"/>
      <c r="O8" s="317"/>
      <c r="P8" s="317"/>
      <c r="Q8" s="317"/>
      <c r="R8" s="317"/>
    </row>
    <row r="9" spans="1:18" ht="15" customHeight="1">
      <c r="A9" s="315"/>
      <c r="B9" s="316" t="s">
        <v>281</v>
      </c>
      <c r="C9" s="317"/>
      <c r="D9" s="317"/>
      <c r="E9" s="317"/>
      <c r="F9" s="317"/>
      <c r="G9" s="317"/>
      <c r="H9" s="317"/>
      <c r="I9" s="317"/>
      <c r="J9" s="317"/>
      <c r="K9" s="317"/>
      <c r="L9" s="317"/>
      <c r="M9" s="317"/>
      <c r="N9" s="317"/>
      <c r="O9" s="317"/>
      <c r="P9" s="317"/>
      <c r="Q9" s="317"/>
      <c r="R9" s="317"/>
    </row>
    <row r="10" spans="1:18" ht="15" customHeight="1">
      <c r="A10" s="315"/>
      <c r="B10" s="316" t="s">
        <v>1256</v>
      </c>
      <c r="C10" s="318"/>
      <c r="D10" s="318"/>
      <c r="E10" s="318"/>
      <c r="F10" s="318"/>
      <c r="G10" s="318"/>
      <c r="H10" s="318"/>
      <c r="I10" s="318"/>
      <c r="J10" s="318"/>
      <c r="K10" s="318"/>
      <c r="L10" s="318"/>
      <c r="M10" s="318"/>
      <c r="N10" s="318"/>
      <c r="O10" s="318"/>
      <c r="P10" s="318"/>
      <c r="Q10" s="318"/>
      <c r="R10" s="318"/>
    </row>
    <row r="11" spans="1:18" ht="15" customHeight="1">
      <c r="A11" s="315"/>
      <c r="B11" s="316" t="s">
        <v>743</v>
      </c>
      <c r="C11" s="318"/>
      <c r="D11" s="318"/>
      <c r="E11" s="318"/>
      <c r="F11" s="318"/>
      <c r="G11" s="318"/>
      <c r="H11" s="318"/>
      <c r="I11" s="318"/>
      <c r="J11" s="318"/>
      <c r="K11" s="318"/>
      <c r="L11" s="318"/>
      <c r="M11" s="318"/>
      <c r="N11" s="318"/>
      <c r="O11" s="318"/>
      <c r="P11" s="318"/>
      <c r="Q11" s="318"/>
      <c r="R11" s="318"/>
    </row>
    <row r="12" spans="1:18" ht="15" customHeight="1">
      <c r="A12" s="315"/>
      <c r="B12" s="316" t="s">
        <v>983</v>
      </c>
      <c r="C12" s="318"/>
      <c r="D12" s="318"/>
      <c r="E12" s="318"/>
      <c r="F12" s="318"/>
      <c r="G12" s="318"/>
      <c r="H12" s="318"/>
      <c r="I12" s="318"/>
      <c r="J12" s="318"/>
      <c r="K12" s="318"/>
      <c r="L12" s="318"/>
      <c r="M12" s="318"/>
      <c r="N12" s="318"/>
      <c r="O12" s="318"/>
      <c r="P12" s="318"/>
      <c r="Q12" s="318"/>
      <c r="R12" s="318"/>
    </row>
    <row r="13" spans="1:18" ht="15" customHeight="1">
      <c r="A13" s="315"/>
      <c r="B13" s="316" t="s">
        <v>744</v>
      </c>
      <c r="C13" s="318"/>
      <c r="D13" s="318"/>
      <c r="E13" s="318"/>
      <c r="F13" s="318"/>
      <c r="G13" s="318"/>
      <c r="H13" s="318"/>
      <c r="I13" s="318"/>
      <c r="J13" s="318"/>
      <c r="K13" s="318"/>
      <c r="L13" s="318"/>
      <c r="M13" s="318"/>
      <c r="N13" s="318"/>
      <c r="O13" s="318"/>
      <c r="P13" s="318"/>
      <c r="Q13" s="318"/>
      <c r="R13" s="318"/>
    </row>
    <row r="14" spans="1:18" ht="15" customHeight="1">
      <c r="A14" s="315"/>
      <c r="B14" s="316" t="s">
        <v>745</v>
      </c>
      <c r="C14" s="319"/>
      <c r="D14" s="319"/>
      <c r="E14" s="319"/>
      <c r="F14" s="319"/>
      <c r="G14" s="319"/>
      <c r="H14" s="319"/>
      <c r="I14" s="319"/>
      <c r="J14" s="319"/>
      <c r="K14" s="319"/>
      <c r="L14" s="319"/>
      <c r="M14" s="319"/>
      <c r="N14" s="319"/>
      <c r="O14" s="319"/>
      <c r="P14" s="319"/>
      <c r="Q14" s="319"/>
      <c r="R14" s="319"/>
    </row>
    <row r="15" spans="1:18" ht="15" customHeight="1">
      <c r="A15" s="315"/>
      <c r="B15" s="316" t="s">
        <v>1124</v>
      </c>
      <c r="C15" s="320"/>
      <c r="D15" s="320"/>
      <c r="E15" s="320"/>
      <c r="F15" s="320"/>
      <c r="G15" s="320"/>
      <c r="H15" s="320"/>
      <c r="I15" s="320"/>
      <c r="J15" s="320"/>
      <c r="K15" s="320"/>
      <c r="L15" s="320"/>
      <c r="M15" s="320"/>
      <c r="N15" s="320"/>
      <c r="O15" s="320"/>
      <c r="P15" s="320"/>
      <c r="Q15" s="320"/>
      <c r="R15" s="320"/>
    </row>
    <row r="16" spans="1:18" ht="15" customHeight="1">
      <c r="A16" s="315"/>
      <c r="B16" s="316" t="s">
        <v>1125</v>
      </c>
      <c r="C16" s="318"/>
      <c r="D16" s="318"/>
      <c r="E16" s="318"/>
      <c r="F16" s="318"/>
      <c r="G16" s="318"/>
      <c r="H16" s="318"/>
      <c r="I16" s="318"/>
      <c r="J16" s="318"/>
      <c r="K16" s="318"/>
      <c r="L16" s="318"/>
      <c r="M16" s="318"/>
      <c r="N16" s="318"/>
      <c r="O16" s="318"/>
      <c r="P16" s="318"/>
      <c r="Q16" s="318"/>
      <c r="R16" s="318"/>
    </row>
    <row r="17" spans="1:18" ht="15" customHeight="1">
      <c r="A17" s="315"/>
      <c r="B17" s="316" t="s">
        <v>283</v>
      </c>
      <c r="C17" s="321"/>
      <c r="D17" s="321"/>
      <c r="E17" s="321"/>
      <c r="F17" s="321"/>
      <c r="G17" s="321"/>
      <c r="H17" s="321"/>
      <c r="I17" s="321"/>
      <c r="J17" s="321"/>
      <c r="K17" s="321"/>
      <c r="L17" s="321"/>
      <c r="M17" s="321"/>
      <c r="N17" s="321"/>
      <c r="O17" s="321"/>
      <c r="P17" s="321"/>
      <c r="Q17" s="321"/>
      <c r="R17" s="321"/>
    </row>
    <row r="18" spans="1:18" ht="15" customHeight="1">
      <c r="A18" s="315"/>
      <c r="B18" s="316" t="s">
        <v>73</v>
      </c>
      <c r="C18" s="318"/>
      <c r="D18" s="318"/>
      <c r="E18" s="318"/>
      <c r="F18" s="318"/>
      <c r="G18" s="318"/>
      <c r="H18" s="318"/>
      <c r="I18" s="318"/>
      <c r="J18" s="318"/>
      <c r="K18" s="318"/>
      <c r="L18" s="318"/>
      <c r="M18" s="318"/>
      <c r="N18" s="318"/>
      <c r="O18" s="318"/>
      <c r="P18" s="318"/>
      <c r="Q18" s="318"/>
      <c r="R18" s="318"/>
    </row>
    <row r="19" spans="1:18" ht="15" customHeight="1">
      <c r="A19" s="315"/>
      <c r="B19" s="316" t="s">
        <v>284</v>
      </c>
      <c r="C19" s="323"/>
      <c r="D19" s="323"/>
      <c r="E19" s="323"/>
      <c r="F19" s="323"/>
      <c r="G19" s="323"/>
      <c r="H19" s="323"/>
      <c r="I19" s="323"/>
      <c r="J19" s="323"/>
      <c r="K19" s="323"/>
      <c r="L19" s="323"/>
      <c r="M19" s="323"/>
      <c r="N19" s="323"/>
      <c r="O19" s="323"/>
      <c r="P19" s="323"/>
      <c r="Q19" s="323"/>
      <c r="R19" s="323"/>
    </row>
    <row r="20" spans="1:18" ht="15" customHeight="1">
      <c r="A20" s="315"/>
      <c r="B20" s="316" t="s">
        <v>1141</v>
      </c>
      <c r="C20" s="318"/>
      <c r="D20" s="318"/>
      <c r="E20" s="318"/>
      <c r="F20" s="318"/>
      <c r="G20" s="318"/>
      <c r="H20" s="318"/>
      <c r="I20" s="318"/>
      <c r="J20" s="318"/>
      <c r="K20" s="318"/>
      <c r="L20" s="318"/>
      <c r="M20" s="318"/>
      <c r="N20" s="318"/>
      <c r="O20" s="318"/>
      <c r="P20" s="318"/>
      <c r="Q20" s="318"/>
      <c r="R20" s="318"/>
    </row>
    <row r="21" spans="1:18" ht="15" customHeight="1">
      <c r="A21" s="315"/>
      <c r="B21" s="322" t="s">
        <v>1126</v>
      </c>
      <c r="C21" s="324"/>
      <c r="D21" s="324"/>
      <c r="E21" s="324"/>
      <c r="F21" s="324"/>
      <c r="G21" s="324"/>
      <c r="H21" s="324"/>
      <c r="I21" s="324"/>
      <c r="J21" s="324"/>
      <c r="K21" s="324"/>
      <c r="L21" s="324"/>
      <c r="M21" s="324"/>
      <c r="N21" s="324"/>
      <c r="O21" s="324"/>
      <c r="P21" s="324"/>
      <c r="Q21" s="324"/>
      <c r="R21" s="324"/>
    </row>
    <row r="22" spans="1:18" ht="15" customHeight="1">
      <c r="A22" s="315"/>
      <c r="B22" s="322" t="s">
        <v>1127</v>
      </c>
      <c r="C22" s="318"/>
      <c r="D22" s="318"/>
      <c r="E22" s="318"/>
      <c r="F22" s="318"/>
      <c r="G22" s="318"/>
      <c r="H22" s="318"/>
      <c r="I22" s="318"/>
      <c r="J22" s="318"/>
      <c r="K22" s="318"/>
      <c r="L22" s="318"/>
      <c r="M22" s="318"/>
      <c r="N22" s="318"/>
      <c r="O22" s="318"/>
      <c r="P22" s="318"/>
      <c r="Q22" s="318"/>
      <c r="R22" s="318"/>
    </row>
    <row r="23" spans="1:18" ht="15" customHeight="1">
      <c r="A23" s="315"/>
      <c r="B23" s="316" t="s">
        <v>494</v>
      </c>
      <c r="C23" s="325"/>
      <c r="D23" s="325"/>
      <c r="E23" s="325"/>
      <c r="F23" s="325"/>
      <c r="G23" s="325"/>
      <c r="H23" s="325"/>
      <c r="I23" s="325"/>
      <c r="J23" s="325"/>
      <c r="K23" s="325"/>
      <c r="L23" s="325"/>
      <c r="M23" s="325"/>
      <c r="N23" s="325"/>
      <c r="O23" s="325"/>
      <c r="P23" s="325"/>
      <c r="Q23" s="325"/>
      <c r="R23" s="325"/>
    </row>
    <row r="24" spans="1:18" ht="15" customHeight="1">
      <c r="A24" s="315"/>
      <c r="B24" s="316" t="s">
        <v>495</v>
      </c>
      <c r="C24" s="318"/>
      <c r="D24" s="318"/>
      <c r="E24" s="318"/>
      <c r="F24" s="318"/>
      <c r="G24" s="318"/>
      <c r="H24" s="318"/>
      <c r="I24" s="318"/>
      <c r="J24" s="318"/>
      <c r="K24" s="318"/>
      <c r="L24" s="318"/>
      <c r="M24" s="318"/>
      <c r="N24" s="318"/>
      <c r="O24" s="318"/>
      <c r="P24" s="318"/>
      <c r="Q24" s="318"/>
      <c r="R24" s="318"/>
    </row>
    <row r="25" spans="1:18" ht="15" customHeight="1">
      <c r="A25" s="315"/>
      <c r="B25" s="316" t="s">
        <v>493</v>
      </c>
      <c r="C25" s="326"/>
      <c r="D25" s="326"/>
      <c r="E25" s="326"/>
      <c r="F25" s="326"/>
      <c r="G25" s="326"/>
      <c r="H25" s="326"/>
      <c r="I25" s="326"/>
      <c r="J25" s="318"/>
      <c r="K25" s="318"/>
      <c r="L25" s="318"/>
      <c r="M25" s="318"/>
      <c r="N25" s="318"/>
      <c r="O25" s="318"/>
      <c r="P25" s="318"/>
      <c r="Q25" s="318"/>
      <c r="R25" s="318"/>
    </row>
    <row r="26" spans="1:18" ht="15" customHeight="1">
      <c r="A26" s="315"/>
      <c r="B26" s="316" t="s">
        <v>113</v>
      </c>
      <c r="C26" s="318"/>
      <c r="D26" s="318"/>
      <c r="E26" s="318"/>
      <c r="F26" s="318"/>
      <c r="G26" s="318"/>
      <c r="H26" s="318"/>
      <c r="I26" s="318"/>
      <c r="J26" s="318"/>
      <c r="K26" s="318"/>
      <c r="L26" s="318"/>
      <c r="M26" s="318"/>
      <c r="N26" s="318"/>
      <c r="O26" s="318"/>
      <c r="P26" s="318"/>
      <c r="Q26" s="318"/>
      <c r="R26" s="318"/>
    </row>
    <row r="27" spans="1:18" ht="15" customHeight="1">
      <c r="A27" s="315"/>
      <c r="B27" s="322" t="s">
        <v>285</v>
      </c>
      <c r="C27" s="318"/>
      <c r="D27" s="318"/>
      <c r="E27" s="318"/>
      <c r="F27" s="318"/>
      <c r="G27" s="318"/>
      <c r="H27" s="318"/>
      <c r="I27" s="318"/>
      <c r="J27" s="318"/>
      <c r="K27" s="318"/>
      <c r="L27" s="318"/>
      <c r="M27" s="318"/>
      <c r="N27" s="318"/>
      <c r="O27" s="318"/>
      <c r="P27" s="318"/>
      <c r="Q27" s="318"/>
      <c r="R27" s="318"/>
    </row>
    <row r="28" spans="1:18" ht="15" customHeight="1">
      <c r="A28" s="315"/>
      <c r="B28" s="322" t="s">
        <v>286</v>
      </c>
      <c r="C28" s="327"/>
      <c r="D28" s="327"/>
      <c r="E28" s="327"/>
      <c r="F28" s="327"/>
      <c r="G28" s="327"/>
      <c r="H28" s="327"/>
      <c r="I28" s="327"/>
      <c r="J28" s="327"/>
      <c r="K28" s="327"/>
      <c r="L28" s="327"/>
      <c r="M28" s="327"/>
      <c r="N28" s="327"/>
      <c r="O28" s="327"/>
      <c r="P28" s="327"/>
      <c r="Q28" s="327"/>
      <c r="R28" s="327"/>
    </row>
    <row r="29" spans="1:18">
      <c r="B29" s="315"/>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Crude Oil and Liquid Fuels Production, Consumption, and Inventories"/>
    <hyperlink ref="B11" location="'3btab'!A1" display="Table 3b. Non-OPEC Crude Oil and Liquid Fuels Supply"/>
    <hyperlink ref="B12" location="'3ctab'!A1" display="Table 3c. OPEC Crude Oil (excluding Condensates) Supply"/>
    <hyperlink ref="B14" location="'4atab'!A1" display="Table 4a.  U.S. Crude Oil and Liquid Fuel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sheetPr>
    <pageSetUpPr fitToPage="1"/>
  </sheetPr>
  <dimension ref="A1:BV52"/>
  <sheetViews>
    <sheetView showGridLines="0" workbookViewId="0">
      <pane xSplit="2" ySplit="4" topLeftCell="AY5" activePane="bottomRight" state="frozen"/>
      <selection pane="topRight" activeCell="C1" sqref="C1"/>
      <selection pane="bottomLeft" activeCell="A5" sqref="A5"/>
      <selection pane="bottomRight" activeCell="BF44" sqref="BF44"/>
    </sheetView>
  </sheetViews>
  <sheetFormatPr defaultColWidth="11" defaultRowHeight="10.199999999999999"/>
  <cols>
    <col min="1" max="1" width="12.44140625" style="608" customWidth="1"/>
    <col min="2" max="2" width="23.6640625" style="608" customWidth="1"/>
    <col min="3" max="74" width="6.6640625" style="608" customWidth="1"/>
    <col min="75" max="16384" width="11" style="608"/>
  </cols>
  <sheetData>
    <row r="1" spans="1:74" ht="12.75" customHeight="1">
      <c r="A1" s="657" t="s">
        <v>1117</v>
      </c>
      <c r="B1" s="606" t="s">
        <v>551</v>
      </c>
      <c r="C1" s="607"/>
      <c r="D1" s="607"/>
      <c r="E1" s="607"/>
      <c r="F1" s="607"/>
      <c r="G1" s="607"/>
      <c r="H1" s="607"/>
      <c r="I1" s="607"/>
      <c r="J1" s="607"/>
      <c r="K1" s="607"/>
      <c r="L1" s="607"/>
      <c r="M1" s="607"/>
      <c r="N1" s="607"/>
      <c r="O1" s="607"/>
      <c r="P1" s="607"/>
      <c r="Q1" s="607"/>
      <c r="R1" s="607"/>
      <c r="S1" s="607"/>
      <c r="T1" s="607"/>
      <c r="U1" s="607"/>
      <c r="V1" s="607"/>
      <c r="W1" s="607"/>
      <c r="X1" s="607"/>
      <c r="Y1" s="607"/>
      <c r="Z1" s="607"/>
      <c r="AA1" s="607"/>
      <c r="AB1" s="607"/>
      <c r="AC1" s="607"/>
      <c r="AD1" s="607"/>
      <c r="AE1" s="607"/>
      <c r="AF1" s="607"/>
      <c r="AG1" s="607"/>
      <c r="AH1" s="607"/>
      <c r="AI1" s="607"/>
      <c r="AJ1" s="607"/>
      <c r="AK1" s="607"/>
      <c r="AL1" s="607"/>
      <c r="AM1" s="607"/>
      <c r="AN1" s="607"/>
      <c r="AO1" s="607"/>
      <c r="AP1" s="607"/>
      <c r="AQ1" s="607"/>
      <c r="AR1" s="607"/>
      <c r="AS1" s="607"/>
      <c r="AT1" s="607"/>
      <c r="AU1" s="607"/>
      <c r="AV1" s="607"/>
      <c r="AW1" s="607"/>
      <c r="AX1" s="607"/>
      <c r="AY1" s="607"/>
      <c r="AZ1" s="607"/>
      <c r="BA1" s="607"/>
      <c r="BB1" s="607"/>
      <c r="BC1" s="607"/>
      <c r="BD1" s="607"/>
      <c r="BE1" s="607"/>
      <c r="BF1" s="607"/>
      <c r="BG1" s="607"/>
      <c r="BH1" s="607"/>
      <c r="BI1" s="607"/>
      <c r="BJ1" s="607"/>
      <c r="BK1" s="607"/>
      <c r="BL1" s="607"/>
      <c r="BM1" s="607"/>
      <c r="BN1" s="607"/>
      <c r="BO1" s="607"/>
      <c r="BP1" s="607"/>
      <c r="BQ1" s="607"/>
      <c r="BR1" s="607"/>
      <c r="BS1" s="607"/>
      <c r="BT1" s="607"/>
      <c r="BU1" s="607"/>
      <c r="BV1" s="607"/>
    </row>
    <row r="2" spans="1:74" ht="12.75" customHeight="1">
      <c r="A2" s="658"/>
      <c r="B2" s="552" t="str">
        <f>"U.S. Energy Information Administration   |   Short-Term Energy Outlook  - "&amp;Dates!D1</f>
        <v>U.S. Energy Information Administration   |   Short-Term Energy Outlook  - August 2013</v>
      </c>
      <c r="C2" s="560"/>
      <c r="D2" s="560"/>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0"/>
      <c r="AF2" s="560"/>
      <c r="AG2" s="560"/>
      <c r="AH2" s="560"/>
      <c r="AI2" s="560"/>
      <c r="AJ2" s="560"/>
      <c r="AK2" s="560"/>
      <c r="AL2" s="560"/>
      <c r="AM2" s="560"/>
      <c r="AN2" s="560"/>
      <c r="AO2" s="560"/>
      <c r="AP2" s="560"/>
      <c r="AQ2" s="560"/>
      <c r="AR2" s="560"/>
      <c r="AS2" s="560"/>
      <c r="AT2" s="560"/>
      <c r="AU2" s="560"/>
      <c r="AV2" s="560"/>
      <c r="AW2" s="560"/>
      <c r="AX2" s="560"/>
      <c r="AY2" s="560"/>
      <c r="AZ2" s="560"/>
      <c r="BA2" s="560"/>
      <c r="BB2" s="560"/>
      <c r="BC2" s="560"/>
      <c r="BD2" s="560"/>
      <c r="BE2" s="560"/>
      <c r="BF2" s="560"/>
      <c r="BG2" s="560"/>
      <c r="BH2" s="560"/>
      <c r="BI2" s="560"/>
      <c r="BJ2" s="560"/>
      <c r="BK2" s="560"/>
      <c r="BL2" s="560"/>
      <c r="BM2" s="560"/>
      <c r="BN2" s="560"/>
      <c r="BO2" s="560"/>
      <c r="BP2" s="560"/>
      <c r="BQ2" s="560"/>
      <c r="BR2" s="560"/>
      <c r="BS2" s="560"/>
      <c r="BT2" s="560"/>
      <c r="BU2" s="560"/>
      <c r="BV2" s="560"/>
    </row>
    <row r="3" spans="1:74" ht="12.75" customHeight="1">
      <c r="A3" s="609"/>
      <c r="B3" s="610"/>
      <c r="C3" s="666">
        <f>Dates!D3</f>
        <v>2009</v>
      </c>
      <c r="D3" s="667"/>
      <c r="E3" s="667"/>
      <c r="F3" s="667"/>
      <c r="G3" s="667"/>
      <c r="H3" s="667"/>
      <c r="I3" s="667"/>
      <c r="J3" s="667"/>
      <c r="K3" s="667"/>
      <c r="L3" s="667"/>
      <c r="M3" s="667"/>
      <c r="N3" s="707"/>
      <c r="O3" s="666">
        <f>C3+1</f>
        <v>2010</v>
      </c>
      <c r="P3" s="667"/>
      <c r="Q3" s="667"/>
      <c r="R3" s="667"/>
      <c r="S3" s="667"/>
      <c r="T3" s="667"/>
      <c r="U3" s="667"/>
      <c r="V3" s="667"/>
      <c r="W3" s="667"/>
      <c r="X3" s="667"/>
      <c r="Y3" s="667"/>
      <c r="Z3" s="707"/>
      <c r="AA3" s="666">
        <f>O3+1</f>
        <v>2011</v>
      </c>
      <c r="AB3" s="667"/>
      <c r="AC3" s="667"/>
      <c r="AD3" s="667"/>
      <c r="AE3" s="667"/>
      <c r="AF3" s="667"/>
      <c r="AG3" s="667"/>
      <c r="AH3" s="667"/>
      <c r="AI3" s="667"/>
      <c r="AJ3" s="667"/>
      <c r="AK3" s="667"/>
      <c r="AL3" s="707"/>
      <c r="AM3" s="666">
        <f>AA3+1</f>
        <v>2012</v>
      </c>
      <c r="AN3" s="667"/>
      <c r="AO3" s="667"/>
      <c r="AP3" s="667"/>
      <c r="AQ3" s="667"/>
      <c r="AR3" s="667"/>
      <c r="AS3" s="667"/>
      <c r="AT3" s="667"/>
      <c r="AU3" s="667"/>
      <c r="AV3" s="667"/>
      <c r="AW3" s="667"/>
      <c r="AX3" s="707"/>
      <c r="AY3" s="666">
        <f>AM3+1</f>
        <v>2013</v>
      </c>
      <c r="AZ3" s="667"/>
      <c r="BA3" s="667"/>
      <c r="BB3" s="667"/>
      <c r="BC3" s="667"/>
      <c r="BD3" s="667"/>
      <c r="BE3" s="667"/>
      <c r="BF3" s="667"/>
      <c r="BG3" s="667"/>
      <c r="BH3" s="667"/>
      <c r="BI3" s="667"/>
      <c r="BJ3" s="707"/>
      <c r="BK3" s="666">
        <f>AY3+1</f>
        <v>2014</v>
      </c>
      <c r="BL3" s="667"/>
      <c r="BM3" s="667"/>
      <c r="BN3" s="667"/>
      <c r="BO3" s="667"/>
      <c r="BP3" s="667"/>
      <c r="BQ3" s="667"/>
      <c r="BR3" s="667"/>
      <c r="BS3" s="667"/>
      <c r="BT3" s="667"/>
      <c r="BU3" s="667"/>
      <c r="BV3" s="707"/>
    </row>
    <row r="4" spans="1:74" s="170" customFormat="1" ht="12.75" customHeight="1">
      <c r="A4" s="132"/>
      <c r="B4" s="611"/>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2" customHeight="1">
      <c r="A5" s="612"/>
      <c r="B5" s="171" t="s">
        <v>535</v>
      </c>
      <c r="C5" s="549"/>
      <c r="D5" s="549"/>
      <c r="E5" s="549"/>
      <c r="F5" s="549"/>
      <c r="G5" s="549"/>
      <c r="H5" s="549"/>
      <c r="I5" s="549"/>
      <c r="J5" s="549"/>
      <c r="K5" s="549"/>
      <c r="L5" s="549"/>
      <c r="M5" s="549"/>
      <c r="N5" s="549"/>
      <c r="O5" s="549"/>
      <c r="P5" s="549"/>
      <c r="Q5" s="549"/>
      <c r="R5" s="549"/>
      <c r="S5" s="549"/>
      <c r="T5" s="549"/>
      <c r="U5" s="549"/>
      <c r="V5" s="549"/>
      <c r="W5" s="549"/>
      <c r="X5" s="549"/>
      <c r="Y5" s="549"/>
      <c r="Z5" s="549"/>
      <c r="AA5" s="549"/>
      <c r="AB5" s="549"/>
      <c r="AC5" s="549"/>
      <c r="AD5" s="549"/>
      <c r="AE5" s="549"/>
      <c r="AF5" s="549"/>
      <c r="AG5" s="549"/>
      <c r="AH5" s="549"/>
      <c r="AI5" s="549"/>
      <c r="AJ5" s="549"/>
      <c r="AK5" s="549"/>
      <c r="AL5" s="549"/>
      <c r="AM5" s="549"/>
      <c r="AN5" s="549"/>
      <c r="AO5" s="549"/>
      <c r="AP5" s="549"/>
      <c r="AQ5" s="549"/>
      <c r="AR5" s="549"/>
      <c r="AS5" s="549"/>
      <c r="AT5" s="549"/>
      <c r="AU5" s="549"/>
      <c r="AV5" s="549"/>
      <c r="AW5" s="549"/>
      <c r="AX5" s="549"/>
      <c r="AY5" s="549"/>
      <c r="AZ5" s="549"/>
      <c r="BA5" s="549"/>
      <c r="BB5" s="549"/>
      <c r="BC5" s="549"/>
      <c r="BD5" s="549"/>
      <c r="BE5" s="549"/>
      <c r="BF5" s="549"/>
      <c r="BG5" s="549"/>
      <c r="BH5" s="549"/>
      <c r="BI5" s="549"/>
      <c r="BJ5" s="549"/>
      <c r="BK5" s="549"/>
      <c r="BL5" s="549"/>
      <c r="BM5" s="549"/>
      <c r="BN5" s="549"/>
      <c r="BO5" s="549"/>
      <c r="BP5" s="549"/>
      <c r="BQ5" s="549"/>
      <c r="BR5" s="549"/>
      <c r="BS5" s="549"/>
      <c r="BT5" s="549"/>
      <c r="BU5" s="549"/>
      <c r="BV5" s="549"/>
    </row>
    <row r="6" spans="1:74" ht="12" customHeight="1">
      <c r="A6" s="613" t="s">
        <v>1064</v>
      </c>
      <c r="B6" s="614" t="s">
        <v>56</v>
      </c>
      <c r="C6" s="276">
        <v>0.22756896200000001</v>
      </c>
      <c r="D6" s="276">
        <v>0.17238204400000001</v>
      </c>
      <c r="E6" s="276">
        <v>0.21104982</v>
      </c>
      <c r="F6" s="276">
        <v>0.24956387299999999</v>
      </c>
      <c r="G6" s="276">
        <v>0.28659345899999999</v>
      </c>
      <c r="H6" s="276">
        <v>0.28358132699999999</v>
      </c>
      <c r="I6" s="276">
        <v>0.22685116899999999</v>
      </c>
      <c r="J6" s="276">
        <v>0.18976921899999999</v>
      </c>
      <c r="K6" s="276">
        <v>0.16848339300000001</v>
      </c>
      <c r="L6" s="276">
        <v>0.19082837599999999</v>
      </c>
      <c r="M6" s="276">
        <v>0.20364114899999999</v>
      </c>
      <c r="N6" s="276">
        <v>0.23958465100000001</v>
      </c>
      <c r="O6" s="276">
        <v>0.216655405</v>
      </c>
      <c r="P6" s="276">
        <v>0.19922851</v>
      </c>
      <c r="Q6" s="276">
        <v>0.20185874000000001</v>
      </c>
      <c r="R6" s="276">
        <v>0.18437367199999999</v>
      </c>
      <c r="S6" s="276">
        <v>0.24295573500000001</v>
      </c>
      <c r="T6" s="276">
        <v>0.28985730799999998</v>
      </c>
      <c r="U6" s="276">
        <v>0.23809686999999999</v>
      </c>
      <c r="V6" s="276">
        <v>0.19530892399999999</v>
      </c>
      <c r="W6" s="276">
        <v>0.16768180299999999</v>
      </c>
      <c r="X6" s="276">
        <v>0.17132973800000001</v>
      </c>
      <c r="Y6" s="276">
        <v>0.18951605399999999</v>
      </c>
      <c r="Z6" s="276">
        <v>0.22462354200000001</v>
      </c>
      <c r="AA6" s="276">
        <v>0.24665304599999999</v>
      </c>
      <c r="AB6" s="276">
        <v>0.232889234</v>
      </c>
      <c r="AC6" s="276">
        <v>0.30065704799999998</v>
      </c>
      <c r="AD6" s="276">
        <v>0.30127097200000003</v>
      </c>
      <c r="AE6" s="276">
        <v>0.31466333499999999</v>
      </c>
      <c r="AF6" s="276">
        <v>0.31089956800000002</v>
      </c>
      <c r="AG6" s="276">
        <v>0.30287825800000001</v>
      </c>
      <c r="AH6" s="276">
        <v>0.249370591</v>
      </c>
      <c r="AI6" s="276">
        <v>0.206504245</v>
      </c>
      <c r="AJ6" s="276">
        <v>0.191011984</v>
      </c>
      <c r="AK6" s="276">
        <v>0.19949508699999999</v>
      </c>
      <c r="AL6" s="276">
        <v>0.228833024</v>
      </c>
      <c r="AM6" s="276">
        <v>0.225225483</v>
      </c>
      <c r="AN6" s="276">
        <v>0.19627093800000001</v>
      </c>
      <c r="AO6" s="276">
        <v>0.24853808499999999</v>
      </c>
      <c r="AP6" s="276">
        <v>0.25235228999999998</v>
      </c>
      <c r="AQ6" s="276">
        <v>0.27551196500000003</v>
      </c>
      <c r="AR6" s="276">
        <v>0.25724309899999998</v>
      </c>
      <c r="AS6" s="276">
        <v>0.25888930199999999</v>
      </c>
      <c r="AT6" s="276">
        <v>0.223906732</v>
      </c>
      <c r="AU6" s="276">
        <v>0.16971151400000001</v>
      </c>
      <c r="AV6" s="276">
        <v>0.15639631900000001</v>
      </c>
      <c r="AW6" s="276">
        <v>0.180672047</v>
      </c>
      <c r="AX6" s="276">
        <v>0.22372502699999999</v>
      </c>
      <c r="AY6" s="276">
        <v>0.24072357599999999</v>
      </c>
      <c r="AZ6" s="276">
        <v>0.19546587200000001</v>
      </c>
      <c r="BA6" s="276">
        <v>0.196972698</v>
      </c>
      <c r="BB6" s="276">
        <v>0.23811653999999999</v>
      </c>
      <c r="BC6" s="276">
        <v>0.2742676</v>
      </c>
      <c r="BD6" s="276">
        <v>0.24641460000000001</v>
      </c>
      <c r="BE6" s="276">
        <v>0.2361145</v>
      </c>
      <c r="BF6" s="367">
        <v>0.20649700000000001</v>
      </c>
      <c r="BG6" s="367">
        <v>0.16423209999999999</v>
      </c>
      <c r="BH6" s="367">
        <v>0.15892899999999999</v>
      </c>
      <c r="BI6" s="367">
        <v>0.17732249999999999</v>
      </c>
      <c r="BJ6" s="367">
        <v>0.2086527</v>
      </c>
      <c r="BK6" s="367">
        <v>0.22865849999999999</v>
      </c>
      <c r="BL6" s="367">
        <v>0.20068530000000001</v>
      </c>
      <c r="BM6" s="367">
        <v>0.22920650000000001</v>
      </c>
      <c r="BN6" s="367">
        <v>0.23537430000000001</v>
      </c>
      <c r="BO6" s="367">
        <v>0.26836369999999998</v>
      </c>
      <c r="BP6" s="367">
        <v>0.27050879999999999</v>
      </c>
      <c r="BQ6" s="367">
        <v>0.24441860000000001</v>
      </c>
      <c r="BR6" s="367">
        <v>0.2103341</v>
      </c>
      <c r="BS6" s="367">
        <v>0.1705054</v>
      </c>
      <c r="BT6" s="367">
        <v>0.16853170000000001</v>
      </c>
      <c r="BU6" s="367">
        <v>0.1832336</v>
      </c>
      <c r="BV6" s="367">
        <v>0.21507950000000001</v>
      </c>
    </row>
    <row r="7" spans="1:74" ht="12" customHeight="1">
      <c r="A7" s="567" t="s">
        <v>860</v>
      </c>
      <c r="B7" s="614" t="s">
        <v>1165</v>
      </c>
      <c r="C7" s="276">
        <v>1.6881699999999999E-2</v>
      </c>
      <c r="D7" s="276">
        <v>1.5081020000000001E-2</v>
      </c>
      <c r="E7" s="276">
        <v>1.447851E-2</v>
      </c>
      <c r="F7" s="276">
        <v>1.224136E-2</v>
      </c>
      <c r="G7" s="276">
        <v>1.282197E-2</v>
      </c>
      <c r="H7" s="276">
        <v>1.5193770000000001E-2</v>
      </c>
      <c r="I7" s="276">
        <v>1.624782E-2</v>
      </c>
      <c r="J7" s="276">
        <v>1.6779490000000001E-2</v>
      </c>
      <c r="K7" s="276">
        <v>1.449832E-2</v>
      </c>
      <c r="L7" s="276">
        <v>1.383029E-2</v>
      </c>
      <c r="M7" s="276">
        <v>1.4914139999999999E-2</v>
      </c>
      <c r="N7" s="276">
        <v>1.7077160000000001E-2</v>
      </c>
      <c r="O7" s="276">
        <v>1.7361720000000001E-2</v>
      </c>
      <c r="P7" s="276">
        <v>1.6329429999999999E-2</v>
      </c>
      <c r="Q7" s="276">
        <v>1.6443989999999999E-2</v>
      </c>
      <c r="R7" s="276">
        <v>1.487635E-2</v>
      </c>
      <c r="S7" s="276">
        <v>1.4269810000000001E-2</v>
      </c>
      <c r="T7" s="276">
        <v>1.6204650000000001E-2</v>
      </c>
      <c r="U7" s="276">
        <v>1.7273899999999998E-2</v>
      </c>
      <c r="V7" s="276">
        <v>1.7996459999999999E-2</v>
      </c>
      <c r="W7" s="276">
        <v>1.606749E-2</v>
      </c>
      <c r="X7" s="276">
        <v>1.4985180000000001E-2</v>
      </c>
      <c r="Y7" s="276">
        <v>1.6297450000000002E-2</v>
      </c>
      <c r="Z7" s="276">
        <v>1.7490189999999999E-2</v>
      </c>
      <c r="AA7" s="276">
        <v>1.690734E-2</v>
      </c>
      <c r="AB7" s="276">
        <v>1.554698E-2</v>
      </c>
      <c r="AC7" s="276">
        <v>1.529258E-2</v>
      </c>
      <c r="AD7" s="276">
        <v>1.1949009999999999E-2</v>
      </c>
      <c r="AE7" s="276">
        <v>1.318126E-2</v>
      </c>
      <c r="AF7" s="276">
        <v>1.5634459999999999E-2</v>
      </c>
      <c r="AG7" s="276">
        <v>1.695998E-2</v>
      </c>
      <c r="AH7" s="276">
        <v>1.7168590000000001E-2</v>
      </c>
      <c r="AI7" s="276">
        <v>1.5492560000000001E-2</v>
      </c>
      <c r="AJ7" s="276">
        <v>1.4040540000000001E-2</v>
      </c>
      <c r="AK7" s="276">
        <v>1.3667220000000001E-2</v>
      </c>
      <c r="AL7" s="276">
        <v>1.631815E-2</v>
      </c>
      <c r="AM7" s="276">
        <v>1.591244E-2</v>
      </c>
      <c r="AN7" s="276">
        <v>1.4898730000000001E-2</v>
      </c>
      <c r="AO7" s="276">
        <v>1.389956E-2</v>
      </c>
      <c r="AP7" s="276">
        <v>1.1007019999999999E-2</v>
      </c>
      <c r="AQ7" s="276">
        <v>1.327129E-2</v>
      </c>
      <c r="AR7" s="276">
        <v>1.481362E-2</v>
      </c>
      <c r="AS7" s="276">
        <v>1.6052629999999998E-2</v>
      </c>
      <c r="AT7" s="276">
        <v>1.6478119999999999E-2</v>
      </c>
      <c r="AU7" s="276">
        <v>1.5478E-2</v>
      </c>
      <c r="AV7" s="276">
        <v>1.361445E-2</v>
      </c>
      <c r="AW7" s="276">
        <v>1.4627640000000001E-2</v>
      </c>
      <c r="AX7" s="276">
        <v>1.5557609999999999E-2</v>
      </c>
      <c r="AY7" s="276">
        <v>1.556898E-2</v>
      </c>
      <c r="AZ7" s="276">
        <v>1.396262E-2</v>
      </c>
      <c r="BA7" s="276">
        <v>1.5260060000000001E-2</v>
      </c>
      <c r="BB7" s="276">
        <v>1.0968469999999999E-2</v>
      </c>
      <c r="BC7" s="276">
        <v>1.3533959E-2</v>
      </c>
      <c r="BD7" s="276">
        <v>1.65544E-2</v>
      </c>
      <c r="BE7" s="276">
        <v>1.8423499999999999E-2</v>
      </c>
      <c r="BF7" s="367">
        <v>1.8929000000000001E-2</v>
      </c>
      <c r="BG7" s="367">
        <v>1.72169E-2</v>
      </c>
      <c r="BH7" s="367">
        <v>1.6890700000000002E-2</v>
      </c>
      <c r="BI7" s="367">
        <v>1.8070699999999999E-2</v>
      </c>
      <c r="BJ7" s="367">
        <v>2.0115500000000001E-2</v>
      </c>
      <c r="BK7" s="367">
        <v>2.02781E-2</v>
      </c>
      <c r="BL7" s="367">
        <v>1.81552E-2</v>
      </c>
      <c r="BM7" s="367">
        <v>1.8733E-2</v>
      </c>
      <c r="BN7" s="367">
        <v>1.56898E-2</v>
      </c>
      <c r="BO7" s="367">
        <v>1.6622700000000001E-2</v>
      </c>
      <c r="BP7" s="367">
        <v>1.9063099999999999E-2</v>
      </c>
      <c r="BQ7" s="367">
        <v>2.11463E-2</v>
      </c>
      <c r="BR7" s="367">
        <v>2.14231E-2</v>
      </c>
      <c r="BS7" s="367">
        <v>1.93598E-2</v>
      </c>
      <c r="BT7" s="367">
        <v>1.7482600000000001E-2</v>
      </c>
      <c r="BU7" s="367">
        <v>1.85798E-2</v>
      </c>
      <c r="BV7" s="367">
        <v>2.0545999999999998E-2</v>
      </c>
    </row>
    <row r="8" spans="1:74" ht="12" customHeight="1">
      <c r="A8" s="567" t="s">
        <v>861</v>
      </c>
      <c r="B8" s="614" t="s">
        <v>1166</v>
      </c>
      <c r="C8" s="276">
        <v>2.0612470000000001E-2</v>
      </c>
      <c r="D8" s="276">
        <v>1.9326110000000001E-2</v>
      </c>
      <c r="E8" s="276">
        <v>2.353769E-2</v>
      </c>
      <c r="F8" s="276">
        <v>2.1144199999999998E-2</v>
      </c>
      <c r="G8" s="276">
        <v>2.1556120000000002E-2</v>
      </c>
      <c r="H8" s="276">
        <v>2.2210609999999999E-2</v>
      </c>
      <c r="I8" s="276">
        <v>2.3146900000000002E-2</v>
      </c>
      <c r="J8" s="276">
        <v>2.2640790000000001E-2</v>
      </c>
      <c r="K8" s="276">
        <v>2.1179570000000002E-2</v>
      </c>
      <c r="L8" s="276">
        <v>2.126134E-2</v>
      </c>
      <c r="M8" s="276">
        <v>2.19122E-2</v>
      </c>
      <c r="N8" s="276">
        <v>2.243796E-2</v>
      </c>
      <c r="O8" s="276">
        <v>2.1235529999999999E-2</v>
      </c>
      <c r="P8" s="276">
        <v>1.9742320000000001E-2</v>
      </c>
      <c r="Q8" s="276">
        <v>2.242705E-2</v>
      </c>
      <c r="R8" s="276">
        <v>2.1442180000000002E-2</v>
      </c>
      <c r="S8" s="276">
        <v>2.1709840000000001E-2</v>
      </c>
      <c r="T8" s="276">
        <v>2.251978E-2</v>
      </c>
      <c r="U8" s="276">
        <v>2.2748899999999999E-2</v>
      </c>
      <c r="V8" s="276">
        <v>2.2692790000000001E-2</v>
      </c>
      <c r="W8" s="276">
        <v>2.1722620000000002E-2</v>
      </c>
      <c r="X8" s="276">
        <v>2.161306E-2</v>
      </c>
      <c r="Y8" s="276">
        <v>2.2713469999999999E-2</v>
      </c>
      <c r="Z8" s="276">
        <v>2.3207769999999999E-2</v>
      </c>
      <c r="AA8" s="276">
        <v>2.0529510000000001E-2</v>
      </c>
      <c r="AB8" s="276">
        <v>1.928349E-2</v>
      </c>
      <c r="AC8" s="276">
        <v>2.0909549999999999E-2</v>
      </c>
      <c r="AD8" s="276">
        <v>1.968721E-2</v>
      </c>
      <c r="AE8" s="276">
        <v>2.0526249999999999E-2</v>
      </c>
      <c r="AF8" s="276">
        <v>2.1543960000000001E-2</v>
      </c>
      <c r="AG8" s="276">
        <v>2.2358200000000002E-2</v>
      </c>
      <c r="AH8" s="276">
        <v>2.2251730000000001E-2</v>
      </c>
      <c r="AI8" s="276">
        <v>2.106158E-2</v>
      </c>
      <c r="AJ8" s="276">
        <v>2.153031E-2</v>
      </c>
      <c r="AK8" s="276">
        <v>2.2022320000000001E-2</v>
      </c>
      <c r="AL8" s="276">
        <v>2.2864220000000001E-2</v>
      </c>
      <c r="AM8" s="276">
        <v>2.0644329999999999E-2</v>
      </c>
      <c r="AN8" s="276">
        <v>1.893187E-2</v>
      </c>
      <c r="AO8" s="276">
        <v>2.1401360000000001E-2</v>
      </c>
      <c r="AP8" s="276">
        <v>2.044197E-2</v>
      </c>
      <c r="AQ8" s="276">
        <v>2.1629570000000001E-2</v>
      </c>
      <c r="AR8" s="276">
        <v>2.129868E-2</v>
      </c>
      <c r="AS8" s="276">
        <v>2.2272739999999999E-2</v>
      </c>
      <c r="AT8" s="276">
        <v>2.1033630000000001E-2</v>
      </c>
      <c r="AU8" s="276">
        <v>2.0078249999999999E-2</v>
      </c>
      <c r="AV8" s="276">
        <v>2.1068440000000001E-2</v>
      </c>
      <c r="AW8" s="276">
        <v>2.1668819999999998E-2</v>
      </c>
      <c r="AX8" s="276">
        <v>2.2635479999999999E-2</v>
      </c>
      <c r="AY8" s="276">
        <v>2.1006730000000001E-2</v>
      </c>
      <c r="AZ8" s="276">
        <v>1.848926E-2</v>
      </c>
      <c r="BA8" s="276">
        <v>2.1260589999999999E-2</v>
      </c>
      <c r="BB8" s="276">
        <v>2.002102E-2</v>
      </c>
      <c r="BC8" s="276">
        <v>2.1455067000000001E-2</v>
      </c>
      <c r="BD8" s="276">
        <v>2.2799199999999999E-2</v>
      </c>
      <c r="BE8" s="276">
        <v>2.40596E-2</v>
      </c>
      <c r="BF8" s="367">
        <v>2.3904399999999999E-2</v>
      </c>
      <c r="BG8" s="367">
        <v>2.2589100000000001E-2</v>
      </c>
      <c r="BH8" s="367">
        <v>2.2636099999999999E-2</v>
      </c>
      <c r="BI8" s="367">
        <v>2.2965699999999999E-2</v>
      </c>
      <c r="BJ8" s="367">
        <v>2.37389E-2</v>
      </c>
      <c r="BK8" s="367">
        <v>2.2805700000000002E-2</v>
      </c>
      <c r="BL8" s="367">
        <v>2.0829299999999999E-2</v>
      </c>
      <c r="BM8" s="367">
        <v>2.3371200000000002E-2</v>
      </c>
      <c r="BN8" s="367">
        <v>2.2499499999999999E-2</v>
      </c>
      <c r="BO8" s="367">
        <v>2.3396799999999999E-2</v>
      </c>
      <c r="BP8" s="367">
        <v>2.3655700000000002E-2</v>
      </c>
      <c r="BQ8" s="367">
        <v>2.4625600000000001E-2</v>
      </c>
      <c r="BR8" s="367">
        <v>2.42531E-2</v>
      </c>
      <c r="BS8" s="367">
        <v>2.2799E-2</v>
      </c>
      <c r="BT8" s="367">
        <v>2.27038E-2</v>
      </c>
      <c r="BU8" s="367">
        <v>2.2951800000000001E-2</v>
      </c>
      <c r="BV8" s="367">
        <v>2.3828800000000001E-2</v>
      </c>
    </row>
    <row r="9" spans="1:74" ht="12" customHeight="1">
      <c r="A9" s="612" t="s">
        <v>111</v>
      </c>
      <c r="B9" s="614" t="s">
        <v>665</v>
      </c>
      <c r="C9" s="276">
        <v>5.8079923479999997E-2</v>
      </c>
      <c r="D9" s="276">
        <v>5.7116998172E-2</v>
      </c>
      <c r="E9" s="276">
        <v>6.9286656020000004E-2</v>
      </c>
      <c r="F9" s="276">
        <v>7.2786898434999997E-2</v>
      </c>
      <c r="G9" s="276">
        <v>6.1116570853999998E-2</v>
      </c>
      <c r="H9" s="276">
        <v>5.4650212027000003E-2</v>
      </c>
      <c r="I9" s="276">
        <v>4.8360121456000001E-2</v>
      </c>
      <c r="J9" s="276">
        <v>5.3333128019000003E-2</v>
      </c>
      <c r="K9" s="276">
        <v>4.5390756067E-2</v>
      </c>
      <c r="L9" s="276">
        <v>6.6500816364000001E-2</v>
      </c>
      <c r="M9" s="276">
        <v>6.7101578290000005E-2</v>
      </c>
      <c r="N9" s="276">
        <v>6.7402957700000002E-2</v>
      </c>
      <c r="O9" s="276">
        <v>6.6858529993000002E-2</v>
      </c>
      <c r="P9" s="276">
        <v>5.2984783629999997E-2</v>
      </c>
      <c r="Q9" s="276">
        <v>8.3780092454000005E-2</v>
      </c>
      <c r="R9" s="276">
        <v>9.5246312112999998E-2</v>
      </c>
      <c r="S9" s="276">
        <v>8.4838413402999996E-2</v>
      </c>
      <c r="T9" s="276">
        <v>7.8516253561000005E-2</v>
      </c>
      <c r="U9" s="276">
        <v>6.5588887334000007E-2</v>
      </c>
      <c r="V9" s="276">
        <v>6.5216679651000004E-2</v>
      </c>
      <c r="W9" s="276">
        <v>6.9309732262000004E-2</v>
      </c>
      <c r="X9" s="276">
        <v>7.7484086867999999E-2</v>
      </c>
      <c r="Y9" s="276">
        <v>9.5080495136999996E-2</v>
      </c>
      <c r="Z9" s="276">
        <v>8.8366268250000005E-2</v>
      </c>
      <c r="AA9" s="276">
        <v>8.3044444893000002E-2</v>
      </c>
      <c r="AB9" s="276">
        <v>0.10150792605</v>
      </c>
      <c r="AC9" s="276">
        <v>0.10240880741</v>
      </c>
      <c r="AD9" s="276">
        <v>0.12063913771</v>
      </c>
      <c r="AE9" s="276">
        <v>0.11433122126</v>
      </c>
      <c r="AF9" s="276">
        <v>0.1066889874</v>
      </c>
      <c r="AG9" s="276">
        <v>7.2730716767999998E-2</v>
      </c>
      <c r="AH9" s="276">
        <v>7.2584880374999994E-2</v>
      </c>
      <c r="AI9" s="276">
        <v>6.6705194502000006E-2</v>
      </c>
      <c r="AJ9" s="276">
        <v>0.10220350498</v>
      </c>
      <c r="AK9" s="276">
        <v>0.12078152774000001</v>
      </c>
      <c r="AL9" s="276">
        <v>0.10346805501</v>
      </c>
      <c r="AM9" s="276">
        <v>0.13406471482999999</v>
      </c>
      <c r="AN9" s="276">
        <v>0.10840328489999999</v>
      </c>
      <c r="AO9" s="276">
        <v>0.13493140241000001</v>
      </c>
      <c r="AP9" s="276">
        <v>0.1244037564</v>
      </c>
      <c r="AQ9" s="276">
        <v>0.12208256568</v>
      </c>
      <c r="AR9" s="276">
        <v>0.11596701179</v>
      </c>
      <c r="AS9" s="276">
        <v>8.4709134704000003E-2</v>
      </c>
      <c r="AT9" s="276">
        <v>8.0463121380000002E-2</v>
      </c>
      <c r="AU9" s="276">
        <v>8.4287375950000007E-2</v>
      </c>
      <c r="AV9" s="276">
        <v>0.12151471363000001</v>
      </c>
      <c r="AW9" s="276">
        <v>0.11180871963</v>
      </c>
      <c r="AX9" s="276">
        <v>0.13764253115</v>
      </c>
      <c r="AY9" s="276">
        <v>0.14113940346000001</v>
      </c>
      <c r="AZ9" s="276">
        <v>0.13481254413999999</v>
      </c>
      <c r="BA9" s="276">
        <v>0.15184611344999999</v>
      </c>
      <c r="BB9" s="276">
        <v>0.16796919987</v>
      </c>
      <c r="BC9" s="276">
        <v>0.15895140944</v>
      </c>
      <c r="BD9" s="276">
        <v>0.138186</v>
      </c>
      <c r="BE9" s="276">
        <v>0.1105298</v>
      </c>
      <c r="BF9" s="367">
        <v>0.1055923</v>
      </c>
      <c r="BG9" s="367">
        <v>0.1089309</v>
      </c>
      <c r="BH9" s="367">
        <v>0.12890940000000001</v>
      </c>
      <c r="BI9" s="367">
        <v>0.1328049</v>
      </c>
      <c r="BJ9" s="367">
        <v>0.1399405</v>
      </c>
      <c r="BK9" s="367">
        <v>0.14294760000000001</v>
      </c>
      <c r="BL9" s="367">
        <v>0.12869330000000001</v>
      </c>
      <c r="BM9" s="367">
        <v>0.1583176</v>
      </c>
      <c r="BN9" s="367">
        <v>0.170514</v>
      </c>
      <c r="BO9" s="367">
        <v>0.16454260000000001</v>
      </c>
      <c r="BP9" s="367">
        <v>0.14816779999999999</v>
      </c>
      <c r="BQ9" s="367">
        <v>0.1222062</v>
      </c>
      <c r="BR9" s="367">
        <v>0.1166601</v>
      </c>
      <c r="BS9" s="367">
        <v>0.1227953</v>
      </c>
      <c r="BT9" s="367">
        <v>0.14605850000000001</v>
      </c>
      <c r="BU9" s="367">
        <v>0.15060879999999999</v>
      </c>
      <c r="BV9" s="367">
        <v>0.16273779999999999</v>
      </c>
    </row>
    <row r="10" spans="1:74" ht="12" customHeight="1">
      <c r="A10" s="612" t="s">
        <v>71</v>
      </c>
      <c r="B10" s="614" t="s">
        <v>663</v>
      </c>
      <c r="C10" s="276">
        <v>1.257876E-2</v>
      </c>
      <c r="D10" s="276">
        <v>1.139749E-2</v>
      </c>
      <c r="E10" s="276">
        <v>1.2691249999999999E-2</v>
      </c>
      <c r="F10" s="276">
        <v>1.1927709999999999E-2</v>
      </c>
      <c r="G10" s="276">
        <v>1.2055389999999999E-2</v>
      </c>
      <c r="H10" s="276">
        <v>1.179785E-2</v>
      </c>
      <c r="I10" s="276">
        <v>1.225267E-2</v>
      </c>
      <c r="J10" s="276">
        <v>1.221187E-2</v>
      </c>
      <c r="K10" s="276">
        <v>1.1875760000000001E-2</v>
      </c>
      <c r="L10" s="276">
        <v>1.19177E-2</v>
      </c>
      <c r="M10" s="276">
        <v>1.242703E-2</v>
      </c>
      <c r="N10" s="276">
        <v>1.335068E-2</v>
      </c>
      <c r="O10" s="276">
        <v>1.279827E-2</v>
      </c>
      <c r="P10" s="276">
        <v>1.130755E-2</v>
      </c>
      <c r="Q10" s="276">
        <v>1.2747120000000001E-2</v>
      </c>
      <c r="R10" s="276">
        <v>1.2099850000000001E-2</v>
      </c>
      <c r="S10" s="276">
        <v>1.2785680000000001E-2</v>
      </c>
      <c r="T10" s="276">
        <v>1.232839E-2</v>
      </c>
      <c r="U10" s="276">
        <v>1.242536E-2</v>
      </c>
      <c r="V10" s="276">
        <v>1.265264E-2</v>
      </c>
      <c r="W10" s="276">
        <v>1.222003E-2</v>
      </c>
      <c r="X10" s="276">
        <v>1.19218E-2</v>
      </c>
      <c r="Y10" s="276">
        <v>1.221769E-2</v>
      </c>
      <c r="Z10" s="276">
        <v>1.297386E-2</v>
      </c>
      <c r="AA10" s="276">
        <v>1.308688E-2</v>
      </c>
      <c r="AB10" s="276">
        <v>1.180495E-2</v>
      </c>
      <c r="AC10" s="276">
        <v>1.299497E-2</v>
      </c>
      <c r="AD10" s="276">
        <v>1.2038699999999999E-2</v>
      </c>
      <c r="AE10" s="276">
        <v>1.280127E-2</v>
      </c>
      <c r="AF10" s="276">
        <v>1.1800659999999999E-2</v>
      </c>
      <c r="AG10" s="276">
        <v>1.2329949999999999E-2</v>
      </c>
      <c r="AH10" s="276">
        <v>1.2384279999999999E-2</v>
      </c>
      <c r="AI10" s="276">
        <v>1.190738E-2</v>
      </c>
      <c r="AJ10" s="276">
        <v>1.244256E-2</v>
      </c>
      <c r="AK10" s="276">
        <v>1.235113E-2</v>
      </c>
      <c r="AL10" s="276">
        <v>1.286779E-2</v>
      </c>
      <c r="AM10" s="276">
        <v>1.374879E-2</v>
      </c>
      <c r="AN10" s="276">
        <v>1.300514E-2</v>
      </c>
      <c r="AO10" s="276">
        <v>1.373299E-2</v>
      </c>
      <c r="AP10" s="276">
        <v>1.2972539999999999E-2</v>
      </c>
      <c r="AQ10" s="276">
        <v>1.381611E-2</v>
      </c>
      <c r="AR10" s="276">
        <v>1.3408700000000001E-2</v>
      </c>
      <c r="AS10" s="276">
        <v>1.38041E-2</v>
      </c>
      <c r="AT10" s="276">
        <v>1.3486059999999999E-2</v>
      </c>
      <c r="AU10" s="276">
        <v>1.337851E-2</v>
      </c>
      <c r="AV10" s="276">
        <v>1.372754E-2</v>
      </c>
      <c r="AW10" s="276">
        <v>1.388786E-2</v>
      </c>
      <c r="AX10" s="276">
        <v>1.4174040000000001E-2</v>
      </c>
      <c r="AY10" s="276">
        <v>1.402729E-2</v>
      </c>
      <c r="AZ10" s="276">
        <v>1.284831E-2</v>
      </c>
      <c r="BA10" s="276">
        <v>1.384139E-2</v>
      </c>
      <c r="BB10" s="276">
        <v>1.3328609999999999E-2</v>
      </c>
      <c r="BC10" s="276">
        <v>1.3565383E-2</v>
      </c>
      <c r="BD10" s="276">
        <v>1.35377E-2</v>
      </c>
      <c r="BE10" s="276">
        <v>1.4021199999999999E-2</v>
      </c>
      <c r="BF10" s="367">
        <v>1.3946399999999999E-2</v>
      </c>
      <c r="BG10" s="367">
        <v>1.35184E-2</v>
      </c>
      <c r="BH10" s="367">
        <v>1.3985900000000001E-2</v>
      </c>
      <c r="BI10" s="367">
        <v>1.3649400000000001E-2</v>
      </c>
      <c r="BJ10" s="367">
        <v>1.43173E-2</v>
      </c>
      <c r="BK10" s="367">
        <v>1.44978E-2</v>
      </c>
      <c r="BL10" s="367">
        <v>1.2842900000000001E-2</v>
      </c>
      <c r="BM10" s="367">
        <v>1.4157100000000001E-2</v>
      </c>
      <c r="BN10" s="367">
        <v>1.33054E-2</v>
      </c>
      <c r="BO10" s="367">
        <v>1.3710099999999999E-2</v>
      </c>
      <c r="BP10" s="367">
        <v>1.3686200000000001E-2</v>
      </c>
      <c r="BQ10" s="367">
        <v>1.41777E-2</v>
      </c>
      <c r="BR10" s="367">
        <v>1.41038E-2</v>
      </c>
      <c r="BS10" s="367">
        <v>1.3672200000000001E-2</v>
      </c>
      <c r="BT10" s="367">
        <v>1.39842E-2</v>
      </c>
      <c r="BU10" s="367">
        <v>1.3648199999999999E-2</v>
      </c>
      <c r="BV10" s="367">
        <v>1.4316600000000001E-2</v>
      </c>
    </row>
    <row r="11" spans="1:74" ht="12" customHeight="1">
      <c r="A11" s="612" t="s">
        <v>1065</v>
      </c>
      <c r="B11" s="614" t="s">
        <v>664</v>
      </c>
      <c r="C11" s="276">
        <v>7.0173043360000005E-5</v>
      </c>
      <c r="D11" s="276">
        <v>2.9711657471999999E-4</v>
      </c>
      <c r="E11" s="276">
        <v>7.6228660736000001E-4</v>
      </c>
      <c r="F11" s="276">
        <v>9.7025399520000001E-4</v>
      </c>
      <c r="G11" s="276">
        <v>1.0776926998E-3</v>
      </c>
      <c r="H11" s="276">
        <v>1.0092570048E-3</v>
      </c>
      <c r="I11" s="276">
        <v>1.1827403215999999E-3</v>
      </c>
      <c r="J11" s="276">
        <v>1.1349412877000001E-3</v>
      </c>
      <c r="K11" s="276">
        <v>9.270990816E-4</v>
      </c>
      <c r="L11" s="276">
        <v>6.6463506480000001E-4</v>
      </c>
      <c r="M11" s="276">
        <v>3.9430966079999997E-4</v>
      </c>
      <c r="N11" s="276">
        <v>2.0698976768000001E-4</v>
      </c>
      <c r="O11" s="276">
        <v>9.5982903575999996E-5</v>
      </c>
      <c r="P11" s="276">
        <v>3.1966228627000002E-4</v>
      </c>
      <c r="Q11" s="276">
        <v>7.4006784803000002E-4</v>
      </c>
      <c r="R11" s="276">
        <v>1.0935786251E-3</v>
      </c>
      <c r="S11" s="276">
        <v>1.4917864381E-3</v>
      </c>
      <c r="T11" s="276">
        <v>1.7083430139999999E-3</v>
      </c>
      <c r="U11" s="276">
        <v>1.5660009056999999E-3</v>
      </c>
      <c r="V11" s="276">
        <v>1.5175449122E-3</v>
      </c>
      <c r="W11" s="276">
        <v>1.335271135E-3</v>
      </c>
      <c r="X11" s="276">
        <v>7.3108338177999997E-4</v>
      </c>
      <c r="Y11" s="276">
        <v>7.4477811312E-4</v>
      </c>
      <c r="Z11" s="276">
        <v>4.1784467029E-4</v>
      </c>
      <c r="AA11" s="276">
        <v>3.6257131130999998E-4</v>
      </c>
      <c r="AB11" s="276">
        <v>7.8577827429E-4</v>
      </c>
      <c r="AC11" s="276">
        <v>1.1304846695000001E-3</v>
      </c>
      <c r="AD11" s="276">
        <v>1.5085859283999999E-3</v>
      </c>
      <c r="AE11" s="276">
        <v>1.7550931877E-3</v>
      </c>
      <c r="AF11" s="276">
        <v>2.0439498677000002E-3</v>
      </c>
      <c r="AG11" s="276">
        <v>1.7545392881999999E-3</v>
      </c>
      <c r="AH11" s="276">
        <v>2.1147191033000002E-3</v>
      </c>
      <c r="AI11" s="276">
        <v>1.7227934144E-3</v>
      </c>
      <c r="AJ11" s="276">
        <v>1.4690545752000001E-3</v>
      </c>
      <c r="AK11" s="276">
        <v>1.0012218493E-3</v>
      </c>
      <c r="AL11" s="276">
        <v>1.1334903044E-3</v>
      </c>
      <c r="AM11" s="276">
        <v>8.0601495341000001E-4</v>
      </c>
      <c r="AN11" s="276">
        <v>1.284651677E-3</v>
      </c>
      <c r="AO11" s="276">
        <v>2.3327461529999999E-3</v>
      </c>
      <c r="AP11" s="276">
        <v>3.246292334E-3</v>
      </c>
      <c r="AQ11" s="276">
        <v>4.7873676531000001E-3</v>
      </c>
      <c r="AR11" s="276">
        <v>5.2824110085999999E-3</v>
      </c>
      <c r="AS11" s="276">
        <v>4.9178722654999998E-3</v>
      </c>
      <c r="AT11" s="276">
        <v>4.3772724320999996E-3</v>
      </c>
      <c r="AU11" s="276">
        <v>4.3407764155999999E-3</v>
      </c>
      <c r="AV11" s="276">
        <v>4.0537933496E-3</v>
      </c>
      <c r="AW11" s="276">
        <v>2.9603583240000002E-3</v>
      </c>
      <c r="AX11" s="276">
        <v>2.4447172720000001E-3</v>
      </c>
      <c r="AY11" s="276">
        <v>2.7410733534999998E-3</v>
      </c>
      <c r="AZ11" s="276">
        <v>4.1312001387000001E-3</v>
      </c>
      <c r="BA11" s="276">
        <v>5.7912987992999997E-3</v>
      </c>
      <c r="BB11" s="276">
        <v>6.3717565891999997E-3</v>
      </c>
      <c r="BC11" s="276">
        <v>7.1260564225999997E-3</v>
      </c>
      <c r="BD11" s="276">
        <v>7.8827900000000006E-3</v>
      </c>
      <c r="BE11" s="276">
        <v>8.8297900000000006E-3</v>
      </c>
      <c r="BF11" s="367">
        <v>1.00391E-2</v>
      </c>
      <c r="BG11" s="367">
        <v>8.4016100000000003E-3</v>
      </c>
      <c r="BH11" s="367">
        <v>5.6917699999999996E-3</v>
      </c>
      <c r="BI11" s="367">
        <v>3.8614500000000002E-3</v>
      </c>
      <c r="BJ11" s="367">
        <v>2.7373200000000001E-3</v>
      </c>
      <c r="BK11" s="367">
        <v>2.8320900000000002E-3</v>
      </c>
      <c r="BL11" s="367">
        <v>4.1764599999999999E-3</v>
      </c>
      <c r="BM11" s="367">
        <v>8.3641199999999992E-3</v>
      </c>
      <c r="BN11" s="367">
        <v>1.0503699999999999E-2</v>
      </c>
      <c r="BO11" s="367">
        <v>1.37094E-2</v>
      </c>
      <c r="BP11" s="367">
        <v>1.5520900000000001E-2</v>
      </c>
      <c r="BQ11" s="367">
        <v>1.50423E-2</v>
      </c>
      <c r="BR11" s="367">
        <v>1.46401E-2</v>
      </c>
      <c r="BS11" s="367">
        <v>1.2139499999999999E-2</v>
      </c>
      <c r="BT11" s="367">
        <v>8.25036E-3</v>
      </c>
      <c r="BU11" s="367">
        <v>5.4356400000000003E-3</v>
      </c>
      <c r="BV11" s="367">
        <v>3.7895899999999998E-3</v>
      </c>
    </row>
    <row r="12" spans="1:74" ht="12" customHeight="1">
      <c r="A12" s="613" t="s">
        <v>253</v>
      </c>
      <c r="B12" s="614" t="s">
        <v>536</v>
      </c>
      <c r="C12" s="276">
        <v>0.33579198851999997</v>
      </c>
      <c r="D12" s="276">
        <v>0.27560077875</v>
      </c>
      <c r="E12" s="276">
        <v>0.33180621262999999</v>
      </c>
      <c r="F12" s="276">
        <v>0.36863429542999998</v>
      </c>
      <c r="G12" s="276">
        <v>0.39522120254999998</v>
      </c>
      <c r="H12" s="276">
        <v>0.38844302603000003</v>
      </c>
      <c r="I12" s="276">
        <v>0.32804142077999998</v>
      </c>
      <c r="J12" s="276">
        <v>0.29586943831000001</v>
      </c>
      <c r="K12" s="276">
        <v>0.26235489815000002</v>
      </c>
      <c r="L12" s="276">
        <v>0.30500315743</v>
      </c>
      <c r="M12" s="276">
        <v>0.32039040694999998</v>
      </c>
      <c r="N12" s="276">
        <v>0.36006039846999999</v>
      </c>
      <c r="O12" s="276">
        <v>0.33500543789999998</v>
      </c>
      <c r="P12" s="276">
        <v>0.29991225591999998</v>
      </c>
      <c r="Q12" s="276">
        <v>0.33799706029999999</v>
      </c>
      <c r="R12" s="276">
        <v>0.32913194274000002</v>
      </c>
      <c r="S12" s="276">
        <v>0.37805126484000001</v>
      </c>
      <c r="T12" s="276">
        <v>0.42113472458000001</v>
      </c>
      <c r="U12" s="276">
        <v>0.35769991824000003</v>
      </c>
      <c r="V12" s="276">
        <v>0.31538503856</v>
      </c>
      <c r="W12" s="276">
        <v>0.28833694640000002</v>
      </c>
      <c r="X12" s="276">
        <v>0.29806494825000002</v>
      </c>
      <c r="Y12" s="276">
        <v>0.33656993725000001</v>
      </c>
      <c r="Z12" s="276">
        <v>0.36707947491999998</v>
      </c>
      <c r="AA12" s="276">
        <v>0.38058379219999999</v>
      </c>
      <c r="AB12" s="276">
        <v>0.38181835833</v>
      </c>
      <c r="AC12" s="276">
        <v>0.45339344007999999</v>
      </c>
      <c r="AD12" s="276">
        <v>0.46709361564000001</v>
      </c>
      <c r="AE12" s="276">
        <v>0.47725842945000002</v>
      </c>
      <c r="AF12" s="276">
        <v>0.46861158527000002</v>
      </c>
      <c r="AG12" s="276">
        <v>0.42901164405999997</v>
      </c>
      <c r="AH12" s="276">
        <v>0.37587479048</v>
      </c>
      <c r="AI12" s="276">
        <v>0.32339375292</v>
      </c>
      <c r="AJ12" s="276">
        <v>0.34269795355999999</v>
      </c>
      <c r="AK12" s="276">
        <v>0.36931850657999998</v>
      </c>
      <c r="AL12" s="276">
        <v>0.38548472931</v>
      </c>
      <c r="AM12" s="276">
        <v>0.41040177279000001</v>
      </c>
      <c r="AN12" s="276">
        <v>0.35279461458</v>
      </c>
      <c r="AO12" s="276">
        <v>0.43483614356</v>
      </c>
      <c r="AP12" s="276">
        <v>0.42442386872999999</v>
      </c>
      <c r="AQ12" s="276">
        <v>0.45109886833000001</v>
      </c>
      <c r="AR12" s="276">
        <v>0.42801352180000002</v>
      </c>
      <c r="AS12" s="276">
        <v>0.40064577896999998</v>
      </c>
      <c r="AT12" s="276">
        <v>0.35974493581</v>
      </c>
      <c r="AU12" s="276">
        <v>0.30727442637000002</v>
      </c>
      <c r="AV12" s="276">
        <v>0.33037525598</v>
      </c>
      <c r="AW12" s="276">
        <v>0.34562544495999997</v>
      </c>
      <c r="AX12" s="276">
        <v>0.41617940542999998</v>
      </c>
      <c r="AY12" s="276">
        <v>0.43520705282</v>
      </c>
      <c r="AZ12" s="276">
        <v>0.37970980628000001</v>
      </c>
      <c r="BA12" s="276">
        <v>0.40497215025</v>
      </c>
      <c r="BB12" s="276">
        <v>0.45677559645999999</v>
      </c>
      <c r="BC12" s="276">
        <v>0.48407060000000002</v>
      </c>
      <c r="BD12" s="276">
        <v>0.44537470000000001</v>
      </c>
      <c r="BE12" s="276">
        <v>0.41197840000000002</v>
      </c>
      <c r="BF12" s="367">
        <v>0.37890810000000003</v>
      </c>
      <c r="BG12" s="367">
        <v>0.3348891</v>
      </c>
      <c r="BH12" s="367">
        <v>0.34704289999999999</v>
      </c>
      <c r="BI12" s="367">
        <v>0.36867460000000002</v>
      </c>
      <c r="BJ12" s="367">
        <v>0.40950229999999999</v>
      </c>
      <c r="BK12" s="367">
        <v>0.43201980000000001</v>
      </c>
      <c r="BL12" s="367">
        <v>0.38538260000000002</v>
      </c>
      <c r="BM12" s="367">
        <v>0.45214959999999998</v>
      </c>
      <c r="BN12" s="367">
        <v>0.46788669999999999</v>
      </c>
      <c r="BO12" s="367">
        <v>0.50034529999999999</v>
      </c>
      <c r="BP12" s="367">
        <v>0.4906025</v>
      </c>
      <c r="BQ12" s="367">
        <v>0.44161669999999997</v>
      </c>
      <c r="BR12" s="367">
        <v>0.4014144</v>
      </c>
      <c r="BS12" s="367">
        <v>0.36127110000000001</v>
      </c>
      <c r="BT12" s="367">
        <v>0.37701119999999999</v>
      </c>
      <c r="BU12" s="367">
        <v>0.39445789999999997</v>
      </c>
      <c r="BV12" s="367">
        <v>0.44029829999999998</v>
      </c>
    </row>
    <row r="13" spans="1:74" ht="12" customHeight="1">
      <c r="A13" s="613"/>
      <c r="B13" s="171" t="s">
        <v>537</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241"/>
      <c r="BC13" s="241"/>
      <c r="BD13" s="241"/>
      <c r="BE13" s="241"/>
      <c r="BF13" s="368"/>
      <c r="BG13" s="368"/>
      <c r="BH13" s="368"/>
      <c r="BI13" s="368"/>
      <c r="BJ13" s="368"/>
      <c r="BK13" s="368"/>
      <c r="BL13" s="368"/>
      <c r="BM13" s="368"/>
      <c r="BN13" s="368"/>
      <c r="BO13" s="368"/>
      <c r="BP13" s="368"/>
      <c r="BQ13" s="368"/>
      <c r="BR13" s="368"/>
      <c r="BS13" s="368"/>
      <c r="BT13" s="368"/>
      <c r="BU13" s="368"/>
      <c r="BV13" s="368"/>
    </row>
    <row r="14" spans="1:74" ht="12" customHeight="1">
      <c r="A14" s="613" t="s">
        <v>859</v>
      </c>
      <c r="B14" s="614" t="s">
        <v>56</v>
      </c>
      <c r="C14" s="276">
        <v>1.611824E-3</v>
      </c>
      <c r="D14" s="276">
        <v>1.4017859999999999E-3</v>
      </c>
      <c r="E14" s="276">
        <v>1.8860140000000001E-3</v>
      </c>
      <c r="F14" s="276">
        <v>1.8615470000000001E-3</v>
      </c>
      <c r="G14" s="276">
        <v>1.825075E-3</v>
      </c>
      <c r="H14" s="276">
        <v>1.652904E-3</v>
      </c>
      <c r="I14" s="276">
        <v>1.3635730000000001E-3</v>
      </c>
      <c r="J14" s="276">
        <v>1.330267E-3</v>
      </c>
      <c r="K14" s="276">
        <v>9.2822499999999997E-4</v>
      </c>
      <c r="L14" s="276">
        <v>1.32295E-3</v>
      </c>
      <c r="M14" s="276">
        <v>1.3387119999999999E-3</v>
      </c>
      <c r="N14" s="276">
        <v>1.7120779999999999E-3</v>
      </c>
      <c r="O14" s="276">
        <v>1.6527499999999999E-3</v>
      </c>
      <c r="P14" s="276">
        <v>1.5848699999999999E-3</v>
      </c>
      <c r="Q14" s="276">
        <v>1.831486E-3</v>
      </c>
      <c r="R14" s="276">
        <v>1.8275190000000001E-3</v>
      </c>
      <c r="S14" s="276">
        <v>1.6031179999999999E-3</v>
      </c>
      <c r="T14" s="276">
        <v>1.292577E-3</v>
      </c>
      <c r="U14" s="276">
        <v>1.047554E-3</v>
      </c>
      <c r="V14" s="276">
        <v>9.6646500000000001E-4</v>
      </c>
      <c r="W14" s="276">
        <v>7.4265099999999999E-4</v>
      </c>
      <c r="X14" s="276">
        <v>1.146279E-3</v>
      </c>
      <c r="Y14" s="276">
        <v>1.266028E-3</v>
      </c>
      <c r="Z14" s="276">
        <v>1.3086879999999999E-3</v>
      </c>
      <c r="AA14" s="276">
        <v>1.3860680000000001E-3</v>
      </c>
      <c r="AB14" s="276">
        <v>1.5514579999999999E-3</v>
      </c>
      <c r="AC14" s="276">
        <v>1.8194699999999999E-3</v>
      </c>
      <c r="AD14" s="276">
        <v>1.7881100000000001E-3</v>
      </c>
      <c r="AE14" s="276">
        <v>1.925539E-3</v>
      </c>
      <c r="AF14" s="276">
        <v>1.458031E-3</v>
      </c>
      <c r="AG14" s="276">
        <v>1.062651E-3</v>
      </c>
      <c r="AH14" s="276">
        <v>9.31835E-4</v>
      </c>
      <c r="AI14" s="276">
        <v>1.182836E-3</v>
      </c>
      <c r="AJ14" s="276">
        <v>1.2242939999999999E-3</v>
      </c>
      <c r="AK14" s="276">
        <v>1.420618E-3</v>
      </c>
      <c r="AL14" s="276">
        <v>1.725741E-3</v>
      </c>
      <c r="AM14" s="276">
        <v>1.696578E-3</v>
      </c>
      <c r="AN14" s="276">
        <v>1.5206250000000001E-3</v>
      </c>
      <c r="AO14" s="276">
        <v>1.8062219999999999E-3</v>
      </c>
      <c r="AP14" s="276">
        <v>1.555935E-3</v>
      </c>
      <c r="AQ14" s="276">
        <v>1.7713889999999999E-3</v>
      </c>
      <c r="AR14" s="276">
        <v>1.2704940000000001E-3</v>
      </c>
      <c r="AS14" s="276">
        <v>1.0580190000000001E-3</v>
      </c>
      <c r="AT14" s="276">
        <v>9.45834E-4</v>
      </c>
      <c r="AU14" s="276">
        <v>8.9742499999999998E-4</v>
      </c>
      <c r="AV14" s="276">
        <v>1.043223E-3</v>
      </c>
      <c r="AW14" s="276">
        <v>2.2940539999999998E-3</v>
      </c>
      <c r="AX14" s="276">
        <v>2.1198549999999999E-3</v>
      </c>
      <c r="AY14" s="276">
        <v>3.3388369999999999E-3</v>
      </c>
      <c r="AZ14" s="276">
        <v>3.6052150000000002E-3</v>
      </c>
      <c r="BA14" s="276">
        <v>2.8826360000000001E-3</v>
      </c>
      <c r="BB14" s="276">
        <v>2.4510740000000001E-3</v>
      </c>
      <c r="BC14" s="276">
        <v>1.9032000000000001E-3</v>
      </c>
      <c r="BD14" s="276">
        <v>2.0563299999999999E-3</v>
      </c>
      <c r="BE14" s="276">
        <v>2.2717900000000001E-3</v>
      </c>
      <c r="BF14" s="367">
        <v>2.3219199999999999E-3</v>
      </c>
      <c r="BG14" s="367">
        <v>2.29422E-3</v>
      </c>
      <c r="BH14" s="367">
        <v>2.4221099999999999E-3</v>
      </c>
      <c r="BI14" s="367">
        <v>2.5881900000000002E-3</v>
      </c>
      <c r="BJ14" s="367">
        <v>2.8297999999999999E-3</v>
      </c>
      <c r="BK14" s="367">
        <v>2.82417E-3</v>
      </c>
      <c r="BL14" s="367">
        <v>2.5210699999999998E-3</v>
      </c>
      <c r="BM14" s="367">
        <v>2.5831199999999999E-3</v>
      </c>
      <c r="BN14" s="367">
        <v>2.3266599999999999E-3</v>
      </c>
      <c r="BO14" s="367">
        <v>2.51658E-3</v>
      </c>
      <c r="BP14" s="367">
        <v>2.44196E-3</v>
      </c>
      <c r="BQ14" s="367">
        <v>2.6441199999999998E-3</v>
      </c>
      <c r="BR14" s="367">
        <v>2.61604E-3</v>
      </c>
      <c r="BS14" s="367">
        <v>2.4824299999999999E-3</v>
      </c>
      <c r="BT14" s="367">
        <v>2.5123599999999999E-3</v>
      </c>
      <c r="BU14" s="367">
        <v>2.5740899999999998E-3</v>
      </c>
      <c r="BV14" s="367">
        <v>2.7835500000000001E-3</v>
      </c>
    </row>
    <row r="15" spans="1:74" ht="12" customHeight="1">
      <c r="A15" s="567" t="s">
        <v>58</v>
      </c>
      <c r="B15" s="614" t="s">
        <v>1165</v>
      </c>
      <c r="C15" s="276">
        <v>9.6513171999999994E-2</v>
      </c>
      <c r="D15" s="276">
        <v>9.1230500000000006E-2</v>
      </c>
      <c r="E15" s="276">
        <v>9.6026951999999999E-2</v>
      </c>
      <c r="F15" s="276">
        <v>9.1802675E-2</v>
      </c>
      <c r="G15" s="276">
        <v>9.4761222000000006E-2</v>
      </c>
      <c r="H15" s="276">
        <v>9.5647574999999999E-2</v>
      </c>
      <c r="I15" s="276">
        <v>0.102356132</v>
      </c>
      <c r="J15" s="276">
        <v>0.10511306199999999</v>
      </c>
      <c r="K15" s="276">
        <v>9.9822254999999999E-2</v>
      </c>
      <c r="L15" s="276">
        <v>0.102800532</v>
      </c>
      <c r="M15" s="276">
        <v>9.9838695000000005E-2</v>
      </c>
      <c r="N15" s="276">
        <v>0.102457162</v>
      </c>
      <c r="O15" s="276">
        <v>0.106315441</v>
      </c>
      <c r="P15" s="276">
        <v>9.8113609000000004E-2</v>
      </c>
      <c r="Q15" s="276">
        <v>0.107281141</v>
      </c>
      <c r="R15" s="276">
        <v>0.10280157700000001</v>
      </c>
      <c r="S15" s="276">
        <v>0.104020951</v>
      </c>
      <c r="T15" s="276">
        <v>0.104787957</v>
      </c>
      <c r="U15" s="276">
        <v>0.10837651099999999</v>
      </c>
      <c r="V15" s="276">
        <v>0.109020531</v>
      </c>
      <c r="W15" s="276">
        <v>0.107403817</v>
      </c>
      <c r="X15" s="276">
        <v>0.10718823099999999</v>
      </c>
      <c r="Y15" s="276">
        <v>0.106065417</v>
      </c>
      <c r="Z15" s="276">
        <v>0.11209765100000001</v>
      </c>
      <c r="AA15" s="276">
        <v>0.115390177</v>
      </c>
      <c r="AB15" s="276">
        <v>0.10213817</v>
      </c>
      <c r="AC15" s="276">
        <v>0.109834317</v>
      </c>
      <c r="AD15" s="276">
        <v>0.104516215</v>
      </c>
      <c r="AE15" s="276">
        <v>0.10341473700000001</v>
      </c>
      <c r="AF15" s="276">
        <v>0.109150075</v>
      </c>
      <c r="AG15" s="276">
        <v>0.110978957</v>
      </c>
      <c r="AH15" s="276">
        <v>0.110984737</v>
      </c>
      <c r="AI15" s="276">
        <v>0.108776505</v>
      </c>
      <c r="AJ15" s="276">
        <v>0.107435537</v>
      </c>
      <c r="AK15" s="276">
        <v>0.11035384500000001</v>
      </c>
      <c r="AL15" s="276">
        <v>0.115955237</v>
      </c>
      <c r="AM15" s="276">
        <v>0.113391148</v>
      </c>
      <c r="AN15" s="276">
        <v>0.10530916899999999</v>
      </c>
      <c r="AO15" s="276">
        <v>0.103207828</v>
      </c>
      <c r="AP15" s="276">
        <v>0.100223403</v>
      </c>
      <c r="AQ15" s="276">
        <v>0.107935058</v>
      </c>
      <c r="AR15" s="276">
        <v>0.10564984299999999</v>
      </c>
      <c r="AS15" s="276">
        <v>0.109678848</v>
      </c>
      <c r="AT15" s="276">
        <v>0.10728963800000001</v>
      </c>
      <c r="AU15" s="276">
        <v>0.105328343</v>
      </c>
      <c r="AV15" s="276">
        <v>0.105560178</v>
      </c>
      <c r="AW15" s="276">
        <v>0.105759093</v>
      </c>
      <c r="AX15" s="276">
        <v>0.11122528800000001</v>
      </c>
      <c r="AY15" s="276">
        <v>0.112219339</v>
      </c>
      <c r="AZ15" s="276">
        <v>0.100665896</v>
      </c>
      <c r="BA15" s="276">
        <v>0.10948985899999999</v>
      </c>
      <c r="BB15" s="276">
        <v>0.102029282</v>
      </c>
      <c r="BC15" s="276">
        <v>9.9807400000000004E-2</v>
      </c>
      <c r="BD15" s="276">
        <v>0.102557</v>
      </c>
      <c r="BE15" s="276">
        <v>0.1075161</v>
      </c>
      <c r="BF15" s="367">
        <v>0.1042704</v>
      </c>
      <c r="BG15" s="367">
        <v>0.1008839</v>
      </c>
      <c r="BH15" s="367">
        <v>0.1052936</v>
      </c>
      <c r="BI15" s="367">
        <v>0.1016629</v>
      </c>
      <c r="BJ15" s="367">
        <v>0.10688010000000001</v>
      </c>
      <c r="BK15" s="367">
        <v>0.1067898</v>
      </c>
      <c r="BL15" s="367">
        <v>9.5094799999999993E-2</v>
      </c>
      <c r="BM15" s="367">
        <v>9.9803000000000003E-2</v>
      </c>
      <c r="BN15" s="367">
        <v>9.9169999999999994E-2</v>
      </c>
      <c r="BO15" s="367">
        <v>9.9069299999999999E-2</v>
      </c>
      <c r="BP15" s="367">
        <v>9.9456000000000003E-2</v>
      </c>
      <c r="BQ15" s="367">
        <v>0.1064206</v>
      </c>
      <c r="BR15" s="367">
        <v>0.10432370000000001</v>
      </c>
      <c r="BS15" s="367">
        <v>0.10160230000000001</v>
      </c>
      <c r="BT15" s="367">
        <v>0.106349</v>
      </c>
      <c r="BU15" s="367">
        <v>0.10293239999999999</v>
      </c>
      <c r="BV15" s="367">
        <v>0.10830679999999999</v>
      </c>
    </row>
    <row r="16" spans="1:74" ht="12" customHeight="1">
      <c r="A16" s="613" t="s">
        <v>26</v>
      </c>
      <c r="B16" s="614" t="s">
        <v>1166</v>
      </c>
      <c r="C16" s="276">
        <v>1.3923888000000001E-2</v>
      </c>
      <c r="D16" s="276">
        <v>1.2292775000000001E-2</v>
      </c>
      <c r="E16" s="276">
        <v>1.3716977999999999E-2</v>
      </c>
      <c r="F16" s="276">
        <v>1.2419004000000001E-2</v>
      </c>
      <c r="G16" s="276">
        <v>1.2188427999999999E-2</v>
      </c>
      <c r="H16" s="276">
        <v>1.1805754E-2</v>
      </c>
      <c r="I16" s="276">
        <v>1.2283128000000001E-2</v>
      </c>
      <c r="J16" s="276">
        <v>1.2355547999999999E-2</v>
      </c>
      <c r="K16" s="276">
        <v>1.1993514E-2</v>
      </c>
      <c r="L16" s="276">
        <v>1.3804617999999999E-2</v>
      </c>
      <c r="M16" s="276">
        <v>1.3773624E-2</v>
      </c>
      <c r="N16" s="276">
        <v>1.3808518000000001E-2</v>
      </c>
      <c r="O16" s="276">
        <v>1.4752832E-2</v>
      </c>
      <c r="P16" s="276">
        <v>1.3023448E-2</v>
      </c>
      <c r="Q16" s="276">
        <v>1.4460162E-2</v>
      </c>
      <c r="R16" s="276">
        <v>1.4519818E-2</v>
      </c>
      <c r="S16" s="276">
        <v>1.3612931999999999E-2</v>
      </c>
      <c r="T16" s="276">
        <v>1.3039327999999999E-2</v>
      </c>
      <c r="U16" s="276">
        <v>1.3747282E-2</v>
      </c>
      <c r="V16" s="276">
        <v>1.3688212E-2</v>
      </c>
      <c r="W16" s="276">
        <v>1.2789708E-2</v>
      </c>
      <c r="X16" s="276">
        <v>1.4904572E-2</v>
      </c>
      <c r="Y16" s="276">
        <v>1.4839227999999999E-2</v>
      </c>
      <c r="Z16" s="276">
        <v>1.4800742E-2</v>
      </c>
      <c r="AA16" s="276">
        <v>1.4660339999999999E-2</v>
      </c>
      <c r="AB16" s="276">
        <v>1.3394893E-2</v>
      </c>
      <c r="AC16" s="276">
        <v>1.418465E-2</v>
      </c>
      <c r="AD16" s="276">
        <v>1.2686881000000001E-2</v>
      </c>
      <c r="AE16" s="276">
        <v>1.304112E-2</v>
      </c>
      <c r="AF16" s="276">
        <v>1.2814391E-2</v>
      </c>
      <c r="AG16" s="276">
        <v>1.325177E-2</v>
      </c>
      <c r="AH16" s="276">
        <v>1.334657E-2</v>
      </c>
      <c r="AI16" s="276">
        <v>1.3094231E-2</v>
      </c>
      <c r="AJ16" s="276">
        <v>1.478499E-2</v>
      </c>
      <c r="AK16" s="276">
        <v>1.4635100999999999E-2</v>
      </c>
      <c r="AL16" s="276">
        <v>1.4787170000000001E-2</v>
      </c>
      <c r="AM16" s="276">
        <v>1.442326E-2</v>
      </c>
      <c r="AN16" s="276">
        <v>1.3513601E-2</v>
      </c>
      <c r="AO16" s="276">
        <v>1.420481E-2</v>
      </c>
      <c r="AP16" s="276">
        <v>1.3845231E-2</v>
      </c>
      <c r="AQ16" s="276">
        <v>1.42712E-2</v>
      </c>
      <c r="AR16" s="276">
        <v>1.3744351E-2</v>
      </c>
      <c r="AS16" s="276">
        <v>1.431985E-2</v>
      </c>
      <c r="AT16" s="276">
        <v>1.4297850000000001E-2</v>
      </c>
      <c r="AU16" s="276">
        <v>1.3857381E-2</v>
      </c>
      <c r="AV16" s="276">
        <v>1.474467E-2</v>
      </c>
      <c r="AW16" s="276">
        <v>1.4605101000000001E-2</v>
      </c>
      <c r="AX16" s="276">
        <v>1.541054E-2</v>
      </c>
      <c r="AY16" s="276">
        <v>1.5076803999999999E-2</v>
      </c>
      <c r="AZ16" s="276">
        <v>1.3549682E-2</v>
      </c>
      <c r="BA16" s="276">
        <v>1.4726594000000001E-2</v>
      </c>
      <c r="BB16" s="276">
        <v>1.4251653E-2</v>
      </c>
      <c r="BC16" s="276">
        <v>1.3875800000000001E-2</v>
      </c>
      <c r="BD16" s="276">
        <v>1.4248500000000001E-2</v>
      </c>
      <c r="BE16" s="276">
        <v>1.5400799999999999E-2</v>
      </c>
      <c r="BF16" s="367">
        <v>1.5214800000000001E-2</v>
      </c>
      <c r="BG16" s="367">
        <v>1.4466700000000001E-2</v>
      </c>
      <c r="BH16" s="367">
        <v>1.46663E-2</v>
      </c>
      <c r="BI16" s="367">
        <v>1.49645E-2</v>
      </c>
      <c r="BJ16" s="367">
        <v>1.61315E-2</v>
      </c>
      <c r="BK16" s="367">
        <v>1.5635E-2</v>
      </c>
      <c r="BL16" s="367">
        <v>1.41362E-2</v>
      </c>
      <c r="BM16" s="367">
        <v>1.5032999999999999E-2</v>
      </c>
      <c r="BN16" s="367">
        <v>1.3684200000000001E-2</v>
      </c>
      <c r="BO16" s="367">
        <v>1.4803500000000001E-2</v>
      </c>
      <c r="BP16" s="367">
        <v>1.4733E-2</v>
      </c>
      <c r="BQ16" s="367">
        <v>1.57874E-2</v>
      </c>
      <c r="BR16" s="367">
        <v>1.5464800000000001E-2</v>
      </c>
      <c r="BS16" s="367">
        <v>1.4556599999999999E-2</v>
      </c>
      <c r="BT16" s="367">
        <v>1.46483E-2</v>
      </c>
      <c r="BU16" s="367">
        <v>1.4963600000000001E-2</v>
      </c>
      <c r="BV16" s="367">
        <v>1.6188899999999999E-2</v>
      </c>
    </row>
    <row r="17" spans="1:74" ht="12" customHeight="1">
      <c r="A17" s="613" t="s">
        <v>858</v>
      </c>
      <c r="B17" s="614" t="s">
        <v>663</v>
      </c>
      <c r="C17" s="276">
        <v>3.5671200000000002E-4</v>
      </c>
      <c r="D17" s="276">
        <v>3.2219200000000001E-4</v>
      </c>
      <c r="E17" s="276">
        <v>3.5671200000000002E-4</v>
      </c>
      <c r="F17" s="276">
        <v>3.4520500000000001E-4</v>
      </c>
      <c r="G17" s="276">
        <v>3.5671200000000002E-4</v>
      </c>
      <c r="H17" s="276">
        <v>3.4520500000000001E-4</v>
      </c>
      <c r="I17" s="276">
        <v>3.5671200000000002E-4</v>
      </c>
      <c r="J17" s="276">
        <v>3.5671200000000002E-4</v>
      </c>
      <c r="K17" s="276">
        <v>3.4520500000000001E-4</v>
      </c>
      <c r="L17" s="276">
        <v>3.5671200000000002E-4</v>
      </c>
      <c r="M17" s="276">
        <v>3.4520500000000001E-4</v>
      </c>
      <c r="N17" s="276">
        <v>3.5671200000000002E-4</v>
      </c>
      <c r="O17" s="276">
        <v>3.5671200000000002E-4</v>
      </c>
      <c r="P17" s="276">
        <v>3.2219200000000001E-4</v>
      </c>
      <c r="Q17" s="276">
        <v>3.5671200000000002E-4</v>
      </c>
      <c r="R17" s="276">
        <v>3.4520500000000001E-4</v>
      </c>
      <c r="S17" s="276">
        <v>3.5671200000000002E-4</v>
      </c>
      <c r="T17" s="276">
        <v>3.4520500000000001E-4</v>
      </c>
      <c r="U17" s="276">
        <v>3.5671200000000002E-4</v>
      </c>
      <c r="V17" s="276">
        <v>3.5671200000000002E-4</v>
      </c>
      <c r="W17" s="276">
        <v>3.4520500000000001E-4</v>
      </c>
      <c r="X17" s="276">
        <v>3.5671200000000002E-4</v>
      </c>
      <c r="Y17" s="276">
        <v>3.4520500000000001E-4</v>
      </c>
      <c r="Z17" s="276">
        <v>3.5671200000000002E-4</v>
      </c>
      <c r="AA17" s="276">
        <v>3.5671200000000002E-4</v>
      </c>
      <c r="AB17" s="276">
        <v>3.2219200000000001E-4</v>
      </c>
      <c r="AC17" s="276">
        <v>3.5671200000000002E-4</v>
      </c>
      <c r="AD17" s="276">
        <v>3.4520500000000001E-4</v>
      </c>
      <c r="AE17" s="276">
        <v>3.5671200000000002E-4</v>
      </c>
      <c r="AF17" s="276">
        <v>3.4520500000000001E-4</v>
      </c>
      <c r="AG17" s="276">
        <v>3.5671200000000002E-4</v>
      </c>
      <c r="AH17" s="276">
        <v>3.5671200000000002E-4</v>
      </c>
      <c r="AI17" s="276">
        <v>3.4520500000000001E-4</v>
      </c>
      <c r="AJ17" s="276">
        <v>3.5671200000000002E-4</v>
      </c>
      <c r="AK17" s="276">
        <v>3.4520500000000001E-4</v>
      </c>
      <c r="AL17" s="276">
        <v>3.5671200000000002E-4</v>
      </c>
      <c r="AM17" s="276">
        <v>3.5573799999999997E-4</v>
      </c>
      <c r="AN17" s="276">
        <v>3.3278700000000002E-4</v>
      </c>
      <c r="AO17" s="276">
        <v>3.5573799999999997E-4</v>
      </c>
      <c r="AP17" s="276">
        <v>3.4426200000000002E-4</v>
      </c>
      <c r="AQ17" s="276">
        <v>3.5573799999999997E-4</v>
      </c>
      <c r="AR17" s="276">
        <v>3.4426200000000002E-4</v>
      </c>
      <c r="AS17" s="276">
        <v>3.5573799999999997E-4</v>
      </c>
      <c r="AT17" s="276">
        <v>3.5573799999999997E-4</v>
      </c>
      <c r="AU17" s="276">
        <v>3.4426200000000002E-4</v>
      </c>
      <c r="AV17" s="276">
        <v>3.5573799999999997E-4</v>
      </c>
      <c r="AW17" s="276">
        <v>3.4426200000000002E-4</v>
      </c>
      <c r="AX17" s="276">
        <v>3.5573799999999997E-4</v>
      </c>
      <c r="AY17" s="276">
        <v>3.5671200000000002E-4</v>
      </c>
      <c r="AZ17" s="276">
        <v>3.2219200000000001E-4</v>
      </c>
      <c r="BA17" s="276">
        <v>3.5671200000000002E-4</v>
      </c>
      <c r="BB17" s="276">
        <v>3.4520500000000001E-4</v>
      </c>
      <c r="BC17" s="276">
        <v>3.48778E-4</v>
      </c>
      <c r="BD17" s="276">
        <v>3.4918900000000002E-4</v>
      </c>
      <c r="BE17" s="276">
        <v>3.4859300000000001E-4</v>
      </c>
      <c r="BF17" s="367">
        <v>3.4794399999999999E-4</v>
      </c>
      <c r="BG17" s="367">
        <v>3.4827799999999999E-4</v>
      </c>
      <c r="BH17" s="367">
        <v>3.4759999999999999E-4</v>
      </c>
      <c r="BI17" s="367">
        <v>3.4790400000000001E-4</v>
      </c>
      <c r="BJ17" s="367">
        <v>3.4719200000000002E-4</v>
      </c>
      <c r="BK17" s="367">
        <v>3.4632599999999999E-4</v>
      </c>
      <c r="BL17" s="367">
        <v>3.4852E-4</v>
      </c>
      <c r="BM17" s="367">
        <v>3.4777499999999998E-4</v>
      </c>
      <c r="BN17" s="367">
        <v>3.4800899999999998E-4</v>
      </c>
      <c r="BO17" s="367">
        <v>3.4793900000000002E-4</v>
      </c>
      <c r="BP17" s="367">
        <v>3.4782500000000001E-4</v>
      </c>
      <c r="BQ17" s="367">
        <v>3.4775600000000001E-4</v>
      </c>
      <c r="BR17" s="367">
        <v>3.4773900000000001E-4</v>
      </c>
      <c r="BS17" s="367">
        <v>3.4769E-4</v>
      </c>
      <c r="BT17" s="367">
        <v>3.4769800000000002E-4</v>
      </c>
      <c r="BU17" s="367">
        <v>3.4767899999999999E-4</v>
      </c>
      <c r="BV17" s="367">
        <v>3.4772299999999998E-4</v>
      </c>
    </row>
    <row r="18" spans="1:74" ht="12" customHeight="1">
      <c r="A18" s="613" t="s">
        <v>25</v>
      </c>
      <c r="B18" s="614" t="s">
        <v>536</v>
      </c>
      <c r="C18" s="276">
        <v>0.113401457</v>
      </c>
      <c r="D18" s="276">
        <v>0.106107875</v>
      </c>
      <c r="E18" s="276">
        <v>0.112980593</v>
      </c>
      <c r="F18" s="276">
        <v>0.107473323</v>
      </c>
      <c r="G18" s="276">
        <v>0.110280216</v>
      </c>
      <c r="H18" s="276">
        <v>0.110567242</v>
      </c>
      <c r="I18" s="276">
        <v>0.117554822</v>
      </c>
      <c r="J18" s="276">
        <v>0.120354563</v>
      </c>
      <c r="K18" s="276">
        <v>0.11419928</v>
      </c>
      <c r="L18" s="276">
        <v>0.119504807</v>
      </c>
      <c r="M18" s="276">
        <v>0.11649982</v>
      </c>
      <c r="N18" s="276">
        <v>0.11955669300000001</v>
      </c>
      <c r="O18" s="276">
        <v>0.12439657799999999</v>
      </c>
      <c r="P18" s="276">
        <v>0.114281851</v>
      </c>
      <c r="Q18" s="276">
        <v>0.12528851099999999</v>
      </c>
      <c r="R18" s="276">
        <v>0.12086313899999999</v>
      </c>
      <c r="S18" s="276">
        <v>0.121042205</v>
      </c>
      <c r="T18" s="276">
        <v>0.12094187300000001</v>
      </c>
      <c r="U18" s="276">
        <v>0.12501515899999999</v>
      </c>
      <c r="V18" s="276">
        <v>0.12551548500000001</v>
      </c>
      <c r="W18" s="276">
        <v>0.12268392</v>
      </c>
      <c r="X18" s="276">
        <v>0.125084998</v>
      </c>
      <c r="Y18" s="276">
        <v>0.123957953</v>
      </c>
      <c r="Z18" s="276">
        <v>0.13006162299999999</v>
      </c>
      <c r="AA18" s="276">
        <v>0.13314692</v>
      </c>
      <c r="AB18" s="276">
        <v>0.11873025800000001</v>
      </c>
      <c r="AC18" s="276">
        <v>0.12762562399999999</v>
      </c>
      <c r="AD18" s="276">
        <v>0.120688822</v>
      </c>
      <c r="AE18" s="276">
        <v>0.12021525199999999</v>
      </c>
      <c r="AF18" s="276">
        <v>0.12528114400000001</v>
      </c>
      <c r="AG18" s="276">
        <v>0.12706046900000001</v>
      </c>
      <c r="AH18" s="276">
        <v>0.127183192</v>
      </c>
      <c r="AI18" s="276">
        <v>0.124767958</v>
      </c>
      <c r="AJ18" s="276">
        <v>0.12525734099999999</v>
      </c>
      <c r="AK18" s="276">
        <v>0.12816308700000001</v>
      </c>
      <c r="AL18" s="276">
        <v>0.13432196800000001</v>
      </c>
      <c r="AM18" s="276">
        <v>0.13119570799999999</v>
      </c>
      <c r="AN18" s="276">
        <v>0.12202009799999999</v>
      </c>
      <c r="AO18" s="276">
        <v>0.12101076199999999</v>
      </c>
      <c r="AP18" s="276">
        <v>0.11738828699999999</v>
      </c>
      <c r="AQ18" s="276">
        <v>0.12585468999999999</v>
      </c>
      <c r="AR18" s="276">
        <v>0.122483838</v>
      </c>
      <c r="AS18" s="276">
        <v>0.126860325</v>
      </c>
      <c r="AT18" s="276">
        <v>0.124445482</v>
      </c>
      <c r="AU18" s="276">
        <v>0.121798215</v>
      </c>
      <c r="AV18" s="276">
        <v>0.123226195</v>
      </c>
      <c r="AW18" s="276">
        <v>0.124386923</v>
      </c>
      <c r="AX18" s="276">
        <v>0.13053020300000001</v>
      </c>
      <c r="AY18" s="276">
        <v>0.132361223</v>
      </c>
      <c r="AZ18" s="276">
        <v>0.119422453</v>
      </c>
      <c r="BA18" s="276">
        <v>0.12891185199999999</v>
      </c>
      <c r="BB18" s="276">
        <v>0.12055246</v>
      </c>
      <c r="BC18" s="276">
        <v>0.1174171</v>
      </c>
      <c r="BD18" s="276">
        <v>0.1206875</v>
      </c>
      <c r="BE18" s="276">
        <v>0.12705910000000001</v>
      </c>
      <c r="BF18" s="367">
        <v>0.1236754</v>
      </c>
      <c r="BG18" s="367">
        <v>0.11948590000000001</v>
      </c>
      <c r="BH18" s="367">
        <v>0.12429320000000001</v>
      </c>
      <c r="BI18" s="367">
        <v>0.1210389</v>
      </c>
      <c r="BJ18" s="367">
        <v>0.12771959999999999</v>
      </c>
      <c r="BK18" s="367">
        <v>0.12704840000000001</v>
      </c>
      <c r="BL18" s="367">
        <v>0.1134445</v>
      </c>
      <c r="BM18" s="367">
        <v>0.1192801</v>
      </c>
      <c r="BN18" s="367">
        <v>0.1170419</v>
      </c>
      <c r="BO18" s="367">
        <v>0.1183044</v>
      </c>
      <c r="BP18" s="367">
        <v>0.1184992</v>
      </c>
      <c r="BQ18" s="367">
        <v>0.12677479999999999</v>
      </c>
      <c r="BR18" s="367">
        <v>0.12433180000000001</v>
      </c>
      <c r="BS18" s="367">
        <v>0.1204542</v>
      </c>
      <c r="BT18" s="367">
        <v>0.12541450000000001</v>
      </c>
      <c r="BU18" s="367">
        <v>0.1222994</v>
      </c>
      <c r="BV18" s="367">
        <v>0.12914610000000001</v>
      </c>
    </row>
    <row r="19" spans="1:74" ht="12" customHeight="1">
      <c r="A19" s="613"/>
      <c r="B19" s="171" t="s">
        <v>538</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241"/>
      <c r="BC19" s="241"/>
      <c r="BD19" s="241"/>
      <c r="BE19" s="241"/>
      <c r="BF19" s="368"/>
      <c r="BG19" s="368"/>
      <c r="BH19" s="368"/>
      <c r="BI19" s="368"/>
      <c r="BJ19" s="368"/>
      <c r="BK19" s="368"/>
      <c r="BL19" s="368"/>
      <c r="BM19" s="368"/>
      <c r="BN19" s="368"/>
      <c r="BO19" s="368"/>
      <c r="BP19" s="368"/>
      <c r="BQ19" s="368"/>
      <c r="BR19" s="368"/>
      <c r="BS19" s="368"/>
      <c r="BT19" s="368"/>
      <c r="BU19" s="368"/>
      <c r="BV19" s="368"/>
    </row>
    <row r="20" spans="1:74" ht="12" customHeight="1">
      <c r="A20" s="567" t="s">
        <v>27</v>
      </c>
      <c r="B20" s="614" t="s">
        <v>1165</v>
      </c>
      <c r="C20" s="276">
        <v>6.1554779999999998E-3</v>
      </c>
      <c r="D20" s="276">
        <v>5.5772249999999999E-3</v>
      </c>
      <c r="E20" s="276">
        <v>6.190058E-3</v>
      </c>
      <c r="F20" s="276">
        <v>5.9629770000000004E-3</v>
      </c>
      <c r="G20" s="276">
        <v>6.1395879999999996E-3</v>
      </c>
      <c r="H20" s="276">
        <v>5.9784770000000003E-3</v>
      </c>
      <c r="I20" s="276">
        <v>6.1486680000000004E-3</v>
      </c>
      <c r="J20" s="276">
        <v>6.1755179999999996E-3</v>
      </c>
      <c r="K20" s="276">
        <v>5.9705369999999997E-3</v>
      </c>
      <c r="L20" s="276">
        <v>6.1554080000000002E-3</v>
      </c>
      <c r="M20" s="276">
        <v>5.9663269999999996E-3</v>
      </c>
      <c r="N20" s="276">
        <v>6.1742780000000001E-3</v>
      </c>
      <c r="O20" s="276">
        <v>6.0827290000000003E-3</v>
      </c>
      <c r="P20" s="276">
        <v>5.4927470000000001E-3</v>
      </c>
      <c r="Q20" s="276">
        <v>6.0769489999999999E-3</v>
      </c>
      <c r="R20" s="276">
        <v>5.883732E-3</v>
      </c>
      <c r="S20" s="276">
        <v>6.078539E-3</v>
      </c>
      <c r="T20" s="276">
        <v>5.8874920000000002E-3</v>
      </c>
      <c r="U20" s="276">
        <v>6.0883589999999998E-3</v>
      </c>
      <c r="V20" s="276">
        <v>6.0864090000000001E-3</v>
      </c>
      <c r="W20" s="276">
        <v>5.8855920000000003E-3</v>
      </c>
      <c r="X20" s="276">
        <v>6.0752189999999998E-3</v>
      </c>
      <c r="Y20" s="276">
        <v>5.8905620000000002E-3</v>
      </c>
      <c r="Z20" s="276">
        <v>6.0891089999999997E-3</v>
      </c>
      <c r="AA20" s="276">
        <v>5.881407E-3</v>
      </c>
      <c r="AB20" s="276">
        <v>5.3270749999999997E-3</v>
      </c>
      <c r="AC20" s="276">
        <v>5.858767E-3</v>
      </c>
      <c r="AD20" s="276">
        <v>5.70588E-3</v>
      </c>
      <c r="AE20" s="276">
        <v>5.8607069999999997E-3</v>
      </c>
      <c r="AF20" s="276">
        <v>5.6970500000000004E-3</v>
      </c>
      <c r="AG20" s="276">
        <v>5.9006969999999999E-3</v>
      </c>
      <c r="AH20" s="276">
        <v>5.873807E-3</v>
      </c>
      <c r="AI20" s="276">
        <v>5.6650299999999997E-3</v>
      </c>
      <c r="AJ20" s="276">
        <v>5.820647E-3</v>
      </c>
      <c r="AK20" s="276">
        <v>5.6766400000000002E-3</v>
      </c>
      <c r="AL20" s="276">
        <v>5.8915670000000003E-3</v>
      </c>
      <c r="AM20" s="276">
        <v>5.2846619999999999E-3</v>
      </c>
      <c r="AN20" s="276">
        <v>4.9428620000000001E-3</v>
      </c>
      <c r="AO20" s="276">
        <v>5.269892E-3</v>
      </c>
      <c r="AP20" s="276">
        <v>5.0989520000000003E-3</v>
      </c>
      <c r="AQ20" s="276">
        <v>5.2772820000000003E-3</v>
      </c>
      <c r="AR20" s="276">
        <v>5.1063020000000001E-3</v>
      </c>
      <c r="AS20" s="276">
        <v>5.2776419999999999E-3</v>
      </c>
      <c r="AT20" s="276">
        <v>5.272802E-3</v>
      </c>
      <c r="AU20" s="276">
        <v>5.1052320000000003E-3</v>
      </c>
      <c r="AV20" s="276">
        <v>5.2676219999999996E-3</v>
      </c>
      <c r="AW20" s="276">
        <v>5.1026320000000002E-3</v>
      </c>
      <c r="AX20" s="276">
        <v>5.2770120000000002E-3</v>
      </c>
      <c r="AY20" s="276">
        <v>5.2919079999999997E-3</v>
      </c>
      <c r="AZ20" s="276">
        <v>4.7783010000000004E-3</v>
      </c>
      <c r="BA20" s="276">
        <v>5.2881680000000002E-3</v>
      </c>
      <c r="BB20" s="276">
        <v>5.1116520000000004E-3</v>
      </c>
      <c r="BC20" s="276">
        <v>4.9670499999999998E-3</v>
      </c>
      <c r="BD20" s="276">
        <v>5.04939E-3</v>
      </c>
      <c r="BE20" s="276">
        <v>5.3944300000000004E-3</v>
      </c>
      <c r="BF20" s="367">
        <v>5.2690799999999998E-3</v>
      </c>
      <c r="BG20" s="367">
        <v>4.9642100000000002E-3</v>
      </c>
      <c r="BH20" s="367">
        <v>4.9768E-3</v>
      </c>
      <c r="BI20" s="367">
        <v>5.0872900000000004E-3</v>
      </c>
      <c r="BJ20" s="367">
        <v>5.51367E-3</v>
      </c>
      <c r="BK20" s="367">
        <v>5.3940899999999998E-3</v>
      </c>
      <c r="BL20" s="367">
        <v>4.8885500000000002E-3</v>
      </c>
      <c r="BM20" s="367">
        <v>5.2052799999999996E-3</v>
      </c>
      <c r="BN20" s="367">
        <v>4.7294700000000004E-3</v>
      </c>
      <c r="BO20" s="367">
        <v>5.1275399999999999E-3</v>
      </c>
      <c r="BP20" s="367">
        <v>5.0876899999999997E-3</v>
      </c>
      <c r="BQ20" s="367">
        <v>5.4404099999999997E-3</v>
      </c>
      <c r="BR20" s="367">
        <v>5.3217300000000002E-3</v>
      </c>
      <c r="BS20" s="367">
        <v>5.0065400000000003E-3</v>
      </c>
      <c r="BT20" s="367">
        <v>5.03901E-3</v>
      </c>
      <c r="BU20" s="367">
        <v>5.1531199999999997E-3</v>
      </c>
      <c r="BV20" s="367">
        <v>5.5810499999999997E-3</v>
      </c>
    </row>
    <row r="21" spans="1:74" ht="12" customHeight="1">
      <c r="A21" s="567" t="s">
        <v>1194</v>
      </c>
      <c r="B21" s="614" t="s">
        <v>1166</v>
      </c>
      <c r="C21" s="276">
        <v>2.9265300000000001E-3</v>
      </c>
      <c r="D21" s="276">
        <v>2.5840099999999999E-3</v>
      </c>
      <c r="E21" s="276">
        <v>3.0935099999999998E-3</v>
      </c>
      <c r="F21" s="276">
        <v>3.0438000000000002E-3</v>
      </c>
      <c r="G21" s="276">
        <v>3.2531399999999999E-3</v>
      </c>
      <c r="H21" s="276">
        <v>3.16008E-3</v>
      </c>
      <c r="I21" s="276">
        <v>3.1691900000000001E-3</v>
      </c>
      <c r="J21" s="276">
        <v>3.2498200000000001E-3</v>
      </c>
      <c r="K21" s="276">
        <v>2.90157E-3</v>
      </c>
      <c r="L21" s="276">
        <v>2.94393E-3</v>
      </c>
      <c r="M21" s="276">
        <v>3.0077300000000001E-3</v>
      </c>
      <c r="N21" s="276">
        <v>3.0218599999999999E-3</v>
      </c>
      <c r="O21" s="276">
        <v>2.9691600000000002E-3</v>
      </c>
      <c r="P21" s="276">
        <v>2.56668E-3</v>
      </c>
      <c r="Q21" s="276">
        <v>3.0379000000000001E-3</v>
      </c>
      <c r="R21" s="276">
        <v>3.2210899999999998E-3</v>
      </c>
      <c r="S21" s="276">
        <v>3.59867E-3</v>
      </c>
      <c r="T21" s="276">
        <v>3.17519E-3</v>
      </c>
      <c r="U21" s="276">
        <v>3.09904E-3</v>
      </c>
      <c r="V21" s="276">
        <v>3.2283099999999999E-3</v>
      </c>
      <c r="W21" s="276">
        <v>2.94721E-3</v>
      </c>
      <c r="X21" s="276">
        <v>2.6931199999999998E-3</v>
      </c>
      <c r="Y21" s="276">
        <v>2.6492199999999999E-3</v>
      </c>
      <c r="Z21" s="276">
        <v>2.7729299999999998E-3</v>
      </c>
      <c r="AA21" s="276">
        <v>3.34601E-3</v>
      </c>
      <c r="AB21" s="276">
        <v>3.10275E-3</v>
      </c>
      <c r="AC21" s="276">
        <v>3.4166999999999999E-3</v>
      </c>
      <c r="AD21" s="276">
        <v>3.3087799999999999E-3</v>
      </c>
      <c r="AE21" s="276">
        <v>3.6312200000000001E-3</v>
      </c>
      <c r="AF21" s="276">
        <v>3.6971999999999999E-3</v>
      </c>
      <c r="AG21" s="276">
        <v>3.7299E-3</v>
      </c>
      <c r="AH21" s="276">
        <v>3.8491100000000002E-3</v>
      </c>
      <c r="AI21" s="276">
        <v>3.5737799999999999E-3</v>
      </c>
      <c r="AJ21" s="276">
        <v>3.5274099999999999E-3</v>
      </c>
      <c r="AK21" s="276">
        <v>3.6943800000000001E-3</v>
      </c>
      <c r="AL21" s="276">
        <v>3.66563E-3</v>
      </c>
      <c r="AM21" s="276">
        <v>3.8280200000000001E-3</v>
      </c>
      <c r="AN21" s="276">
        <v>3.6918300000000001E-3</v>
      </c>
      <c r="AO21" s="276">
        <v>3.7850900000000001E-3</v>
      </c>
      <c r="AP21" s="276">
        <v>3.4446400000000001E-3</v>
      </c>
      <c r="AQ21" s="276">
        <v>3.5747000000000001E-3</v>
      </c>
      <c r="AR21" s="276">
        <v>3.3371799999999999E-3</v>
      </c>
      <c r="AS21" s="276">
        <v>3.5243599999999998E-3</v>
      </c>
      <c r="AT21" s="276">
        <v>3.4919700000000001E-3</v>
      </c>
      <c r="AU21" s="276">
        <v>3.49081E-3</v>
      </c>
      <c r="AV21" s="276">
        <v>3.7570400000000001E-3</v>
      </c>
      <c r="AW21" s="276">
        <v>3.8149500000000001E-3</v>
      </c>
      <c r="AX21" s="276">
        <v>4.3661400000000001E-3</v>
      </c>
      <c r="AY21" s="276">
        <v>4.16826E-3</v>
      </c>
      <c r="AZ21" s="276">
        <v>3.7456500000000001E-3</v>
      </c>
      <c r="BA21" s="276">
        <v>4.1561799999999998E-3</v>
      </c>
      <c r="BB21" s="276">
        <v>3.7093600000000001E-3</v>
      </c>
      <c r="BC21" s="276">
        <v>3.60181E-3</v>
      </c>
      <c r="BD21" s="276">
        <v>3.6957000000000001E-3</v>
      </c>
      <c r="BE21" s="276">
        <v>3.9890400000000001E-3</v>
      </c>
      <c r="BF21" s="367">
        <v>3.9377800000000001E-3</v>
      </c>
      <c r="BG21" s="367">
        <v>3.7423500000000002E-3</v>
      </c>
      <c r="BH21" s="367">
        <v>3.7840500000000002E-3</v>
      </c>
      <c r="BI21" s="367">
        <v>3.87112E-3</v>
      </c>
      <c r="BJ21" s="367">
        <v>4.1973399999999999E-3</v>
      </c>
      <c r="BK21" s="367">
        <v>4.0838999999999997E-3</v>
      </c>
      <c r="BL21" s="367">
        <v>3.6966099999999999E-3</v>
      </c>
      <c r="BM21" s="367">
        <v>3.9313400000000002E-3</v>
      </c>
      <c r="BN21" s="367">
        <v>3.5582999999999999E-3</v>
      </c>
      <c r="BO21" s="367">
        <v>3.8521699999999998E-3</v>
      </c>
      <c r="BP21" s="367">
        <v>3.82723E-3</v>
      </c>
      <c r="BQ21" s="367">
        <v>4.1016300000000002E-3</v>
      </c>
      <c r="BR21" s="367">
        <v>4.0188699999999999E-3</v>
      </c>
      <c r="BS21" s="367">
        <v>3.7842000000000002E-3</v>
      </c>
      <c r="BT21" s="367">
        <v>3.8095400000000001E-3</v>
      </c>
      <c r="BU21" s="367">
        <v>3.8940400000000001E-3</v>
      </c>
      <c r="BV21" s="367">
        <v>4.2149800000000001E-3</v>
      </c>
    </row>
    <row r="22" spans="1:74" ht="12" customHeight="1">
      <c r="A22" s="613" t="s">
        <v>70</v>
      </c>
      <c r="B22" s="614" t="s">
        <v>663</v>
      </c>
      <c r="C22" s="276">
        <v>1.418356E-3</v>
      </c>
      <c r="D22" s="276">
        <v>1.281096E-3</v>
      </c>
      <c r="E22" s="276">
        <v>1.418356E-3</v>
      </c>
      <c r="F22" s="276">
        <v>1.372603E-3</v>
      </c>
      <c r="G22" s="276">
        <v>1.418356E-3</v>
      </c>
      <c r="H22" s="276">
        <v>1.372603E-3</v>
      </c>
      <c r="I22" s="276">
        <v>1.418356E-3</v>
      </c>
      <c r="J22" s="276">
        <v>1.418356E-3</v>
      </c>
      <c r="K22" s="276">
        <v>1.372603E-3</v>
      </c>
      <c r="L22" s="276">
        <v>1.418356E-3</v>
      </c>
      <c r="M22" s="276">
        <v>1.372603E-3</v>
      </c>
      <c r="N22" s="276">
        <v>1.418356E-3</v>
      </c>
      <c r="O22" s="276">
        <v>1.571233E-3</v>
      </c>
      <c r="P22" s="276">
        <v>1.4191780000000001E-3</v>
      </c>
      <c r="Q22" s="276">
        <v>1.571233E-3</v>
      </c>
      <c r="R22" s="276">
        <v>1.520548E-3</v>
      </c>
      <c r="S22" s="276">
        <v>1.571233E-3</v>
      </c>
      <c r="T22" s="276">
        <v>1.520548E-3</v>
      </c>
      <c r="U22" s="276">
        <v>1.571233E-3</v>
      </c>
      <c r="V22" s="276">
        <v>1.571233E-3</v>
      </c>
      <c r="W22" s="276">
        <v>1.520548E-3</v>
      </c>
      <c r="X22" s="276">
        <v>1.571233E-3</v>
      </c>
      <c r="Y22" s="276">
        <v>1.520548E-3</v>
      </c>
      <c r="Z22" s="276">
        <v>1.571233E-3</v>
      </c>
      <c r="AA22" s="276">
        <v>1.6731509999999999E-3</v>
      </c>
      <c r="AB22" s="276">
        <v>1.5112330000000001E-3</v>
      </c>
      <c r="AC22" s="276">
        <v>1.6731509999999999E-3</v>
      </c>
      <c r="AD22" s="276">
        <v>1.619178E-3</v>
      </c>
      <c r="AE22" s="276">
        <v>1.6731509999999999E-3</v>
      </c>
      <c r="AF22" s="276">
        <v>1.619178E-3</v>
      </c>
      <c r="AG22" s="276">
        <v>1.6731509999999999E-3</v>
      </c>
      <c r="AH22" s="276">
        <v>1.6731509999999999E-3</v>
      </c>
      <c r="AI22" s="276">
        <v>1.619178E-3</v>
      </c>
      <c r="AJ22" s="276">
        <v>1.6731509999999999E-3</v>
      </c>
      <c r="AK22" s="276">
        <v>1.619178E-3</v>
      </c>
      <c r="AL22" s="276">
        <v>1.6731509999999999E-3</v>
      </c>
      <c r="AM22" s="276">
        <v>1.6685789999999999E-3</v>
      </c>
      <c r="AN22" s="276">
        <v>1.560929E-3</v>
      </c>
      <c r="AO22" s="276">
        <v>1.6685789999999999E-3</v>
      </c>
      <c r="AP22" s="276">
        <v>1.6147539999999999E-3</v>
      </c>
      <c r="AQ22" s="276">
        <v>1.6685789999999999E-3</v>
      </c>
      <c r="AR22" s="276">
        <v>1.6147539999999999E-3</v>
      </c>
      <c r="AS22" s="276">
        <v>1.6685789999999999E-3</v>
      </c>
      <c r="AT22" s="276">
        <v>1.6685789999999999E-3</v>
      </c>
      <c r="AU22" s="276">
        <v>1.6147539999999999E-3</v>
      </c>
      <c r="AV22" s="276">
        <v>1.6685789999999999E-3</v>
      </c>
      <c r="AW22" s="276">
        <v>1.6147539999999999E-3</v>
      </c>
      <c r="AX22" s="276">
        <v>1.6685789999999999E-3</v>
      </c>
      <c r="AY22" s="276">
        <v>1.6731509999999999E-3</v>
      </c>
      <c r="AZ22" s="276">
        <v>1.5112330000000001E-3</v>
      </c>
      <c r="BA22" s="276">
        <v>1.6731509999999999E-3</v>
      </c>
      <c r="BB22" s="276">
        <v>1.619178E-3</v>
      </c>
      <c r="BC22" s="276">
        <v>1.63594E-3</v>
      </c>
      <c r="BD22" s="276">
        <v>1.6378600000000001E-3</v>
      </c>
      <c r="BE22" s="276">
        <v>1.63507E-3</v>
      </c>
      <c r="BF22" s="367">
        <v>1.6320200000000001E-3</v>
      </c>
      <c r="BG22" s="367">
        <v>1.6335900000000001E-3</v>
      </c>
      <c r="BH22" s="367">
        <v>1.6304100000000001E-3</v>
      </c>
      <c r="BI22" s="367">
        <v>1.6318400000000001E-3</v>
      </c>
      <c r="BJ22" s="367">
        <v>1.6285E-3</v>
      </c>
      <c r="BK22" s="367">
        <v>1.62444E-3</v>
      </c>
      <c r="BL22" s="367">
        <v>1.63473E-3</v>
      </c>
      <c r="BM22" s="367">
        <v>1.63123E-3</v>
      </c>
      <c r="BN22" s="367">
        <v>1.63233E-3</v>
      </c>
      <c r="BO22" s="367">
        <v>1.632E-3</v>
      </c>
      <c r="BP22" s="367">
        <v>1.6314700000000001E-3</v>
      </c>
      <c r="BQ22" s="367">
        <v>1.6311400000000001E-3</v>
      </c>
      <c r="BR22" s="367">
        <v>1.6310599999999999E-3</v>
      </c>
      <c r="BS22" s="367">
        <v>1.63083E-3</v>
      </c>
      <c r="BT22" s="367">
        <v>1.63087E-3</v>
      </c>
      <c r="BU22" s="367">
        <v>1.6307800000000001E-3</v>
      </c>
      <c r="BV22" s="367">
        <v>1.6309899999999999E-3</v>
      </c>
    </row>
    <row r="23" spans="1:74" ht="12" customHeight="1">
      <c r="A23" s="613" t="s">
        <v>254</v>
      </c>
      <c r="B23" s="614" t="s">
        <v>536</v>
      </c>
      <c r="C23" s="276">
        <v>1.0802104748E-2</v>
      </c>
      <c r="D23" s="276">
        <v>9.6916494959999998E-3</v>
      </c>
      <c r="E23" s="276">
        <v>1.1018771235999999E-2</v>
      </c>
      <c r="F23" s="276">
        <v>1.0695191370000001E-2</v>
      </c>
      <c r="G23" s="276">
        <v>1.1145240791000001E-2</v>
      </c>
      <c r="H23" s="276">
        <v>1.0838205740000001E-2</v>
      </c>
      <c r="I23" s="276">
        <v>1.1017250421E-2</v>
      </c>
      <c r="J23" s="276">
        <v>1.1110496043E-2</v>
      </c>
      <c r="K23" s="276">
        <v>1.049627237E-2</v>
      </c>
      <c r="L23" s="276">
        <v>1.0817293681E-2</v>
      </c>
      <c r="M23" s="276">
        <v>1.0664454740000001E-2</v>
      </c>
      <c r="N23" s="276">
        <v>1.0947294933E-2</v>
      </c>
      <c r="O23" s="276">
        <v>1.0947509588E-2</v>
      </c>
      <c r="P23" s="276">
        <v>9.7866683760000003E-3</v>
      </c>
      <c r="Q23" s="276">
        <v>1.1027731242999999E-2</v>
      </c>
      <c r="R23" s="276">
        <v>1.100456071E-2</v>
      </c>
      <c r="S23" s="276">
        <v>1.1651525738000001E-2</v>
      </c>
      <c r="T23" s="276">
        <v>1.0982169240000001E-2</v>
      </c>
      <c r="U23" s="276">
        <v>1.1096612246E-2</v>
      </c>
      <c r="V23" s="276">
        <v>1.1190069573E-2</v>
      </c>
      <c r="W23" s="276">
        <v>1.0648273519999999E-2</v>
      </c>
      <c r="X23" s="276">
        <v>1.0676028926E-2</v>
      </c>
      <c r="Y23" s="276">
        <v>1.0408713240000001E-2</v>
      </c>
      <c r="Z23" s="276">
        <v>1.0837500979999999E-2</v>
      </c>
      <c r="AA23" s="276">
        <v>1.1155935360000001E-2</v>
      </c>
      <c r="AB23" s="276">
        <v>1.01885976E-2</v>
      </c>
      <c r="AC23" s="276">
        <v>1.122228168E-2</v>
      </c>
      <c r="AD23" s="276">
        <v>1.0892884800000001E-2</v>
      </c>
      <c r="AE23" s="276">
        <v>1.144660516E-2</v>
      </c>
      <c r="AF23" s="276">
        <v>1.12989922E-2</v>
      </c>
      <c r="AG23" s="276">
        <v>1.156856996E-2</v>
      </c>
      <c r="AH23" s="276">
        <v>1.168319084E-2</v>
      </c>
      <c r="AI23" s="276">
        <v>1.1112710200000001E-2</v>
      </c>
      <c r="AJ23" s="276">
        <v>1.1291239640000001E-2</v>
      </c>
      <c r="AK23" s="276">
        <v>1.1250437199999999E-2</v>
      </c>
      <c r="AL23" s="276">
        <v>1.151044352E-2</v>
      </c>
      <c r="AM23" s="276">
        <v>1.096568824E-2</v>
      </c>
      <c r="AN23" s="276">
        <v>1.0459945720000001E-2</v>
      </c>
      <c r="AO23" s="276">
        <v>1.100793376E-2</v>
      </c>
      <c r="AP23" s="276">
        <v>1.0436593399999999E-2</v>
      </c>
      <c r="AQ23" s="276">
        <v>1.0816753760000001E-2</v>
      </c>
      <c r="AR23" s="276">
        <v>1.03514438E-2</v>
      </c>
      <c r="AS23" s="276">
        <v>1.075946016E-2</v>
      </c>
      <c r="AT23" s="276">
        <v>1.073808612E-2</v>
      </c>
      <c r="AU23" s="276">
        <v>1.04753308E-2</v>
      </c>
      <c r="AV23" s="276">
        <v>1.098522408E-2</v>
      </c>
      <c r="AW23" s="276">
        <v>1.0796774800000001E-2</v>
      </c>
      <c r="AX23" s="276">
        <v>1.1590328719999999E-2</v>
      </c>
      <c r="AY23" s="276">
        <v>1.1406951800000001E-2</v>
      </c>
      <c r="AZ23" s="276">
        <v>1.0293262480000001E-2</v>
      </c>
      <c r="BA23" s="276">
        <v>1.1406140360000001E-2</v>
      </c>
      <c r="BB23" s="276">
        <v>1.07393318E-2</v>
      </c>
      <c r="BC23" s="276">
        <v>1.04942E-2</v>
      </c>
      <c r="BD23" s="276">
        <v>1.06739E-2</v>
      </c>
      <c r="BE23" s="276">
        <v>1.1319600000000001E-2</v>
      </c>
      <c r="BF23" s="367">
        <v>1.1138800000000001E-2</v>
      </c>
      <c r="BG23" s="367">
        <v>1.0633200000000001E-2</v>
      </c>
      <c r="BH23" s="367">
        <v>1.0697399999999999E-2</v>
      </c>
      <c r="BI23" s="367">
        <v>1.08825E-2</v>
      </c>
      <c r="BJ23" s="367">
        <v>1.16455E-2</v>
      </c>
      <c r="BK23" s="367">
        <v>1.1394700000000001E-2</v>
      </c>
      <c r="BL23" s="367">
        <v>1.0489800000000001E-2</v>
      </c>
      <c r="BM23" s="367">
        <v>1.1069499999999999E-2</v>
      </c>
      <c r="BN23" s="367">
        <v>1.0218400000000001E-2</v>
      </c>
      <c r="BO23" s="367">
        <v>1.0921800000000001E-2</v>
      </c>
      <c r="BP23" s="367">
        <v>1.08468E-2</v>
      </c>
      <c r="BQ23" s="367">
        <v>1.14857E-2</v>
      </c>
      <c r="BR23" s="367">
        <v>1.1284300000000001E-2</v>
      </c>
      <c r="BS23" s="367">
        <v>1.0712299999999999E-2</v>
      </c>
      <c r="BT23" s="367">
        <v>1.0786499999999999E-2</v>
      </c>
      <c r="BU23" s="367">
        <v>1.0972900000000001E-2</v>
      </c>
      <c r="BV23" s="367">
        <v>1.1731699999999999E-2</v>
      </c>
    </row>
    <row r="24" spans="1:74" ht="12" customHeight="1">
      <c r="A24" s="613"/>
      <c r="B24" s="171" t="s">
        <v>539</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241"/>
      <c r="BC24" s="241"/>
      <c r="BD24" s="241"/>
      <c r="BE24" s="241"/>
      <c r="BF24" s="368"/>
      <c r="BG24" s="368"/>
      <c r="BH24" s="368"/>
      <c r="BI24" s="368"/>
      <c r="BJ24" s="368"/>
      <c r="BK24" s="368"/>
      <c r="BL24" s="368"/>
      <c r="BM24" s="368"/>
      <c r="BN24" s="368"/>
      <c r="BO24" s="368"/>
      <c r="BP24" s="368"/>
      <c r="BQ24" s="368"/>
      <c r="BR24" s="368"/>
      <c r="BS24" s="368"/>
      <c r="BT24" s="368"/>
      <c r="BU24" s="368"/>
      <c r="BV24" s="368"/>
    </row>
    <row r="25" spans="1:74" ht="12" customHeight="1">
      <c r="A25" s="613" t="s">
        <v>1031</v>
      </c>
      <c r="B25" s="614" t="s">
        <v>1165</v>
      </c>
      <c r="C25" s="276">
        <v>4.2465753000000002E-2</v>
      </c>
      <c r="D25" s="276">
        <v>3.8356163999999998E-2</v>
      </c>
      <c r="E25" s="276">
        <v>4.2465753000000002E-2</v>
      </c>
      <c r="F25" s="276">
        <v>4.1095890000000003E-2</v>
      </c>
      <c r="G25" s="276">
        <v>4.2465753000000002E-2</v>
      </c>
      <c r="H25" s="276">
        <v>4.1095890000000003E-2</v>
      </c>
      <c r="I25" s="276">
        <v>4.2465753000000002E-2</v>
      </c>
      <c r="J25" s="276">
        <v>4.2465753000000002E-2</v>
      </c>
      <c r="K25" s="276">
        <v>4.1095890000000003E-2</v>
      </c>
      <c r="L25" s="276">
        <v>4.2465753000000002E-2</v>
      </c>
      <c r="M25" s="276">
        <v>4.1095890000000003E-2</v>
      </c>
      <c r="N25" s="276">
        <v>4.2465753000000002E-2</v>
      </c>
      <c r="O25" s="276">
        <v>3.7369863000000003E-2</v>
      </c>
      <c r="P25" s="276">
        <v>3.3753424999999997E-2</v>
      </c>
      <c r="Q25" s="276">
        <v>3.7369863000000003E-2</v>
      </c>
      <c r="R25" s="276">
        <v>3.6164384000000001E-2</v>
      </c>
      <c r="S25" s="276">
        <v>3.7369863000000003E-2</v>
      </c>
      <c r="T25" s="276">
        <v>3.6164384000000001E-2</v>
      </c>
      <c r="U25" s="276">
        <v>3.7369863000000003E-2</v>
      </c>
      <c r="V25" s="276">
        <v>3.7369863000000003E-2</v>
      </c>
      <c r="W25" s="276">
        <v>3.6164384000000001E-2</v>
      </c>
      <c r="X25" s="276">
        <v>3.7369863000000003E-2</v>
      </c>
      <c r="Y25" s="276">
        <v>3.6164384000000001E-2</v>
      </c>
      <c r="Z25" s="276">
        <v>3.7369863000000003E-2</v>
      </c>
      <c r="AA25" s="276">
        <v>3.8219177999999999E-2</v>
      </c>
      <c r="AB25" s="276">
        <v>3.4520547999999998E-2</v>
      </c>
      <c r="AC25" s="276">
        <v>3.8219177999999999E-2</v>
      </c>
      <c r="AD25" s="276">
        <v>3.6986300999999999E-2</v>
      </c>
      <c r="AE25" s="276">
        <v>3.8219177999999999E-2</v>
      </c>
      <c r="AF25" s="276">
        <v>3.6986300999999999E-2</v>
      </c>
      <c r="AG25" s="276">
        <v>3.8219177999999999E-2</v>
      </c>
      <c r="AH25" s="276">
        <v>3.8219177999999999E-2</v>
      </c>
      <c r="AI25" s="276">
        <v>3.6986300999999999E-2</v>
      </c>
      <c r="AJ25" s="276">
        <v>3.8219177999999999E-2</v>
      </c>
      <c r="AK25" s="276">
        <v>3.6986300999999999E-2</v>
      </c>
      <c r="AL25" s="276">
        <v>3.8219177999999999E-2</v>
      </c>
      <c r="AM25" s="276">
        <v>3.5573769999999998E-2</v>
      </c>
      <c r="AN25" s="276">
        <v>3.3278689E-2</v>
      </c>
      <c r="AO25" s="276">
        <v>3.5573769999999998E-2</v>
      </c>
      <c r="AP25" s="276">
        <v>3.4426230000000002E-2</v>
      </c>
      <c r="AQ25" s="276">
        <v>3.5573769999999998E-2</v>
      </c>
      <c r="AR25" s="276">
        <v>3.4426230000000002E-2</v>
      </c>
      <c r="AS25" s="276">
        <v>3.5573769999999998E-2</v>
      </c>
      <c r="AT25" s="276">
        <v>3.5573769999999998E-2</v>
      </c>
      <c r="AU25" s="276">
        <v>3.4426230000000002E-2</v>
      </c>
      <c r="AV25" s="276">
        <v>3.5573769999999998E-2</v>
      </c>
      <c r="AW25" s="276">
        <v>3.4426230000000002E-2</v>
      </c>
      <c r="AX25" s="276">
        <v>3.5573769999999998E-2</v>
      </c>
      <c r="AY25" s="276">
        <v>3.5671232999999997E-2</v>
      </c>
      <c r="AZ25" s="276">
        <v>3.2219178000000001E-2</v>
      </c>
      <c r="BA25" s="276">
        <v>3.5671232999999997E-2</v>
      </c>
      <c r="BB25" s="276">
        <v>3.4520547999999998E-2</v>
      </c>
      <c r="BC25" s="276">
        <v>3.5671232999999997E-2</v>
      </c>
      <c r="BD25" s="276">
        <v>3.4520547999999998E-2</v>
      </c>
      <c r="BE25" s="276">
        <v>3.5671232999999997E-2</v>
      </c>
      <c r="BF25" s="367">
        <v>3.56712E-2</v>
      </c>
      <c r="BG25" s="367">
        <v>3.4520500000000003E-2</v>
      </c>
      <c r="BH25" s="367">
        <v>3.56712E-2</v>
      </c>
      <c r="BI25" s="367">
        <v>3.4520500000000003E-2</v>
      </c>
      <c r="BJ25" s="367">
        <v>3.56712E-2</v>
      </c>
      <c r="BK25" s="367">
        <v>3.5136199999999999E-2</v>
      </c>
      <c r="BL25" s="367">
        <v>3.1735899999999997E-2</v>
      </c>
      <c r="BM25" s="367">
        <v>3.5136199999999999E-2</v>
      </c>
      <c r="BN25" s="367">
        <v>3.4002699999999997E-2</v>
      </c>
      <c r="BO25" s="367">
        <v>3.5136199999999999E-2</v>
      </c>
      <c r="BP25" s="367">
        <v>3.4002699999999997E-2</v>
      </c>
      <c r="BQ25" s="367">
        <v>3.5136199999999999E-2</v>
      </c>
      <c r="BR25" s="367">
        <v>3.5136199999999999E-2</v>
      </c>
      <c r="BS25" s="367">
        <v>3.4002699999999997E-2</v>
      </c>
      <c r="BT25" s="367">
        <v>3.5136199999999999E-2</v>
      </c>
      <c r="BU25" s="367">
        <v>3.4002699999999997E-2</v>
      </c>
      <c r="BV25" s="367">
        <v>3.5136199999999999E-2</v>
      </c>
    </row>
    <row r="26" spans="1:74" ht="12" customHeight="1">
      <c r="A26" s="613" t="s">
        <v>855</v>
      </c>
      <c r="B26" s="614" t="s">
        <v>663</v>
      </c>
      <c r="C26" s="276">
        <v>2.7857530000000002E-3</v>
      </c>
      <c r="D26" s="276">
        <v>2.516164E-3</v>
      </c>
      <c r="E26" s="276">
        <v>2.7857530000000002E-3</v>
      </c>
      <c r="F26" s="276">
        <v>2.6958899999999998E-3</v>
      </c>
      <c r="G26" s="276">
        <v>2.7857530000000002E-3</v>
      </c>
      <c r="H26" s="276">
        <v>2.6958899999999998E-3</v>
      </c>
      <c r="I26" s="276">
        <v>2.7857530000000002E-3</v>
      </c>
      <c r="J26" s="276">
        <v>2.7857530000000002E-3</v>
      </c>
      <c r="K26" s="276">
        <v>2.6958899999999998E-3</v>
      </c>
      <c r="L26" s="276">
        <v>2.7857530000000002E-3</v>
      </c>
      <c r="M26" s="276">
        <v>2.6958899999999998E-3</v>
      </c>
      <c r="N26" s="276">
        <v>2.7857530000000002E-3</v>
      </c>
      <c r="O26" s="276">
        <v>3.125479E-3</v>
      </c>
      <c r="P26" s="276">
        <v>2.823014E-3</v>
      </c>
      <c r="Q26" s="276">
        <v>3.125479E-3</v>
      </c>
      <c r="R26" s="276">
        <v>3.0246579999999999E-3</v>
      </c>
      <c r="S26" s="276">
        <v>3.125479E-3</v>
      </c>
      <c r="T26" s="276">
        <v>3.0246579999999999E-3</v>
      </c>
      <c r="U26" s="276">
        <v>3.125479E-3</v>
      </c>
      <c r="V26" s="276">
        <v>3.125479E-3</v>
      </c>
      <c r="W26" s="276">
        <v>3.0246579999999999E-3</v>
      </c>
      <c r="X26" s="276">
        <v>3.125479E-3</v>
      </c>
      <c r="Y26" s="276">
        <v>3.0246579999999999E-3</v>
      </c>
      <c r="Z26" s="276">
        <v>3.125479E-3</v>
      </c>
      <c r="AA26" s="276">
        <v>3.3632879999999999E-3</v>
      </c>
      <c r="AB26" s="276">
        <v>3.0378079999999999E-3</v>
      </c>
      <c r="AC26" s="276">
        <v>3.3632879999999999E-3</v>
      </c>
      <c r="AD26" s="276">
        <v>3.254795E-3</v>
      </c>
      <c r="AE26" s="276">
        <v>3.3632879999999999E-3</v>
      </c>
      <c r="AF26" s="276">
        <v>3.254795E-3</v>
      </c>
      <c r="AG26" s="276">
        <v>3.3632879999999999E-3</v>
      </c>
      <c r="AH26" s="276">
        <v>3.3632879999999999E-3</v>
      </c>
      <c r="AI26" s="276">
        <v>3.254795E-3</v>
      </c>
      <c r="AJ26" s="276">
        <v>3.3632879999999999E-3</v>
      </c>
      <c r="AK26" s="276">
        <v>3.254795E-3</v>
      </c>
      <c r="AL26" s="276">
        <v>3.3632879999999999E-3</v>
      </c>
      <c r="AM26" s="276">
        <v>3.3540979999999998E-3</v>
      </c>
      <c r="AN26" s="276">
        <v>3.1377050000000002E-3</v>
      </c>
      <c r="AO26" s="276">
        <v>3.3540979999999998E-3</v>
      </c>
      <c r="AP26" s="276">
        <v>3.2459020000000002E-3</v>
      </c>
      <c r="AQ26" s="276">
        <v>3.3540979999999998E-3</v>
      </c>
      <c r="AR26" s="276">
        <v>3.2459020000000002E-3</v>
      </c>
      <c r="AS26" s="276">
        <v>3.3540979999999998E-3</v>
      </c>
      <c r="AT26" s="276">
        <v>3.3540979999999998E-3</v>
      </c>
      <c r="AU26" s="276">
        <v>3.2459020000000002E-3</v>
      </c>
      <c r="AV26" s="276">
        <v>3.3540979999999998E-3</v>
      </c>
      <c r="AW26" s="276">
        <v>3.2459020000000002E-3</v>
      </c>
      <c r="AX26" s="276">
        <v>3.3540979999999998E-3</v>
      </c>
      <c r="AY26" s="276">
        <v>3.3632879999999999E-3</v>
      </c>
      <c r="AZ26" s="276">
        <v>3.0378079999999999E-3</v>
      </c>
      <c r="BA26" s="276">
        <v>3.3632879999999999E-3</v>
      </c>
      <c r="BB26" s="276">
        <v>3.254795E-3</v>
      </c>
      <c r="BC26" s="276">
        <v>3.2884799999999999E-3</v>
      </c>
      <c r="BD26" s="276">
        <v>3.2923499999999999E-3</v>
      </c>
      <c r="BE26" s="276">
        <v>3.2867399999999998E-3</v>
      </c>
      <c r="BF26" s="367">
        <v>3.2806100000000002E-3</v>
      </c>
      <c r="BG26" s="367">
        <v>3.2837700000000001E-3</v>
      </c>
      <c r="BH26" s="367">
        <v>3.2773799999999999E-3</v>
      </c>
      <c r="BI26" s="367">
        <v>3.2802399999999998E-3</v>
      </c>
      <c r="BJ26" s="367">
        <v>3.2735199999999998E-3</v>
      </c>
      <c r="BK26" s="367">
        <v>3.2653600000000001E-3</v>
      </c>
      <c r="BL26" s="367">
        <v>3.28605E-3</v>
      </c>
      <c r="BM26" s="367">
        <v>3.2790300000000001E-3</v>
      </c>
      <c r="BN26" s="367">
        <v>3.28123E-3</v>
      </c>
      <c r="BO26" s="367">
        <v>3.28057E-3</v>
      </c>
      <c r="BP26" s="367">
        <v>3.2794999999999999E-3</v>
      </c>
      <c r="BQ26" s="367">
        <v>3.2788399999999999E-3</v>
      </c>
      <c r="BR26" s="367">
        <v>3.27868E-3</v>
      </c>
      <c r="BS26" s="367">
        <v>3.2782200000000001E-3</v>
      </c>
      <c r="BT26" s="367">
        <v>3.2782900000000001E-3</v>
      </c>
      <c r="BU26" s="367">
        <v>3.2781199999999998E-3</v>
      </c>
      <c r="BV26" s="367">
        <v>3.2785399999999999E-3</v>
      </c>
    </row>
    <row r="27" spans="1:74" ht="12" customHeight="1">
      <c r="A27" s="613" t="s">
        <v>28</v>
      </c>
      <c r="B27" s="614" t="s">
        <v>540</v>
      </c>
      <c r="C27" s="276">
        <v>7.5646560000000003E-3</v>
      </c>
      <c r="D27" s="276">
        <v>6.8325929999999997E-3</v>
      </c>
      <c r="E27" s="276">
        <v>7.5646560000000003E-3</v>
      </c>
      <c r="F27" s="276">
        <v>7.3206349999999998E-3</v>
      </c>
      <c r="G27" s="276">
        <v>7.5646560000000003E-3</v>
      </c>
      <c r="H27" s="276">
        <v>7.3206349999999998E-3</v>
      </c>
      <c r="I27" s="276">
        <v>7.5646560000000003E-3</v>
      </c>
      <c r="J27" s="276">
        <v>7.5646560000000003E-3</v>
      </c>
      <c r="K27" s="276">
        <v>7.3206349999999998E-3</v>
      </c>
      <c r="L27" s="276">
        <v>7.5646560000000003E-3</v>
      </c>
      <c r="M27" s="276">
        <v>7.3206349999999998E-3</v>
      </c>
      <c r="N27" s="276">
        <v>7.5646560000000003E-3</v>
      </c>
      <c r="O27" s="276">
        <v>9.6885459999999993E-3</v>
      </c>
      <c r="P27" s="276">
        <v>8.7509449999999996E-3</v>
      </c>
      <c r="Q27" s="276">
        <v>9.6885459999999993E-3</v>
      </c>
      <c r="R27" s="276">
        <v>9.3760119999999995E-3</v>
      </c>
      <c r="S27" s="276">
        <v>9.6885459999999993E-3</v>
      </c>
      <c r="T27" s="276">
        <v>9.3760119999999995E-3</v>
      </c>
      <c r="U27" s="276">
        <v>9.6885459999999993E-3</v>
      </c>
      <c r="V27" s="276">
        <v>9.6885459999999993E-3</v>
      </c>
      <c r="W27" s="276">
        <v>9.3760119999999995E-3</v>
      </c>
      <c r="X27" s="276">
        <v>9.6885459999999993E-3</v>
      </c>
      <c r="Y27" s="276">
        <v>9.3760119999999995E-3</v>
      </c>
      <c r="Z27" s="276">
        <v>9.6885459999999993E-3</v>
      </c>
      <c r="AA27" s="276">
        <v>1.303061E-2</v>
      </c>
      <c r="AB27" s="276">
        <v>1.1769583E-2</v>
      </c>
      <c r="AC27" s="276">
        <v>1.303061E-2</v>
      </c>
      <c r="AD27" s="276">
        <v>1.2610268000000001E-2</v>
      </c>
      <c r="AE27" s="276">
        <v>1.303061E-2</v>
      </c>
      <c r="AF27" s="276">
        <v>1.2610268000000001E-2</v>
      </c>
      <c r="AG27" s="276">
        <v>1.303061E-2</v>
      </c>
      <c r="AH27" s="276">
        <v>1.303061E-2</v>
      </c>
      <c r="AI27" s="276">
        <v>1.2610268000000001E-2</v>
      </c>
      <c r="AJ27" s="276">
        <v>1.303061E-2</v>
      </c>
      <c r="AK27" s="276">
        <v>1.2610268000000001E-2</v>
      </c>
      <c r="AL27" s="276">
        <v>1.303061E-2</v>
      </c>
      <c r="AM27" s="276">
        <v>1.6336591000000001E-2</v>
      </c>
      <c r="AN27" s="276">
        <v>1.5282618E-2</v>
      </c>
      <c r="AO27" s="276">
        <v>1.6336591000000001E-2</v>
      </c>
      <c r="AP27" s="276">
        <v>1.5809605000000001E-2</v>
      </c>
      <c r="AQ27" s="276">
        <v>1.6336591000000001E-2</v>
      </c>
      <c r="AR27" s="276">
        <v>1.5809605000000001E-2</v>
      </c>
      <c r="AS27" s="276">
        <v>1.6336591000000001E-2</v>
      </c>
      <c r="AT27" s="276">
        <v>1.6336591000000001E-2</v>
      </c>
      <c r="AU27" s="276">
        <v>1.5809605000000001E-2</v>
      </c>
      <c r="AV27" s="276">
        <v>1.6336591000000001E-2</v>
      </c>
      <c r="AW27" s="276">
        <v>1.5809605000000001E-2</v>
      </c>
      <c r="AX27" s="276">
        <v>1.6336591000000001E-2</v>
      </c>
      <c r="AY27" s="276">
        <v>1.9732089000000001E-2</v>
      </c>
      <c r="AZ27" s="276">
        <v>1.7822531999999999E-2</v>
      </c>
      <c r="BA27" s="276">
        <v>1.9732089000000001E-2</v>
      </c>
      <c r="BB27" s="276">
        <v>1.9095569999999999E-2</v>
      </c>
      <c r="BC27" s="276">
        <v>1.9732089000000001E-2</v>
      </c>
      <c r="BD27" s="276">
        <v>1.9095569999999999E-2</v>
      </c>
      <c r="BE27" s="276">
        <v>1.9732089000000001E-2</v>
      </c>
      <c r="BF27" s="367">
        <v>1.9732099999999999E-2</v>
      </c>
      <c r="BG27" s="367">
        <v>1.9095600000000001E-2</v>
      </c>
      <c r="BH27" s="367">
        <v>1.9732099999999999E-2</v>
      </c>
      <c r="BI27" s="367">
        <v>1.9095600000000001E-2</v>
      </c>
      <c r="BJ27" s="367">
        <v>1.9732099999999999E-2</v>
      </c>
      <c r="BK27" s="367">
        <v>2.37634E-2</v>
      </c>
      <c r="BL27" s="367">
        <v>2.1463699999999999E-2</v>
      </c>
      <c r="BM27" s="367">
        <v>2.37634E-2</v>
      </c>
      <c r="BN27" s="367">
        <v>2.2996800000000001E-2</v>
      </c>
      <c r="BO27" s="367">
        <v>2.37634E-2</v>
      </c>
      <c r="BP27" s="367">
        <v>2.2996800000000001E-2</v>
      </c>
      <c r="BQ27" s="367">
        <v>2.37634E-2</v>
      </c>
      <c r="BR27" s="367">
        <v>2.37634E-2</v>
      </c>
      <c r="BS27" s="367">
        <v>2.2996800000000001E-2</v>
      </c>
      <c r="BT27" s="367">
        <v>2.37634E-2</v>
      </c>
      <c r="BU27" s="367">
        <v>2.2996800000000001E-2</v>
      </c>
      <c r="BV27" s="367">
        <v>2.37634E-2</v>
      </c>
    </row>
    <row r="28" spans="1:74" ht="12" customHeight="1">
      <c r="A28" s="612" t="s">
        <v>29</v>
      </c>
      <c r="B28" s="614" t="s">
        <v>536</v>
      </c>
      <c r="C28" s="276">
        <v>5.2816162E-2</v>
      </c>
      <c r="D28" s="276">
        <v>4.7704920999999997E-2</v>
      </c>
      <c r="E28" s="276">
        <v>5.2816162E-2</v>
      </c>
      <c r="F28" s="276">
        <v>5.1112415000000001E-2</v>
      </c>
      <c r="G28" s="276">
        <v>5.2816162E-2</v>
      </c>
      <c r="H28" s="276">
        <v>5.1112415000000001E-2</v>
      </c>
      <c r="I28" s="276">
        <v>5.2816162E-2</v>
      </c>
      <c r="J28" s="276">
        <v>5.2816162E-2</v>
      </c>
      <c r="K28" s="276">
        <v>5.1112415000000001E-2</v>
      </c>
      <c r="L28" s="276">
        <v>5.2816162E-2</v>
      </c>
      <c r="M28" s="276">
        <v>5.1112415000000001E-2</v>
      </c>
      <c r="N28" s="276">
        <v>5.2816162E-2</v>
      </c>
      <c r="O28" s="276">
        <v>5.0183888000000003E-2</v>
      </c>
      <c r="P28" s="276">
        <v>4.5327383999999998E-2</v>
      </c>
      <c r="Q28" s="276">
        <v>5.0183888000000003E-2</v>
      </c>
      <c r="R28" s="276">
        <v>4.8565054000000003E-2</v>
      </c>
      <c r="S28" s="276">
        <v>5.0183888000000003E-2</v>
      </c>
      <c r="T28" s="276">
        <v>4.8565054000000003E-2</v>
      </c>
      <c r="U28" s="276">
        <v>5.0183888000000003E-2</v>
      </c>
      <c r="V28" s="276">
        <v>5.0183888000000003E-2</v>
      </c>
      <c r="W28" s="276">
        <v>4.8565054000000003E-2</v>
      </c>
      <c r="X28" s="276">
        <v>5.0183888000000003E-2</v>
      </c>
      <c r="Y28" s="276">
        <v>4.8565054000000003E-2</v>
      </c>
      <c r="Z28" s="276">
        <v>5.0183888000000003E-2</v>
      </c>
      <c r="AA28" s="276">
        <v>5.4613076000000003E-2</v>
      </c>
      <c r="AB28" s="276">
        <v>4.9327939000000001E-2</v>
      </c>
      <c r="AC28" s="276">
        <v>5.4613076000000003E-2</v>
      </c>
      <c r="AD28" s="276">
        <v>5.2851363999999998E-2</v>
      </c>
      <c r="AE28" s="276">
        <v>5.4613076000000003E-2</v>
      </c>
      <c r="AF28" s="276">
        <v>5.2851363999999998E-2</v>
      </c>
      <c r="AG28" s="276">
        <v>5.4613076000000003E-2</v>
      </c>
      <c r="AH28" s="276">
        <v>5.4613076000000003E-2</v>
      </c>
      <c r="AI28" s="276">
        <v>5.2851363999999998E-2</v>
      </c>
      <c r="AJ28" s="276">
        <v>5.4613076000000003E-2</v>
      </c>
      <c r="AK28" s="276">
        <v>5.2851363999999998E-2</v>
      </c>
      <c r="AL28" s="276">
        <v>5.4613076000000003E-2</v>
      </c>
      <c r="AM28" s="276">
        <v>5.5264459000000002E-2</v>
      </c>
      <c r="AN28" s="276">
        <v>5.1699012000000003E-2</v>
      </c>
      <c r="AO28" s="276">
        <v>5.5264459000000002E-2</v>
      </c>
      <c r="AP28" s="276">
        <v>5.3481737000000001E-2</v>
      </c>
      <c r="AQ28" s="276">
        <v>5.5264459000000002E-2</v>
      </c>
      <c r="AR28" s="276">
        <v>5.3481737000000001E-2</v>
      </c>
      <c r="AS28" s="276">
        <v>5.5264459000000002E-2</v>
      </c>
      <c r="AT28" s="276">
        <v>5.5264459000000002E-2</v>
      </c>
      <c r="AU28" s="276">
        <v>5.3481737000000001E-2</v>
      </c>
      <c r="AV28" s="276">
        <v>5.5264459000000002E-2</v>
      </c>
      <c r="AW28" s="276">
        <v>5.3481737000000001E-2</v>
      </c>
      <c r="AX28" s="276">
        <v>5.5264459000000002E-2</v>
      </c>
      <c r="AY28" s="276">
        <v>5.8766609999999997E-2</v>
      </c>
      <c r="AZ28" s="276">
        <v>5.3079517999999999E-2</v>
      </c>
      <c r="BA28" s="276">
        <v>5.8766609999999997E-2</v>
      </c>
      <c r="BB28" s="276">
        <v>5.6870913000000002E-2</v>
      </c>
      <c r="BC28" s="276">
        <v>5.8691800000000002E-2</v>
      </c>
      <c r="BD28" s="276">
        <v>5.6908500000000001E-2</v>
      </c>
      <c r="BE28" s="276">
        <v>5.8690100000000002E-2</v>
      </c>
      <c r="BF28" s="367">
        <v>5.8683899999999997E-2</v>
      </c>
      <c r="BG28" s="367">
        <v>5.6899900000000003E-2</v>
      </c>
      <c r="BH28" s="367">
        <v>5.8680700000000002E-2</v>
      </c>
      <c r="BI28" s="367">
        <v>5.68964E-2</v>
      </c>
      <c r="BJ28" s="367">
        <v>5.8676800000000001E-2</v>
      </c>
      <c r="BK28" s="367">
        <v>6.2164900000000002E-2</v>
      </c>
      <c r="BL28" s="367">
        <v>5.6485599999999997E-2</v>
      </c>
      <c r="BM28" s="367">
        <v>6.2178499999999998E-2</v>
      </c>
      <c r="BN28" s="367">
        <v>6.0280800000000002E-2</v>
      </c>
      <c r="BO28" s="367">
        <v>6.2180100000000002E-2</v>
      </c>
      <c r="BP28" s="367">
        <v>6.0278999999999999E-2</v>
      </c>
      <c r="BQ28" s="367">
        <v>6.2178400000000002E-2</v>
      </c>
      <c r="BR28" s="367">
        <v>6.2178200000000003E-2</v>
      </c>
      <c r="BS28" s="367">
        <v>6.0277799999999999E-2</v>
      </c>
      <c r="BT28" s="367">
        <v>6.2177799999999998E-2</v>
      </c>
      <c r="BU28" s="367">
        <v>6.0277699999999997E-2</v>
      </c>
      <c r="BV28" s="367">
        <v>6.21781E-2</v>
      </c>
    </row>
    <row r="29" spans="1:74" ht="12" customHeight="1">
      <c r="A29" s="612"/>
      <c r="B29" s="171" t="s">
        <v>541</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242"/>
      <c r="BC29" s="242"/>
      <c r="BD29" s="242"/>
      <c r="BE29" s="242"/>
      <c r="BF29" s="369"/>
      <c r="BG29" s="369"/>
      <c r="BH29" s="369"/>
      <c r="BI29" s="369"/>
      <c r="BJ29" s="369"/>
      <c r="BK29" s="369"/>
      <c r="BL29" s="369"/>
      <c r="BM29" s="369"/>
      <c r="BN29" s="369"/>
      <c r="BO29" s="369"/>
      <c r="BP29" s="369"/>
      <c r="BQ29" s="369"/>
      <c r="BR29" s="369"/>
      <c r="BS29" s="369"/>
      <c r="BT29" s="369"/>
      <c r="BU29" s="369"/>
      <c r="BV29" s="369"/>
    </row>
    <row r="30" spans="1:74" ht="12" customHeight="1">
      <c r="A30" s="612" t="s">
        <v>542</v>
      </c>
      <c r="B30" s="614" t="s">
        <v>543</v>
      </c>
      <c r="C30" s="276">
        <v>6.8839026999999997E-2</v>
      </c>
      <c r="D30" s="276">
        <v>5.9490564000000003E-2</v>
      </c>
      <c r="E30" s="276">
        <v>6.8705978000000001E-2</v>
      </c>
      <c r="F30" s="276">
        <v>7.2228288000000002E-2</v>
      </c>
      <c r="G30" s="276">
        <v>7.9409451000000006E-2</v>
      </c>
      <c r="H30" s="276">
        <v>7.7130106000000004E-2</v>
      </c>
      <c r="I30" s="276">
        <v>8.2623642999999997E-2</v>
      </c>
      <c r="J30" s="276">
        <v>8.2879237999999994E-2</v>
      </c>
      <c r="K30" s="276">
        <v>7.6734459000000005E-2</v>
      </c>
      <c r="L30" s="276">
        <v>8.4332276999999997E-2</v>
      </c>
      <c r="M30" s="276">
        <v>8.3197856000000001E-2</v>
      </c>
      <c r="N30" s="276">
        <v>8.4486333999999996E-2</v>
      </c>
      <c r="O30" s="276">
        <v>8.2935027999999994E-2</v>
      </c>
      <c r="P30" s="276">
        <v>7.7834399999999998E-2</v>
      </c>
      <c r="Q30" s="276">
        <v>8.5460886E-2</v>
      </c>
      <c r="R30" s="276">
        <v>8.6090387000000004E-2</v>
      </c>
      <c r="S30" s="276">
        <v>9.1087918000000004E-2</v>
      </c>
      <c r="T30" s="276">
        <v>9.2868433E-2</v>
      </c>
      <c r="U30" s="276">
        <v>9.3515808000000006E-2</v>
      </c>
      <c r="V30" s="276">
        <v>9.3293491000000006E-2</v>
      </c>
      <c r="W30" s="276">
        <v>8.8198216999999995E-2</v>
      </c>
      <c r="X30" s="276">
        <v>9.3648118000000002E-2</v>
      </c>
      <c r="Y30" s="276">
        <v>9.0684444000000003E-2</v>
      </c>
      <c r="Z30" s="276">
        <v>9.4190568000000002E-2</v>
      </c>
      <c r="AA30" s="276">
        <v>8.4645821999999996E-2</v>
      </c>
      <c r="AB30" s="276">
        <v>8.2764960999999998E-2</v>
      </c>
      <c r="AC30" s="276">
        <v>8.9451641999999998E-2</v>
      </c>
      <c r="AD30" s="276">
        <v>8.4570076999999994E-2</v>
      </c>
      <c r="AE30" s="276">
        <v>9.2369971999999995E-2</v>
      </c>
      <c r="AF30" s="276">
        <v>9.4639789000000002E-2</v>
      </c>
      <c r="AG30" s="276">
        <v>8.8194961000000002E-2</v>
      </c>
      <c r="AH30" s="276">
        <v>9.7759937000000005E-2</v>
      </c>
      <c r="AI30" s="276">
        <v>8.5618752000000006E-2</v>
      </c>
      <c r="AJ30" s="276">
        <v>9.1035746000000001E-2</v>
      </c>
      <c r="AK30" s="276">
        <v>8.8066043999999996E-2</v>
      </c>
      <c r="AL30" s="276">
        <v>9.3618371000000006E-2</v>
      </c>
      <c r="AM30" s="276">
        <v>8.3105109999999996E-2</v>
      </c>
      <c r="AN30" s="276">
        <v>8.4038810000000005E-2</v>
      </c>
      <c r="AO30" s="276">
        <v>8.9807338E-2</v>
      </c>
      <c r="AP30" s="276">
        <v>8.8762576999999995E-2</v>
      </c>
      <c r="AQ30" s="276">
        <v>9.5131470999999995E-2</v>
      </c>
      <c r="AR30" s="276">
        <v>9.2228890999999993E-2</v>
      </c>
      <c r="AS30" s="276">
        <v>9.0539399000000007E-2</v>
      </c>
      <c r="AT30" s="276">
        <v>9.7327437000000003E-2</v>
      </c>
      <c r="AU30" s="276">
        <v>8.5720192000000001E-2</v>
      </c>
      <c r="AV30" s="276">
        <v>9.5199064E-2</v>
      </c>
      <c r="AW30" s="276">
        <v>8.6571217000000006E-2</v>
      </c>
      <c r="AX30" s="276">
        <v>8.8720391999999995E-2</v>
      </c>
      <c r="AY30" s="276">
        <v>8.5640598999999998E-2</v>
      </c>
      <c r="AZ30" s="276">
        <v>8.0008741999999994E-2</v>
      </c>
      <c r="BA30" s="276">
        <v>9.1050922000000006E-2</v>
      </c>
      <c r="BB30" s="276">
        <v>9.2251283000000003E-2</v>
      </c>
      <c r="BC30" s="276">
        <v>9.2668500000000001E-2</v>
      </c>
      <c r="BD30" s="276">
        <v>9.2329499999999995E-2</v>
      </c>
      <c r="BE30" s="276">
        <v>9.51602E-2</v>
      </c>
      <c r="BF30" s="367">
        <v>9.5064899999999994E-2</v>
      </c>
      <c r="BG30" s="367">
        <v>9.3343099999999998E-2</v>
      </c>
      <c r="BH30" s="367">
        <v>9.7776699999999994E-2</v>
      </c>
      <c r="BI30" s="367">
        <v>9.2265600000000003E-2</v>
      </c>
      <c r="BJ30" s="367">
        <v>9.5738400000000001E-2</v>
      </c>
      <c r="BK30" s="367">
        <v>9.0869000000000005E-2</v>
      </c>
      <c r="BL30" s="367">
        <v>8.4040699999999996E-2</v>
      </c>
      <c r="BM30" s="367">
        <v>9.46293E-2</v>
      </c>
      <c r="BN30" s="367">
        <v>9.4619499999999995E-2</v>
      </c>
      <c r="BO30" s="367">
        <v>9.7989099999999996E-2</v>
      </c>
      <c r="BP30" s="367">
        <v>9.50743E-2</v>
      </c>
      <c r="BQ30" s="367">
        <v>9.8479800000000006E-2</v>
      </c>
      <c r="BR30" s="367">
        <v>9.8772299999999993E-2</v>
      </c>
      <c r="BS30" s="367">
        <v>9.1624200000000003E-2</v>
      </c>
      <c r="BT30" s="367">
        <v>9.7377000000000005E-2</v>
      </c>
      <c r="BU30" s="367">
        <v>9.2645500000000006E-2</v>
      </c>
      <c r="BV30" s="367">
        <v>9.4995300000000005E-2</v>
      </c>
    </row>
    <row r="31" spans="1:74" ht="12" customHeight="1">
      <c r="A31" s="612" t="s">
        <v>50</v>
      </c>
      <c r="B31" s="614" t="s">
        <v>544</v>
      </c>
      <c r="C31" s="276">
        <v>6.4232601013999998E-4</v>
      </c>
      <c r="D31" s="276">
        <v>1.4707940556999999E-4</v>
      </c>
      <c r="E31" s="276">
        <v>3.0664679666999998E-3</v>
      </c>
      <c r="F31" s="276">
        <v>3.2225343295000002E-3</v>
      </c>
      <c r="G31" s="276">
        <v>2.6590428427999998E-3</v>
      </c>
      <c r="H31" s="276">
        <v>3.1642017216999998E-3</v>
      </c>
      <c r="I31" s="276">
        <v>3.0898370115999998E-3</v>
      </c>
      <c r="J31" s="276">
        <v>4.2881940141000002E-3</v>
      </c>
      <c r="K31" s="276">
        <v>5.5883392623999996E-3</v>
      </c>
      <c r="L31" s="276">
        <v>5.7716474587000003E-3</v>
      </c>
      <c r="M31" s="276">
        <v>4.4147198164999997E-3</v>
      </c>
      <c r="N31" s="276">
        <v>5.4537335456999996E-3</v>
      </c>
      <c r="O31" s="276">
        <v>-2.0247426549999999E-3</v>
      </c>
      <c r="P31" s="276">
        <v>3.1712061552000002E-3</v>
      </c>
      <c r="Q31" s="276">
        <v>2.3484706380000001E-3</v>
      </c>
      <c r="R31" s="276">
        <v>3.2526754865999999E-3</v>
      </c>
      <c r="S31" s="276">
        <v>2.9904964645000001E-3</v>
      </c>
      <c r="T31" s="276">
        <v>2.884381996E-3</v>
      </c>
      <c r="U31" s="276">
        <v>3.4124140681999998E-3</v>
      </c>
      <c r="V31" s="276">
        <v>2.7461767460999998E-3</v>
      </c>
      <c r="W31" s="276">
        <v>4.1219234408000002E-3</v>
      </c>
      <c r="X31" s="276">
        <v>3.2109868084E-3</v>
      </c>
      <c r="Y31" s="276">
        <v>2.3270753812E-3</v>
      </c>
      <c r="Z31" s="276">
        <v>3.4637395257E-3</v>
      </c>
      <c r="AA31" s="276">
        <v>3.3993011807999999E-3</v>
      </c>
      <c r="AB31" s="276">
        <v>3.7987919509999998E-3</v>
      </c>
      <c r="AC31" s="276">
        <v>5.9516727529999999E-3</v>
      </c>
      <c r="AD31" s="276">
        <v>8.0121848448999992E-3</v>
      </c>
      <c r="AE31" s="276">
        <v>8.1761828116999995E-3</v>
      </c>
      <c r="AF31" s="276">
        <v>1.0300431917999999E-2</v>
      </c>
      <c r="AG31" s="276">
        <v>1.007076864E-2</v>
      </c>
      <c r="AH31" s="276">
        <v>1.1685548184E-2</v>
      </c>
      <c r="AI31" s="276">
        <v>1.2717056569999999E-2</v>
      </c>
      <c r="AJ31" s="276">
        <v>1.1315015938E-2</v>
      </c>
      <c r="AK31" s="276">
        <v>1.3490536258999999E-2</v>
      </c>
      <c r="AL31" s="276">
        <v>1.4275220058000001E-2</v>
      </c>
      <c r="AM31" s="276">
        <v>5.2587242087000002E-3</v>
      </c>
      <c r="AN31" s="276">
        <v>7.6811966010000001E-3</v>
      </c>
      <c r="AO31" s="276">
        <v>1.0263605213E-2</v>
      </c>
      <c r="AP31" s="276">
        <v>1.1415430603E-2</v>
      </c>
      <c r="AQ31" s="276">
        <v>1.3823234705E-2</v>
      </c>
      <c r="AR31" s="276">
        <v>1.0929051889000001E-2</v>
      </c>
      <c r="AS31" s="276">
        <v>1.0324419199E-2</v>
      </c>
      <c r="AT31" s="276">
        <v>1.0973238832E-2</v>
      </c>
      <c r="AU31" s="276">
        <v>8.9814236062000005E-3</v>
      </c>
      <c r="AV31" s="276">
        <v>8.0274222343000006E-3</v>
      </c>
      <c r="AW31" s="276">
        <v>8.5936661408999998E-3</v>
      </c>
      <c r="AX31" s="276">
        <v>5.3259925524999996E-3</v>
      </c>
      <c r="AY31" s="276">
        <v>8.8665729050999998E-3</v>
      </c>
      <c r="AZ31" s="276">
        <v>8.6039412945999993E-3</v>
      </c>
      <c r="BA31" s="276">
        <v>1.1916233665E-2</v>
      </c>
      <c r="BB31" s="276">
        <v>1.2184247694E-2</v>
      </c>
      <c r="BC31" s="276">
        <v>1.40769E-2</v>
      </c>
      <c r="BD31" s="276">
        <v>1.4090200000000001E-2</v>
      </c>
      <c r="BE31" s="276">
        <v>1.40933E-2</v>
      </c>
      <c r="BF31" s="367">
        <v>1.43444E-2</v>
      </c>
      <c r="BG31" s="367">
        <v>1.44E-2</v>
      </c>
      <c r="BH31" s="367">
        <v>1.5554699999999999E-2</v>
      </c>
      <c r="BI31" s="367">
        <v>1.5491E-2</v>
      </c>
      <c r="BJ31" s="367">
        <v>1.55181E-2</v>
      </c>
      <c r="BK31" s="367">
        <v>1.51643E-2</v>
      </c>
      <c r="BL31" s="367">
        <v>1.3897899999999999E-2</v>
      </c>
      <c r="BM31" s="367">
        <v>1.4873000000000001E-2</v>
      </c>
      <c r="BN31" s="367">
        <v>1.4669E-2</v>
      </c>
      <c r="BO31" s="367">
        <v>1.47563E-2</v>
      </c>
      <c r="BP31" s="367">
        <v>1.40281E-2</v>
      </c>
      <c r="BQ31" s="367">
        <v>1.4434499999999999E-2</v>
      </c>
      <c r="BR31" s="367">
        <v>1.4852199999999999E-2</v>
      </c>
      <c r="BS31" s="367">
        <v>1.4533300000000001E-2</v>
      </c>
      <c r="BT31" s="367">
        <v>1.50318E-2</v>
      </c>
      <c r="BU31" s="367">
        <v>1.52374E-2</v>
      </c>
      <c r="BV31" s="367">
        <v>1.4879699999999999E-2</v>
      </c>
    </row>
    <row r="32" spans="1:74" ht="12" customHeight="1">
      <c r="A32" s="612" t="s">
        <v>545</v>
      </c>
      <c r="B32" s="614" t="s">
        <v>536</v>
      </c>
      <c r="C32" s="276">
        <v>6.9481353009999997E-2</v>
      </c>
      <c r="D32" s="276">
        <v>5.9637643406000002E-2</v>
      </c>
      <c r="E32" s="276">
        <v>7.1772445966999998E-2</v>
      </c>
      <c r="F32" s="276">
        <v>7.545082233E-2</v>
      </c>
      <c r="G32" s="276">
        <v>8.2068493842999996E-2</v>
      </c>
      <c r="H32" s="276">
        <v>8.0294307721999997E-2</v>
      </c>
      <c r="I32" s="276">
        <v>8.5713480012000007E-2</v>
      </c>
      <c r="J32" s="276">
        <v>8.7167432013999999E-2</v>
      </c>
      <c r="K32" s="276">
        <v>8.2322798261999994E-2</v>
      </c>
      <c r="L32" s="276">
        <v>9.0103924459000007E-2</v>
      </c>
      <c r="M32" s="276">
        <v>8.7612575816999994E-2</v>
      </c>
      <c r="N32" s="276">
        <v>8.9940067545999994E-2</v>
      </c>
      <c r="O32" s="276">
        <v>8.0910285344999999E-2</v>
      </c>
      <c r="P32" s="276">
        <v>8.1005606155000007E-2</v>
      </c>
      <c r="Q32" s="276">
        <v>8.7809356638000005E-2</v>
      </c>
      <c r="R32" s="276">
        <v>8.9343062486999997E-2</v>
      </c>
      <c r="S32" s="276">
        <v>9.4078414464999996E-2</v>
      </c>
      <c r="T32" s="276">
        <v>9.5752814995999996E-2</v>
      </c>
      <c r="U32" s="276">
        <v>9.6928222068000003E-2</v>
      </c>
      <c r="V32" s="276">
        <v>9.6039667745999993E-2</v>
      </c>
      <c r="W32" s="276">
        <v>9.2320140440999995E-2</v>
      </c>
      <c r="X32" s="276">
        <v>9.6859104808000002E-2</v>
      </c>
      <c r="Y32" s="276">
        <v>9.3011519380999996E-2</v>
      </c>
      <c r="Z32" s="276">
        <v>9.7654307526000003E-2</v>
      </c>
      <c r="AA32" s="276">
        <v>8.8045123180999996E-2</v>
      </c>
      <c r="AB32" s="276">
        <v>8.6563752950999995E-2</v>
      </c>
      <c r="AC32" s="276">
        <v>9.5403314752999999E-2</v>
      </c>
      <c r="AD32" s="276">
        <v>9.2582261845E-2</v>
      </c>
      <c r="AE32" s="276">
        <v>0.10054615481</v>
      </c>
      <c r="AF32" s="276">
        <v>0.10494022091999999</v>
      </c>
      <c r="AG32" s="276">
        <v>9.8265729639999994E-2</v>
      </c>
      <c r="AH32" s="276">
        <v>0.10944548518</v>
      </c>
      <c r="AI32" s="276">
        <v>9.8335808570000002E-2</v>
      </c>
      <c r="AJ32" s="276">
        <v>0.10235076194000001</v>
      </c>
      <c r="AK32" s="276">
        <v>0.10155658026</v>
      </c>
      <c r="AL32" s="276">
        <v>0.10789359106</v>
      </c>
      <c r="AM32" s="276">
        <v>8.8363834209E-2</v>
      </c>
      <c r="AN32" s="276">
        <v>9.1720006601000006E-2</v>
      </c>
      <c r="AO32" s="276">
        <v>0.10007094321</v>
      </c>
      <c r="AP32" s="276">
        <v>0.10017800759999999</v>
      </c>
      <c r="AQ32" s="276">
        <v>0.1089547057</v>
      </c>
      <c r="AR32" s="276">
        <v>0.10315794289000001</v>
      </c>
      <c r="AS32" s="276">
        <v>0.1008638182</v>
      </c>
      <c r="AT32" s="276">
        <v>0.10830067583</v>
      </c>
      <c r="AU32" s="276">
        <v>9.4701615606000003E-2</v>
      </c>
      <c r="AV32" s="276">
        <v>0.10322648623</v>
      </c>
      <c r="AW32" s="276">
        <v>9.5164883140999995E-2</v>
      </c>
      <c r="AX32" s="276">
        <v>9.4046384551999998E-2</v>
      </c>
      <c r="AY32" s="276">
        <v>9.4507171905000006E-2</v>
      </c>
      <c r="AZ32" s="276">
        <v>8.8612683294999994E-2</v>
      </c>
      <c r="BA32" s="276">
        <v>0.10296715567</v>
      </c>
      <c r="BB32" s="276">
        <v>0.10443553069</v>
      </c>
      <c r="BC32" s="276">
        <v>0.1067453</v>
      </c>
      <c r="BD32" s="276">
        <v>0.10641970000000001</v>
      </c>
      <c r="BE32" s="276">
        <v>0.1092535</v>
      </c>
      <c r="BF32" s="367">
        <v>0.1094094</v>
      </c>
      <c r="BG32" s="367">
        <v>0.10774309999999999</v>
      </c>
      <c r="BH32" s="367">
        <v>0.1133314</v>
      </c>
      <c r="BI32" s="367">
        <v>0.10775659999999999</v>
      </c>
      <c r="BJ32" s="367">
        <v>0.11125649999999999</v>
      </c>
      <c r="BK32" s="367">
        <v>0.1060334</v>
      </c>
      <c r="BL32" s="367">
        <v>9.7938600000000001E-2</v>
      </c>
      <c r="BM32" s="367">
        <v>0.1095023</v>
      </c>
      <c r="BN32" s="367">
        <v>0.10928839999999999</v>
      </c>
      <c r="BO32" s="367">
        <v>0.1127454</v>
      </c>
      <c r="BP32" s="367">
        <v>0.1091023</v>
      </c>
      <c r="BQ32" s="367">
        <v>0.1129143</v>
      </c>
      <c r="BR32" s="367">
        <v>0.1136245</v>
      </c>
      <c r="BS32" s="367">
        <v>0.1061574</v>
      </c>
      <c r="BT32" s="367">
        <v>0.1124088</v>
      </c>
      <c r="BU32" s="367">
        <v>0.1078828</v>
      </c>
      <c r="BV32" s="367">
        <v>0.109875</v>
      </c>
    </row>
    <row r="33" spans="1:74" s="170" customFormat="1" ht="12" customHeight="1">
      <c r="A33" s="132"/>
      <c r="B33" s="171" t="s">
        <v>546</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172"/>
      <c r="BE33" s="172"/>
      <c r="BF33" s="429"/>
      <c r="BG33" s="429"/>
      <c r="BH33" s="429"/>
      <c r="BI33" s="429"/>
      <c r="BJ33" s="429"/>
      <c r="BK33" s="429"/>
      <c r="BL33" s="429"/>
      <c r="BM33" s="429"/>
      <c r="BN33" s="429"/>
      <c r="BO33" s="429"/>
      <c r="BP33" s="429"/>
      <c r="BQ33" s="429"/>
      <c r="BR33" s="429"/>
      <c r="BS33" s="429"/>
      <c r="BT33" s="429"/>
      <c r="BU33" s="429"/>
      <c r="BV33" s="429"/>
    </row>
    <row r="34" spans="1:74" s="170" customFormat="1" ht="12" customHeight="1">
      <c r="A34" s="609" t="s">
        <v>36</v>
      </c>
      <c r="B34" s="614" t="s">
        <v>56</v>
      </c>
      <c r="C34" s="276">
        <v>0.22926528600000001</v>
      </c>
      <c r="D34" s="276">
        <v>0.17384543</v>
      </c>
      <c r="E34" s="276">
        <v>0.213035947</v>
      </c>
      <c r="F34" s="276">
        <v>0.25151331999999998</v>
      </c>
      <c r="G34" s="276">
        <v>0.28850223400000002</v>
      </c>
      <c r="H34" s="276">
        <v>0.28531793100000002</v>
      </c>
      <c r="I34" s="276">
        <v>0.228235142</v>
      </c>
      <c r="J34" s="276">
        <v>0.19110486600000001</v>
      </c>
      <c r="K34" s="276">
        <v>0.16942104799999999</v>
      </c>
      <c r="L34" s="276">
        <v>0.192184826</v>
      </c>
      <c r="M34" s="276">
        <v>0.20503516099999999</v>
      </c>
      <c r="N34" s="276">
        <v>0.241362929</v>
      </c>
      <c r="O34" s="276">
        <v>0.21836925500000001</v>
      </c>
      <c r="P34" s="276">
        <v>0.20087437999999999</v>
      </c>
      <c r="Q34" s="276">
        <v>0.203760526</v>
      </c>
      <c r="R34" s="276">
        <v>0.18630704000000001</v>
      </c>
      <c r="S34" s="276">
        <v>0.244672841</v>
      </c>
      <c r="T34" s="276">
        <v>0.29125393599999999</v>
      </c>
      <c r="U34" s="276">
        <v>0.23918552400000001</v>
      </c>
      <c r="V34" s="276">
        <v>0.196283229</v>
      </c>
      <c r="W34" s="276">
        <v>0.16843935400000001</v>
      </c>
      <c r="X34" s="276">
        <v>0.172515117</v>
      </c>
      <c r="Y34" s="276">
        <v>0.19084248200000001</v>
      </c>
      <c r="Z34" s="276">
        <v>0.226037461</v>
      </c>
      <c r="AA34" s="276">
        <v>0.248060114</v>
      </c>
      <c r="AB34" s="276">
        <v>0.234458992</v>
      </c>
      <c r="AC34" s="276">
        <v>0.302502518</v>
      </c>
      <c r="AD34" s="276">
        <v>0.30308388200000003</v>
      </c>
      <c r="AE34" s="276">
        <v>0.31661457399999998</v>
      </c>
      <c r="AF34" s="276">
        <v>0.312381199</v>
      </c>
      <c r="AG34" s="276">
        <v>0.30396150900000002</v>
      </c>
      <c r="AH34" s="276">
        <v>0.250318926</v>
      </c>
      <c r="AI34" s="276">
        <v>0.207704681</v>
      </c>
      <c r="AJ34" s="276">
        <v>0.192254278</v>
      </c>
      <c r="AK34" s="276">
        <v>0.200932005</v>
      </c>
      <c r="AL34" s="276">
        <v>0.23057956499999999</v>
      </c>
      <c r="AM34" s="276">
        <v>0.22695826099999999</v>
      </c>
      <c r="AN34" s="276">
        <v>0.19782306299999999</v>
      </c>
      <c r="AO34" s="276">
        <v>0.25038010700000002</v>
      </c>
      <c r="AP34" s="276">
        <v>0.25394062499999998</v>
      </c>
      <c r="AQ34" s="276">
        <v>0.27731605399999998</v>
      </c>
      <c r="AR34" s="276">
        <v>0.25855139300000002</v>
      </c>
      <c r="AS34" s="276">
        <v>0.259985521</v>
      </c>
      <c r="AT34" s="276">
        <v>0.22488776599999999</v>
      </c>
      <c r="AU34" s="276">
        <v>0.17063613899999999</v>
      </c>
      <c r="AV34" s="276">
        <v>0.15746774199999999</v>
      </c>
      <c r="AW34" s="276">
        <v>0.18299080100000001</v>
      </c>
      <c r="AX34" s="276">
        <v>0.225877682</v>
      </c>
      <c r="AY34" s="276">
        <v>0.244099013</v>
      </c>
      <c r="AZ34" s="276">
        <v>0.199107587</v>
      </c>
      <c r="BA34" s="276">
        <v>0.19989183399999999</v>
      </c>
      <c r="BB34" s="276">
        <v>0.24061131399999999</v>
      </c>
      <c r="BC34" s="276">
        <v>0.27620359999999999</v>
      </c>
      <c r="BD34" s="276">
        <v>0.24850620000000001</v>
      </c>
      <c r="BE34" s="276">
        <v>0.23842379999999999</v>
      </c>
      <c r="BF34" s="367">
        <v>0.2088556</v>
      </c>
      <c r="BG34" s="367">
        <v>0.16656090000000001</v>
      </c>
      <c r="BH34" s="367">
        <v>0.16138649999999999</v>
      </c>
      <c r="BI34" s="367">
        <v>0.17994740000000001</v>
      </c>
      <c r="BJ34" s="367">
        <v>0.2115234</v>
      </c>
      <c r="BK34" s="367">
        <v>0.23152329999999999</v>
      </c>
      <c r="BL34" s="367">
        <v>0.2032436</v>
      </c>
      <c r="BM34" s="367">
        <v>0.23182920000000001</v>
      </c>
      <c r="BN34" s="367">
        <v>0.23773720000000001</v>
      </c>
      <c r="BO34" s="367">
        <v>0.27091900000000002</v>
      </c>
      <c r="BP34" s="367">
        <v>0.2729878</v>
      </c>
      <c r="BQ34" s="367">
        <v>0.2471025</v>
      </c>
      <c r="BR34" s="367">
        <v>0.21298929999999999</v>
      </c>
      <c r="BS34" s="367">
        <v>0.17302480000000001</v>
      </c>
      <c r="BT34" s="367">
        <v>0.17108139999999999</v>
      </c>
      <c r="BU34" s="367">
        <v>0.18584609999999999</v>
      </c>
      <c r="BV34" s="367">
        <v>0.21790470000000001</v>
      </c>
    </row>
    <row r="35" spans="1:74" s="170" customFormat="1" ht="12" customHeight="1">
      <c r="A35" s="567" t="s">
        <v>40</v>
      </c>
      <c r="B35" s="614" t="s">
        <v>1165</v>
      </c>
      <c r="C35" s="276">
        <v>0.16201610299999999</v>
      </c>
      <c r="D35" s="276">
        <v>0.15024490900000001</v>
      </c>
      <c r="E35" s="276">
        <v>0.15916127299999999</v>
      </c>
      <c r="F35" s="276">
        <v>0.15110290200000001</v>
      </c>
      <c r="G35" s="276">
        <v>0.15618853299999999</v>
      </c>
      <c r="H35" s="276">
        <v>0.15791571200000001</v>
      </c>
      <c r="I35" s="276">
        <v>0.167218373</v>
      </c>
      <c r="J35" s="276">
        <v>0.170533823</v>
      </c>
      <c r="K35" s="276">
        <v>0.161387002</v>
      </c>
      <c r="L35" s="276">
        <v>0.16525198299999999</v>
      </c>
      <c r="M35" s="276">
        <v>0.16181505199999999</v>
      </c>
      <c r="N35" s="276">
        <v>0.168174353</v>
      </c>
      <c r="O35" s="276">
        <v>0.16712975299999999</v>
      </c>
      <c r="P35" s="276">
        <v>0.15368921099999999</v>
      </c>
      <c r="Q35" s="276">
        <v>0.16717194299999999</v>
      </c>
      <c r="R35" s="276">
        <v>0.15972604200000001</v>
      </c>
      <c r="S35" s="276">
        <v>0.16173916299999999</v>
      </c>
      <c r="T35" s="276">
        <v>0.16304448199999999</v>
      </c>
      <c r="U35" s="276">
        <v>0.16910863300000001</v>
      </c>
      <c r="V35" s="276">
        <v>0.17047326300000001</v>
      </c>
      <c r="W35" s="276">
        <v>0.16552128199999999</v>
      </c>
      <c r="X35" s="276">
        <v>0.16561849300000001</v>
      </c>
      <c r="Y35" s="276">
        <v>0.164417812</v>
      </c>
      <c r="Z35" s="276">
        <v>0.17304681299999999</v>
      </c>
      <c r="AA35" s="276">
        <v>0.176398102</v>
      </c>
      <c r="AB35" s="276">
        <v>0.15753277299999999</v>
      </c>
      <c r="AC35" s="276">
        <v>0.16920484199999999</v>
      </c>
      <c r="AD35" s="276">
        <v>0.159157406</v>
      </c>
      <c r="AE35" s="276">
        <v>0.16067588199999999</v>
      </c>
      <c r="AF35" s="276">
        <v>0.16746788600000001</v>
      </c>
      <c r="AG35" s="276">
        <v>0.17205881200000001</v>
      </c>
      <c r="AH35" s="276">
        <v>0.17224631200000001</v>
      </c>
      <c r="AI35" s="276">
        <v>0.166920396</v>
      </c>
      <c r="AJ35" s="276">
        <v>0.16551590199999999</v>
      </c>
      <c r="AK35" s="276">
        <v>0.166684006</v>
      </c>
      <c r="AL35" s="276">
        <v>0.176384132</v>
      </c>
      <c r="AM35" s="276">
        <v>0.170162021</v>
      </c>
      <c r="AN35" s="276">
        <v>0.158429449</v>
      </c>
      <c r="AO35" s="276">
        <v>0.15795105100000001</v>
      </c>
      <c r="AP35" s="276">
        <v>0.15075560499999999</v>
      </c>
      <c r="AQ35" s="276">
        <v>0.16205740099999999</v>
      </c>
      <c r="AR35" s="276">
        <v>0.159995995</v>
      </c>
      <c r="AS35" s="276">
        <v>0.16658289100000001</v>
      </c>
      <c r="AT35" s="276">
        <v>0.164614331</v>
      </c>
      <c r="AU35" s="276">
        <v>0.160337805</v>
      </c>
      <c r="AV35" s="276">
        <v>0.16001602100000001</v>
      </c>
      <c r="AW35" s="276">
        <v>0.15991559499999999</v>
      </c>
      <c r="AX35" s="276">
        <v>0.16763368100000001</v>
      </c>
      <c r="AY35" s="276">
        <v>0.16875145999999999</v>
      </c>
      <c r="AZ35" s="276">
        <v>0.15162599500000001</v>
      </c>
      <c r="BA35" s="276">
        <v>0.16570931999999999</v>
      </c>
      <c r="BB35" s="276">
        <v>0.15262995200000001</v>
      </c>
      <c r="BC35" s="276">
        <v>0.15233559999999999</v>
      </c>
      <c r="BD35" s="276">
        <v>0.1586813</v>
      </c>
      <c r="BE35" s="276">
        <v>0.1670053</v>
      </c>
      <c r="BF35" s="367">
        <v>0.1641397</v>
      </c>
      <c r="BG35" s="367">
        <v>0.1575857</v>
      </c>
      <c r="BH35" s="367">
        <v>0.16283239999999999</v>
      </c>
      <c r="BI35" s="367">
        <v>0.15934139999999999</v>
      </c>
      <c r="BJ35" s="367">
        <v>0.16818040000000001</v>
      </c>
      <c r="BK35" s="367">
        <v>0.1675982</v>
      </c>
      <c r="BL35" s="367">
        <v>0.14987449999999999</v>
      </c>
      <c r="BM35" s="367">
        <v>0.1588774</v>
      </c>
      <c r="BN35" s="367">
        <v>0.15359200000000001</v>
      </c>
      <c r="BO35" s="367">
        <v>0.1559557</v>
      </c>
      <c r="BP35" s="367">
        <v>0.15760959999999999</v>
      </c>
      <c r="BQ35" s="367">
        <v>0.1681436</v>
      </c>
      <c r="BR35" s="367">
        <v>0.16620470000000001</v>
      </c>
      <c r="BS35" s="367">
        <v>0.15997140000000001</v>
      </c>
      <c r="BT35" s="367">
        <v>0.16400680000000001</v>
      </c>
      <c r="BU35" s="367">
        <v>0.16066810000000001</v>
      </c>
      <c r="BV35" s="367">
        <v>0.16957</v>
      </c>
    </row>
    <row r="36" spans="1:74" s="170" customFormat="1" ht="12" customHeight="1">
      <c r="A36" s="567" t="s">
        <v>41</v>
      </c>
      <c r="B36" s="614" t="s">
        <v>1166</v>
      </c>
      <c r="C36" s="276">
        <v>3.7462888E-2</v>
      </c>
      <c r="D36" s="276">
        <v>3.4202894999999997E-2</v>
      </c>
      <c r="E36" s="276">
        <v>4.0348177999999998E-2</v>
      </c>
      <c r="F36" s="276">
        <v>3.6607003999999999E-2</v>
      </c>
      <c r="G36" s="276">
        <v>3.6997688000000001E-2</v>
      </c>
      <c r="H36" s="276">
        <v>3.7176444000000003E-2</v>
      </c>
      <c r="I36" s="276">
        <v>3.8599217999999998E-2</v>
      </c>
      <c r="J36" s="276">
        <v>3.8246158000000002E-2</v>
      </c>
      <c r="K36" s="276">
        <v>3.6074653999999998E-2</v>
      </c>
      <c r="L36" s="276">
        <v>3.8009887999999999E-2</v>
      </c>
      <c r="M36" s="276">
        <v>3.8693553999999998E-2</v>
      </c>
      <c r="N36" s="276">
        <v>3.9268338E-2</v>
      </c>
      <c r="O36" s="276">
        <v>3.8957522000000001E-2</v>
      </c>
      <c r="P36" s="276">
        <v>3.5332448000000002E-2</v>
      </c>
      <c r="Q36" s="276">
        <v>3.9925111999999999E-2</v>
      </c>
      <c r="R36" s="276">
        <v>3.9183087999999998E-2</v>
      </c>
      <c r="S36" s="276">
        <v>3.8921442000000001E-2</v>
      </c>
      <c r="T36" s="276">
        <v>3.8734298E-2</v>
      </c>
      <c r="U36" s="276">
        <v>3.9595221999999999E-2</v>
      </c>
      <c r="V36" s="276">
        <v>3.9609312000000001E-2</v>
      </c>
      <c r="W36" s="276">
        <v>3.7459538000000001E-2</v>
      </c>
      <c r="X36" s="276">
        <v>3.9210752000000001E-2</v>
      </c>
      <c r="Y36" s="276">
        <v>4.0201918000000003E-2</v>
      </c>
      <c r="Z36" s="276">
        <v>4.0781442000000001E-2</v>
      </c>
      <c r="AA36" s="276">
        <v>3.8535859999999998E-2</v>
      </c>
      <c r="AB36" s="276">
        <v>3.5781133E-2</v>
      </c>
      <c r="AC36" s="276">
        <v>3.8510900000000001E-2</v>
      </c>
      <c r="AD36" s="276">
        <v>3.5682870999999998E-2</v>
      </c>
      <c r="AE36" s="276">
        <v>3.7198589999999997E-2</v>
      </c>
      <c r="AF36" s="276">
        <v>3.8055551E-2</v>
      </c>
      <c r="AG36" s="276">
        <v>3.9339869999999999E-2</v>
      </c>
      <c r="AH36" s="276">
        <v>3.9447410000000002E-2</v>
      </c>
      <c r="AI36" s="276">
        <v>3.7729591E-2</v>
      </c>
      <c r="AJ36" s="276">
        <v>3.9842710000000003E-2</v>
      </c>
      <c r="AK36" s="276">
        <v>4.0351801E-2</v>
      </c>
      <c r="AL36" s="276">
        <v>4.1317020000000003E-2</v>
      </c>
      <c r="AM36" s="276">
        <v>3.8895609999999997E-2</v>
      </c>
      <c r="AN36" s="276">
        <v>3.6137300999999997E-2</v>
      </c>
      <c r="AO36" s="276">
        <v>3.9391259999999997E-2</v>
      </c>
      <c r="AP36" s="276">
        <v>3.7731841000000002E-2</v>
      </c>
      <c r="AQ36" s="276">
        <v>3.9475469999999999E-2</v>
      </c>
      <c r="AR36" s="276">
        <v>3.8380210999999997E-2</v>
      </c>
      <c r="AS36" s="276">
        <v>4.0116949999999998E-2</v>
      </c>
      <c r="AT36" s="276">
        <v>3.8823450000000002E-2</v>
      </c>
      <c r="AU36" s="276">
        <v>3.7426440999999998E-2</v>
      </c>
      <c r="AV36" s="276">
        <v>3.9570149999999998E-2</v>
      </c>
      <c r="AW36" s="276">
        <v>4.0088870999999998E-2</v>
      </c>
      <c r="AX36" s="276">
        <v>4.2412159999999997E-2</v>
      </c>
      <c r="AY36" s="276">
        <v>4.0251794E-2</v>
      </c>
      <c r="AZ36" s="276">
        <v>3.5784591999999997E-2</v>
      </c>
      <c r="BA36" s="276">
        <v>4.0143364000000001E-2</v>
      </c>
      <c r="BB36" s="276">
        <v>3.7982032999999998E-2</v>
      </c>
      <c r="BC36" s="276">
        <v>3.9498800000000001E-2</v>
      </c>
      <c r="BD36" s="276">
        <v>4.0743399999999999E-2</v>
      </c>
      <c r="BE36" s="276">
        <v>4.3449399999999999E-2</v>
      </c>
      <c r="BF36" s="367">
        <v>4.3056999999999998E-2</v>
      </c>
      <c r="BG36" s="367">
        <v>4.07982E-2</v>
      </c>
      <c r="BH36" s="367">
        <v>4.1086400000000002E-2</v>
      </c>
      <c r="BI36" s="367">
        <v>4.18013E-2</v>
      </c>
      <c r="BJ36" s="367">
        <v>4.4067799999999997E-2</v>
      </c>
      <c r="BK36" s="367">
        <v>4.2524600000000003E-2</v>
      </c>
      <c r="BL36" s="367">
        <v>3.8662099999999998E-2</v>
      </c>
      <c r="BM36" s="367">
        <v>4.2335499999999998E-2</v>
      </c>
      <c r="BN36" s="367">
        <v>3.9742E-2</v>
      </c>
      <c r="BO36" s="367">
        <v>4.20525E-2</v>
      </c>
      <c r="BP36" s="367">
        <v>4.2215900000000001E-2</v>
      </c>
      <c r="BQ36" s="367">
        <v>4.4514600000000001E-2</v>
      </c>
      <c r="BR36" s="367">
        <v>4.3736799999999999E-2</v>
      </c>
      <c r="BS36" s="367">
        <v>4.1139799999999997E-2</v>
      </c>
      <c r="BT36" s="367">
        <v>4.11616E-2</v>
      </c>
      <c r="BU36" s="367">
        <v>4.1809399999999997E-2</v>
      </c>
      <c r="BV36" s="367">
        <v>4.42327E-2</v>
      </c>
    </row>
    <row r="37" spans="1:74" s="170" customFormat="1" ht="12" customHeight="1">
      <c r="A37" s="609" t="s">
        <v>110</v>
      </c>
      <c r="B37" s="614" t="s">
        <v>665</v>
      </c>
      <c r="C37" s="276">
        <v>5.8079923479999997E-2</v>
      </c>
      <c r="D37" s="276">
        <v>5.7116998172E-2</v>
      </c>
      <c r="E37" s="276">
        <v>6.9286656020000004E-2</v>
      </c>
      <c r="F37" s="276">
        <v>7.2786898434999997E-2</v>
      </c>
      <c r="G37" s="276">
        <v>6.1116570853999998E-2</v>
      </c>
      <c r="H37" s="276">
        <v>5.4650212027000003E-2</v>
      </c>
      <c r="I37" s="276">
        <v>4.8360121456000001E-2</v>
      </c>
      <c r="J37" s="276">
        <v>5.3333128019000003E-2</v>
      </c>
      <c r="K37" s="276">
        <v>4.5390756067E-2</v>
      </c>
      <c r="L37" s="276">
        <v>6.6500816364000001E-2</v>
      </c>
      <c r="M37" s="276">
        <v>6.7101578290000005E-2</v>
      </c>
      <c r="N37" s="276">
        <v>6.7402957700000002E-2</v>
      </c>
      <c r="O37" s="276">
        <v>6.6858529993000002E-2</v>
      </c>
      <c r="P37" s="276">
        <v>5.2984783629999997E-2</v>
      </c>
      <c r="Q37" s="276">
        <v>8.3780092454000005E-2</v>
      </c>
      <c r="R37" s="276">
        <v>9.5246312112999998E-2</v>
      </c>
      <c r="S37" s="276">
        <v>8.4838413402999996E-2</v>
      </c>
      <c r="T37" s="276">
        <v>7.8516253561000005E-2</v>
      </c>
      <c r="U37" s="276">
        <v>6.5588887334000007E-2</v>
      </c>
      <c r="V37" s="276">
        <v>6.5216679651000004E-2</v>
      </c>
      <c r="W37" s="276">
        <v>6.9309732262000004E-2</v>
      </c>
      <c r="X37" s="276">
        <v>7.7484086867999999E-2</v>
      </c>
      <c r="Y37" s="276">
        <v>9.5080495136999996E-2</v>
      </c>
      <c r="Z37" s="276">
        <v>8.8366268250000005E-2</v>
      </c>
      <c r="AA37" s="276">
        <v>8.3044444893000002E-2</v>
      </c>
      <c r="AB37" s="276">
        <v>0.10150792605</v>
      </c>
      <c r="AC37" s="276">
        <v>0.10240880741</v>
      </c>
      <c r="AD37" s="276">
        <v>0.12063913771</v>
      </c>
      <c r="AE37" s="276">
        <v>0.11433122126</v>
      </c>
      <c r="AF37" s="276">
        <v>0.1066889874</v>
      </c>
      <c r="AG37" s="276">
        <v>7.2730716767999998E-2</v>
      </c>
      <c r="AH37" s="276">
        <v>7.2584880374999994E-2</v>
      </c>
      <c r="AI37" s="276">
        <v>6.6705194502000006E-2</v>
      </c>
      <c r="AJ37" s="276">
        <v>0.10220350498</v>
      </c>
      <c r="AK37" s="276">
        <v>0.12078152774000001</v>
      </c>
      <c r="AL37" s="276">
        <v>0.10346805501</v>
      </c>
      <c r="AM37" s="276">
        <v>0.13406471482999999</v>
      </c>
      <c r="AN37" s="276">
        <v>0.10840328489999999</v>
      </c>
      <c r="AO37" s="276">
        <v>0.13493140241000001</v>
      </c>
      <c r="AP37" s="276">
        <v>0.1244037564</v>
      </c>
      <c r="AQ37" s="276">
        <v>0.12208256568</v>
      </c>
      <c r="AR37" s="276">
        <v>0.11596701179</v>
      </c>
      <c r="AS37" s="276">
        <v>8.4709134704000003E-2</v>
      </c>
      <c r="AT37" s="276">
        <v>8.0463121380000002E-2</v>
      </c>
      <c r="AU37" s="276">
        <v>8.4287375950000007E-2</v>
      </c>
      <c r="AV37" s="276">
        <v>0.12151471363000001</v>
      </c>
      <c r="AW37" s="276">
        <v>0.11180871963</v>
      </c>
      <c r="AX37" s="276">
        <v>0.13764253115</v>
      </c>
      <c r="AY37" s="276">
        <v>0.14113940346000001</v>
      </c>
      <c r="AZ37" s="276">
        <v>0.13481254413999999</v>
      </c>
      <c r="BA37" s="276">
        <v>0.15184611344999999</v>
      </c>
      <c r="BB37" s="276">
        <v>0.16796919987</v>
      </c>
      <c r="BC37" s="276">
        <v>0.15895140944</v>
      </c>
      <c r="BD37" s="276">
        <v>0.138186</v>
      </c>
      <c r="BE37" s="276">
        <v>0.1105298</v>
      </c>
      <c r="BF37" s="367">
        <v>0.1055923</v>
      </c>
      <c r="BG37" s="367">
        <v>0.1089309</v>
      </c>
      <c r="BH37" s="367">
        <v>0.12890940000000001</v>
      </c>
      <c r="BI37" s="367">
        <v>0.1328049</v>
      </c>
      <c r="BJ37" s="367">
        <v>0.1399405</v>
      </c>
      <c r="BK37" s="367">
        <v>0.14294760000000001</v>
      </c>
      <c r="BL37" s="367">
        <v>0.12869330000000001</v>
      </c>
      <c r="BM37" s="367">
        <v>0.1583176</v>
      </c>
      <c r="BN37" s="367">
        <v>0.170514</v>
      </c>
      <c r="BO37" s="367">
        <v>0.16454260000000001</v>
      </c>
      <c r="BP37" s="367">
        <v>0.14816779999999999</v>
      </c>
      <c r="BQ37" s="367">
        <v>0.1222062</v>
      </c>
      <c r="BR37" s="367">
        <v>0.1166601</v>
      </c>
      <c r="BS37" s="367">
        <v>0.1227953</v>
      </c>
      <c r="BT37" s="367">
        <v>0.14605850000000001</v>
      </c>
      <c r="BU37" s="367">
        <v>0.15060879999999999</v>
      </c>
      <c r="BV37" s="367">
        <v>0.16273779999999999</v>
      </c>
    </row>
    <row r="38" spans="1:74" s="170" customFormat="1" ht="12" customHeight="1">
      <c r="A38" s="609" t="s">
        <v>37</v>
      </c>
      <c r="B38" s="614" t="s">
        <v>663</v>
      </c>
      <c r="C38" s="276">
        <v>1.7139607000000001E-2</v>
      </c>
      <c r="D38" s="276">
        <v>1.5516973999999999E-2</v>
      </c>
      <c r="E38" s="276">
        <v>1.7252096000000001E-2</v>
      </c>
      <c r="F38" s="276">
        <v>1.6341432999999999E-2</v>
      </c>
      <c r="G38" s="276">
        <v>1.6616240000000001E-2</v>
      </c>
      <c r="H38" s="276">
        <v>1.6211577000000001E-2</v>
      </c>
      <c r="I38" s="276">
        <v>1.6813524E-2</v>
      </c>
      <c r="J38" s="276">
        <v>1.6772715000000001E-2</v>
      </c>
      <c r="K38" s="276">
        <v>1.6289497E-2</v>
      </c>
      <c r="L38" s="276">
        <v>1.6478553E-2</v>
      </c>
      <c r="M38" s="276">
        <v>1.684076E-2</v>
      </c>
      <c r="N38" s="276">
        <v>1.7911527E-2</v>
      </c>
      <c r="O38" s="276">
        <v>1.7851735000000001E-2</v>
      </c>
      <c r="P38" s="276">
        <v>1.5871954000000001E-2</v>
      </c>
      <c r="Q38" s="276">
        <v>1.7800577000000001E-2</v>
      </c>
      <c r="R38" s="276">
        <v>1.6990300999999999E-2</v>
      </c>
      <c r="S38" s="276">
        <v>1.7839134999999999E-2</v>
      </c>
      <c r="T38" s="276">
        <v>1.7218830000000001E-2</v>
      </c>
      <c r="U38" s="276">
        <v>1.7478824E-2</v>
      </c>
      <c r="V38" s="276">
        <v>1.7706098E-2</v>
      </c>
      <c r="W38" s="276">
        <v>1.7110475999999999E-2</v>
      </c>
      <c r="X38" s="276">
        <v>1.6975255000000002E-2</v>
      </c>
      <c r="Y38" s="276">
        <v>1.7108146000000001E-2</v>
      </c>
      <c r="Z38" s="276">
        <v>1.8027313E-2</v>
      </c>
      <c r="AA38" s="276">
        <v>1.8480064000000001E-2</v>
      </c>
      <c r="AB38" s="276">
        <v>1.6676229000000001E-2</v>
      </c>
      <c r="AC38" s="276">
        <v>1.8388147000000001E-2</v>
      </c>
      <c r="AD38" s="276">
        <v>1.7257919E-2</v>
      </c>
      <c r="AE38" s="276">
        <v>1.8194444000000001E-2</v>
      </c>
      <c r="AF38" s="276">
        <v>1.7019866000000002E-2</v>
      </c>
      <c r="AG38" s="276">
        <v>1.7723139999999998E-2</v>
      </c>
      <c r="AH38" s="276">
        <v>1.7777471999999999E-2</v>
      </c>
      <c r="AI38" s="276">
        <v>1.7126595000000001E-2</v>
      </c>
      <c r="AJ38" s="276">
        <v>1.7835734999999998E-2</v>
      </c>
      <c r="AK38" s="276">
        <v>1.7570336999999998E-2</v>
      </c>
      <c r="AL38" s="276">
        <v>1.8260971000000001E-2</v>
      </c>
      <c r="AM38" s="276">
        <v>1.9127228999999999E-2</v>
      </c>
      <c r="AN38" s="276">
        <v>1.8036597000000001E-2</v>
      </c>
      <c r="AO38" s="276">
        <v>1.9111428999999999E-2</v>
      </c>
      <c r="AP38" s="276">
        <v>1.8177499E-2</v>
      </c>
      <c r="AQ38" s="276">
        <v>1.9194567999999999E-2</v>
      </c>
      <c r="AR38" s="276">
        <v>1.8613646000000001E-2</v>
      </c>
      <c r="AS38" s="276">
        <v>1.9182555E-2</v>
      </c>
      <c r="AT38" s="276">
        <v>1.8864507999999999E-2</v>
      </c>
      <c r="AU38" s="276">
        <v>1.8583453999999999E-2</v>
      </c>
      <c r="AV38" s="276">
        <v>1.9105997999999999E-2</v>
      </c>
      <c r="AW38" s="276">
        <v>1.9092806E-2</v>
      </c>
      <c r="AX38" s="276">
        <v>1.9552485000000001E-2</v>
      </c>
      <c r="AY38" s="276">
        <v>1.9420483999999998E-2</v>
      </c>
      <c r="AZ38" s="276">
        <v>1.7719576000000001E-2</v>
      </c>
      <c r="BA38" s="276">
        <v>1.9234583E-2</v>
      </c>
      <c r="BB38" s="276">
        <v>1.8547844000000001E-2</v>
      </c>
      <c r="BC38" s="276">
        <v>1.8949299999999999E-2</v>
      </c>
      <c r="BD38" s="276">
        <v>1.88171E-2</v>
      </c>
      <c r="BE38" s="276">
        <v>1.9291599999999999E-2</v>
      </c>
      <c r="BF38" s="367">
        <v>1.9206899999999999E-2</v>
      </c>
      <c r="BG38" s="367">
        <v>1.8784100000000001E-2</v>
      </c>
      <c r="BH38" s="367">
        <v>1.9241299999999999E-2</v>
      </c>
      <c r="BI38" s="367">
        <v>1.89093E-2</v>
      </c>
      <c r="BJ38" s="367">
        <v>1.95666E-2</v>
      </c>
      <c r="BK38" s="367">
        <v>1.9734000000000002E-2</v>
      </c>
      <c r="BL38" s="367">
        <v>1.8112199999999998E-2</v>
      </c>
      <c r="BM38" s="367">
        <v>1.9415100000000001E-2</v>
      </c>
      <c r="BN38" s="367">
        <v>1.8567E-2</v>
      </c>
      <c r="BO38" s="367">
        <v>1.8970600000000001E-2</v>
      </c>
      <c r="BP38" s="367">
        <v>1.8945E-2</v>
      </c>
      <c r="BQ38" s="367">
        <v>1.9435500000000001E-2</v>
      </c>
      <c r="BR38" s="367">
        <v>1.9361199999999999E-2</v>
      </c>
      <c r="BS38" s="367">
        <v>1.8928899999999999E-2</v>
      </c>
      <c r="BT38" s="367">
        <v>1.9241100000000001E-2</v>
      </c>
      <c r="BU38" s="367">
        <v>1.8904799999999999E-2</v>
      </c>
      <c r="BV38" s="367">
        <v>1.9573799999999999E-2</v>
      </c>
    </row>
    <row r="39" spans="1:74" s="170" customFormat="1" ht="12" customHeight="1">
      <c r="A39" s="609" t="s">
        <v>38</v>
      </c>
      <c r="B39" s="614" t="s">
        <v>664</v>
      </c>
      <c r="C39" s="276">
        <v>7.6348320000000003E-3</v>
      </c>
      <c r="D39" s="276">
        <v>7.1297239999999996E-3</v>
      </c>
      <c r="E39" s="276">
        <v>8.3269799999999995E-3</v>
      </c>
      <c r="F39" s="276">
        <v>8.2909360000000005E-3</v>
      </c>
      <c r="G39" s="276">
        <v>8.6424009999999992E-3</v>
      </c>
      <c r="H39" s="276">
        <v>8.3299419999999999E-3</v>
      </c>
      <c r="I39" s="276">
        <v>8.747454E-3</v>
      </c>
      <c r="J39" s="276">
        <v>8.6996520000000004E-3</v>
      </c>
      <c r="K39" s="276">
        <v>8.2477780000000007E-3</v>
      </c>
      <c r="L39" s="276">
        <v>8.2293230000000002E-3</v>
      </c>
      <c r="M39" s="276">
        <v>7.714963E-3</v>
      </c>
      <c r="N39" s="276">
        <v>7.7716549999999997E-3</v>
      </c>
      <c r="O39" s="276">
        <v>9.7848020000000004E-3</v>
      </c>
      <c r="P39" s="276">
        <v>9.0711739999999996E-3</v>
      </c>
      <c r="Q39" s="276">
        <v>1.0429994E-2</v>
      </c>
      <c r="R39" s="276">
        <v>1.047141E-2</v>
      </c>
      <c r="S39" s="276">
        <v>1.1182892E-2</v>
      </c>
      <c r="T39" s="276">
        <v>1.1093584E-2</v>
      </c>
      <c r="U39" s="276">
        <v>1.1262984E-2</v>
      </c>
      <c r="V39" s="276">
        <v>1.1214313E-2</v>
      </c>
      <c r="W39" s="276">
        <v>1.0718254E-2</v>
      </c>
      <c r="X39" s="276">
        <v>1.0424498000000001E-2</v>
      </c>
      <c r="Y39" s="276">
        <v>1.0125228E-2</v>
      </c>
      <c r="Z39" s="276">
        <v>1.0121724E-2</v>
      </c>
      <c r="AA39" s="276">
        <v>1.3417128E-2</v>
      </c>
      <c r="AB39" s="276">
        <v>1.2598343999999999E-2</v>
      </c>
      <c r="AC39" s="276">
        <v>1.4218873E-2</v>
      </c>
      <c r="AD39" s="276">
        <v>1.4203752E-2</v>
      </c>
      <c r="AE39" s="276">
        <v>1.4883151000000001E-2</v>
      </c>
      <c r="AF39" s="276">
        <v>1.4774730999999999E-2</v>
      </c>
      <c r="AG39" s="276">
        <v>1.4887352E-2</v>
      </c>
      <c r="AH39" s="276">
        <v>1.5257155E-2</v>
      </c>
      <c r="AI39" s="276">
        <v>1.4414722E-2</v>
      </c>
      <c r="AJ39" s="276">
        <v>1.4574093E-2</v>
      </c>
      <c r="AK39" s="276">
        <v>1.3653472999999999E-2</v>
      </c>
      <c r="AL39" s="276">
        <v>1.4202879999999999E-2</v>
      </c>
      <c r="AM39" s="276">
        <v>1.7171476000000001E-2</v>
      </c>
      <c r="AN39" s="276">
        <v>1.6617384999999998E-2</v>
      </c>
      <c r="AO39" s="276">
        <v>1.8758467000000001E-2</v>
      </c>
      <c r="AP39" s="276">
        <v>1.9174433000000001E-2</v>
      </c>
      <c r="AQ39" s="276">
        <v>2.1298521000000001E-2</v>
      </c>
      <c r="AR39" s="276">
        <v>2.1263172E-2</v>
      </c>
      <c r="AS39" s="276">
        <v>2.1403623E-2</v>
      </c>
      <c r="AT39" s="276">
        <v>2.0842837999999999E-2</v>
      </c>
      <c r="AU39" s="276">
        <v>2.0302758000000001E-2</v>
      </c>
      <c r="AV39" s="276">
        <v>2.0526415999999999E-2</v>
      </c>
      <c r="AW39" s="276">
        <v>1.8863597999999999E-2</v>
      </c>
      <c r="AX39" s="276">
        <v>1.8843031999999999E-2</v>
      </c>
      <c r="AY39" s="276">
        <v>2.2531499E-2</v>
      </c>
      <c r="AZ39" s="276">
        <v>2.2111854E-2</v>
      </c>
      <c r="BA39" s="276">
        <v>2.5746004999999999E-2</v>
      </c>
      <c r="BB39" s="276">
        <v>2.5733582000000001E-2</v>
      </c>
      <c r="BC39" s="276">
        <v>2.7143199999999999E-2</v>
      </c>
      <c r="BD39" s="276">
        <v>2.69784E-2</v>
      </c>
      <c r="BE39" s="276">
        <v>2.8561900000000001E-2</v>
      </c>
      <c r="BF39" s="367">
        <v>2.9771200000000001E-2</v>
      </c>
      <c r="BG39" s="367">
        <v>2.7497199999999999E-2</v>
      </c>
      <c r="BH39" s="367">
        <v>2.5423899999999999E-2</v>
      </c>
      <c r="BI39" s="367">
        <v>2.2957000000000002E-2</v>
      </c>
      <c r="BJ39" s="367">
        <v>2.24694E-2</v>
      </c>
      <c r="BK39" s="367">
        <v>2.6595400000000002E-2</v>
      </c>
      <c r="BL39" s="367">
        <v>2.5640099999999999E-2</v>
      </c>
      <c r="BM39" s="367">
        <v>3.2127500000000003E-2</v>
      </c>
      <c r="BN39" s="367">
        <v>3.3500500000000002E-2</v>
      </c>
      <c r="BO39" s="367">
        <v>3.7472800000000001E-2</v>
      </c>
      <c r="BP39" s="367">
        <v>3.8517700000000002E-2</v>
      </c>
      <c r="BQ39" s="367">
        <v>3.8805699999999999E-2</v>
      </c>
      <c r="BR39" s="367">
        <v>3.84035E-2</v>
      </c>
      <c r="BS39" s="367">
        <v>3.5136300000000002E-2</v>
      </c>
      <c r="BT39" s="367">
        <v>3.2013699999999999E-2</v>
      </c>
      <c r="BU39" s="367">
        <v>2.84324E-2</v>
      </c>
      <c r="BV39" s="367">
        <v>2.7552900000000002E-2</v>
      </c>
    </row>
    <row r="40" spans="1:74" s="170" customFormat="1" ht="12" customHeight="1">
      <c r="A40" s="612" t="s">
        <v>49</v>
      </c>
      <c r="B40" s="614" t="s">
        <v>543</v>
      </c>
      <c r="C40" s="276">
        <v>7.0052128748E-2</v>
      </c>
      <c r="D40" s="276">
        <v>6.0538904496000003E-2</v>
      </c>
      <c r="E40" s="276">
        <v>6.9916649235999995E-2</v>
      </c>
      <c r="F40" s="276">
        <v>7.3501091369999993E-2</v>
      </c>
      <c r="G40" s="276">
        <v>8.0808686791000006E-2</v>
      </c>
      <c r="H40" s="276">
        <v>7.848925574E-2</v>
      </c>
      <c r="I40" s="276">
        <v>8.4079556420999998E-2</v>
      </c>
      <c r="J40" s="276">
        <v>8.4339634043000003E-2</v>
      </c>
      <c r="K40" s="276">
        <v>7.8086672369999999E-2</v>
      </c>
      <c r="L40" s="276">
        <v>8.5818371680999997E-2</v>
      </c>
      <c r="M40" s="276">
        <v>8.4663934740000002E-2</v>
      </c>
      <c r="N40" s="276">
        <v>8.5975157932999993E-2</v>
      </c>
      <c r="O40" s="276">
        <v>8.4517158588000005E-2</v>
      </c>
      <c r="P40" s="276">
        <v>7.9319195376000004E-2</v>
      </c>
      <c r="Q40" s="276">
        <v>8.7091245243000007E-2</v>
      </c>
      <c r="R40" s="276">
        <v>8.7732748710000003E-2</v>
      </c>
      <c r="S40" s="276">
        <v>9.2825505737999997E-2</v>
      </c>
      <c r="T40" s="276">
        <v>9.4640127239999997E-2</v>
      </c>
      <c r="U40" s="276">
        <v>9.5299788245999995E-2</v>
      </c>
      <c r="V40" s="276">
        <v>9.5073333573000005E-2</v>
      </c>
      <c r="W40" s="276">
        <v>8.9880779519999995E-2</v>
      </c>
      <c r="X40" s="276">
        <v>9.5434678925999994E-2</v>
      </c>
      <c r="Y40" s="276">
        <v>9.2414502240000002E-2</v>
      </c>
      <c r="Z40" s="276">
        <v>9.5987395980000001E-2</v>
      </c>
      <c r="AA40" s="276">
        <v>8.6233812359999995E-2</v>
      </c>
      <c r="AB40" s="276">
        <v>8.4317745599999994E-2</v>
      </c>
      <c r="AC40" s="276">
        <v>9.1129780679999994E-2</v>
      </c>
      <c r="AD40" s="276">
        <v>8.6156734799999996E-2</v>
      </c>
      <c r="AE40" s="276">
        <v>9.4102943159999994E-2</v>
      </c>
      <c r="AF40" s="276">
        <v>9.6415195199999998E-2</v>
      </c>
      <c r="AG40" s="276">
        <v>8.9849561960000005E-2</v>
      </c>
      <c r="AH40" s="276">
        <v>9.9593897840000001E-2</v>
      </c>
      <c r="AI40" s="276">
        <v>8.7225055199999998E-2</v>
      </c>
      <c r="AJ40" s="276">
        <v>9.2743585640000001E-2</v>
      </c>
      <c r="AK40" s="276">
        <v>8.9718301200000003E-2</v>
      </c>
      <c r="AL40" s="276">
        <v>9.5374774519999997E-2</v>
      </c>
      <c r="AM40" s="276">
        <v>8.4582321239999994E-2</v>
      </c>
      <c r="AN40" s="276">
        <v>8.5615550720000003E-2</v>
      </c>
      <c r="AO40" s="276">
        <v>9.149207476E-2</v>
      </c>
      <c r="AP40" s="276">
        <v>9.0427880399999994E-2</v>
      </c>
      <c r="AQ40" s="276">
        <v>9.6916268759999993E-2</v>
      </c>
      <c r="AR40" s="276">
        <v>9.3959186799999997E-2</v>
      </c>
      <c r="AS40" s="276">
        <v>9.223794816E-2</v>
      </c>
      <c r="AT40" s="276">
        <v>9.9153394120000002E-2</v>
      </c>
      <c r="AU40" s="276">
        <v>8.7328330800000006E-2</v>
      </c>
      <c r="AV40" s="276">
        <v>9.6985233079999997E-2</v>
      </c>
      <c r="AW40" s="276">
        <v>8.8195368800000007E-2</v>
      </c>
      <c r="AX40" s="276">
        <v>9.0384971719999999E-2</v>
      </c>
      <c r="AY40" s="276">
        <v>8.72471628E-2</v>
      </c>
      <c r="AZ40" s="276">
        <v>8.1509788479999998E-2</v>
      </c>
      <c r="BA40" s="276">
        <v>9.2759114360000006E-2</v>
      </c>
      <c r="BB40" s="276">
        <v>9.3981970799999995E-2</v>
      </c>
      <c r="BC40" s="276">
        <v>9.7889152679999994E-2</v>
      </c>
      <c r="BD40" s="276">
        <v>9.7945100389000006E-2</v>
      </c>
      <c r="BE40" s="276">
        <v>9.1130245393000006E-2</v>
      </c>
      <c r="BF40" s="367">
        <v>9.6848500000000004E-2</v>
      </c>
      <c r="BG40" s="367">
        <v>9.5094300000000007E-2</v>
      </c>
      <c r="BH40" s="367">
        <v>9.9611000000000005E-2</v>
      </c>
      <c r="BI40" s="367">
        <v>9.39966E-2</v>
      </c>
      <c r="BJ40" s="367">
        <v>9.7534499999999996E-2</v>
      </c>
      <c r="BK40" s="367">
        <v>9.2573799999999998E-2</v>
      </c>
      <c r="BL40" s="367">
        <v>8.5617399999999996E-2</v>
      </c>
      <c r="BM40" s="367">
        <v>9.6404599999999993E-2</v>
      </c>
      <c r="BN40" s="367">
        <v>9.6394599999999997E-2</v>
      </c>
      <c r="BO40" s="367">
        <v>9.98275E-2</v>
      </c>
      <c r="BP40" s="367">
        <v>9.6857899999999997E-2</v>
      </c>
      <c r="BQ40" s="367">
        <v>0.1003274</v>
      </c>
      <c r="BR40" s="367">
        <v>0.1006254</v>
      </c>
      <c r="BS40" s="367">
        <v>9.3343099999999998E-2</v>
      </c>
      <c r="BT40" s="367">
        <v>9.9203899999999998E-2</v>
      </c>
      <c r="BU40" s="367">
        <v>9.4383599999999998E-2</v>
      </c>
      <c r="BV40" s="367">
        <v>9.6777500000000002E-2</v>
      </c>
    </row>
    <row r="41" spans="1:74" s="170" customFormat="1" ht="12" customHeight="1">
      <c r="A41" s="612" t="s">
        <v>50</v>
      </c>
      <c r="B41" s="614" t="s">
        <v>544</v>
      </c>
      <c r="C41" s="276">
        <v>6.4232601013999998E-4</v>
      </c>
      <c r="D41" s="276">
        <v>1.4707940556999999E-4</v>
      </c>
      <c r="E41" s="276">
        <v>3.0664679666999998E-3</v>
      </c>
      <c r="F41" s="276">
        <v>3.2225343295000002E-3</v>
      </c>
      <c r="G41" s="276">
        <v>2.6590428427999998E-3</v>
      </c>
      <c r="H41" s="276">
        <v>3.1642017216999998E-3</v>
      </c>
      <c r="I41" s="276">
        <v>3.0898370115999998E-3</v>
      </c>
      <c r="J41" s="276">
        <v>4.2881940141000002E-3</v>
      </c>
      <c r="K41" s="276">
        <v>5.5883392623999996E-3</v>
      </c>
      <c r="L41" s="276">
        <v>5.7716474587000003E-3</v>
      </c>
      <c r="M41" s="276">
        <v>4.4147198164999997E-3</v>
      </c>
      <c r="N41" s="276">
        <v>5.4537335456999996E-3</v>
      </c>
      <c r="O41" s="276">
        <v>-2.0247426549999999E-3</v>
      </c>
      <c r="P41" s="276">
        <v>3.1712061552000002E-3</v>
      </c>
      <c r="Q41" s="276">
        <v>2.3484706380000001E-3</v>
      </c>
      <c r="R41" s="276">
        <v>3.2526754865999999E-3</v>
      </c>
      <c r="S41" s="276">
        <v>2.9904964645000001E-3</v>
      </c>
      <c r="T41" s="276">
        <v>2.884381996E-3</v>
      </c>
      <c r="U41" s="276">
        <v>3.4124140681999998E-3</v>
      </c>
      <c r="V41" s="276">
        <v>2.7461767460999998E-3</v>
      </c>
      <c r="W41" s="276">
        <v>4.1219234408000002E-3</v>
      </c>
      <c r="X41" s="276">
        <v>3.2109868084E-3</v>
      </c>
      <c r="Y41" s="276">
        <v>2.3270753812E-3</v>
      </c>
      <c r="Z41" s="276">
        <v>3.4637395257E-3</v>
      </c>
      <c r="AA41" s="276">
        <v>3.3993011807999999E-3</v>
      </c>
      <c r="AB41" s="276">
        <v>3.7987919509999998E-3</v>
      </c>
      <c r="AC41" s="276">
        <v>5.9516727529999999E-3</v>
      </c>
      <c r="AD41" s="276">
        <v>8.0121848448999992E-3</v>
      </c>
      <c r="AE41" s="276">
        <v>8.1761828116999995E-3</v>
      </c>
      <c r="AF41" s="276">
        <v>1.0300431917999999E-2</v>
      </c>
      <c r="AG41" s="276">
        <v>1.007076864E-2</v>
      </c>
      <c r="AH41" s="276">
        <v>1.1685548184E-2</v>
      </c>
      <c r="AI41" s="276">
        <v>1.2717056569999999E-2</v>
      </c>
      <c r="AJ41" s="276">
        <v>1.1315015938E-2</v>
      </c>
      <c r="AK41" s="276">
        <v>1.3490536258999999E-2</v>
      </c>
      <c r="AL41" s="276">
        <v>1.4275220058000001E-2</v>
      </c>
      <c r="AM41" s="276">
        <v>5.2587242087000002E-3</v>
      </c>
      <c r="AN41" s="276">
        <v>7.6811966010000001E-3</v>
      </c>
      <c r="AO41" s="276">
        <v>1.0263605213E-2</v>
      </c>
      <c r="AP41" s="276">
        <v>1.1415430603E-2</v>
      </c>
      <c r="AQ41" s="276">
        <v>1.3823234705E-2</v>
      </c>
      <c r="AR41" s="276">
        <v>1.0929051889000001E-2</v>
      </c>
      <c r="AS41" s="276">
        <v>1.0324419199E-2</v>
      </c>
      <c r="AT41" s="276">
        <v>1.0973238832E-2</v>
      </c>
      <c r="AU41" s="276">
        <v>8.9814236062000005E-3</v>
      </c>
      <c r="AV41" s="276">
        <v>8.0274222343000006E-3</v>
      </c>
      <c r="AW41" s="276">
        <v>8.5936661408999998E-3</v>
      </c>
      <c r="AX41" s="276">
        <v>5.3259925524999996E-3</v>
      </c>
      <c r="AY41" s="276">
        <v>8.8665729050999998E-3</v>
      </c>
      <c r="AZ41" s="276">
        <v>8.6039412945999993E-3</v>
      </c>
      <c r="BA41" s="276">
        <v>1.1916233665E-2</v>
      </c>
      <c r="BB41" s="276">
        <v>1.2184247694E-2</v>
      </c>
      <c r="BC41" s="276">
        <v>1.40769E-2</v>
      </c>
      <c r="BD41" s="276">
        <v>1.4090200000000001E-2</v>
      </c>
      <c r="BE41" s="276">
        <v>1.40933E-2</v>
      </c>
      <c r="BF41" s="367">
        <v>1.43444E-2</v>
      </c>
      <c r="BG41" s="367">
        <v>1.44E-2</v>
      </c>
      <c r="BH41" s="367">
        <v>1.5554699999999999E-2</v>
      </c>
      <c r="BI41" s="367">
        <v>1.5491E-2</v>
      </c>
      <c r="BJ41" s="367">
        <v>1.55181E-2</v>
      </c>
      <c r="BK41" s="367">
        <v>1.51643E-2</v>
      </c>
      <c r="BL41" s="367">
        <v>1.3897899999999999E-2</v>
      </c>
      <c r="BM41" s="367">
        <v>1.4873000000000001E-2</v>
      </c>
      <c r="BN41" s="367">
        <v>1.4669E-2</v>
      </c>
      <c r="BO41" s="367">
        <v>1.47563E-2</v>
      </c>
      <c r="BP41" s="367">
        <v>1.40281E-2</v>
      </c>
      <c r="BQ41" s="367">
        <v>1.4434499999999999E-2</v>
      </c>
      <c r="BR41" s="367">
        <v>1.4852199999999999E-2</v>
      </c>
      <c r="BS41" s="367">
        <v>1.4533300000000001E-2</v>
      </c>
      <c r="BT41" s="367">
        <v>1.50318E-2</v>
      </c>
      <c r="BU41" s="367">
        <v>1.52374E-2</v>
      </c>
      <c r="BV41" s="367">
        <v>1.4879699999999999E-2</v>
      </c>
    </row>
    <row r="42" spans="1:74" ht="12" customHeight="1">
      <c r="A42" s="615" t="s">
        <v>30</v>
      </c>
      <c r="B42" s="616" t="s">
        <v>1102</v>
      </c>
      <c r="C42" s="277">
        <v>0.58229309423999998</v>
      </c>
      <c r="D42" s="277">
        <v>0.49874291406999999</v>
      </c>
      <c r="E42" s="277">
        <v>0.58039424721999999</v>
      </c>
      <c r="F42" s="277">
        <v>0.61336611913000005</v>
      </c>
      <c r="G42" s="277">
        <v>0.65153139649000003</v>
      </c>
      <c r="H42" s="277">
        <v>0.64125527549000005</v>
      </c>
      <c r="I42" s="277">
        <v>0.59514322589000002</v>
      </c>
      <c r="J42" s="277">
        <v>0.56731817007999996</v>
      </c>
      <c r="K42" s="277">
        <v>0.52048574670000003</v>
      </c>
      <c r="L42" s="277">
        <v>0.57824540849999995</v>
      </c>
      <c r="M42" s="277">
        <v>0.58627972284999996</v>
      </c>
      <c r="N42" s="277">
        <v>0.63332065118000003</v>
      </c>
      <c r="O42" s="277">
        <v>0.60144401293000005</v>
      </c>
      <c r="P42" s="277">
        <v>0.55031435216000002</v>
      </c>
      <c r="Q42" s="277">
        <v>0.61230796034000001</v>
      </c>
      <c r="R42" s="277">
        <v>0.59890961731000003</v>
      </c>
      <c r="S42" s="277">
        <v>0.65500988860999998</v>
      </c>
      <c r="T42" s="277">
        <v>0.69738589279999996</v>
      </c>
      <c r="U42" s="277">
        <v>0.64093227664999997</v>
      </c>
      <c r="V42" s="277">
        <v>0.59832240497</v>
      </c>
      <c r="W42" s="277">
        <v>0.56256133921999996</v>
      </c>
      <c r="X42" s="277">
        <v>0.58087386760000004</v>
      </c>
      <c r="Y42" s="277">
        <v>0.61251765875999997</v>
      </c>
      <c r="Z42" s="277">
        <v>0.65583215675999995</v>
      </c>
      <c r="AA42" s="277">
        <v>0.66756882643000004</v>
      </c>
      <c r="AB42" s="277">
        <v>0.64667193460000005</v>
      </c>
      <c r="AC42" s="277">
        <v>0.74231554083999995</v>
      </c>
      <c r="AD42" s="277">
        <v>0.74419388736000003</v>
      </c>
      <c r="AE42" s="277">
        <v>0.76417698823000002</v>
      </c>
      <c r="AF42" s="277">
        <v>0.76310384752000004</v>
      </c>
      <c r="AG42" s="277">
        <v>0.72062173036999999</v>
      </c>
      <c r="AH42" s="277">
        <v>0.67891160139999995</v>
      </c>
      <c r="AI42" s="277">
        <v>0.61054329126999995</v>
      </c>
      <c r="AJ42" s="277">
        <v>0.63628482456000002</v>
      </c>
      <c r="AK42" s="277">
        <v>0.66318198718999999</v>
      </c>
      <c r="AL42" s="277">
        <v>0.69386261758000001</v>
      </c>
      <c r="AM42" s="277">
        <v>0.69622035727999998</v>
      </c>
      <c r="AN42" s="277">
        <v>0.62874382723</v>
      </c>
      <c r="AO42" s="277">
        <v>0.72227939638000005</v>
      </c>
      <c r="AP42" s="277">
        <v>0.70602707040000001</v>
      </c>
      <c r="AQ42" s="277">
        <v>0.75216408314000005</v>
      </c>
      <c r="AR42" s="277">
        <v>0.71765966747999999</v>
      </c>
      <c r="AS42" s="277">
        <v>0.69454304205999995</v>
      </c>
      <c r="AT42" s="277">
        <v>0.65862264732999998</v>
      </c>
      <c r="AU42" s="277">
        <v>0.58788372736000005</v>
      </c>
      <c r="AV42" s="277">
        <v>0.62321369594999998</v>
      </c>
      <c r="AW42" s="277">
        <v>0.62954942558000004</v>
      </c>
      <c r="AX42" s="277">
        <v>0.70767253542999997</v>
      </c>
      <c r="AY42" s="277">
        <v>0.73230738917000004</v>
      </c>
      <c r="AZ42" s="277">
        <v>0.65127587790999997</v>
      </c>
      <c r="BA42" s="277">
        <v>0.70724656748000003</v>
      </c>
      <c r="BB42" s="277">
        <v>0.74964014335999996</v>
      </c>
      <c r="BC42" s="277">
        <v>0.77741910000000003</v>
      </c>
      <c r="BD42" s="277">
        <v>0.74006419999999995</v>
      </c>
      <c r="BE42" s="277">
        <v>0.71830059999999996</v>
      </c>
      <c r="BF42" s="365">
        <v>0.68181559999999997</v>
      </c>
      <c r="BG42" s="365">
        <v>0.62965119999999997</v>
      </c>
      <c r="BH42" s="365">
        <v>0.6540456</v>
      </c>
      <c r="BI42" s="365">
        <v>0.66524890000000003</v>
      </c>
      <c r="BJ42" s="365">
        <v>0.71880069999999996</v>
      </c>
      <c r="BK42" s="365">
        <v>0.73866120000000002</v>
      </c>
      <c r="BL42" s="365">
        <v>0.66374109999999997</v>
      </c>
      <c r="BM42" s="365">
        <v>0.75417999999999996</v>
      </c>
      <c r="BN42" s="365">
        <v>0.76471619999999996</v>
      </c>
      <c r="BO42" s="365">
        <v>0.80449689999999996</v>
      </c>
      <c r="BP42" s="365">
        <v>0.78932979999999997</v>
      </c>
      <c r="BQ42" s="365">
        <v>0.75496989999999997</v>
      </c>
      <c r="BR42" s="365">
        <v>0.71283319999999994</v>
      </c>
      <c r="BS42" s="365">
        <v>0.65887280000000004</v>
      </c>
      <c r="BT42" s="365">
        <v>0.68779880000000004</v>
      </c>
      <c r="BU42" s="365">
        <v>0.69589069999999997</v>
      </c>
      <c r="BV42" s="365">
        <v>0.75322920000000004</v>
      </c>
    </row>
    <row r="43" spans="1:74" ht="12" customHeight="1">
      <c r="A43" s="615"/>
      <c r="B43" s="617" t="s">
        <v>1150</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618"/>
      <c r="BH43" s="618"/>
      <c r="BI43" s="618"/>
      <c r="BJ43" s="618"/>
      <c r="BK43" s="618"/>
      <c r="BL43" s="618"/>
      <c r="BM43" s="618"/>
      <c r="BN43" s="618"/>
      <c r="BO43" s="618"/>
      <c r="BP43" s="618"/>
      <c r="BQ43" s="618"/>
      <c r="BR43" s="618"/>
      <c r="BS43" s="618"/>
      <c r="BT43" s="618"/>
      <c r="BU43" s="618"/>
      <c r="BV43" s="618"/>
    </row>
    <row r="44" spans="1:74" s="622" customFormat="1" ht="12" customHeight="1">
      <c r="A44" s="619"/>
      <c r="B44" s="620" t="s">
        <v>0</v>
      </c>
      <c r="C44" s="621"/>
      <c r="D44" s="621"/>
      <c r="E44" s="621"/>
      <c r="F44" s="621"/>
      <c r="G44" s="621"/>
      <c r="H44" s="621"/>
      <c r="I44" s="621"/>
      <c r="J44" s="621"/>
      <c r="K44" s="621"/>
      <c r="L44" s="621"/>
      <c r="M44" s="621"/>
      <c r="N44" s="621"/>
      <c r="O44" s="621"/>
      <c r="P44" s="621"/>
      <c r="Q44" s="621"/>
      <c r="R44" s="621"/>
      <c r="S44" s="621"/>
      <c r="T44" s="621"/>
      <c r="U44" s="621"/>
      <c r="V44" s="621"/>
      <c r="W44" s="621"/>
      <c r="X44" s="621"/>
      <c r="Y44" s="621"/>
      <c r="Z44" s="621"/>
      <c r="AA44" s="621"/>
      <c r="AB44" s="621"/>
      <c r="AC44" s="621"/>
      <c r="AD44" s="621"/>
      <c r="AE44" s="621"/>
      <c r="AF44" s="621"/>
      <c r="AG44" s="621"/>
      <c r="AH44" s="621"/>
      <c r="AI44" s="621"/>
      <c r="AJ44" s="621"/>
      <c r="AK44" s="621"/>
      <c r="AL44" s="621"/>
      <c r="AM44" s="621"/>
      <c r="AN44" s="621"/>
      <c r="AO44" s="621"/>
      <c r="AP44" s="621"/>
      <c r="AQ44" s="621"/>
      <c r="AR44" s="621"/>
      <c r="AS44" s="621"/>
      <c r="AT44" s="621"/>
      <c r="AU44" s="621"/>
      <c r="AV44" s="621"/>
      <c r="AW44" s="621"/>
      <c r="AX44" s="621"/>
      <c r="AY44" s="621"/>
      <c r="AZ44" s="621"/>
      <c r="BA44" s="621"/>
      <c r="BB44" s="621"/>
      <c r="BC44" s="621"/>
      <c r="BD44" s="621"/>
      <c r="BE44" s="621"/>
      <c r="BF44" s="621"/>
      <c r="BG44" s="621"/>
      <c r="BH44" s="621"/>
      <c r="BI44" s="621"/>
      <c r="BJ44" s="621"/>
      <c r="BK44" s="621"/>
      <c r="BL44" s="621"/>
      <c r="BM44" s="621"/>
      <c r="BN44" s="621"/>
      <c r="BO44" s="621"/>
      <c r="BP44" s="621"/>
      <c r="BQ44" s="621"/>
      <c r="BR44" s="621"/>
      <c r="BS44" s="621"/>
      <c r="BT44" s="621"/>
      <c r="BU44" s="621"/>
      <c r="BV44" s="621"/>
    </row>
    <row r="45" spans="1:74" s="622" customFormat="1" ht="12" customHeight="1">
      <c r="A45" s="619"/>
      <c r="B45" s="620" t="s">
        <v>1167</v>
      </c>
      <c r="C45" s="621"/>
      <c r="D45" s="621"/>
      <c r="E45" s="621"/>
      <c r="F45" s="621"/>
      <c r="G45" s="621"/>
      <c r="H45" s="621"/>
      <c r="I45" s="621"/>
      <c r="J45" s="621"/>
      <c r="K45" s="621"/>
      <c r="L45" s="621"/>
      <c r="M45" s="621"/>
      <c r="N45" s="621"/>
      <c r="O45" s="621"/>
      <c r="P45" s="621"/>
      <c r="Q45" s="621"/>
      <c r="R45" s="621"/>
      <c r="S45" s="621"/>
      <c r="T45" s="621"/>
      <c r="U45" s="621"/>
      <c r="V45" s="621"/>
      <c r="W45" s="621"/>
      <c r="X45" s="621"/>
      <c r="Y45" s="621"/>
      <c r="Z45" s="621"/>
      <c r="AA45" s="621"/>
      <c r="AB45" s="621"/>
      <c r="AC45" s="621"/>
      <c r="AD45" s="621"/>
      <c r="AE45" s="621"/>
      <c r="AF45" s="621"/>
      <c r="AG45" s="621"/>
      <c r="AH45" s="621"/>
      <c r="AI45" s="621"/>
      <c r="AJ45" s="621"/>
      <c r="AK45" s="621"/>
      <c r="AL45" s="621"/>
      <c r="AM45" s="621"/>
      <c r="AN45" s="621"/>
      <c r="AO45" s="621"/>
      <c r="AP45" s="621"/>
      <c r="AQ45" s="621"/>
      <c r="AR45" s="621"/>
      <c r="AS45" s="621"/>
      <c r="AT45" s="621"/>
      <c r="AU45" s="621"/>
      <c r="AV45" s="621"/>
      <c r="AW45" s="621"/>
      <c r="AX45" s="621"/>
      <c r="AY45" s="621"/>
      <c r="AZ45" s="621"/>
      <c r="BA45" s="621"/>
      <c r="BB45" s="621"/>
      <c r="BC45" s="621"/>
      <c r="BD45" s="621"/>
      <c r="BE45" s="621"/>
      <c r="BF45" s="621"/>
      <c r="BG45" s="621"/>
      <c r="BH45" s="621"/>
      <c r="BI45" s="621"/>
      <c r="BJ45" s="621"/>
      <c r="BK45" s="621"/>
      <c r="BL45" s="621"/>
      <c r="BM45" s="621"/>
      <c r="BN45" s="621"/>
      <c r="BO45" s="621"/>
      <c r="BP45" s="621"/>
      <c r="BQ45" s="621"/>
      <c r="BR45" s="621"/>
      <c r="BS45" s="621"/>
      <c r="BT45" s="621"/>
      <c r="BU45" s="621"/>
      <c r="BV45" s="621"/>
    </row>
    <row r="46" spans="1:74" s="622" customFormat="1" ht="13.2">
      <c r="A46" s="619"/>
      <c r="B46" s="620" t="s">
        <v>1168</v>
      </c>
      <c r="C46" s="621"/>
      <c r="D46" s="621"/>
      <c r="E46" s="621"/>
      <c r="F46" s="621"/>
      <c r="G46" s="621"/>
      <c r="H46" s="621"/>
      <c r="I46" s="621"/>
      <c r="J46" s="621"/>
      <c r="K46" s="621"/>
      <c r="L46" s="621"/>
      <c r="M46" s="621"/>
      <c r="N46" s="621"/>
      <c r="O46" s="621"/>
      <c r="P46" s="621"/>
      <c r="Q46" s="621"/>
      <c r="R46" s="621"/>
      <c r="S46" s="621"/>
      <c r="T46" s="621"/>
      <c r="U46" s="621"/>
      <c r="V46" s="621"/>
      <c r="W46" s="621"/>
      <c r="X46" s="621"/>
      <c r="Y46" s="621"/>
      <c r="Z46" s="621"/>
      <c r="AA46" s="621"/>
      <c r="AB46" s="621"/>
      <c r="AC46" s="621"/>
      <c r="AD46" s="621"/>
      <c r="AE46" s="621"/>
      <c r="AF46" s="621"/>
      <c r="AG46" s="621"/>
      <c r="AH46" s="621"/>
      <c r="AI46" s="621"/>
      <c r="AJ46" s="621"/>
      <c r="AK46" s="621"/>
      <c r="AL46" s="621"/>
      <c r="AM46" s="621"/>
      <c r="AN46" s="621"/>
      <c r="AO46" s="621"/>
      <c r="AP46" s="621"/>
      <c r="AQ46" s="621"/>
      <c r="AR46" s="621"/>
      <c r="AS46" s="621"/>
      <c r="AT46" s="621"/>
      <c r="AU46" s="621"/>
      <c r="AV46" s="621"/>
      <c r="AW46" s="621"/>
      <c r="AX46" s="621"/>
      <c r="AY46" s="621"/>
      <c r="AZ46" s="621"/>
      <c r="BA46" s="621"/>
      <c r="BB46" s="621"/>
      <c r="BC46" s="621"/>
      <c r="BD46" s="621"/>
      <c r="BE46" s="621"/>
      <c r="BF46" s="621"/>
      <c r="BG46" s="621"/>
      <c r="BH46" s="621"/>
      <c r="BI46" s="621"/>
      <c r="BJ46" s="621"/>
      <c r="BK46" s="621"/>
      <c r="BL46" s="621"/>
      <c r="BM46" s="621"/>
      <c r="BN46" s="621"/>
      <c r="BO46" s="621"/>
      <c r="BP46" s="621"/>
      <c r="BQ46" s="621"/>
      <c r="BR46" s="621"/>
      <c r="BS46" s="621"/>
      <c r="BT46" s="621"/>
      <c r="BU46" s="621"/>
      <c r="BV46" s="621"/>
    </row>
    <row r="47" spans="1:74" s="622" customFormat="1">
      <c r="A47" s="619"/>
      <c r="B47" s="623" t="s">
        <v>363</v>
      </c>
      <c r="C47" s="624"/>
      <c r="D47" s="624"/>
      <c r="E47" s="624"/>
      <c r="F47" s="624"/>
      <c r="G47" s="624"/>
      <c r="H47" s="624"/>
      <c r="I47" s="624"/>
      <c r="J47" s="624"/>
      <c r="K47" s="624"/>
      <c r="L47" s="624"/>
      <c r="M47" s="624"/>
      <c r="N47" s="624"/>
      <c r="O47" s="624"/>
      <c r="P47" s="624"/>
      <c r="Q47" s="624"/>
      <c r="R47" s="624"/>
      <c r="S47" s="624"/>
      <c r="T47" s="624"/>
      <c r="U47" s="624"/>
      <c r="V47" s="624"/>
      <c r="W47" s="624"/>
      <c r="X47" s="624"/>
      <c r="Y47" s="624"/>
      <c r="Z47" s="624"/>
      <c r="AA47" s="624"/>
      <c r="AB47" s="624"/>
      <c r="AC47" s="624"/>
      <c r="AD47" s="624"/>
      <c r="AE47" s="624"/>
      <c r="AF47" s="624"/>
      <c r="AG47" s="624"/>
      <c r="AH47" s="624"/>
      <c r="AI47" s="624"/>
      <c r="AJ47" s="624"/>
      <c r="AK47" s="624"/>
      <c r="AL47" s="624"/>
      <c r="AM47" s="624"/>
      <c r="AN47" s="624"/>
      <c r="AO47" s="624"/>
      <c r="AP47" s="624"/>
      <c r="AQ47" s="624"/>
      <c r="AR47" s="624"/>
      <c r="AS47" s="624"/>
      <c r="AT47" s="624"/>
      <c r="AU47" s="624"/>
      <c r="AV47" s="624"/>
      <c r="AW47" s="624"/>
      <c r="AX47" s="624"/>
      <c r="AY47" s="624"/>
      <c r="AZ47" s="624"/>
      <c r="BA47" s="624"/>
      <c r="BB47" s="624"/>
      <c r="BC47" s="624"/>
      <c r="BD47" s="624"/>
      <c r="BE47" s="624"/>
      <c r="BF47" s="624"/>
      <c r="BG47" s="624"/>
      <c r="BH47" s="624"/>
      <c r="BI47" s="624"/>
      <c r="BJ47" s="624"/>
      <c r="BK47" s="624"/>
      <c r="BL47" s="624"/>
      <c r="BM47" s="624"/>
      <c r="BN47" s="624"/>
      <c r="BO47" s="624"/>
      <c r="BP47" s="624"/>
      <c r="BQ47" s="624"/>
      <c r="BR47" s="624"/>
      <c r="BS47" s="624"/>
      <c r="BT47" s="624"/>
      <c r="BU47" s="624"/>
      <c r="BV47" s="624"/>
    </row>
    <row r="48" spans="1:74" s="622" customFormat="1" ht="24.75" customHeight="1">
      <c r="A48" s="619"/>
      <c r="B48" s="620" t="s">
        <v>547</v>
      </c>
      <c r="C48" s="621"/>
      <c r="D48" s="621"/>
      <c r="E48" s="621"/>
      <c r="F48" s="621"/>
      <c r="G48" s="621"/>
      <c r="H48" s="621"/>
      <c r="I48" s="621"/>
      <c r="J48" s="621"/>
      <c r="K48" s="621"/>
      <c r="L48" s="621"/>
      <c r="M48" s="621"/>
      <c r="N48" s="621"/>
      <c r="O48" s="621"/>
      <c r="P48" s="621"/>
      <c r="Q48" s="621"/>
      <c r="R48" s="621"/>
      <c r="S48" s="621"/>
      <c r="T48" s="621"/>
      <c r="U48" s="621"/>
      <c r="V48" s="621"/>
      <c r="W48" s="621"/>
      <c r="X48" s="621"/>
      <c r="Y48" s="621"/>
      <c r="Z48" s="621"/>
      <c r="AA48" s="621"/>
      <c r="AB48" s="621"/>
      <c r="AC48" s="621"/>
      <c r="AD48" s="621"/>
      <c r="AE48" s="621"/>
      <c r="AF48" s="621"/>
      <c r="AG48" s="621"/>
      <c r="AH48" s="621"/>
      <c r="AI48" s="621"/>
      <c r="AJ48" s="621"/>
      <c r="AK48" s="621"/>
      <c r="AL48" s="621"/>
      <c r="AM48" s="621"/>
      <c r="AN48" s="621"/>
      <c r="AO48" s="621"/>
      <c r="AP48" s="621"/>
      <c r="AQ48" s="621"/>
      <c r="AR48" s="621"/>
      <c r="AS48" s="621"/>
      <c r="AT48" s="621"/>
      <c r="AU48" s="621"/>
      <c r="AV48" s="621"/>
      <c r="AW48" s="621"/>
      <c r="AX48" s="621"/>
      <c r="AY48" s="621"/>
      <c r="AZ48" s="621"/>
      <c r="BA48" s="621"/>
      <c r="BB48" s="621"/>
      <c r="BC48" s="621"/>
      <c r="BD48" s="621"/>
      <c r="BE48" s="621"/>
      <c r="BF48" s="621"/>
      <c r="BG48" s="621"/>
      <c r="BH48" s="621"/>
      <c r="BI48" s="621"/>
      <c r="BJ48" s="621"/>
      <c r="BK48" s="621"/>
      <c r="BL48" s="621"/>
      <c r="BM48" s="621"/>
      <c r="BN48" s="621"/>
      <c r="BO48" s="621"/>
      <c r="BP48" s="621"/>
      <c r="BQ48" s="621"/>
      <c r="BR48" s="621"/>
      <c r="BS48" s="621"/>
      <c r="BT48" s="621"/>
      <c r="BU48" s="621"/>
      <c r="BV48" s="621"/>
    </row>
    <row r="49" spans="1:74" s="622" customFormat="1" ht="12" customHeight="1">
      <c r="A49" s="619"/>
      <c r="B49" s="625" t="s">
        <v>548</v>
      </c>
      <c r="C49" s="621"/>
      <c r="D49" s="621"/>
      <c r="E49" s="621"/>
      <c r="F49" s="621"/>
      <c r="G49" s="621"/>
      <c r="H49" s="621"/>
      <c r="I49" s="621"/>
      <c r="J49" s="621"/>
      <c r="K49" s="621"/>
      <c r="L49" s="621"/>
      <c r="M49" s="621"/>
      <c r="N49" s="621"/>
      <c r="O49" s="621"/>
      <c r="P49" s="621"/>
      <c r="Q49" s="621"/>
      <c r="R49" s="621"/>
      <c r="S49" s="621"/>
      <c r="T49" s="621"/>
      <c r="U49" s="621"/>
      <c r="V49" s="621"/>
      <c r="W49" s="621"/>
      <c r="X49" s="621"/>
      <c r="Y49" s="621"/>
      <c r="Z49" s="621"/>
      <c r="AA49" s="621"/>
      <c r="AB49" s="621"/>
      <c r="AC49" s="621"/>
      <c r="AD49" s="621"/>
      <c r="AE49" s="621"/>
      <c r="AF49" s="621"/>
      <c r="AG49" s="621"/>
      <c r="AH49" s="621"/>
      <c r="AI49" s="621"/>
      <c r="AJ49" s="621"/>
      <c r="AK49" s="621"/>
      <c r="AL49" s="621"/>
      <c r="AM49" s="621"/>
      <c r="AN49" s="621"/>
      <c r="AO49" s="621"/>
      <c r="AP49" s="621"/>
      <c r="AQ49" s="621"/>
      <c r="AR49" s="621"/>
      <c r="AS49" s="621"/>
      <c r="AT49" s="621"/>
      <c r="AU49" s="621"/>
      <c r="AV49" s="621"/>
      <c r="AW49" s="621"/>
      <c r="AX49" s="621"/>
      <c r="AY49" s="621"/>
      <c r="AZ49" s="621"/>
      <c r="BA49" s="621"/>
      <c r="BB49" s="621"/>
      <c r="BC49" s="621"/>
      <c r="BD49" s="621"/>
      <c r="BE49" s="621"/>
      <c r="BF49" s="621"/>
      <c r="BG49" s="621"/>
      <c r="BH49" s="621"/>
      <c r="BI49" s="621"/>
      <c r="BJ49" s="621"/>
      <c r="BK49" s="621"/>
      <c r="BL49" s="621"/>
      <c r="BM49" s="621"/>
      <c r="BN49" s="621"/>
      <c r="BO49" s="621"/>
      <c r="BP49" s="621"/>
      <c r="BQ49" s="621"/>
      <c r="BR49" s="621"/>
      <c r="BS49" s="621"/>
      <c r="BT49" s="621"/>
      <c r="BU49" s="621"/>
      <c r="BV49" s="621"/>
    </row>
    <row r="50" spans="1:74" s="622" customFormat="1" ht="22.2" customHeight="1">
      <c r="A50" s="619"/>
      <c r="B50" s="626" t="s">
        <v>549</v>
      </c>
      <c r="C50" s="621"/>
      <c r="D50" s="621"/>
      <c r="E50" s="621"/>
      <c r="F50" s="621"/>
      <c r="G50" s="621"/>
      <c r="H50" s="621"/>
      <c r="I50" s="621"/>
      <c r="J50" s="621"/>
      <c r="K50" s="621"/>
      <c r="L50" s="621"/>
      <c r="M50" s="621"/>
      <c r="N50" s="621"/>
      <c r="O50" s="621"/>
      <c r="P50" s="621"/>
      <c r="Q50" s="621"/>
      <c r="R50" s="621"/>
      <c r="S50" s="621"/>
      <c r="T50" s="621"/>
      <c r="U50" s="621"/>
      <c r="V50" s="621"/>
      <c r="W50" s="621"/>
      <c r="X50" s="621"/>
      <c r="Y50" s="621"/>
      <c r="Z50" s="621"/>
      <c r="AA50" s="621"/>
      <c r="AB50" s="621"/>
      <c r="AC50" s="621"/>
      <c r="AD50" s="621"/>
      <c r="AE50" s="621"/>
      <c r="AF50" s="621"/>
      <c r="AG50" s="621"/>
      <c r="AH50" s="621"/>
      <c r="AI50" s="621"/>
      <c r="AJ50" s="621"/>
      <c r="AK50" s="621"/>
      <c r="AL50" s="621"/>
      <c r="AM50" s="621"/>
      <c r="AN50" s="621"/>
      <c r="AO50" s="621"/>
      <c r="AP50" s="621"/>
      <c r="AQ50" s="621"/>
      <c r="AR50" s="621"/>
      <c r="AS50" s="621"/>
      <c r="AT50" s="621"/>
      <c r="AU50" s="621"/>
      <c r="AV50" s="621"/>
      <c r="AW50" s="621"/>
      <c r="AX50" s="621"/>
      <c r="AY50" s="621"/>
      <c r="AZ50" s="621"/>
      <c r="BA50" s="621"/>
      <c r="BB50" s="621"/>
      <c r="BC50" s="621"/>
      <c r="BD50" s="621"/>
      <c r="BE50" s="621"/>
      <c r="BF50" s="621"/>
      <c r="BG50" s="621"/>
      <c r="BH50" s="621"/>
      <c r="BI50" s="621"/>
      <c r="BJ50" s="621"/>
      <c r="BK50" s="621"/>
      <c r="BL50" s="621"/>
      <c r="BM50" s="621"/>
      <c r="BN50" s="621"/>
      <c r="BO50" s="621"/>
      <c r="BP50" s="621"/>
      <c r="BQ50" s="621"/>
      <c r="BR50" s="621"/>
      <c r="BS50" s="621"/>
      <c r="BT50" s="621"/>
      <c r="BU50" s="621"/>
      <c r="BV50" s="621"/>
    </row>
    <row r="51" spans="1:74" s="622" customFormat="1" ht="12" customHeight="1">
      <c r="A51" s="619"/>
      <c r="B51" s="627" t="s">
        <v>1185</v>
      </c>
      <c r="C51" s="628"/>
      <c r="D51" s="628"/>
      <c r="E51" s="628"/>
      <c r="F51" s="628"/>
      <c r="G51" s="628"/>
      <c r="H51" s="628"/>
      <c r="I51" s="628"/>
      <c r="J51" s="628"/>
      <c r="K51" s="628"/>
      <c r="L51" s="628"/>
      <c r="M51" s="628"/>
      <c r="N51" s="628"/>
      <c r="O51" s="628"/>
      <c r="P51" s="628"/>
      <c r="Q51" s="628"/>
      <c r="R51" s="628"/>
      <c r="S51" s="628"/>
      <c r="T51" s="628"/>
      <c r="U51" s="628"/>
      <c r="V51" s="628"/>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628"/>
      <c r="BH51" s="628"/>
      <c r="BI51" s="628"/>
      <c r="BJ51" s="628"/>
      <c r="BK51" s="628"/>
      <c r="BL51" s="628"/>
      <c r="BM51" s="628"/>
      <c r="BN51" s="628"/>
      <c r="BO51" s="628"/>
      <c r="BP51" s="628"/>
      <c r="BQ51" s="628"/>
      <c r="BR51" s="628"/>
      <c r="BS51" s="628"/>
      <c r="BT51" s="628"/>
      <c r="BU51" s="628"/>
      <c r="BV51" s="628"/>
    </row>
    <row r="52" spans="1:74" s="622" customFormat="1" ht="12" customHeight="1">
      <c r="A52" s="619"/>
      <c r="B52" s="629" t="s">
        <v>550</v>
      </c>
      <c r="C52" s="630"/>
      <c r="D52" s="630"/>
      <c r="E52" s="630"/>
      <c r="F52" s="630"/>
      <c r="G52" s="630"/>
      <c r="H52" s="630"/>
      <c r="I52" s="630"/>
      <c r="J52" s="630"/>
      <c r="K52" s="630"/>
      <c r="L52" s="630"/>
      <c r="M52" s="630"/>
      <c r="N52" s="630"/>
      <c r="O52" s="630"/>
      <c r="P52" s="630"/>
      <c r="Q52" s="630"/>
      <c r="R52" s="630"/>
      <c r="S52" s="630"/>
      <c r="T52" s="630"/>
      <c r="U52" s="630"/>
      <c r="V52" s="630"/>
      <c r="W52" s="630"/>
      <c r="X52" s="630"/>
      <c r="Y52" s="630"/>
      <c r="Z52" s="630"/>
      <c r="AA52" s="630"/>
      <c r="AB52" s="630"/>
      <c r="AC52" s="630"/>
      <c r="AD52" s="630"/>
      <c r="AE52" s="630"/>
      <c r="AF52" s="630"/>
      <c r="AG52" s="630"/>
      <c r="AH52" s="630"/>
      <c r="AI52" s="630"/>
      <c r="AJ52" s="630"/>
      <c r="AK52" s="630"/>
      <c r="AL52" s="630"/>
      <c r="AM52" s="630"/>
      <c r="AN52" s="630"/>
      <c r="AO52" s="630"/>
      <c r="AP52" s="630"/>
      <c r="AQ52" s="630"/>
      <c r="AR52" s="630"/>
      <c r="AS52" s="630"/>
      <c r="AT52" s="630"/>
      <c r="AU52" s="630"/>
      <c r="AV52" s="630"/>
      <c r="AW52" s="630"/>
      <c r="AX52" s="630"/>
      <c r="AY52" s="630"/>
      <c r="AZ52" s="630"/>
      <c r="BA52" s="630"/>
      <c r="BB52" s="630"/>
      <c r="BC52" s="630"/>
      <c r="BD52" s="630"/>
      <c r="BE52" s="630"/>
      <c r="BF52" s="630"/>
      <c r="BG52" s="630"/>
      <c r="BH52" s="630"/>
      <c r="BI52" s="630"/>
      <c r="BJ52" s="630"/>
      <c r="BK52" s="630"/>
      <c r="BL52" s="630"/>
      <c r="BM52" s="630"/>
      <c r="BN52" s="630"/>
      <c r="BO52" s="630"/>
      <c r="BP52" s="630"/>
      <c r="BQ52" s="630"/>
      <c r="BR52" s="630"/>
      <c r="BS52" s="630"/>
      <c r="BT52" s="630"/>
      <c r="BU52" s="630"/>
      <c r="BV52" s="630"/>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sheetPr syncVertical="1" syncRef="AY5" transitionEvaluation="1" transitionEntry="1" codeName="Sheet6">
    <pageSetUpPr fitToPage="1"/>
  </sheetPr>
  <dimension ref="A1:BV154"/>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Z67" sqref="AZ67"/>
    </sheetView>
  </sheetViews>
  <sheetFormatPr defaultColWidth="9.88671875" defaultRowHeight="10.199999999999999"/>
  <cols>
    <col min="1" max="1" width="8.33203125" style="135" customWidth="1"/>
    <col min="2" max="2" width="42.88671875" style="135" customWidth="1"/>
    <col min="3" max="50" width="7.33203125" style="135" customWidth="1"/>
    <col min="51" max="62" width="7.33203125" style="366" customWidth="1"/>
    <col min="63" max="74" width="7.33203125" style="135" customWidth="1"/>
    <col min="75" max="16384" width="9.88671875" style="135"/>
  </cols>
  <sheetData>
    <row r="1" spans="1:74" ht="13.2" customHeight="1">
      <c r="A1" s="657" t="s">
        <v>1117</v>
      </c>
      <c r="B1" s="708" t="s">
        <v>112</v>
      </c>
      <c r="C1" s="709"/>
      <c r="D1" s="709"/>
      <c r="E1" s="709"/>
      <c r="F1" s="709"/>
      <c r="G1" s="709"/>
      <c r="H1" s="709"/>
      <c r="I1" s="709"/>
      <c r="J1" s="709"/>
      <c r="K1" s="709"/>
      <c r="L1" s="709"/>
      <c r="M1" s="709"/>
      <c r="N1" s="709"/>
      <c r="O1" s="709"/>
      <c r="P1" s="709"/>
      <c r="Q1" s="709"/>
      <c r="R1" s="709"/>
      <c r="S1" s="709"/>
      <c r="T1" s="709"/>
      <c r="U1" s="709"/>
      <c r="V1" s="709"/>
      <c r="W1" s="709"/>
      <c r="X1" s="709"/>
      <c r="Y1" s="709"/>
      <c r="Z1" s="709"/>
      <c r="AA1" s="709"/>
      <c r="AB1" s="709"/>
      <c r="AC1" s="709"/>
      <c r="AD1" s="709"/>
      <c r="AE1" s="709"/>
      <c r="AF1" s="709"/>
      <c r="AG1" s="709"/>
      <c r="AH1" s="709"/>
      <c r="AI1" s="709"/>
      <c r="AJ1" s="709"/>
      <c r="AK1" s="709"/>
      <c r="AL1" s="709"/>
      <c r="AM1" s="264"/>
    </row>
    <row r="2" spans="1:74" s="47" customFormat="1" ht="13.2">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5"/>
      <c r="AY2" s="415"/>
      <c r="AZ2" s="415"/>
      <c r="BA2" s="415"/>
      <c r="BB2" s="415"/>
      <c r="BC2" s="415"/>
      <c r="BD2" s="415"/>
      <c r="BE2" s="415"/>
      <c r="BF2" s="415"/>
      <c r="BG2" s="415"/>
      <c r="BH2" s="415"/>
      <c r="BI2" s="415"/>
      <c r="BJ2" s="415"/>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40"/>
      <c r="B5" s="136" t="s">
        <v>1112</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c r="A6" s="140"/>
      <c r="B6" s="36" t="s">
        <v>784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8"/>
      <c r="AZ6" s="428"/>
      <c r="BA6" s="428"/>
      <c r="BB6" s="428"/>
      <c r="BC6" s="428"/>
      <c r="BD6" s="428"/>
      <c r="BE6" s="556"/>
      <c r="BF6" s="428"/>
      <c r="BG6" s="428"/>
      <c r="BH6" s="428"/>
      <c r="BI6" s="428"/>
      <c r="BJ6" s="428"/>
      <c r="BK6" s="428"/>
      <c r="BL6" s="428"/>
      <c r="BM6" s="428"/>
      <c r="BN6" s="428"/>
      <c r="BO6" s="428"/>
      <c r="BP6" s="428"/>
      <c r="BQ6" s="428"/>
      <c r="BR6" s="428"/>
      <c r="BS6" s="428"/>
      <c r="BT6" s="428"/>
      <c r="BU6" s="428"/>
      <c r="BV6" s="428"/>
    </row>
    <row r="7" spans="1:74" ht="11.1" customHeight="1">
      <c r="A7" s="140" t="s">
        <v>785</v>
      </c>
      <c r="B7" s="39" t="s">
        <v>1043</v>
      </c>
      <c r="C7" s="243">
        <v>12744.425926</v>
      </c>
      <c r="D7" s="243">
        <v>12704.981481000001</v>
      </c>
      <c r="E7" s="243">
        <v>12683.592592999999</v>
      </c>
      <c r="F7" s="243">
        <v>12696.081480999999</v>
      </c>
      <c r="G7" s="243">
        <v>12698.937037</v>
      </c>
      <c r="H7" s="243">
        <v>12707.981481000001</v>
      </c>
      <c r="I7" s="243">
        <v>12719.511111</v>
      </c>
      <c r="J7" s="243">
        <v>12743.711111000001</v>
      </c>
      <c r="K7" s="243">
        <v>12776.877778</v>
      </c>
      <c r="L7" s="243">
        <v>12838.655556</v>
      </c>
      <c r="M7" s="243">
        <v>12875.022222</v>
      </c>
      <c r="N7" s="243">
        <v>12905.622222</v>
      </c>
      <c r="O7" s="243">
        <v>12923.137037</v>
      </c>
      <c r="P7" s="243">
        <v>12947.692593</v>
      </c>
      <c r="Q7" s="243">
        <v>12971.970369999999</v>
      </c>
      <c r="R7" s="243">
        <v>12993.837036999999</v>
      </c>
      <c r="S7" s="243">
        <v>13019.159259</v>
      </c>
      <c r="T7" s="243">
        <v>13045.803704</v>
      </c>
      <c r="U7" s="243">
        <v>13076.451852</v>
      </c>
      <c r="V7" s="243">
        <v>13103.72963</v>
      </c>
      <c r="W7" s="243">
        <v>13130.318519</v>
      </c>
      <c r="X7" s="243">
        <v>13166.425926</v>
      </c>
      <c r="Y7" s="243">
        <v>13183.981481000001</v>
      </c>
      <c r="Z7" s="243">
        <v>13193.192593</v>
      </c>
      <c r="AA7" s="243">
        <v>13171.333333</v>
      </c>
      <c r="AB7" s="243">
        <v>13180.9</v>
      </c>
      <c r="AC7" s="243">
        <v>13199.166667</v>
      </c>
      <c r="AD7" s="243">
        <v>13243.466667000001</v>
      </c>
      <c r="AE7" s="243">
        <v>13266.133333</v>
      </c>
      <c r="AF7" s="243">
        <v>13284.5</v>
      </c>
      <c r="AG7" s="243">
        <v>13279.218519</v>
      </c>
      <c r="AH7" s="243">
        <v>13303.496295999999</v>
      </c>
      <c r="AI7" s="243">
        <v>13337.985185</v>
      </c>
      <c r="AJ7" s="243">
        <v>13406.477778</v>
      </c>
      <c r="AK7" s="243">
        <v>13443.544443999999</v>
      </c>
      <c r="AL7" s="243">
        <v>13472.977778</v>
      </c>
      <c r="AM7" s="243">
        <v>13488.051852000001</v>
      </c>
      <c r="AN7" s="243">
        <v>13507.262962999999</v>
      </c>
      <c r="AO7" s="243">
        <v>13523.885184999999</v>
      </c>
      <c r="AP7" s="243">
        <v>13525.296296</v>
      </c>
      <c r="AQ7" s="243">
        <v>13546.207407</v>
      </c>
      <c r="AR7" s="243">
        <v>13573.996295999999</v>
      </c>
      <c r="AS7" s="243">
        <v>13631.32963</v>
      </c>
      <c r="AT7" s="243">
        <v>13655.874073999999</v>
      </c>
      <c r="AU7" s="243">
        <v>13670.296296</v>
      </c>
      <c r="AV7" s="243">
        <v>13654.077778000001</v>
      </c>
      <c r="AW7" s="243">
        <v>13663.644444</v>
      </c>
      <c r="AX7" s="243">
        <v>13678.477778</v>
      </c>
      <c r="AY7" s="243">
        <v>13698.577778000001</v>
      </c>
      <c r="AZ7" s="243">
        <v>13723.944444000001</v>
      </c>
      <c r="BA7" s="243">
        <v>13754.577778000001</v>
      </c>
      <c r="BB7" s="243">
        <v>13759.098518999999</v>
      </c>
      <c r="BC7" s="243">
        <v>13776.132963</v>
      </c>
      <c r="BD7" s="243">
        <v>13793.368519</v>
      </c>
      <c r="BE7" s="243">
        <v>13807.482222000001</v>
      </c>
      <c r="BF7" s="339">
        <v>13827.61</v>
      </c>
      <c r="BG7" s="339">
        <v>13850.44</v>
      </c>
      <c r="BH7" s="339">
        <v>13876.01</v>
      </c>
      <c r="BI7" s="339">
        <v>13904.18</v>
      </c>
      <c r="BJ7" s="339">
        <v>13935</v>
      </c>
      <c r="BK7" s="339">
        <v>13971.87</v>
      </c>
      <c r="BL7" s="339">
        <v>14005.45</v>
      </c>
      <c r="BM7" s="339">
        <v>14039.12</v>
      </c>
      <c r="BN7" s="339">
        <v>14071.25</v>
      </c>
      <c r="BO7" s="339">
        <v>14106.36</v>
      </c>
      <c r="BP7" s="339">
        <v>14142.82</v>
      </c>
      <c r="BQ7" s="339">
        <v>14181.51</v>
      </c>
      <c r="BR7" s="339">
        <v>14219.98</v>
      </c>
      <c r="BS7" s="339">
        <v>14259.14</v>
      </c>
      <c r="BT7" s="339">
        <v>14297.59</v>
      </c>
      <c r="BU7" s="339">
        <v>14339.14</v>
      </c>
      <c r="BV7" s="339">
        <v>14382.4</v>
      </c>
    </row>
    <row r="8" spans="1:74" ht="11.1" customHeight="1">
      <c r="A8" s="140"/>
      <c r="B8" s="36" t="s">
        <v>788</v>
      </c>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640"/>
      <c r="AZ8" s="640"/>
      <c r="BA8" s="640"/>
      <c r="BB8" s="640"/>
      <c r="BC8" s="640"/>
      <c r="BD8" s="640"/>
      <c r="BE8" s="640"/>
      <c r="BF8" s="359"/>
      <c r="BG8" s="359"/>
      <c r="BH8" s="359"/>
      <c r="BI8" s="359"/>
      <c r="BJ8" s="359"/>
      <c r="BK8" s="359"/>
      <c r="BL8" s="359"/>
      <c r="BM8" s="359"/>
      <c r="BN8" s="359"/>
      <c r="BO8" s="359"/>
      <c r="BP8" s="359"/>
      <c r="BQ8" s="359"/>
      <c r="BR8" s="359"/>
      <c r="BS8" s="359"/>
      <c r="BT8" s="359"/>
      <c r="BU8" s="359"/>
      <c r="BV8" s="359"/>
    </row>
    <row r="9" spans="1:74" ht="11.1" customHeight="1">
      <c r="A9" s="140" t="s">
        <v>789</v>
      </c>
      <c r="B9" s="39" t="s">
        <v>1044</v>
      </c>
      <c r="C9" s="243">
        <v>10025.6</v>
      </c>
      <c r="D9" s="243">
        <v>9895.9</v>
      </c>
      <c r="E9" s="243">
        <v>9860.6</v>
      </c>
      <c r="F9" s="243">
        <v>9889.7000000000007</v>
      </c>
      <c r="G9" s="243">
        <v>10024</v>
      </c>
      <c r="H9" s="243">
        <v>9833.7999999999993</v>
      </c>
      <c r="I9" s="243">
        <v>9786.1</v>
      </c>
      <c r="J9" s="243">
        <v>9752.5</v>
      </c>
      <c r="K9" s="243">
        <v>9742</v>
      </c>
      <c r="L9" s="243">
        <v>9707.6</v>
      </c>
      <c r="M9" s="243">
        <v>9736.2000000000007</v>
      </c>
      <c r="N9" s="243">
        <v>9795.2000000000007</v>
      </c>
      <c r="O9" s="243">
        <v>9854.7999999999993</v>
      </c>
      <c r="P9" s="243">
        <v>9875.6</v>
      </c>
      <c r="Q9" s="243">
        <v>9914.4</v>
      </c>
      <c r="R9" s="243">
        <v>9989.7000000000007</v>
      </c>
      <c r="S9" s="243">
        <v>10050.6</v>
      </c>
      <c r="T9" s="243">
        <v>10062.299999999999</v>
      </c>
      <c r="U9" s="243">
        <v>10054.9</v>
      </c>
      <c r="V9" s="243">
        <v>10079.4</v>
      </c>
      <c r="W9" s="243">
        <v>10055.700000000001</v>
      </c>
      <c r="X9" s="243">
        <v>10065.200000000001</v>
      </c>
      <c r="Y9" s="243">
        <v>10076.700000000001</v>
      </c>
      <c r="Z9" s="243">
        <v>10120.299999999999</v>
      </c>
      <c r="AA9" s="243">
        <v>10204.5</v>
      </c>
      <c r="AB9" s="243">
        <v>10209</v>
      </c>
      <c r="AC9" s="243">
        <v>10174</v>
      </c>
      <c r="AD9" s="243">
        <v>10170.700000000001</v>
      </c>
      <c r="AE9" s="243">
        <v>10147.200000000001</v>
      </c>
      <c r="AF9" s="243">
        <v>10155.6</v>
      </c>
      <c r="AG9" s="243">
        <v>10148.5</v>
      </c>
      <c r="AH9" s="243">
        <v>10119.700000000001</v>
      </c>
      <c r="AI9" s="243">
        <v>10108.700000000001</v>
      </c>
      <c r="AJ9" s="243">
        <v>10137.6</v>
      </c>
      <c r="AK9" s="243">
        <v>10103.5</v>
      </c>
      <c r="AL9" s="243">
        <v>10123.6</v>
      </c>
      <c r="AM9" s="243">
        <v>10185</v>
      </c>
      <c r="AN9" s="243">
        <v>10216.4</v>
      </c>
      <c r="AO9" s="243">
        <v>10240.4</v>
      </c>
      <c r="AP9" s="243">
        <v>10242</v>
      </c>
      <c r="AQ9" s="243">
        <v>10277.200000000001</v>
      </c>
      <c r="AR9" s="243">
        <v>10292.6</v>
      </c>
      <c r="AS9" s="243">
        <v>10301.9</v>
      </c>
      <c r="AT9" s="243">
        <v>10279.6</v>
      </c>
      <c r="AU9" s="243">
        <v>10285.1</v>
      </c>
      <c r="AV9" s="243">
        <v>10300.700000000001</v>
      </c>
      <c r="AW9" s="243">
        <v>10454.6</v>
      </c>
      <c r="AX9" s="243">
        <v>10776.4</v>
      </c>
      <c r="AY9" s="243">
        <v>10214.1</v>
      </c>
      <c r="AZ9" s="243">
        <v>10291.6</v>
      </c>
      <c r="BA9" s="243">
        <v>10322.9</v>
      </c>
      <c r="BB9" s="243">
        <v>10354.799999999999</v>
      </c>
      <c r="BC9" s="243">
        <v>10395.200000000001</v>
      </c>
      <c r="BD9" s="243">
        <v>10372.647037000001</v>
      </c>
      <c r="BE9" s="243">
        <v>10368.147778</v>
      </c>
      <c r="BF9" s="339">
        <v>10381.83</v>
      </c>
      <c r="BG9" s="339">
        <v>10400.01</v>
      </c>
      <c r="BH9" s="339">
        <v>10417.200000000001</v>
      </c>
      <c r="BI9" s="339">
        <v>10448.49</v>
      </c>
      <c r="BJ9" s="339">
        <v>10488.38</v>
      </c>
      <c r="BK9" s="339">
        <v>10556.28</v>
      </c>
      <c r="BL9" s="339">
        <v>10598.85</v>
      </c>
      <c r="BM9" s="339">
        <v>10635.48</v>
      </c>
      <c r="BN9" s="339">
        <v>10660.45</v>
      </c>
      <c r="BO9" s="339">
        <v>10689.51</v>
      </c>
      <c r="BP9" s="339">
        <v>10716.92</v>
      </c>
      <c r="BQ9" s="339">
        <v>10740.41</v>
      </c>
      <c r="BR9" s="339">
        <v>10766.24</v>
      </c>
      <c r="BS9" s="339">
        <v>10792.12</v>
      </c>
      <c r="BT9" s="339">
        <v>10813.32</v>
      </c>
      <c r="BU9" s="339">
        <v>10842.88</v>
      </c>
      <c r="BV9" s="339">
        <v>10876.07</v>
      </c>
    </row>
    <row r="10" spans="1:74" ht="11.1" customHeight="1">
      <c r="A10" s="140"/>
      <c r="B10" s="36" t="s">
        <v>1155</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339"/>
      <c r="BG10" s="339"/>
      <c r="BH10" s="339"/>
      <c r="BI10" s="339"/>
      <c r="BJ10" s="339"/>
      <c r="BK10" s="339"/>
      <c r="BL10" s="339"/>
      <c r="BM10" s="339"/>
      <c r="BN10" s="339"/>
      <c r="BO10" s="339"/>
      <c r="BP10" s="339"/>
      <c r="BQ10" s="339"/>
      <c r="BR10" s="339"/>
      <c r="BS10" s="339"/>
      <c r="BT10" s="339"/>
      <c r="BU10" s="339"/>
      <c r="BV10" s="339"/>
    </row>
    <row r="11" spans="1:74" ht="11.1" customHeight="1">
      <c r="A11" s="140" t="s">
        <v>1156</v>
      </c>
      <c r="B11" s="39" t="s">
        <v>1044</v>
      </c>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243"/>
      <c r="BF11" s="339"/>
      <c r="BG11" s="339"/>
      <c r="BH11" s="339"/>
      <c r="BI11" s="339"/>
      <c r="BJ11" s="339"/>
      <c r="BK11" s="339"/>
      <c r="BL11" s="339"/>
      <c r="BM11" s="339"/>
      <c r="BN11" s="339"/>
      <c r="BO11" s="339"/>
      <c r="BP11" s="339"/>
      <c r="BQ11" s="339"/>
      <c r="BR11" s="339"/>
      <c r="BS11" s="339"/>
      <c r="BT11" s="339"/>
      <c r="BU11" s="339"/>
      <c r="BV11" s="339"/>
    </row>
    <row r="12" spans="1:74" ht="11.1" customHeight="1">
      <c r="A12" s="140"/>
      <c r="B12" s="139" t="s">
        <v>800</v>
      </c>
      <c r="C12" s="245"/>
      <c r="D12" s="245"/>
      <c r="E12" s="245"/>
      <c r="F12" s="245"/>
      <c r="G12" s="245"/>
      <c r="H12" s="245"/>
      <c r="I12" s="245"/>
      <c r="J12" s="245"/>
      <c r="K12" s="245"/>
      <c r="L12" s="245"/>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360"/>
      <c r="BG12" s="360"/>
      <c r="BH12" s="360"/>
      <c r="BI12" s="360"/>
      <c r="BJ12" s="360"/>
      <c r="BK12" s="360"/>
      <c r="BL12" s="360"/>
      <c r="BM12" s="360"/>
      <c r="BN12" s="360"/>
      <c r="BO12" s="360"/>
      <c r="BP12" s="360"/>
      <c r="BQ12" s="360"/>
      <c r="BR12" s="360"/>
      <c r="BS12" s="360"/>
      <c r="BT12" s="360"/>
      <c r="BU12" s="360"/>
      <c r="BV12" s="360"/>
    </row>
    <row r="13" spans="1:74" ht="11.1" customHeight="1">
      <c r="A13" s="140" t="s">
        <v>801</v>
      </c>
      <c r="B13" s="211" t="s">
        <v>1045</v>
      </c>
      <c r="C13" s="243">
        <v>1718.9756666999999</v>
      </c>
      <c r="D13" s="243">
        <v>1674.5573333</v>
      </c>
      <c r="E13" s="243">
        <v>1638.412</v>
      </c>
      <c r="F13" s="243">
        <v>1611.0404074</v>
      </c>
      <c r="G13" s="243">
        <v>1591.0655185000001</v>
      </c>
      <c r="H13" s="243">
        <v>1578.9880740999999</v>
      </c>
      <c r="I13" s="243">
        <v>1587.0925185000001</v>
      </c>
      <c r="J13" s="243">
        <v>1581.5966295999999</v>
      </c>
      <c r="K13" s="243">
        <v>1574.7848518999999</v>
      </c>
      <c r="L13" s="243">
        <v>1561.8325926</v>
      </c>
      <c r="M13" s="243">
        <v>1556.0074815</v>
      </c>
      <c r="N13" s="243">
        <v>1552.4849259</v>
      </c>
      <c r="O13" s="243">
        <v>1545.8815185000001</v>
      </c>
      <c r="P13" s="243">
        <v>1551.0016295999999</v>
      </c>
      <c r="Q13" s="243">
        <v>1562.4618519000001</v>
      </c>
      <c r="R13" s="243">
        <v>1597.1964074</v>
      </c>
      <c r="S13" s="243">
        <v>1608.6361852</v>
      </c>
      <c r="T13" s="243">
        <v>1613.7154074</v>
      </c>
      <c r="U13" s="243">
        <v>1598.9888888999999</v>
      </c>
      <c r="V13" s="243">
        <v>1601.4308888999999</v>
      </c>
      <c r="W13" s="243">
        <v>1607.5962222000001</v>
      </c>
      <c r="X13" s="243">
        <v>1627.6394074</v>
      </c>
      <c r="Y13" s="243">
        <v>1633.6355185</v>
      </c>
      <c r="Z13" s="243">
        <v>1635.7390740999999</v>
      </c>
      <c r="AA13" s="243">
        <v>1620.7894815</v>
      </c>
      <c r="AB13" s="243">
        <v>1624.9783703999999</v>
      </c>
      <c r="AC13" s="243">
        <v>1635.1451480999999</v>
      </c>
      <c r="AD13" s="243">
        <v>1657.3403333000001</v>
      </c>
      <c r="AE13" s="243">
        <v>1674.925</v>
      </c>
      <c r="AF13" s="243">
        <v>1693.9496667000001</v>
      </c>
      <c r="AG13" s="243">
        <v>1719.2284073999999</v>
      </c>
      <c r="AH13" s="243">
        <v>1737.5225184999999</v>
      </c>
      <c r="AI13" s="243">
        <v>1753.6460741000001</v>
      </c>
      <c r="AJ13" s="243">
        <v>1764.6875184999999</v>
      </c>
      <c r="AK13" s="243">
        <v>1778.6536295999999</v>
      </c>
      <c r="AL13" s="243">
        <v>1792.6328519000001</v>
      </c>
      <c r="AM13" s="243">
        <v>1809.9075556</v>
      </c>
      <c r="AN13" s="243">
        <v>1821.4512222000001</v>
      </c>
      <c r="AO13" s="243">
        <v>1830.5462222000001</v>
      </c>
      <c r="AP13" s="243">
        <v>1836.2564073999999</v>
      </c>
      <c r="AQ13" s="243">
        <v>1841.1561852</v>
      </c>
      <c r="AR13" s="243">
        <v>1844.3094074000001</v>
      </c>
      <c r="AS13" s="243">
        <v>1834.904963</v>
      </c>
      <c r="AT13" s="243">
        <v>1842.6734074000001</v>
      </c>
      <c r="AU13" s="243">
        <v>1856.8036296</v>
      </c>
      <c r="AV13" s="243">
        <v>1892.7938518999999</v>
      </c>
      <c r="AW13" s="243">
        <v>1908.0239630000001</v>
      </c>
      <c r="AX13" s="243">
        <v>1917.9921852</v>
      </c>
      <c r="AY13" s="243">
        <v>1922.6985185000001</v>
      </c>
      <c r="AZ13" s="243">
        <v>1922.142963</v>
      </c>
      <c r="BA13" s="243">
        <v>1916.3255185</v>
      </c>
      <c r="BB13" s="243">
        <v>1936.8957037</v>
      </c>
      <c r="BC13" s="243">
        <v>1946.1405926</v>
      </c>
      <c r="BD13" s="243">
        <v>1955.9837037</v>
      </c>
      <c r="BE13" s="243">
        <v>1966.5170370000001</v>
      </c>
      <c r="BF13" s="339">
        <v>1977.4880000000001</v>
      </c>
      <c r="BG13" s="339">
        <v>1988.9870000000001</v>
      </c>
      <c r="BH13" s="339">
        <v>2001.3019999999999</v>
      </c>
      <c r="BI13" s="339">
        <v>2013.646</v>
      </c>
      <c r="BJ13" s="339">
        <v>2026.3050000000001</v>
      </c>
      <c r="BK13" s="339">
        <v>2039.556</v>
      </c>
      <c r="BL13" s="339">
        <v>2052.6390000000001</v>
      </c>
      <c r="BM13" s="339">
        <v>2065.8290000000002</v>
      </c>
      <c r="BN13" s="339">
        <v>2078.2060000000001</v>
      </c>
      <c r="BO13" s="339">
        <v>2092.3040000000001</v>
      </c>
      <c r="BP13" s="339">
        <v>2107.1999999999998</v>
      </c>
      <c r="BQ13" s="339">
        <v>2122.8069999999998</v>
      </c>
      <c r="BR13" s="339">
        <v>2139.3690000000001</v>
      </c>
      <c r="BS13" s="339">
        <v>2156.7979999999998</v>
      </c>
      <c r="BT13" s="339">
        <v>2174.4639999999999</v>
      </c>
      <c r="BU13" s="339">
        <v>2194.0949999999998</v>
      </c>
      <c r="BV13" s="339">
        <v>2215.0639999999999</v>
      </c>
    </row>
    <row r="14" spans="1:74" ht="11.1" customHeight="1">
      <c r="A14" s="140"/>
      <c r="B14" s="141" t="s">
        <v>806</v>
      </c>
      <c r="C14" s="222"/>
      <c r="D14" s="222"/>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338"/>
      <c r="BK14" s="338"/>
      <c r="BL14" s="338"/>
      <c r="BM14" s="338"/>
      <c r="BN14" s="338"/>
      <c r="BO14" s="338"/>
      <c r="BP14" s="338"/>
      <c r="BQ14" s="338"/>
      <c r="BR14" s="338"/>
      <c r="BS14" s="338"/>
      <c r="BT14" s="338"/>
      <c r="BU14" s="338"/>
      <c r="BV14" s="338"/>
    </row>
    <row r="15" spans="1:74" ht="11.1" customHeight="1">
      <c r="A15" s="140" t="s">
        <v>807</v>
      </c>
      <c r="B15" s="211" t="s">
        <v>1045</v>
      </c>
      <c r="C15" s="217">
        <v>-145.77407407000001</v>
      </c>
      <c r="D15" s="217">
        <v>-168.48518519000001</v>
      </c>
      <c r="E15" s="217">
        <v>-185.84074074</v>
      </c>
      <c r="F15" s="217">
        <v>-196.35925925999999</v>
      </c>
      <c r="G15" s="217">
        <v>-204.11481481000001</v>
      </c>
      <c r="H15" s="217">
        <v>-207.62592592999999</v>
      </c>
      <c r="I15" s="217">
        <v>-223.67777778000001</v>
      </c>
      <c r="J15" s="217">
        <v>-206.11111111</v>
      </c>
      <c r="K15" s="217">
        <v>-171.71111110999999</v>
      </c>
      <c r="L15" s="217">
        <v>-87.114814815000003</v>
      </c>
      <c r="M15" s="217">
        <v>-44.070370369999999</v>
      </c>
      <c r="N15" s="217">
        <v>-9.2148148148000004</v>
      </c>
      <c r="O15" s="217">
        <v>17.125925926000001</v>
      </c>
      <c r="P15" s="217">
        <v>35.848148148</v>
      </c>
      <c r="Q15" s="217">
        <v>46.625925926000001</v>
      </c>
      <c r="R15" s="217">
        <v>30.081481481000001</v>
      </c>
      <c r="S15" s="217">
        <v>39.503703704000003</v>
      </c>
      <c r="T15" s="217">
        <v>55.514814815000001</v>
      </c>
      <c r="U15" s="217">
        <v>105.90740741</v>
      </c>
      <c r="V15" s="217">
        <v>114.25185184999999</v>
      </c>
      <c r="W15" s="217">
        <v>108.34074074</v>
      </c>
      <c r="X15" s="217">
        <v>62.470370369999998</v>
      </c>
      <c r="Y15" s="217">
        <v>47.325925925999996</v>
      </c>
      <c r="Z15" s="217">
        <v>37.203703703999999</v>
      </c>
      <c r="AA15" s="217">
        <v>36.370370370000003</v>
      </c>
      <c r="AB15" s="217">
        <v>33.092592592999999</v>
      </c>
      <c r="AC15" s="217">
        <v>31.637037036999999</v>
      </c>
      <c r="AD15" s="217">
        <v>40.359259258999998</v>
      </c>
      <c r="AE15" s="217">
        <v>36.281481481</v>
      </c>
      <c r="AF15" s="217">
        <v>27.759259259</v>
      </c>
      <c r="AG15" s="217">
        <v>-9.6666666666999994</v>
      </c>
      <c r="AH15" s="217">
        <v>-8.7333333332999992</v>
      </c>
      <c r="AI15" s="217">
        <v>6.1</v>
      </c>
      <c r="AJ15" s="217">
        <v>67.544444444000007</v>
      </c>
      <c r="AK15" s="217">
        <v>85.644444444000001</v>
      </c>
      <c r="AL15" s="217">
        <v>93.111111111</v>
      </c>
      <c r="AM15" s="217">
        <v>76.996296295999997</v>
      </c>
      <c r="AN15" s="217">
        <v>72.907407406999994</v>
      </c>
      <c r="AO15" s="217">
        <v>67.896296296000003</v>
      </c>
      <c r="AP15" s="217">
        <v>54.022222222000003</v>
      </c>
      <c r="AQ15" s="217">
        <v>53.122222221999998</v>
      </c>
      <c r="AR15" s="217">
        <v>57.255555555999997</v>
      </c>
      <c r="AS15" s="217">
        <v>86.037037037000005</v>
      </c>
      <c r="AT15" s="217">
        <v>85.525925925999999</v>
      </c>
      <c r="AU15" s="217">
        <v>75.337037037000002</v>
      </c>
      <c r="AV15" s="217">
        <v>30.255555556000001</v>
      </c>
      <c r="AW15" s="217">
        <v>19.622222222000001</v>
      </c>
      <c r="AX15" s="217">
        <v>18.222222221999999</v>
      </c>
      <c r="AY15" s="217">
        <v>26.055555556000002</v>
      </c>
      <c r="AZ15" s="217">
        <v>43.122222221999998</v>
      </c>
      <c r="BA15" s="217">
        <v>69.422222222000002</v>
      </c>
      <c r="BB15" s="217">
        <v>70.376957036999997</v>
      </c>
      <c r="BC15" s="217">
        <v>75.814022593000004</v>
      </c>
      <c r="BD15" s="217">
        <v>77.260240370000005</v>
      </c>
      <c r="BE15" s="217">
        <v>68.300109629999994</v>
      </c>
      <c r="BF15" s="361">
        <v>66.576257407</v>
      </c>
      <c r="BG15" s="361">
        <v>65.673182963000002</v>
      </c>
      <c r="BH15" s="361">
        <v>67.270889259</v>
      </c>
      <c r="BI15" s="361">
        <v>66.749368148000002</v>
      </c>
      <c r="BJ15" s="361">
        <v>65.788622592999999</v>
      </c>
      <c r="BK15" s="361">
        <v>64.501101481000006</v>
      </c>
      <c r="BL15" s="361">
        <v>62.577570369999997</v>
      </c>
      <c r="BM15" s="361">
        <v>60.130478148000002</v>
      </c>
      <c r="BN15" s="361">
        <v>55.614396667000001</v>
      </c>
      <c r="BO15" s="361">
        <v>53.279253333</v>
      </c>
      <c r="BP15" s="361">
        <v>51.579619999999998</v>
      </c>
      <c r="BQ15" s="361">
        <v>50.602145556000004</v>
      </c>
      <c r="BR15" s="361">
        <v>50.108545556000003</v>
      </c>
      <c r="BS15" s="361">
        <v>50.185468888999999</v>
      </c>
      <c r="BT15" s="361">
        <v>50.758093332999998</v>
      </c>
      <c r="BU15" s="361">
        <v>52.032179999999997</v>
      </c>
      <c r="BV15" s="361">
        <v>53.932906666999997</v>
      </c>
    </row>
    <row r="16" spans="1:74" ht="11.1" customHeight="1">
      <c r="A16" s="140"/>
      <c r="B16" s="139" t="s">
        <v>1160</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246"/>
      <c r="BF16" s="362"/>
      <c r="BG16" s="362"/>
      <c r="BH16" s="362"/>
      <c r="BI16" s="362"/>
      <c r="BJ16" s="362"/>
      <c r="BK16" s="362"/>
      <c r="BL16" s="362"/>
      <c r="BM16" s="362"/>
      <c r="BN16" s="362"/>
      <c r="BO16" s="362"/>
      <c r="BP16" s="362"/>
      <c r="BQ16" s="362"/>
      <c r="BR16" s="362"/>
      <c r="BS16" s="362"/>
      <c r="BT16" s="362"/>
      <c r="BU16" s="362"/>
      <c r="BV16" s="362"/>
    </row>
    <row r="17" spans="1:74" ht="11.1" customHeight="1">
      <c r="A17" s="140" t="s">
        <v>1161</v>
      </c>
      <c r="B17" s="211" t="s">
        <v>1162</v>
      </c>
      <c r="C17" s="496">
        <v>0.49</v>
      </c>
      <c r="D17" s="496">
        <v>0.58199999999999996</v>
      </c>
      <c r="E17" s="496">
        <v>0.505</v>
      </c>
      <c r="F17" s="496">
        <v>0.47799999999999998</v>
      </c>
      <c r="G17" s="496">
        <v>0.54</v>
      </c>
      <c r="H17" s="496">
        <v>0.58499999999999996</v>
      </c>
      <c r="I17" s="496">
        <v>0.59399999999999997</v>
      </c>
      <c r="J17" s="496">
        <v>0.58599999999999997</v>
      </c>
      <c r="K17" s="496">
        <v>0.58499999999999996</v>
      </c>
      <c r="L17" s="496">
        <v>0.53400000000000003</v>
      </c>
      <c r="M17" s="496">
        <v>0.58799999999999997</v>
      </c>
      <c r="N17" s="496">
        <v>0.58099999999999996</v>
      </c>
      <c r="O17" s="496">
        <v>0.61399999999999999</v>
      </c>
      <c r="P17" s="496">
        <v>0.60399999999999998</v>
      </c>
      <c r="Q17" s="496">
        <v>0.63600000000000001</v>
      </c>
      <c r="R17" s="496">
        <v>0.68700000000000006</v>
      </c>
      <c r="S17" s="496">
        <v>0.58299999999999996</v>
      </c>
      <c r="T17" s="496">
        <v>0.53600000000000003</v>
      </c>
      <c r="U17" s="496">
        <v>0.54600000000000004</v>
      </c>
      <c r="V17" s="496">
        <v>0.59899999999999998</v>
      </c>
      <c r="W17" s="496">
        <v>0.59399999999999997</v>
      </c>
      <c r="X17" s="496">
        <v>0.54300000000000004</v>
      </c>
      <c r="Y17" s="496">
        <v>0.54500000000000004</v>
      </c>
      <c r="Z17" s="496">
        <v>0.53900000000000003</v>
      </c>
      <c r="AA17" s="496">
        <v>0.63</v>
      </c>
      <c r="AB17" s="496">
        <v>0.51700000000000002</v>
      </c>
      <c r="AC17" s="496">
        <v>0.6</v>
      </c>
      <c r="AD17" s="496">
        <v>0.55400000000000005</v>
      </c>
      <c r="AE17" s="496">
        <v>0.56100000000000005</v>
      </c>
      <c r="AF17" s="496">
        <v>0.60799999999999998</v>
      </c>
      <c r="AG17" s="496">
        <v>0.623</v>
      </c>
      <c r="AH17" s="496">
        <v>0.58499999999999996</v>
      </c>
      <c r="AI17" s="496">
        <v>0.65</v>
      </c>
      <c r="AJ17" s="496">
        <v>0.61</v>
      </c>
      <c r="AK17" s="496">
        <v>0.71099999999999997</v>
      </c>
      <c r="AL17" s="496">
        <v>0.69399999999999995</v>
      </c>
      <c r="AM17" s="496">
        <v>0.72299999999999998</v>
      </c>
      <c r="AN17" s="496">
        <v>0.71299999999999997</v>
      </c>
      <c r="AO17" s="496">
        <v>0.70699999999999996</v>
      </c>
      <c r="AP17" s="496">
        <v>0.754</v>
      </c>
      <c r="AQ17" s="496">
        <v>0.71099999999999997</v>
      </c>
      <c r="AR17" s="496">
        <v>0.75700000000000001</v>
      </c>
      <c r="AS17" s="496">
        <v>0.74099999999999999</v>
      </c>
      <c r="AT17" s="496">
        <v>0.749</v>
      </c>
      <c r="AU17" s="496">
        <v>0.85399999999999998</v>
      </c>
      <c r="AV17" s="496">
        <v>0.86399999999999999</v>
      </c>
      <c r="AW17" s="496">
        <v>0.84199999999999997</v>
      </c>
      <c r="AX17" s="496">
        <v>0.98299999999999998</v>
      </c>
      <c r="AY17" s="496">
        <v>0.89800000000000002</v>
      </c>
      <c r="AZ17" s="496">
        <v>0.96899999999999997</v>
      </c>
      <c r="BA17" s="496">
        <v>1.0049999999999999</v>
      </c>
      <c r="BB17" s="496">
        <v>0.85599999999999998</v>
      </c>
      <c r="BC17" s="496">
        <v>0.91400000000000003</v>
      </c>
      <c r="BD17" s="496">
        <v>0.90635911727999996</v>
      </c>
      <c r="BE17" s="496">
        <v>0.94670399630000002</v>
      </c>
      <c r="BF17" s="497">
        <v>0.96754989999999996</v>
      </c>
      <c r="BG17" s="497">
        <v>0.98763679999999998</v>
      </c>
      <c r="BH17" s="497">
        <v>1.003611</v>
      </c>
      <c r="BI17" s="497">
        <v>1.0246960000000001</v>
      </c>
      <c r="BJ17" s="497">
        <v>1.047536</v>
      </c>
      <c r="BK17" s="497">
        <v>1.0734490000000001</v>
      </c>
      <c r="BL17" s="497">
        <v>1.098816</v>
      </c>
      <c r="BM17" s="497">
        <v>1.124951</v>
      </c>
      <c r="BN17" s="497">
        <v>1.154712</v>
      </c>
      <c r="BO17" s="497">
        <v>1.180245</v>
      </c>
      <c r="BP17" s="497">
        <v>1.204404</v>
      </c>
      <c r="BQ17" s="497">
        <v>1.2211920000000001</v>
      </c>
      <c r="BR17" s="497">
        <v>1.247106</v>
      </c>
      <c r="BS17" s="497">
        <v>1.2761469999999999</v>
      </c>
      <c r="BT17" s="497">
        <v>1.3107219999999999</v>
      </c>
      <c r="BU17" s="497">
        <v>1.344212</v>
      </c>
      <c r="BV17" s="497">
        <v>1.3790249999999999</v>
      </c>
    </row>
    <row r="18" spans="1:74" ht="11.1" customHeight="1">
      <c r="A18" s="140"/>
      <c r="B18" s="139" t="s">
        <v>811</v>
      </c>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338"/>
      <c r="BG18" s="338"/>
      <c r="BH18" s="338"/>
      <c r="BI18" s="338"/>
      <c r="BJ18" s="338"/>
      <c r="BK18" s="338"/>
      <c r="BL18" s="338"/>
      <c r="BM18" s="338"/>
      <c r="BN18" s="338"/>
      <c r="BO18" s="338"/>
      <c r="BP18" s="338"/>
      <c r="BQ18" s="338"/>
      <c r="BR18" s="338"/>
      <c r="BS18" s="338"/>
      <c r="BT18" s="338"/>
      <c r="BU18" s="338"/>
      <c r="BV18" s="338"/>
    </row>
    <row r="19" spans="1:74" ht="11.1" customHeight="1">
      <c r="A19" s="140" t="s">
        <v>812</v>
      </c>
      <c r="B19" s="211" t="s">
        <v>666</v>
      </c>
      <c r="C19" s="262">
        <v>133.631</v>
      </c>
      <c r="D19" s="262">
        <v>132.93600000000001</v>
      </c>
      <c r="E19" s="262">
        <v>132.10599999999999</v>
      </c>
      <c r="F19" s="262">
        <v>131.40199999999999</v>
      </c>
      <c r="G19" s="262">
        <v>131.05000000000001</v>
      </c>
      <c r="H19" s="262">
        <v>130.578</v>
      </c>
      <c r="I19" s="262">
        <v>130.227</v>
      </c>
      <c r="J19" s="262">
        <v>130.017</v>
      </c>
      <c r="K19" s="262">
        <v>129.78399999999999</v>
      </c>
      <c r="L19" s="262">
        <v>129.614</v>
      </c>
      <c r="M19" s="262">
        <v>129.59299999999999</v>
      </c>
      <c r="N19" s="262">
        <v>129.37299999999999</v>
      </c>
      <c r="O19" s="262">
        <v>129.36000000000001</v>
      </c>
      <c r="P19" s="262">
        <v>129.32</v>
      </c>
      <c r="Q19" s="262">
        <v>129.47399999999999</v>
      </c>
      <c r="R19" s="262">
        <v>129.703</v>
      </c>
      <c r="S19" s="262">
        <v>130.22399999999999</v>
      </c>
      <c r="T19" s="262">
        <v>130.09399999999999</v>
      </c>
      <c r="U19" s="262">
        <v>130.00800000000001</v>
      </c>
      <c r="V19" s="262">
        <v>129.971</v>
      </c>
      <c r="W19" s="262">
        <v>129.928</v>
      </c>
      <c r="X19" s="262">
        <v>130.15600000000001</v>
      </c>
      <c r="Y19" s="262">
        <v>130.30000000000001</v>
      </c>
      <c r="Z19" s="262">
        <v>130.39500000000001</v>
      </c>
      <c r="AA19" s="262">
        <v>130.464</v>
      </c>
      <c r="AB19" s="262">
        <v>130.66</v>
      </c>
      <c r="AC19" s="262">
        <v>130.86500000000001</v>
      </c>
      <c r="AD19" s="262">
        <v>131.16900000000001</v>
      </c>
      <c r="AE19" s="262">
        <v>131.28399999999999</v>
      </c>
      <c r="AF19" s="262">
        <v>131.49299999999999</v>
      </c>
      <c r="AG19" s="262">
        <v>131.571</v>
      </c>
      <c r="AH19" s="262">
        <v>131.703</v>
      </c>
      <c r="AI19" s="262">
        <v>131.928</v>
      </c>
      <c r="AJ19" s="262">
        <v>132.09399999999999</v>
      </c>
      <c r="AK19" s="262">
        <v>132.268</v>
      </c>
      <c r="AL19" s="262">
        <v>132.49799999999999</v>
      </c>
      <c r="AM19" s="262">
        <v>132.809</v>
      </c>
      <c r="AN19" s="262">
        <v>133.08000000000001</v>
      </c>
      <c r="AO19" s="262">
        <v>133.285</v>
      </c>
      <c r="AP19" s="262">
        <v>133.39699999999999</v>
      </c>
      <c r="AQ19" s="262">
        <v>133.52199999999999</v>
      </c>
      <c r="AR19" s="262">
        <v>133.60900000000001</v>
      </c>
      <c r="AS19" s="262">
        <v>133.762</v>
      </c>
      <c r="AT19" s="262">
        <v>133.92699999999999</v>
      </c>
      <c r="AU19" s="262">
        <v>134.065</v>
      </c>
      <c r="AV19" s="262">
        <v>134.22499999999999</v>
      </c>
      <c r="AW19" s="262">
        <v>134.47200000000001</v>
      </c>
      <c r="AX19" s="262">
        <v>134.691</v>
      </c>
      <c r="AY19" s="262">
        <v>134.839</v>
      </c>
      <c r="AZ19" s="262">
        <v>135.17099999999999</v>
      </c>
      <c r="BA19" s="262">
        <v>135.31299999999999</v>
      </c>
      <c r="BB19" s="262">
        <v>135.512</v>
      </c>
      <c r="BC19" s="262">
        <v>135.70699999999999</v>
      </c>
      <c r="BD19" s="262">
        <v>135.90199999999999</v>
      </c>
      <c r="BE19" s="262">
        <v>135.90954815000001</v>
      </c>
      <c r="BF19" s="352">
        <v>136.0573</v>
      </c>
      <c r="BG19" s="352">
        <v>136.20949999999999</v>
      </c>
      <c r="BH19" s="352">
        <v>136.37049999999999</v>
      </c>
      <c r="BI19" s="352">
        <v>136.52860000000001</v>
      </c>
      <c r="BJ19" s="352">
        <v>136.68790000000001</v>
      </c>
      <c r="BK19" s="352">
        <v>136.8398</v>
      </c>
      <c r="BL19" s="352">
        <v>137.00839999999999</v>
      </c>
      <c r="BM19" s="352">
        <v>137.1849</v>
      </c>
      <c r="BN19" s="352">
        <v>137.3708</v>
      </c>
      <c r="BO19" s="352">
        <v>137.56209999999999</v>
      </c>
      <c r="BP19" s="352">
        <v>137.7603</v>
      </c>
      <c r="BQ19" s="352">
        <v>137.97239999999999</v>
      </c>
      <c r="BR19" s="352">
        <v>138.17920000000001</v>
      </c>
      <c r="BS19" s="352">
        <v>138.38749999999999</v>
      </c>
      <c r="BT19" s="352">
        <v>138.59289999999999</v>
      </c>
      <c r="BU19" s="352">
        <v>138.8081</v>
      </c>
      <c r="BV19" s="352">
        <v>139.02850000000001</v>
      </c>
    </row>
    <row r="20" spans="1:74" ht="11.1" customHeight="1">
      <c r="A20" s="140"/>
      <c r="B20" s="139" t="s">
        <v>813</v>
      </c>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7"/>
      <c r="BF20" s="363"/>
      <c r="BG20" s="363"/>
      <c r="BH20" s="363"/>
      <c r="BI20" s="363"/>
      <c r="BJ20" s="363"/>
      <c r="BK20" s="363"/>
      <c r="BL20" s="363"/>
      <c r="BM20" s="363"/>
      <c r="BN20" s="363"/>
      <c r="BO20" s="363"/>
      <c r="BP20" s="363"/>
      <c r="BQ20" s="363"/>
      <c r="BR20" s="363"/>
      <c r="BS20" s="363"/>
      <c r="BT20" s="363"/>
      <c r="BU20" s="363"/>
      <c r="BV20" s="363"/>
    </row>
    <row r="21" spans="1:74" s="143" customFormat="1" ht="11.1" customHeight="1">
      <c r="A21" s="140" t="s">
        <v>814</v>
      </c>
      <c r="B21" s="211" t="s">
        <v>666</v>
      </c>
      <c r="C21" s="262">
        <v>89.327100000000002</v>
      </c>
      <c r="D21" s="262">
        <v>88.9285</v>
      </c>
      <c r="E21" s="262">
        <v>88.473699999999994</v>
      </c>
      <c r="F21" s="262">
        <v>88.006699999999995</v>
      </c>
      <c r="G21" s="262">
        <v>87.955500000000001</v>
      </c>
      <c r="H21" s="262">
        <v>87.772800000000004</v>
      </c>
      <c r="I21" s="262">
        <v>87.6374</v>
      </c>
      <c r="J21" s="262">
        <v>87.5351</v>
      </c>
      <c r="K21" s="262">
        <v>87.488799999999998</v>
      </c>
      <c r="L21" s="262">
        <v>87.370699999999999</v>
      </c>
      <c r="M21" s="262">
        <v>87.396600000000007</v>
      </c>
      <c r="N21" s="262">
        <v>87.308000000000007</v>
      </c>
      <c r="O21" s="262">
        <v>87.363900000000001</v>
      </c>
      <c r="P21" s="262">
        <v>87.388400000000004</v>
      </c>
      <c r="Q21" s="262">
        <v>87.464699999999993</v>
      </c>
      <c r="R21" s="262">
        <v>87.5809</v>
      </c>
      <c r="S21" s="262">
        <v>87.663700000000006</v>
      </c>
      <c r="T21" s="262">
        <v>87.755300000000005</v>
      </c>
      <c r="U21" s="262">
        <v>87.846199999999996</v>
      </c>
      <c r="V21" s="262">
        <v>87.948999999999998</v>
      </c>
      <c r="W21" s="262">
        <v>88.061899999999994</v>
      </c>
      <c r="X21" s="262">
        <v>88.236000000000004</v>
      </c>
      <c r="Y21" s="262">
        <v>88.362700000000004</v>
      </c>
      <c r="Z21" s="262">
        <v>88.489800000000002</v>
      </c>
      <c r="AA21" s="262">
        <v>88.565100000000001</v>
      </c>
      <c r="AB21" s="262">
        <v>88.721299999999999</v>
      </c>
      <c r="AC21" s="262">
        <v>88.897199999999998</v>
      </c>
      <c r="AD21" s="262">
        <v>89.142200000000003</v>
      </c>
      <c r="AE21" s="262">
        <v>89.266599999999997</v>
      </c>
      <c r="AF21" s="262">
        <v>89.415099999999995</v>
      </c>
      <c r="AG21" s="262">
        <v>89.563599999999994</v>
      </c>
      <c r="AH21" s="262">
        <v>89.668300000000002</v>
      </c>
      <c r="AI21" s="262">
        <v>89.867599999999996</v>
      </c>
      <c r="AJ21" s="262">
        <v>90.022999999999996</v>
      </c>
      <c r="AK21" s="262">
        <v>90.210400000000007</v>
      </c>
      <c r="AL21" s="262">
        <v>90.378200000000007</v>
      </c>
      <c r="AM21" s="262">
        <v>90.619900000000001</v>
      </c>
      <c r="AN21" s="262">
        <v>90.8292</v>
      </c>
      <c r="AO21" s="262">
        <v>90.992999999999995</v>
      </c>
      <c r="AP21" s="262">
        <v>91.1036</v>
      </c>
      <c r="AQ21" s="262">
        <v>91.2667</v>
      </c>
      <c r="AR21" s="262">
        <v>91.326999999999998</v>
      </c>
      <c r="AS21" s="262">
        <v>91.473699999999994</v>
      </c>
      <c r="AT21" s="262">
        <v>91.616600000000005</v>
      </c>
      <c r="AU21" s="262">
        <v>91.749399999999994</v>
      </c>
      <c r="AV21" s="262">
        <v>91.946700000000007</v>
      </c>
      <c r="AW21" s="262">
        <v>92.159400000000005</v>
      </c>
      <c r="AX21" s="262">
        <v>92.3249</v>
      </c>
      <c r="AY21" s="262">
        <v>92.440899999999999</v>
      </c>
      <c r="AZ21" s="262">
        <v>92.681100000000001</v>
      </c>
      <c r="BA21" s="262">
        <v>92.822199999999995</v>
      </c>
      <c r="BB21" s="262">
        <v>93.040700000000001</v>
      </c>
      <c r="BC21" s="262">
        <v>93.236599999999996</v>
      </c>
      <c r="BD21" s="262">
        <v>93.145951400000001</v>
      </c>
      <c r="BE21" s="262">
        <v>93.516350799999998</v>
      </c>
      <c r="BF21" s="352">
        <v>93.516350000000003</v>
      </c>
      <c r="BG21" s="352">
        <v>93.516350000000003</v>
      </c>
      <c r="BH21" s="352">
        <v>93.902230000000003</v>
      </c>
      <c r="BI21" s="352">
        <v>93.902230000000003</v>
      </c>
      <c r="BJ21" s="352">
        <v>93.902230000000003</v>
      </c>
      <c r="BK21" s="352">
        <v>94.237669999999994</v>
      </c>
      <c r="BL21" s="352">
        <v>94.237669999999994</v>
      </c>
      <c r="BM21" s="352">
        <v>94.237669999999994</v>
      </c>
      <c r="BN21" s="352">
        <v>94.594560000000001</v>
      </c>
      <c r="BO21" s="352">
        <v>94.594560000000001</v>
      </c>
      <c r="BP21" s="352">
        <v>94.594560000000001</v>
      </c>
      <c r="BQ21" s="352">
        <v>94.960149999999999</v>
      </c>
      <c r="BR21" s="352">
        <v>94.960149999999999</v>
      </c>
      <c r="BS21" s="352">
        <v>94.960149999999999</v>
      </c>
      <c r="BT21" s="352">
        <v>95.375829999999993</v>
      </c>
      <c r="BU21" s="352">
        <v>95.375829999999993</v>
      </c>
      <c r="BV21" s="352">
        <v>95.375829999999993</v>
      </c>
    </row>
    <row r="22" spans="1:74" s="143" customFormat="1" ht="11.1" customHeight="1">
      <c r="A22" s="140"/>
      <c r="B22" s="139" t="s">
        <v>1157</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c r="AU22" s="262"/>
      <c r="AV22" s="262"/>
      <c r="AW22" s="262"/>
      <c r="AX22" s="262"/>
      <c r="AY22" s="262"/>
      <c r="AZ22" s="262"/>
      <c r="BA22" s="262"/>
      <c r="BB22" s="262"/>
      <c r="BC22" s="262"/>
      <c r="BD22" s="262"/>
      <c r="BE22" s="262"/>
      <c r="BF22" s="352"/>
      <c r="BG22" s="352"/>
      <c r="BH22" s="352"/>
      <c r="BI22" s="352"/>
      <c r="BJ22" s="352"/>
      <c r="BK22" s="352"/>
      <c r="BL22" s="352"/>
      <c r="BM22" s="352"/>
      <c r="BN22" s="352"/>
      <c r="BO22" s="352"/>
      <c r="BP22" s="352"/>
      <c r="BQ22" s="352"/>
      <c r="BR22" s="352"/>
      <c r="BS22" s="352"/>
      <c r="BT22" s="352"/>
      <c r="BU22" s="352"/>
      <c r="BV22" s="352"/>
    </row>
    <row r="23" spans="1:74" s="143" customFormat="1" ht="11.1" customHeight="1">
      <c r="A23" s="140" t="s">
        <v>1159</v>
      </c>
      <c r="B23" s="211" t="s">
        <v>1158</v>
      </c>
      <c r="C23" s="262">
        <v>7.8</v>
      </c>
      <c r="D23" s="262">
        <v>8.3000000000000007</v>
      </c>
      <c r="E23" s="262">
        <v>8.6999999999999993</v>
      </c>
      <c r="F23" s="262">
        <v>9</v>
      </c>
      <c r="G23" s="262">
        <v>9.4</v>
      </c>
      <c r="H23" s="262">
        <v>9.5</v>
      </c>
      <c r="I23" s="262">
        <v>9.5</v>
      </c>
      <c r="J23" s="262">
        <v>9.6</v>
      </c>
      <c r="K23" s="262">
        <v>9.8000000000000007</v>
      </c>
      <c r="L23" s="262">
        <v>10</v>
      </c>
      <c r="M23" s="262">
        <v>9.9</v>
      </c>
      <c r="N23" s="262">
        <v>9.9</v>
      </c>
      <c r="O23" s="262">
        <v>9.8000000000000007</v>
      </c>
      <c r="P23" s="262">
        <v>9.8000000000000007</v>
      </c>
      <c r="Q23" s="262">
        <v>9.9</v>
      </c>
      <c r="R23" s="262">
        <v>9.9</v>
      </c>
      <c r="S23" s="262">
        <v>9.6</v>
      </c>
      <c r="T23" s="262">
        <v>9.4</v>
      </c>
      <c r="U23" s="262">
        <v>9.5</v>
      </c>
      <c r="V23" s="262">
        <v>9.5</v>
      </c>
      <c r="W23" s="262">
        <v>9.5</v>
      </c>
      <c r="X23" s="262">
        <v>9.5</v>
      </c>
      <c r="Y23" s="262">
        <v>9.8000000000000007</v>
      </c>
      <c r="Z23" s="262">
        <v>9.3000000000000007</v>
      </c>
      <c r="AA23" s="262">
        <v>9.1</v>
      </c>
      <c r="AB23" s="262">
        <v>9</v>
      </c>
      <c r="AC23" s="262">
        <v>8.9</v>
      </c>
      <c r="AD23" s="262">
        <v>9</v>
      </c>
      <c r="AE23" s="262">
        <v>9</v>
      </c>
      <c r="AF23" s="262">
        <v>9.1</v>
      </c>
      <c r="AG23" s="262">
        <v>9</v>
      </c>
      <c r="AH23" s="262">
        <v>9</v>
      </c>
      <c r="AI23" s="262">
        <v>9</v>
      </c>
      <c r="AJ23" s="262">
        <v>8.9</v>
      </c>
      <c r="AK23" s="262">
        <v>8.6</v>
      </c>
      <c r="AL23" s="262">
        <v>8.5</v>
      </c>
      <c r="AM23" s="262">
        <v>8.3000000000000007</v>
      </c>
      <c r="AN23" s="262">
        <v>8.3000000000000007</v>
      </c>
      <c r="AO23" s="262">
        <v>8.1999999999999993</v>
      </c>
      <c r="AP23" s="262">
        <v>8.1</v>
      </c>
      <c r="AQ23" s="262">
        <v>8.1999999999999993</v>
      </c>
      <c r="AR23" s="262">
        <v>8.1999999999999993</v>
      </c>
      <c r="AS23" s="262">
        <v>8.1999999999999993</v>
      </c>
      <c r="AT23" s="262">
        <v>8.1</v>
      </c>
      <c r="AU23" s="262">
        <v>7.8</v>
      </c>
      <c r="AV23" s="262">
        <v>7.9</v>
      </c>
      <c r="AW23" s="262">
        <v>7.8</v>
      </c>
      <c r="AX23" s="262">
        <v>7.8</v>
      </c>
      <c r="AY23" s="262">
        <v>7.9</v>
      </c>
      <c r="AZ23" s="262">
        <v>7.7</v>
      </c>
      <c r="BA23" s="262">
        <v>7.6</v>
      </c>
      <c r="BB23" s="262">
        <v>7.5</v>
      </c>
      <c r="BC23" s="262">
        <v>7.6</v>
      </c>
      <c r="BD23" s="262">
        <v>7.6</v>
      </c>
      <c r="BE23" s="262">
        <v>7.5881881481000004</v>
      </c>
      <c r="BF23" s="352">
        <v>7.6012180000000003</v>
      </c>
      <c r="BG23" s="352">
        <v>7.6070630000000001</v>
      </c>
      <c r="BH23" s="352">
        <v>7.6109070000000001</v>
      </c>
      <c r="BI23" s="352">
        <v>7.5984970000000001</v>
      </c>
      <c r="BJ23" s="352">
        <v>7.5750159999999997</v>
      </c>
      <c r="BK23" s="352">
        <v>7.527183</v>
      </c>
      <c r="BL23" s="352">
        <v>7.4915209999999997</v>
      </c>
      <c r="BM23" s="352">
        <v>7.4547489999999996</v>
      </c>
      <c r="BN23" s="352">
        <v>7.4197600000000001</v>
      </c>
      <c r="BO23" s="352">
        <v>7.3785970000000001</v>
      </c>
      <c r="BP23" s="352">
        <v>7.334155</v>
      </c>
      <c r="BQ23" s="352">
        <v>7.2839549999999997</v>
      </c>
      <c r="BR23" s="352">
        <v>7.2348090000000003</v>
      </c>
      <c r="BS23" s="352">
        <v>7.1842410000000001</v>
      </c>
      <c r="BT23" s="352">
        <v>7.134233</v>
      </c>
      <c r="BU23" s="352">
        <v>7.0793330000000001</v>
      </c>
      <c r="BV23" s="352">
        <v>7.0215240000000003</v>
      </c>
    </row>
    <row r="24" spans="1:74" s="143" customFormat="1" ht="11.1" customHeight="1">
      <c r="A24" s="142"/>
      <c r="B24" s="211"/>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62"/>
      <c r="BF24" s="352"/>
      <c r="BG24" s="352"/>
      <c r="BH24" s="352"/>
      <c r="BI24" s="352"/>
      <c r="BJ24" s="352"/>
      <c r="BK24" s="352"/>
      <c r="BL24" s="352"/>
      <c r="BM24" s="352"/>
      <c r="BN24" s="352"/>
      <c r="BO24" s="352"/>
      <c r="BP24" s="352"/>
      <c r="BQ24" s="352"/>
      <c r="BR24" s="352"/>
      <c r="BS24" s="352"/>
      <c r="BT24" s="352"/>
      <c r="BU24" s="352"/>
      <c r="BV24" s="352"/>
    </row>
    <row r="25" spans="1:74" ht="11.1" customHeight="1">
      <c r="A25" s="134"/>
      <c r="B25" s="328" t="s">
        <v>1054</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340"/>
      <c r="BG25" s="340"/>
      <c r="BH25" s="340"/>
      <c r="BI25" s="340"/>
      <c r="BJ25" s="340"/>
      <c r="BK25" s="340"/>
      <c r="BL25" s="340"/>
      <c r="BM25" s="340"/>
      <c r="BN25" s="340"/>
      <c r="BO25" s="340"/>
      <c r="BP25" s="340"/>
      <c r="BQ25" s="340"/>
      <c r="BR25" s="340"/>
      <c r="BS25" s="340"/>
      <c r="BT25" s="340"/>
      <c r="BU25" s="340"/>
      <c r="BV25" s="340"/>
    </row>
    <row r="26" spans="1:74" ht="11.1" customHeight="1">
      <c r="A26" s="140" t="s">
        <v>816</v>
      </c>
      <c r="B26" s="211" t="s">
        <v>815</v>
      </c>
      <c r="C26" s="262">
        <v>87.548100000000005</v>
      </c>
      <c r="D26" s="262">
        <v>86.987099999999998</v>
      </c>
      <c r="E26" s="262">
        <v>85.650899999999993</v>
      </c>
      <c r="F26" s="262">
        <v>84.933199999999999</v>
      </c>
      <c r="G26" s="262">
        <v>84.066699999999997</v>
      </c>
      <c r="H26" s="262">
        <v>83.757199999999997</v>
      </c>
      <c r="I26" s="262">
        <v>84.4816</v>
      </c>
      <c r="J26" s="262">
        <v>85.371399999999994</v>
      </c>
      <c r="K26" s="262">
        <v>85.953199999999995</v>
      </c>
      <c r="L26" s="262">
        <v>86.223100000000002</v>
      </c>
      <c r="M26" s="262">
        <v>86.639399999999995</v>
      </c>
      <c r="N26" s="262">
        <v>87.043599999999998</v>
      </c>
      <c r="O26" s="262">
        <v>87.963999999999999</v>
      </c>
      <c r="P26" s="262">
        <v>88.302099999999996</v>
      </c>
      <c r="Q26" s="262">
        <v>88.970500000000001</v>
      </c>
      <c r="R26" s="262">
        <v>89.267399999999995</v>
      </c>
      <c r="S26" s="262">
        <v>90.675399999999996</v>
      </c>
      <c r="T26" s="262">
        <v>90.874399999999994</v>
      </c>
      <c r="U26" s="262">
        <v>91.405900000000003</v>
      </c>
      <c r="V26" s="262">
        <v>91.649100000000004</v>
      </c>
      <c r="W26" s="262">
        <v>91.882900000000006</v>
      </c>
      <c r="X26" s="262">
        <v>91.5685</v>
      </c>
      <c r="Y26" s="262">
        <v>91.8155</v>
      </c>
      <c r="Z26" s="262">
        <v>92.722499999999997</v>
      </c>
      <c r="AA26" s="262">
        <v>92.608800000000002</v>
      </c>
      <c r="AB26" s="262">
        <v>92.174800000000005</v>
      </c>
      <c r="AC26" s="262">
        <v>93.113699999999994</v>
      </c>
      <c r="AD26" s="262">
        <v>92.576499999999996</v>
      </c>
      <c r="AE26" s="262">
        <v>92.912599999999998</v>
      </c>
      <c r="AF26" s="262">
        <v>93.077399999999997</v>
      </c>
      <c r="AG26" s="262">
        <v>93.608800000000002</v>
      </c>
      <c r="AH26" s="262">
        <v>94.121200000000002</v>
      </c>
      <c r="AI26" s="262">
        <v>94.221599999999995</v>
      </c>
      <c r="AJ26" s="262">
        <v>94.747399999999999</v>
      </c>
      <c r="AK26" s="262">
        <v>94.959800000000001</v>
      </c>
      <c r="AL26" s="262">
        <v>95.523899999999998</v>
      </c>
      <c r="AM26" s="262">
        <v>96.195899999999995</v>
      </c>
      <c r="AN26" s="262">
        <v>96.667199999999994</v>
      </c>
      <c r="AO26" s="262">
        <v>96.139300000000006</v>
      </c>
      <c r="AP26" s="262">
        <v>96.857200000000006</v>
      </c>
      <c r="AQ26" s="262">
        <v>97.104200000000006</v>
      </c>
      <c r="AR26" s="262">
        <v>97.132199999999997</v>
      </c>
      <c r="AS26" s="262">
        <v>97.557100000000005</v>
      </c>
      <c r="AT26" s="262">
        <v>96.784999999999997</v>
      </c>
      <c r="AU26" s="262">
        <v>96.954899999999995</v>
      </c>
      <c r="AV26" s="262">
        <v>96.840900000000005</v>
      </c>
      <c r="AW26" s="262">
        <v>98.111800000000002</v>
      </c>
      <c r="AX26" s="262">
        <v>98.150199999999998</v>
      </c>
      <c r="AY26" s="262">
        <v>98.163600000000002</v>
      </c>
      <c r="AZ26" s="262">
        <v>98.873599999999996</v>
      </c>
      <c r="BA26" s="262">
        <v>99.058400000000006</v>
      </c>
      <c r="BB26" s="262">
        <v>98.635499999999993</v>
      </c>
      <c r="BC26" s="262">
        <v>98.670900000000003</v>
      </c>
      <c r="BD26" s="262">
        <v>98.905882469000005</v>
      </c>
      <c r="BE26" s="262">
        <v>99.487316667000002</v>
      </c>
      <c r="BF26" s="352">
        <v>99.841269999999994</v>
      </c>
      <c r="BG26" s="352">
        <v>100.17010000000001</v>
      </c>
      <c r="BH26" s="352">
        <v>100.4577</v>
      </c>
      <c r="BI26" s="352">
        <v>100.7484</v>
      </c>
      <c r="BJ26" s="352">
        <v>101.0261</v>
      </c>
      <c r="BK26" s="352">
        <v>101.2944</v>
      </c>
      <c r="BL26" s="352">
        <v>101.5433</v>
      </c>
      <c r="BM26" s="352">
        <v>101.7765</v>
      </c>
      <c r="BN26" s="352">
        <v>101.9355</v>
      </c>
      <c r="BO26" s="352">
        <v>102.1811</v>
      </c>
      <c r="BP26" s="352">
        <v>102.45489999999999</v>
      </c>
      <c r="BQ26" s="352">
        <v>102.7794</v>
      </c>
      <c r="BR26" s="352">
        <v>103.0925</v>
      </c>
      <c r="BS26" s="352">
        <v>103.417</v>
      </c>
      <c r="BT26" s="352">
        <v>103.74120000000001</v>
      </c>
      <c r="BU26" s="352">
        <v>104.0968</v>
      </c>
      <c r="BV26" s="352">
        <v>104.4722</v>
      </c>
    </row>
    <row r="27" spans="1:74" ht="11.1" customHeight="1">
      <c r="A27" s="329" t="s">
        <v>790</v>
      </c>
      <c r="B27" s="41" t="s">
        <v>263</v>
      </c>
      <c r="C27" s="262">
        <v>83.689499999999995</v>
      </c>
      <c r="D27" s="262">
        <v>83.584500000000006</v>
      </c>
      <c r="E27" s="262">
        <v>82.067999999999998</v>
      </c>
      <c r="F27" s="262">
        <v>81.460599999999999</v>
      </c>
      <c r="G27" s="262">
        <v>80.562700000000007</v>
      </c>
      <c r="H27" s="262">
        <v>80.332999999999998</v>
      </c>
      <c r="I27" s="262">
        <v>81.357500000000002</v>
      </c>
      <c r="J27" s="262">
        <v>82.296700000000001</v>
      </c>
      <c r="K27" s="262">
        <v>82.926000000000002</v>
      </c>
      <c r="L27" s="262">
        <v>83.025300000000001</v>
      </c>
      <c r="M27" s="262">
        <v>83.986699999999999</v>
      </c>
      <c r="N27" s="262">
        <v>84.014300000000006</v>
      </c>
      <c r="O27" s="262">
        <v>84.924300000000002</v>
      </c>
      <c r="P27" s="262">
        <v>84.981499999999997</v>
      </c>
      <c r="Q27" s="262">
        <v>86.120800000000003</v>
      </c>
      <c r="R27" s="262">
        <v>86.966399999999993</v>
      </c>
      <c r="S27" s="262">
        <v>88.258899999999997</v>
      </c>
      <c r="T27" s="262">
        <v>88.270099999999999</v>
      </c>
      <c r="U27" s="262">
        <v>88.920500000000004</v>
      </c>
      <c r="V27" s="262">
        <v>89.036900000000003</v>
      </c>
      <c r="W27" s="262">
        <v>89.1357</v>
      </c>
      <c r="X27" s="262">
        <v>89.204499999999996</v>
      </c>
      <c r="Y27" s="262">
        <v>89.359099999999998</v>
      </c>
      <c r="Z27" s="262">
        <v>89.889099999999999</v>
      </c>
      <c r="AA27" s="262">
        <v>90.068600000000004</v>
      </c>
      <c r="AB27" s="262">
        <v>90.090199999999996</v>
      </c>
      <c r="AC27" s="262">
        <v>90.728200000000001</v>
      </c>
      <c r="AD27" s="262">
        <v>90.028899999999993</v>
      </c>
      <c r="AE27" s="262">
        <v>90.293599999999998</v>
      </c>
      <c r="AF27" s="262">
        <v>90.386399999999995</v>
      </c>
      <c r="AG27" s="262">
        <v>91.035499999999999</v>
      </c>
      <c r="AH27" s="262">
        <v>91.351699999999994</v>
      </c>
      <c r="AI27" s="262">
        <v>91.685199999999995</v>
      </c>
      <c r="AJ27" s="262">
        <v>92.243899999999996</v>
      </c>
      <c r="AK27" s="262">
        <v>92.234899999999996</v>
      </c>
      <c r="AL27" s="262">
        <v>93.190100000000001</v>
      </c>
      <c r="AM27" s="262">
        <v>94.190100000000001</v>
      </c>
      <c r="AN27" s="262">
        <v>94.792199999999994</v>
      </c>
      <c r="AO27" s="262">
        <v>94.3292</v>
      </c>
      <c r="AP27" s="262">
        <v>94.944400000000002</v>
      </c>
      <c r="AQ27" s="262">
        <v>94.731999999999999</v>
      </c>
      <c r="AR27" s="262">
        <v>95.119900000000001</v>
      </c>
      <c r="AS27" s="262">
        <v>95.360200000000006</v>
      </c>
      <c r="AT27" s="262">
        <v>94.700100000000006</v>
      </c>
      <c r="AU27" s="262">
        <v>94.799400000000006</v>
      </c>
      <c r="AV27" s="262">
        <v>94.392600000000002</v>
      </c>
      <c r="AW27" s="262">
        <v>95.750399999999999</v>
      </c>
      <c r="AX27" s="262">
        <v>96.619600000000005</v>
      </c>
      <c r="AY27" s="262">
        <v>96.508499999999998</v>
      </c>
      <c r="AZ27" s="262">
        <v>97.2286</v>
      </c>
      <c r="BA27" s="262">
        <v>96.936599999999999</v>
      </c>
      <c r="BB27" s="262">
        <v>96.622799999999998</v>
      </c>
      <c r="BC27" s="262">
        <v>96.777100000000004</v>
      </c>
      <c r="BD27" s="262">
        <v>96.916395062000007</v>
      </c>
      <c r="BE27" s="262">
        <v>97.481717036999996</v>
      </c>
      <c r="BF27" s="352">
        <v>97.807659999999998</v>
      </c>
      <c r="BG27" s="352">
        <v>98.107500000000002</v>
      </c>
      <c r="BH27" s="352">
        <v>98.357839999999996</v>
      </c>
      <c r="BI27" s="352">
        <v>98.623009999999994</v>
      </c>
      <c r="BJ27" s="352">
        <v>98.879599999999996</v>
      </c>
      <c r="BK27" s="352">
        <v>99.117059999999995</v>
      </c>
      <c r="BL27" s="352">
        <v>99.364450000000005</v>
      </c>
      <c r="BM27" s="352">
        <v>99.611180000000004</v>
      </c>
      <c r="BN27" s="352">
        <v>99.810640000000006</v>
      </c>
      <c r="BO27" s="352">
        <v>100.0911</v>
      </c>
      <c r="BP27" s="352">
        <v>100.4058</v>
      </c>
      <c r="BQ27" s="352">
        <v>100.78879999999999</v>
      </c>
      <c r="BR27" s="352">
        <v>101.1467</v>
      </c>
      <c r="BS27" s="352">
        <v>101.5136</v>
      </c>
      <c r="BT27" s="352">
        <v>101.8715</v>
      </c>
      <c r="BU27" s="352">
        <v>102.2694</v>
      </c>
      <c r="BV27" s="352">
        <v>102.6895</v>
      </c>
    </row>
    <row r="28" spans="1:74" ht="10.95" customHeight="1">
      <c r="A28" s="330" t="s">
        <v>257</v>
      </c>
      <c r="B28" s="331" t="s">
        <v>264</v>
      </c>
      <c r="C28" s="262">
        <v>97.535904938000002</v>
      </c>
      <c r="D28" s="262">
        <v>97.502690122999994</v>
      </c>
      <c r="E28" s="262">
        <v>97.667104937999994</v>
      </c>
      <c r="F28" s="262">
        <v>98.536151852000003</v>
      </c>
      <c r="G28" s="262">
        <v>98.715574074000003</v>
      </c>
      <c r="H28" s="262">
        <v>98.712374073999996</v>
      </c>
      <c r="I28" s="262">
        <v>98.167144444000002</v>
      </c>
      <c r="J28" s="262">
        <v>98.068255555999997</v>
      </c>
      <c r="K28" s="262">
        <v>98.056299999999993</v>
      </c>
      <c r="L28" s="262">
        <v>98.268329629999997</v>
      </c>
      <c r="M28" s="262">
        <v>98.327451851999996</v>
      </c>
      <c r="N28" s="262">
        <v>98.370718518999993</v>
      </c>
      <c r="O28" s="262">
        <v>98.427759258999998</v>
      </c>
      <c r="P28" s="262">
        <v>98.417092593000007</v>
      </c>
      <c r="Q28" s="262">
        <v>98.368348147999995</v>
      </c>
      <c r="R28" s="262">
        <v>98.072582715999999</v>
      </c>
      <c r="S28" s="262">
        <v>98.104390123000002</v>
      </c>
      <c r="T28" s="262">
        <v>98.254827160000005</v>
      </c>
      <c r="U28" s="262">
        <v>98.813311111000004</v>
      </c>
      <c r="V28" s="262">
        <v>98.983944444000002</v>
      </c>
      <c r="W28" s="262">
        <v>99.056144443999997</v>
      </c>
      <c r="X28" s="262">
        <v>98.983130864000003</v>
      </c>
      <c r="Y28" s="262">
        <v>98.893549383000007</v>
      </c>
      <c r="Z28" s="262">
        <v>98.740619753000004</v>
      </c>
      <c r="AA28" s="262">
        <v>98.318188888999998</v>
      </c>
      <c r="AB28" s="262">
        <v>98.193177778000006</v>
      </c>
      <c r="AC28" s="262">
        <v>98.159433332999996</v>
      </c>
      <c r="AD28" s="262">
        <v>98.407059258999993</v>
      </c>
      <c r="AE28" s="262">
        <v>98.413270370000006</v>
      </c>
      <c r="AF28" s="262">
        <v>98.368170370000001</v>
      </c>
      <c r="AG28" s="262">
        <v>98.013141974999996</v>
      </c>
      <c r="AH28" s="262">
        <v>98.059382716000002</v>
      </c>
      <c r="AI28" s="262">
        <v>98.248275308999993</v>
      </c>
      <c r="AJ28" s="262">
        <v>98.673474073999998</v>
      </c>
      <c r="AK28" s="262">
        <v>99.077429629999997</v>
      </c>
      <c r="AL28" s="262">
        <v>99.553796296000002</v>
      </c>
      <c r="AM28" s="262">
        <v>100.31569012</v>
      </c>
      <c r="AN28" s="262">
        <v>100.77704198000001</v>
      </c>
      <c r="AO28" s="262">
        <v>101.1509679</v>
      </c>
      <c r="AP28" s="262">
        <v>101.14412962999999</v>
      </c>
      <c r="AQ28" s="262">
        <v>101.56320741</v>
      </c>
      <c r="AR28" s="262">
        <v>102.11486296</v>
      </c>
      <c r="AS28" s="262">
        <v>103.48355062</v>
      </c>
      <c r="AT28" s="262">
        <v>103.78702099</v>
      </c>
      <c r="AU28" s="262">
        <v>103.7097284</v>
      </c>
      <c r="AV28" s="262">
        <v>102.41373704</v>
      </c>
      <c r="AW28" s="262">
        <v>102.20337037</v>
      </c>
      <c r="AX28" s="262">
        <v>102.24069258999999</v>
      </c>
      <c r="AY28" s="262">
        <v>102.92705185</v>
      </c>
      <c r="AZ28" s="262">
        <v>103.15874074</v>
      </c>
      <c r="BA28" s="262">
        <v>103.33710741</v>
      </c>
      <c r="BB28" s="262">
        <v>103.41154938</v>
      </c>
      <c r="BC28" s="262">
        <v>103.52122346</v>
      </c>
      <c r="BD28" s="262">
        <v>103.61552716</v>
      </c>
      <c r="BE28" s="262">
        <v>103.63774444000001</v>
      </c>
      <c r="BF28" s="352">
        <v>103.74379999999999</v>
      </c>
      <c r="BG28" s="352">
        <v>103.8771</v>
      </c>
      <c r="BH28" s="352">
        <v>104.0445</v>
      </c>
      <c r="BI28" s="352">
        <v>104.2269</v>
      </c>
      <c r="BJ28" s="352">
        <v>104.4312</v>
      </c>
      <c r="BK28" s="352">
        <v>104.6955</v>
      </c>
      <c r="BL28" s="352">
        <v>104.91500000000001</v>
      </c>
      <c r="BM28" s="352">
        <v>105.1279</v>
      </c>
      <c r="BN28" s="352">
        <v>105.33110000000001</v>
      </c>
      <c r="BO28" s="352">
        <v>105.53279999999999</v>
      </c>
      <c r="BP28" s="352">
        <v>105.73</v>
      </c>
      <c r="BQ28" s="352">
        <v>105.9255</v>
      </c>
      <c r="BR28" s="352">
        <v>106.11190000000001</v>
      </c>
      <c r="BS28" s="352">
        <v>106.29170000000001</v>
      </c>
      <c r="BT28" s="352">
        <v>106.46980000000001</v>
      </c>
      <c r="BU28" s="352">
        <v>106.6332</v>
      </c>
      <c r="BV28" s="352">
        <v>106.7867</v>
      </c>
    </row>
    <row r="29" spans="1:74" ht="10.95" customHeight="1">
      <c r="A29" s="330" t="s">
        <v>258</v>
      </c>
      <c r="B29" s="331" t="s">
        <v>265</v>
      </c>
      <c r="C29" s="262">
        <v>86.015874073999996</v>
      </c>
      <c r="D29" s="262">
        <v>85.304751851999995</v>
      </c>
      <c r="E29" s="262">
        <v>84.704374074</v>
      </c>
      <c r="F29" s="262">
        <v>83.827679012000004</v>
      </c>
      <c r="G29" s="262">
        <v>83.739086420000007</v>
      </c>
      <c r="H29" s="262">
        <v>84.051534567999994</v>
      </c>
      <c r="I29" s="262">
        <v>85.540727160000003</v>
      </c>
      <c r="J29" s="262">
        <v>86.073479012000007</v>
      </c>
      <c r="K29" s="262">
        <v>86.425493826999997</v>
      </c>
      <c r="L29" s="262">
        <v>86.368312345999996</v>
      </c>
      <c r="M29" s="262">
        <v>86.530197530999999</v>
      </c>
      <c r="N29" s="262">
        <v>86.682690123</v>
      </c>
      <c r="O29" s="262">
        <v>86.799770370000005</v>
      </c>
      <c r="P29" s="262">
        <v>86.952992593000005</v>
      </c>
      <c r="Q29" s="262">
        <v>87.116337036999994</v>
      </c>
      <c r="R29" s="262">
        <v>87.441635801999993</v>
      </c>
      <c r="S29" s="262">
        <v>87.511350617000005</v>
      </c>
      <c r="T29" s="262">
        <v>87.477313580000001</v>
      </c>
      <c r="U29" s="262">
        <v>87.106798764999994</v>
      </c>
      <c r="V29" s="262">
        <v>87.039802468999994</v>
      </c>
      <c r="W29" s="262">
        <v>87.043598764999999</v>
      </c>
      <c r="X29" s="262">
        <v>87.124548148000002</v>
      </c>
      <c r="Y29" s="262">
        <v>87.265159259000001</v>
      </c>
      <c r="Z29" s="262">
        <v>87.471792593000004</v>
      </c>
      <c r="AA29" s="262">
        <v>88.077223457000002</v>
      </c>
      <c r="AB29" s="262">
        <v>88.166319752999996</v>
      </c>
      <c r="AC29" s="262">
        <v>88.071856789999998</v>
      </c>
      <c r="AD29" s="262">
        <v>87.468669136000003</v>
      </c>
      <c r="AE29" s="262">
        <v>87.250961727999993</v>
      </c>
      <c r="AF29" s="262">
        <v>87.093569135999999</v>
      </c>
      <c r="AG29" s="262">
        <v>87.051671604999996</v>
      </c>
      <c r="AH29" s="262">
        <v>86.973523456999999</v>
      </c>
      <c r="AI29" s="262">
        <v>86.914304938000001</v>
      </c>
      <c r="AJ29" s="262">
        <v>86.923996295999999</v>
      </c>
      <c r="AK29" s="262">
        <v>86.865151851999997</v>
      </c>
      <c r="AL29" s="262">
        <v>86.787751852</v>
      </c>
      <c r="AM29" s="262">
        <v>86.808280246999999</v>
      </c>
      <c r="AN29" s="262">
        <v>86.606406172999996</v>
      </c>
      <c r="AO29" s="262">
        <v>86.298613579999994</v>
      </c>
      <c r="AP29" s="262">
        <v>85.744556790000004</v>
      </c>
      <c r="AQ29" s="262">
        <v>85.330186420000004</v>
      </c>
      <c r="AR29" s="262">
        <v>84.915156789999997</v>
      </c>
      <c r="AS29" s="262">
        <v>84.198628395</v>
      </c>
      <c r="AT29" s="262">
        <v>84.007909877000003</v>
      </c>
      <c r="AU29" s="262">
        <v>84.042161727999996</v>
      </c>
      <c r="AV29" s="262">
        <v>84.620934567999996</v>
      </c>
      <c r="AW29" s="262">
        <v>84.865464197999998</v>
      </c>
      <c r="AX29" s="262">
        <v>85.095301234999994</v>
      </c>
      <c r="AY29" s="262">
        <v>85.469595308999999</v>
      </c>
      <c r="AZ29" s="262">
        <v>85.550684938000003</v>
      </c>
      <c r="BA29" s="262">
        <v>85.497719752999998</v>
      </c>
      <c r="BB29" s="262">
        <v>85.075789630000003</v>
      </c>
      <c r="BC29" s="262">
        <v>84.930897407000003</v>
      </c>
      <c r="BD29" s="262">
        <v>84.828132963000002</v>
      </c>
      <c r="BE29" s="262">
        <v>84.744988148000004</v>
      </c>
      <c r="BF29" s="352">
        <v>84.743359999999996</v>
      </c>
      <c r="BG29" s="352">
        <v>84.800740000000005</v>
      </c>
      <c r="BH29" s="352">
        <v>85.013090000000005</v>
      </c>
      <c r="BI29" s="352">
        <v>85.116519999999994</v>
      </c>
      <c r="BJ29" s="352">
        <v>85.206999999999994</v>
      </c>
      <c r="BK29" s="352">
        <v>85.251840000000001</v>
      </c>
      <c r="BL29" s="352">
        <v>85.340909999999994</v>
      </c>
      <c r="BM29" s="352">
        <v>85.44153</v>
      </c>
      <c r="BN29" s="352">
        <v>85.550250000000005</v>
      </c>
      <c r="BO29" s="352">
        <v>85.676540000000003</v>
      </c>
      <c r="BP29" s="352">
        <v>85.816959999999995</v>
      </c>
      <c r="BQ29" s="352">
        <v>85.98312</v>
      </c>
      <c r="BR29" s="352">
        <v>86.143079999999998</v>
      </c>
      <c r="BS29" s="352">
        <v>86.308449999999993</v>
      </c>
      <c r="BT29" s="352">
        <v>86.478250000000003</v>
      </c>
      <c r="BU29" s="352">
        <v>86.655190000000005</v>
      </c>
      <c r="BV29" s="352">
        <v>86.838290000000001</v>
      </c>
    </row>
    <row r="30" spans="1:74" ht="10.95" customHeight="1">
      <c r="A30" s="330" t="s">
        <v>259</v>
      </c>
      <c r="B30" s="331" t="s">
        <v>266</v>
      </c>
      <c r="C30" s="262">
        <v>83.322051852000001</v>
      </c>
      <c r="D30" s="262">
        <v>82.567629629999999</v>
      </c>
      <c r="E30" s="262">
        <v>82.199418519000005</v>
      </c>
      <c r="F30" s="262">
        <v>82.635606172999999</v>
      </c>
      <c r="G30" s="262">
        <v>82.726176542999994</v>
      </c>
      <c r="H30" s="262">
        <v>82.889317284000001</v>
      </c>
      <c r="I30" s="262">
        <v>83.085517284000005</v>
      </c>
      <c r="J30" s="262">
        <v>83.423432098999996</v>
      </c>
      <c r="K30" s="262">
        <v>83.863550617000001</v>
      </c>
      <c r="L30" s="262">
        <v>84.651028394999997</v>
      </c>
      <c r="M30" s="262">
        <v>85.111687653999994</v>
      </c>
      <c r="N30" s="262">
        <v>85.490683950999994</v>
      </c>
      <c r="O30" s="262">
        <v>85.710111111000003</v>
      </c>
      <c r="P30" s="262">
        <v>85.984211110999993</v>
      </c>
      <c r="Q30" s="262">
        <v>86.235077778000004</v>
      </c>
      <c r="R30" s="262">
        <v>86.564795062000002</v>
      </c>
      <c r="S30" s="262">
        <v>86.692632098999994</v>
      </c>
      <c r="T30" s="262">
        <v>86.720672840000006</v>
      </c>
      <c r="U30" s="262">
        <v>86.535104938000003</v>
      </c>
      <c r="V30" s="262">
        <v>86.448912346</v>
      </c>
      <c r="W30" s="262">
        <v>86.348282716</v>
      </c>
      <c r="X30" s="262">
        <v>86.095472839999999</v>
      </c>
      <c r="Y30" s="262">
        <v>86.069276543000001</v>
      </c>
      <c r="Z30" s="262">
        <v>86.131950617000001</v>
      </c>
      <c r="AA30" s="262">
        <v>86.565554320999993</v>
      </c>
      <c r="AB30" s="262">
        <v>86.594424691</v>
      </c>
      <c r="AC30" s="262">
        <v>86.500620987999994</v>
      </c>
      <c r="AD30" s="262">
        <v>85.951525926000002</v>
      </c>
      <c r="AE30" s="262">
        <v>85.861837037000001</v>
      </c>
      <c r="AF30" s="262">
        <v>85.898937036999996</v>
      </c>
      <c r="AG30" s="262">
        <v>86.310914815000004</v>
      </c>
      <c r="AH30" s="262">
        <v>86.415525926000001</v>
      </c>
      <c r="AI30" s="262">
        <v>86.460859259000003</v>
      </c>
      <c r="AJ30" s="262">
        <v>86.289616049000003</v>
      </c>
      <c r="AK30" s="262">
        <v>86.334367900999993</v>
      </c>
      <c r="AL30" s="262">
        <v>86.437816049000006</v>
      </c>
      <c r="AM30" s="262">
        <v>86.846083950999997</v>
      </c>
      <c r="AN30" s="262">
        <v>86.882332098999996</v>
      </c>
      <c r="AO30" s="262">
        <v>86.792683951000001</v>
      </c>
      <c r="AP30" s="262">
        <v>86.376670369999999</v>
      </c>
      <c r="AQ30" s="262">
        <v>86.185581481</v>
      </c>
      <c r="AR30" s="262">
        <v>86.018948148000007</v>
      </c>
      <c r="AS30" s="262">
        <v>85.671160494000006</v>
      </c>
      <c r="AT30" s="262">
        <v>85.707645678999995</v>
      </c>
      <c r="AU30" s="262">
        <v>85.922793827000007</v>
      </c>
      <c r="AV30" s="262">
        <v>86.703602469000003</v>
      </c>
      <c r="AW30" s="262">
        <v>86.985828394999999</v>
      </c>
      <c r="AX30" s="262">
        <v>87.156469135999998</v>
      </c>
      <c r="AY30" s="262">
        <v>87.097835802000006</v>
      </c>
      <c r="AZ30" s="262">
        <v>87.133572839999999</v>
      </c>
      <c r="BA30" s="262">
        <v>87.145991358000003</v>
      </c>
      <c r="BB30" s="262">
        <v>87.034194073999998</v>
      </c>
      <c r="BC30" s="262">
        <v>87.075648518999998</v>
      </c>
      <c r="BD30" s="262">
        <v>87.169457406999996</v>
      </c>
      <c r="BE30" s="262">
        <v>87.342708148</v>
      </c>
      <c r="BF30" s="352">
        <v>87.520910000000001</v>
      </c>
      <c r="BG30" s="352">
        <v>87.73115</v>
      </c>
      <c r="BH30" s="352">
        <v>88.045109999999994</v>
      </c>
      <c r="BI30" s="352">
        <v>88.26567</v>
      </c>
      <c r="BJ30" s="352">
        <v>88.464500000000001</v>
      </c>
      <c r="BK30" s="352">
        <v>88.596190000000007</v>
      </c>
      <c r="BL30" s="352">
        <v>88.785640000000001</v>
      </c>
      <c r="BM30" s="352">
        <v>88.987449999999995</v>
      </c>
      <c r="BN30" s="352">
        <v>89.1845</v>
      </c>
      <c r="BO30" s="352">
        <v>89.423820000000006</v>
      </c>
      <c r="BP30" s="352">
        <v>89.688310000000001</v>
      </c>
      <c r="BQ30" s="352">
        <v>90.02637</v>
      </c>
      <c r="BR30" s="352">
        <v>90.304900000000004</v>
      </c>
      <c r="BS30" s="352">
        <v>90.572299999999998</v>
      </c>
      <c r="BT30" s="352">
        <v>90.811840000000004</v>
      </c>
      <c r="BU30" s="352">
        <v>91.069519999999997</v>
      </c>
      <c r="BV30" s="352">
        <v>91.328609999999998</v>
      </c>
    </row>
    <row r="31" spans="1:74" ht="10.95" customHeight="1">
      <c r="A31" s="330" t="s">
        <v>1118</v>
      </c>
      <c r="B31" s="331" t="s">
        <v>851</v>
      </c>
      <c r="C31" s="262">
        <v>93.969076543</v>
      </c>
      <c r="D31" s="262">
        <v>93.845735801999993</v>
      </c>
      <c r="E31" s="262">
        <v>93.987787654000002</v>
      </c>
      <c r="F31" s="262">
        <v>94.920871605000002</v>
      </c>
      <c r="G31" s="262">
        <v>95.199479011999998</v>
      </c>
      <c r="H31" s="262">
        <v>95.349249383</v>
      </c>
      <c r="I31" s="262">
        <v>95.527782716000004</v>
      </c>
      <c r="J31" s="262">
        <v>95.301679011999994</v>
      </c>
      <c r="K31" s="262">
        <v>94.828538272000003</v>
      </c>
      <c r="L31" s="262">
        <v>93.692809877000002</v>
      </c>
      <c r="M31" s="262">
        <v>93.037258025</v>
      </c>
      <c r="N31" s="262">
        <v>92.446332099000003</v>
      </c>
      <c r="O31" s="262">
        <v>91.329691358000005</v>
      </c>
      <c r="P31" s="262">
        <v>91.310772839999998</v>
      </c>
      <c r="Q31" s="262">
        <v>91.799235801999998</v>
      </c>
      <c r="R31" s="262">
        <v>93.937791357999998</v>
      </c>
      <c r="S31" s="262">
        <v>94.583983950999993</v>
      </c>
      <c r="T31" s="262">
        <v>94.880524691000005</v>
      </c>
      <c r="U31" s="262">
        <v>94.429937037000002</v>
      </c>
      <c r="V31" s="262">
        <v>94.325281481000005</v>
      </c>
      <c r="W31" s="262">
        <v>94.169081481000006</v>
      </c>
      <c r="X31" s="262">
        <v>93.964769136000001</v>
      </c>
      <c r="Y31" s="262">
        <v>93.702906173000002</v>
      </c>
      <c r="Z31" s="262">
        <v>93.386924691000004</v>
      </c>
      <c r="AA31" s="262">
        <v>92.691150617000005</v>
      </c>
      <c r="AB31" s="262">
        <v>92.511187653999997</v>
      </c>
      <c r="AC31" s="262">
        <v>92.521361728000002</v>
      </c>
      <c r="AD31" s="262">
        <v>92.579361727999995</v>
      </c>
      <c r="AE31" s="262">
        <v>93.076543209999997</v>
      </c>
      <c r="AF31" s="262">
        <v>93.870595062000007</v>
      </c>
      <c r="AG31" s="262">
        <v>95.800391357999999</v>
      </c>
      <c r="AH31" s="262">
        <v>96.559028394999999</v>
      </c>
      <c r="AI31" s="262">
        <v>96.985380246999995</v>
      </c>
      <c r="AJ31" s="262">
        <v>96.605585184999995</v>
      </c>
      <c r="AK31" s="262">
        <v>96.722762962999994</v>
      </c>
      <c r="AL31" s="262">
        <v>96.863051851999998</v>
      </c>
      <c r="AM31" s="262">
        <v>97.354516048999997</v>
      </c>
      <c r="AN31" s="262">
        <v>97.294979011999999</v>
      </c>
      <c r="AO31" s="262">
        <v>97.012504938000006</v>
      </c>
      <c r="AP31" s="262">
        <v>96.213765432000002</v>
      </c>
      <c r="AQ31" s="262">
        <v>95.705413579999998</v>
      </c>
      <c r="AR31" s="262">
        <v>95.194120987999995</v>
      </c>
      <c r="AS31" s="262">
        <v>94.247719752999998</v>
      </c>
      <c r="AT31" s="262">
        <v>94.054671604999996</v>
      </c>
      <c r="AU31" s="262">
        <v>94.182808641999998</v>
      </c>
      <c r="AV31" s="262">
        <v>94.893538272000001</v>
      </c>
      <c r="AW31" s="262">
        <v>95.467990123000007</v>
      </c>
      <c r="AX31" s="262">
        <v>96.167571605000006</v>
      </c>
      <c r="AY31" s="262">
        <v>97.793154321000003</v>
      </c>
      <c r="AZ31" s="262">
        <v>98.142341357999996</v>
      </c>
      <c r="BA31" s="262">
        <v>98.016004320999997</v>
      </c>
      <c r="BB31" s="262">
        <v>96.368858764999999</v>
      </c>
      <c r="BC31" s="262">
        <v>96.075436913999994</v>
      </c>
      <c r="BD31" s="262">
        <v>96.090454320999996</v>
      </c>
      <c r="BE31" s="262">
        <v>96.900501110999997</v>
      </c>
      <c r="BF31" s="352">
        <v>97.167450000000002</v>
      </c>
      <c r="BG31" s="352">
        <v>97.377899999999997</v>
      </c>
      <c r="BH31" s="352">
        <v>97.482230000000001</v>
      </c>
      <c r="BI31" s="352">
        <v>97.616889999999998</v>
      </c>
      <c r="BJ31" s="352">
        <v>97.732259999999997</v>
      </c>
      <c r="BK31" s="352">
        <v>97.807879999999997</v>
      </c>
      <c r="BL31" s="352">
        <v>97.900019999999998</v>
      </c>
      <c r="BM31" s="352">
        <v>97.988230000000001</v>
      </c>
      <c r="BN31" s="352">
        <v>98.062690000000003</v>
      </c>
      <c r="BO31" s="352">
        <v>98.150390000000002</v>
      </c>
      <c r="BP31" s="352">
        <v>98.241510000000005</v>
      </c>
      <c r="BQ31" s="352">
        <v>98.343879999999999</v>
      </c>
      <c r="BR31" s="352">
        <v>98.435969999999998</v>
      </c>
      <c r="BS31" s="352">
        <v>98.525599999999997</v>
      </c>
      <c r="BT31" s="352">
        <v>98.602279999999993</v>
      </c>
      <c r="BU31" s="352">
        <v>98.694869999999995</v>
      </c>
      <c r="BV31" s="352">
        <v>98.792860000000005</v>
      </c>
    </row>
    <row r="32" spans="1:74" ht="10.95" customHeight="1">
      <c r="A32" s="330" t="s">
        <v>260</v>
      </c>
      <c r="B32" s="331" t="s">
        <v>267</v>
      </c>
      <c r="C32" s="262">
        <v>72.074179012000002</v>
      </c>
      <c r="D32" s="262">
        <v>69.721053085999998</v>
      </c>
      <c r="E32" s="262">
        <v>67.855267901000005</v>
      </c>
      <c r="F32" s="262">
        <v>66.408048148000006</v>
      </c>
      <c r="G32" s="262">
        <v>65.568525926000007</v>
      </c>
      <c r="H32" s="262">
        <v>65.267925926000004</v>
      </c>
      <c r="I32" s="262">
        <v>66.657225925999995</v>
      </c>
      <c r="J32" s="262">
        <v>66.571237037000003</v>
      </c>
      <c r="K32" s="262">
        <v>66.160937036999997</v>
      </c>
      <c r="L32" s="262">
        <v>64.506409876999996</v>
      </c>
      <c r="M32" s="262">
        <v>64.137424691000007</v>
      </c>
      <c r="N32" s="262">
        <v>64.134065432</v>
      </c>
      <c r="O32" s="262">
        <v>64.634460493999995</v>
      </c>
      <c r="P32" s="262">
        <v>65.258756790000007</v>
      </c>
      <c r="Q32" s="262">
        <v>66.145082716000005</v>
      </c>
      <c r="R32" s="262">
        <v>67.976154320999996</v>
      </c>
      <c r="S32" s="262">
        <v>68.874502469000006</v>
      </c>
      <c r="T32" s="262">
        <v>69.522843210000005</v>
      </c>
      <c r="U32" s="262">
        <v>69.709058025000004</v>
      </c>
      <c r="V32" s="262">
        <v>70.016472840000006</v>
      </c>
      <c r="W32" s="262">
        <v>70.232969135999994</v>
      </c>
      <c r="X32" s="262">
        <v>70.551198764999995</v>
      </c>
      <c r="Y32" s="262">
        <v>70.441369136000006</v>
      </c>
      <c r="Z32" s="262">
        <v>70.096132099000002</v>
      </c>
      <c r="AA32" s="262">
        <v>68.659650616999997</v>
      </c>
      <c r="AB32" s="262">
        <v>68.485476543000004</v>
      </c>
      <c r="AC32" s="262">
        <v>68.717772839999995</v>
      </c>
      <c r="AD32" s="262">
        <v>70.056351852000006</v>
      </c>
      <c r="AE32" s="262">
        <v>70.576729630000003</v>
      </c>
      <c r="AF32" s="262">
        <v>70.978718518999997</v>
      </c>
      <c r="AG32" s="262">
        <v>71.404590123000006</v>
      </c>
      <c r="AH32" s="262">
        <v>71.463097531000003</v>
      </c>
      <c r="AI32" s="262">
        <v>71.296512346</v>
      </c>
      <c r="AJ32" s="262">
        <v>70.241323456999993</v>
      </c>
      <c r="AK32" s="262">
        <v>70.122186420000006</v>
      </c>
      <c r="AL32" s="262">
        <v>70.275590123000001</v>
      </c>
      <c r="AM32" s="262">
        <v>71.310709876999994</v>
      </c>
      <c r="AN32" s="262">
        <v>71.552313580000003</v>
      </c>
      <c r="AO32" s="262">
        <v>71.609576543000003</v>
      </c>
      <c r="AP32" s="262">
        <v>71.328528395000006</v>
      </c>
      <c r="AQ32" s="262">
        <v>71.132587654000005</v>
      </c>
      <c r="AR32" s="262">
        <v>70.867783951000007</v>
      </c>
      <c r="AS32" s="262">
        <v>70.136112346000004</v>
      </c>
      <c r="AT32" s="262">
        <v>70.032086419999999</v>
      </c>
      <c r="AU32" s="262">
        <v>70.157701235000005</v>
      </c>
      <c r="AV32" s="262">
        <v>70.708364197999998</v>
      </c>
      <c r="AW32" s="262">
        <v>71.146704937999999</v>
      </c>
      <c r="AX32" s="262">
        <v>71.668130864000005</v>
      </c>
      <c r="AY32" s="262">
        <v>72.725956542999995</v>
      </c>
      <c r="AZ32" s="262">
        <v>73.073566913999997</v>
      </c>
      <c r="BA32" s="262">
        <v>73.164276543</v>
      </c>
      <c r="BB32" s="262">
        <v>72.442712099000005</v>
      </c>
      <c r="BC32" s="262">
        <v>72.436150247</v>
      </c>
      <c r="BD32" s="262">
        <v>72.589217653999995</v>
      </c>
      <c r="BE32" s="262">
        <v>73.065636295999994</v>
      </c>
      <c r="BF32" s="352">
        <v>73.415170000000003</v>
      </c>
      <c r="BG32" s="352">
        <v>73.801540000000003</v>
      </c>
      <c r="BH32" s="352">
        <v>74.194059999999993</v>
      </c>
      <c r="BI32" s="352">
        <v>74.677130000000005</v>
      </c>
      <c r="BJ32" s="352">
        <v>75.220050000000001</v>
      </c>
      <c r="BK32" s="352">
        <v>75.81738</v>
      </c>
      <c r="BL32" s="352">
        <v>76.484099999999998</v>
      </c>
      <c r="BM32" s="352">
        <v>77.214759999999998</v>
      </c>
      <c r="BN32" s="352">
        <v>78.050479999999993</v>
      </c>
      <c r="BO32" s="352">
        <v>78.878200000000007</v>
      </c>
      <c r="BP32" s="352">
        <v>79.739009999999993</v>
      </c>
      <c r="BQ32" s="352">
        <v>80.649709999999999</v>
      </c>
      <c r="BR32" s="352">
        <v>81.564149999999998</v>
      </c>
      <c r="BS32" s="352">
        <v>82.499110000000002</v>
      </c>
      <c r="BT32" s="352">
        <v>83.446650000000005</v>
      </c>
      <c r="BU32" s="352">
        <v>84.428610000000006</v>
      </c>
      <c r="BV32" s="352">
        <v>85.437049999999999</v>
      </c>
    </row>
    <row r="33" spans="1:74" ht="10.95" customHeight="1">
      <c r="A33" s="330" t="s">
        <v>261</v>
      </c>
      <c r="B33" s="331" t="s">
        <v>268</v>
      </c>
      <c r="C33" s="262">
        <v>74.103966666999995</v>
      </c>
      <c r="D33" s="262">
        <v>70.553766667000005</v>
      </c>
      <c r="E33" s="262">
        <v>68.083766667000006</v>
      </c>
      <c r="F33" s="262">
        <v>66.179462963000006</v>
      </c>
      <c r="G33" s="262">
        <v>66.255740740999997</v>
      </c>
      <c r="H33" s="262">
        <v>67.798096295999997</v>
      </c>
      <c r="I33" s="262">
        <v>73.100638271999998</v>
      </c>
      <c r="J33" s="262">
        <v>75.854567900999996</v>
      </c>
      <c r="K33" s="262">
        <v>78.353993826999996</v>
      </c>
      <c r="L33" s="262">
        <v>80.329987654000007</v>
      </c>
      <c r="M33" s="262">
        <v>82.522102469000004</v>
      </c>
      <c r="N33" s="262">
        <v>84.661409876999997</v>
      </c>
      <c r="O33" s="262">
        <v>87.085045679000004</v>
      </c>
      <c r="P33" s="262">
        <v>88.865886419999995</v>
      </c>
      <c r="Q33" s="262">
        <v>90.341067901000002</v>
      </c>
      <c r="R33" s="262">
        <v>91.850244443999998</v>
      </c>
      <c r="S33" s="262">
        <v>92.459366666999998</v>
      </c>
      <c r="T33" s="262">
        <v>92.508088889000007</v>
      </c>
      <c r="U33" s="262">
        <v>90.741477778000004</v>
      </c>
      <c r="V33" s="262">
        <v>90.610600000000005</v>
      </c>
      <c r="W33" s="262">
        <v>90.860522222</v>
      </c>
      <c r="X33" s="262">
        <v>91.831362963000004</v>
      </c>
      <c r="Y33" s="262">
        <v>92.587796295999993</v>
      </c>
      <c r="Z33" s="262">
        <v>93.469940741000002</v>
      </c>
      <c r="AA33" s="262">
        <v>95.057361728000004</v>
      </c>
      <c r="AB33" s="262">
        <v>95.756254321</v>
      </c>
      <c r="AC33" s="262">
        <v>96.146183950999998</v>
      </c>
      <c r="AD33" s="262">
        <v>95.659639506000005</v>
      </c>
      <c r="AE33" s="262">
        <v>95.857276542999998</v>
      </c>
      <c r="AF33" s="262">
        <v>96.171583951000002</v>
      </c>
      <c r="AG33" s="262">
        <v>96.422156790000003</v>
      </c>
      <c r="AH33" s="262">
        <v>97.105108642000005</v>
      </c>
      <c r="AI33" s="262">
        <v>98.040034567999996</v>
      </c>
      <c r="AJ33" s="262">
        <v>99.970579012000002</v>
      </c>
      <c r="AK33" s="262">
        <v>100.85171975</v>
      </c>
      <c r="AL33" s="262">
        <v>101.42710123000001</v>
      </c>
      <c r="AM33" s="262">
        <v>101.69655062</v>
      </c>
      <c r="AN33" s="262">
        <v>101.66054321</v>
      </c>
      <c r="AO33" s="262">
        <v>101.31890617000001</v>
      </c>
      <c r="AP33" s="262">
        <v>100.17216790000001</v>
      </c>
      <c r="AQ33" s="262">
        <v>99.593875308999998</v>
      </c>
      <c r="AR33" s="262">
        <v>99.084556789999993</v>
      </c>
      <c r="AS33" s="262">
        <v>98.572286419999998</v>
      </c>
      <c r="AT33" s="262">
        <v>98.254860493999999</v>
      </c>
      <c r="AU33" s="262">
        <v>98.060353086000006</v>
      </c>
      <c r="AV33" s="262">
        <v>97.963830864000002</v>
      </c>
      <c r="AW33" s="262">
        <v>98.033860493999995</v>
      </c>
      <c r="AX33" s="262">
        <v>98.245508642000004</v>
      </c>
      <c r="AY33" s="262">
        <v>99.317729877000005</v>
      </c>
      <c r="AZ33" s="262">
        <v>99.273399135999995</v>
      </c>
      <c r="BA33" s="262">
        <v>98.831470988000007</v>
      </c>
      <c r="BB33" s="262">
        <v>97.114621975000006</v>
      </c>
      <c r="BC33" s="262">
        <v>96.535491605000004</v>
      </c>
      <c r="BD33" s="262">
        <v>96.216756419999996</v>
      </c>
      <c r="BE33" s="262">
        <v>96.314224815000003</v>
      </c>
      <c r="BF33" s="352">
        <v>96.399420000000006</v>
      </c>
      <c r="BG33" s="352">
        <v>96.628159999999994</v>
      </c>
      <c r="BH33" s="352">
        <v>97.232839999999996</v>
      </c>
      <c r="BI33" s="352">
        <v>97.574349999999995</v>
      </c>
      <c r="BJ33" s="352">
        <v>97.885109999999997</v>
      </c>
      <c r="BK33" s="352">
        <v>98.06277</v>
      </c>
      <c r="BL33" s="352">
        <v>98.388769999999994</v>
      </c>
      <c r="BM33" s="352">
        <v>98.760769999999994</v>
      </c>
      <c r="BN33" s="352">
        <v>99.146349999999998</v>
      </c>
      <c r="BO33" s="352">
        <v>99.63467</v>
      </c>
      <c r="BP33" s="352">
        <v>100.19329999999999</v>
      </c>
      <c r="BQ33" s="352">
        <v>100.98350000000001</v>
      </c>
      <c r="BR33" s="352">
        <v>101.56189999999999</v>
      </c>
      <c r="BS33" s="352">
        <v>102.0896</v>
      </c>
      <c r="BT33" s="352">
        <v>102.46169999999999</v>
      </c>
      <c r="BU33" s="352">
        <v>102.96680000000001</v>
      </c>
      <c r="BV33" s="352">
        <v>103.5001</v>
      </c>
    </row>
    <row r="34" spans="1:74" ht="10.95" customHeight="1">
      <c r="A34" s="330" t="s">
        <v>1119</v>
      </c>
      <c r="B34" s="331" t="s">
        <v>1120</v>
      </c>
      <c r="C34" s="262">
        <v>71.13872963</v>
      </c>
      <c r="D34" s="262">
        <v>71.179718519000005</v>
      </c>
      <c r="E34" s="262">
        <v>71.485251852000005</v>
      </c>
      <c r="F34" s="262">
        <v>72.563709876999994</v>
      </c>
      <c r="G34" s="262">
        <v>73.017046914000005</v>
      </c>
      <c r="H34" s="262">
        <v>73.353643210000001</v>
      </c>
      <c r="I34" s="262">
        <v>72.947009876999999</v>
      </c>
      <c r="J34" s="262">
        <v>73.519991357999999</v>
      </c>
      <c r="K34" s="262">
        <v>74.446098765000002</v>
      </c>
      <c r="L34" s="262">
        <v>76.216023457000006</v>
      </c>
      <c r="M34" s="262">
        <v>77.480364198000004</v>
      </c>
      <c r="N34" s="262">
        <v>78.729812346000003</v>
      </c>
      <c r="O34" s="262">
        <v>80.154348147999997</v>
      </c>
      <c r="P34" s="262">
        <v>81.231525926000003</v>
      </c>
      <c r="Q34" s="262">
        <v>82.151325925999998</v>
      </c>
      <c r="R34" s="262">
        <v>82.372962963000006</v>
      </c>
      <c r="S34" s="262">
        <v>83.383596295999993</v>
      </c>
      <c r="T34" s="262">
        <v>84.642440741000001</v>
      </c>
      <c r="U34" s="262">
        <v>87.044483951000004</v>
      </c>
      <c r="V34" s="262">
        <v>88.128509876999999</v>
      </c>
      <c r="W34" s="262">
        <v>88.789506173000007</v>
      </c>
      <c r="X34" s="262">
        <v>89.205151852</v>
      </c>
      <c r="Y34" s="262">
        <v>88.886829629999994</v>
      </c>
      <c r="Z34" s="262">
        <v>88.012218519000001</v>
      </c>
      <c r="AA34" s="262">
        <v>85.624365432000005</v>
      </c>
      <c r="AB34" s="262">
        <v>84.354891358000003</v>
      </c>
      <c r="AC34" s="262">
        <v>83.246843209999994</v>
      </c>
      <c r="AD34" s="262">
        <v>82.324502468999995</v>
      </c>
      <c r="AE34" s="262">
        <v>81.521095062000001</v>
      </c>
      <c r="AF34" s="262">
        <v>80.860902468999996</v>
      </c>
      <c r="AG34" s="262">
        <v>80.267653085999996</v>
      </c>
      <c r="AH34" s="262">
        <v>79.951093826999994</v>
      </c>
      <c r="AI34" s="262">
        <v>79.834953085999999</v>
      </c>
      <c r="AJ34" s="262">
        <v>79.924974074000005</v>
      </c>
      <c r="AK34" s="262">
        <v>80.205362962999999</v>
      </c>
      <c r="AL34" s="262">
        <v>80.681862963</v>
      </c>
      <c r="AM34" s="262">
        <v>82.114301234999999</v>
      </c>
      <c r="AN34" s="262">
        <v>82.413153085999994</v>
      </c>
      <c r="AO34" s="262">
        <v>82.338245678999996</v>
      </c>
      <c r="AP34" s="262">
        <v>80.760650616999996</v>
      </c>
      <c r="AQ34" s="262">
        <v>80.784920987999996</v>
      </c>
      <c r="AR34" s="262">
        <v>81.282128395000001</v>
      </c>
      <c r="AS34" s="262">
        <v>82.930040740999999</v>
      </c>
      <c r="AT34" s="262">
        <v>83.864796295999994</v>
      </c>
      <c r="AU34" s="262">
        <v>84.764162963000004</v>
      </c>
      <c r="AV34" s="262">
        <v>86.312703704</v>
      </c>
      <c r="AW34" s="262">
        <v>86.627870369999997</v>
      </c>
      <c r="AX34" s="262">
        <v>86.394225926000004</v>
      </c>
      <c r="AY34" s="262">
        <v>84.504103704000002</v>
      </c>
      <c r="AZ34" s="262">
        <v>84.003587037000003</v>
      </c>
      <c r="BA34" s="262">
        <v>83.785009259000006</v>
      </c>
      <c r="BB34" s="262">
        <v>84.216276049000001</v>
      </c>
      <c r="BC34" s="262">
        <v>84.285646790000001</v>
      </c>
      <c r="BD34" s="262">
        <v>84.361027160000006</v>
      </c>
      <c r="BE34" s="262">
        <v>84.357960370000001</v>
      </c>
      <c r="BF34" s="352">
        <v>84.508700000000005</v>
      </c>
      <c r="BG34" s="352">
        <v>84.728800000000007</v>
      </c>
      <c r="BH34" s="352">
        <v>85.139089999999996</v>
      </c>
      <c r="BI34" s="352">
        <v>85.407250000000005</v>
      </c>
      <c r="BJ34" s="352">
        <v>85.654129999999995</v>
      </c>
      <c r="BK34" s="352">
        <v>85.851460000000003</v>
      </c>
      <c r="BL34" s="352">
        <v>86.076980000000006</v>
      </c>
      <c r="BM34" s="352">
        <v>86.302419999999998</v>
      </c>
      <c r="BN34" s="352">
        <v>86.493780000000001</v>
      </c>
      <c r="BO34" s="352">
        <v>86.744569999999996</v>
      </c>
      <c r="BP34" s="352">
        <v>87.020769999999999</v>
      </c>
      <c r="BQ34" s="352">
        <v>87.374279999999999</v>
      </c>
      <c r="BR34" s="352">
        <v>87.662419999999997</v>
      </c>
      <c r="BS34" s="352">
        <v>87.937089999999998</v>
      </c>
      <c r="BT34" s="352">
        <v>88.189149999999998</v>
      </c>
      <c r="BU34" s="352">
        <v>88.443680000000001</v>
      </c>
      <c r="BV34" s="352">
        <v>88.691550000000007</v>
      </c>
    </row>
    <row r="35" spans="1:74" ht="10.95" customHeight="1">
      <c r="A35" s="330" t="s">
        <v>1121</v>
      </c>
      <c r="B35" s="331" t="s">
        <v>1122</v>
      </c>
      <c r="C35" s="262">
        <v>77.690428394999998</v>
      </c>
      <c r="D35" s="262">
        <v>78.817387654000001</v>
      </c>
      <c r="E35" s="262">
        <v>81.428683950999996</v>
      </c>
      <c r="F35" s="262">
        <v>88.977280246999996</v>
      </c>
      <c r="G35" s="262">
        <v>91.967528395000002</v>
      </c>
      <c r="H35" s="262">
        <v>93.852391358000006</v>
      </c>
      <c r="I35" s="262">
        <v>92.732308642000007</v>
      </c>
      <c r="J35" s="262">
        <v>93.831071605000005</v>
      </c>
      <c r="K35" s="262">
        <v>95.249119753000002</v>
      </c>
      <c r="L35" s="262">
        <v>97.734808642000004</v>
      </c>
      <c r="M35" s="262">
        <v>99.230160494000003</v>
      </c>
      <c r="N35" s="262">
        <v>100.48353086</v>
      </c>
      <c r="O35" s="262">
        <v>102.59019383</v>
      </c>
      <c r="P35" s="262">
        <v>102.53814568</v>
      </c>
      <c r="Q35" s="262">
        <v>101.42266049</v>
      </c>
      <c r="R35" s="262">
        <v>97.529007406999995</v>
      </c>
      <c r="S35" s="262">
        <v>95.572696296000004</v>
      </c>
      <c r="T35" s="262">
        <v>93.838996296000005</v>
      </c>
      <c r="U35" s="262">
        <v>91.992030864</v>
      </c>
      <c r="V35" s="262">
        <v>90.955460493999993</v>
      </c>
      <c r="W35" s="262">
        <v>90.393408641999997</v>
      </c>
      <c r="X35" s="262">
        <v>90.833751852000006</v>
      </c>
      <c r="Y35" s="262">
        <v>90.824829629999996</v>
      </c>
      <c r="Z35" s="262">
        <v>90.894518519000002</v>
      </c>
      <c r="AA35" s="262">
        <v>91.804512345999996</v>
      </c>
      <c r="AB35" s="262">
        <v>91.460153086000005</v>
      </c>
      <c r="AC35" s="262">
        <v>90.623134567999998</v>
      </c>
      <c r="AD35" s="262">
        <v>87.825920987999993</v>
      </c>
      <c r="AE35" s="262">
        <v>87.104235802000005</v>
      </c>
      <c r="AF35" s="262">
        <v>86.990543209999998</v>
      </c>
      <c r="AG35" s="262">
        <v>88.356492592999999</v>
      </c>
      <c r="AH35" s="262">
        <v>88.805048147999997</v>
      </c>
      <c r="AI35" s="262">
        <v>89.207859259000003</v>
      </c>
      <c r="AJ35" s="262">
        <v>89.732851851999996</v>
      </c>
      <c r="AK35" s="262">
        <v>89.918229629999999</v>
      </c>
      <c r="AL35" s="262">
        <v>89.931918519000007</v>
      </c>
      <c r="AM35" s="262">
        <v>90.009661727999998</v>
      </c>
      <c r="AN35" s="262">
        <v>89.503165432000003</v>
      </c>
      <c r="AO35" s="262">
        <v>88.648172840000001</v>
      </c>
      <c r="AP35" s="262">
        <v>86.523908641999995</v>
      </c>
      <c r="AQ35" s="262">
        <v>85.662504937999998</v>
      </c>
      <c r="AR35" s="262">
        <v>85.143186420000006</v>
      </c>
      <c r="AS35" s="262">
        <v>85.318916048999995</v>
      </c>
      <c r="AT35" s="262">
        <v>85.219045679000004</v>
      </c>
      <c r="AU35" s="262">
        <v>85.196538271999998</v>
      </c>
      <c r="AV35" s="262">
        <v>84.921853085999999</v>
      </c>
      <c r="AW35" s="262">
        <v>85.301227159999996</v>
      </c>
      <c r="AX35" s="262">
        <v>86.005119753000002</v>
      </c>
      <c r="AY35" s="262">
        <v>88.237435062000003</v>
      </c>
      <c r="AZ35" s="262">
        <v>88.687436543000004</v>
      </c>
      <c r="BA35" s="262">
        <v>88.559028394999999</v>
      </c>
      <c r="BB35" s="262">
        <v>86.631373580000002</v>
      </c>
      <c r="BC35" s="262">
        <v>86.261773950999995</v>
      </c>
      <c r="BD35" s="262">
        <v>86.229392469000004</v>
      </c>
      <c r="BE35" s="262">
        <v>86.968066667000002</v>
      </c>
      <c r="BF35" s="352">
        <v>87.284739999999999</v>
      </c>
      <c r="BG35" s="352">
        <v>87.613259999999997</v>
      </c>
      <c r="BH35" s="352">
        <v>88.036010000000005</v>
      </c>
      <c r="BI35" s="352">
        <v>88.326409999999996</v>
      </c>
      <c r="BJ35" s="352">
        <v>88.566860000000005</v>
      </c>
      <c r="BK35" s="352">
        <v>88.697550000000007</v>
      </c>
      <c r="BL35" s="352">
        <v>88.882940000000005</v>
      </c>
      <c r="BM35" s="352">
        <v>89.063230000000004</v>
      </c>
      <c r="BN35" s="352">
        <v>89.214150000000004</v>
      </c>
      <c r="BO35" s="352">
        <v>89.402429999999995</v>
      </c>
      <c r="BP35" s="352">
        <v>89.603819999999999</v>
      </c>
      <c r="BQ35" s="352">
        <v>89.885000000000005</v>
      </c>
      <c r="BR35" s="352">
        <v>90.062569999999994</v>
      </c>
      <c r="BS35" s="352">
        <v>90.203220000000002</v>
      </c>
      <c r="BT35" s="352">
        <v>90.245360000000005</v>
      </c>
      <c r="BU35" s="352">
        <v>90.358379999999997</v>
      </c>
      <c r="BV35" s="352">
        <v>90.480670000000003</v>
      </c>
    </row>
    <row r="36" spans="1:74" ht="10.95" customHeight="1">
      <c r="A36" s="329" t="s">
        <v>262</v>
      </c>
      <c r="B36" s="41" t="s">
        <v>1123</v>
      </c>
      <c r="C36" s="262">
        <v>80.646651171000002</v>
      </c>
      <c r="D36" s="262">
        <v>79.687197413000007</v>
      </c>
      <c r="E36" s="262">
        <v>79.411915325999999</v>
      </c>
      <c r="F36" s="262">
        <v>80.594581360999996</v>
      </c>
      <c r="G36" s="262">
        <v>81.107310279000004</v>
      </c>
      <c r="H36" s="262">
        <v>81.723878530999997</v>
      </c>
      <c r="I36" s="262">
        <v>82.599676341999995</v>
      </c>
      <c r="J36" s="262">
        <v>83.307380592000001</v>
      </c>
      <c r="K36" s="262">
        <v>84.002381506000006</v>
      </c>
      <c r="L36" s="262">
        <v>84.695090246000007</v>
      </c>
      <c r="M36" s="262">
        <v>85.356876119000006</v>
      </c>
      <c r="N36" s="262">
        <v>85.998150285999998</v>
      </c>
      <c r="O36" s="262">
        <v>86.543245205999995</v>
      </c>
      <c r="P36" s="262">
        <v>87.200246617000005</v>
      </c>
      <c r="Q36" s="262">
        <v>87.893486976999995</v>
      </c>
      <c r="R36" s="262">
        <v>88.954221353999998</v>
      </c>
      <c r="S36" s="262">
        <v>89.471498312999998</v>
      </c>
      <c r="T36" s="262">
        <v>89.776572923000003</v>
      </c>
      <c r="U36" s="262">
        <v>89.689876304999999</v>
      </c>
      <c r="V36" s="262">
        <v>89.705222871000004</v>
      </c>
      <c r="W36" s="262">
        <v>89.643043743999996</v>
      </c>
      <c r="X36" s="262">
        <v>89.341031912000005</v>
      </c>
      <c r="Y36" s="262">
        <v>89.245531658000004</v>
      </c>
      <c r="Z36" s="262">
        <v>89.194235969999994</v>
      </c>
      <c r="AA36" s="262">
        <v>89.412384678999999</v>
      </c>
      <c r="AB36" s="262">
        <v>89.280568251999995</v>
      </c>
      <c r="AC36" s="262">
        <v>89.024026519000003</v>
      </c>
      <c r="AD36" s="262">
        <v>88.155159519999998</v>
      </c>
      <c r="AE36" s="262">
        <v>88.014867144999997</v>
      </c>
      <c r="AF36" s="262">
        <v>88.115549435000005</v>
      </c>
      <c r="AG36" s="262">
        <v>88.829930106999996</v>
      </c>
      <c r="AH36" s="262">
        <v>89.133018938000006</v>
      </c>
      <c r="AI36" s="262">
        <v>89.397539645999998</v>
      </c>
      <c r="AJ36" s="262">
        <v>89.570065939000003</v>
      </c>
      <c r="AK36" s="262">
        <v>89.797520117999994</v>
      </c>
      <c r="AL36" s="262">
        <v>90.026475891999993</v>
      </c>
      <c r="AM36" s="262">
        <v>90.504360671000001</v>
      </c>
      <c r="AN36" s="262">
        <v>90.550749077999996</v>
      </c>
      <c r="AO36" s="262">
        <v>90.413068521</v>
      </c>
      <c r="AP36" s="262">
        <v>89.714146229999997</v>
      </c>
      <c r="AQ36" s="262">
        <v>89.491207328000002</v>
      </c>
      <c r="AR36" s="262">
        <v>89.367079042</v>
      </c>
      <c r="AS36" s="262">
        <v>89.336405185000004</v>
      </c>
      <c r="AT36" s="262">
        <v>89.413915274000004</v>
      </c>
      <c r="AU36" s="262">
        <v>89.594253120999994</v>
      </c>
      <c r="AV36" s="262">
        <v>90.007995713</v>
      </c>
      <c r="AW36" s="262">
        <v>90.296056333999999</v>
      </c>
      <c r="AX36" s="262">
        <v>90.589011972999998</v>
      </c>
      <c r="AY36" s="262">
        <v>91.157921599999995</v>
      </c>
      <c r="AZ36" s="262">
        <v>91.257373044000005</v>
      </c>
      <c r="BA36" s="262">
        <v>91.158425276000003</v>
      </c>
      <c r="BB36" s="262">
        <v>90.399867103000005</v>
      </c>
      <c r="BC36" s="262">
        <v>90.250029307000005</v>
      </c>
      <c r="BD36" s="262">
        <v>90.247700695000006</v>
      </c>
      <c r="BE36" s="262">
        <v>90.527811240000005</v>
      </c>
      <c r="BF36" s="352">
        <v>90.719300000000004</v>
      </c>
      <c r="BG36" s="352">
        <v>90.95711</v>
      </c>
      <c r="BH36" s="352">
        <v>91.344999999999999</v>
      </c>
      <c r="BI36" s="352">
        <v>91.597589999999997</v>
      </c>
      <c r="BJ36" s="352">
        <v>91.818669999999997</v>
      </c>
      <c r="BK36" s="352">
        <v>91.948790000000002</v>
      </c>
      <c r="BL36" s="352">
        <v>92.151399999999995</v>
      </c>
      <c r="BM36" s="352">
        <v>92.367069999999998</v>
      </c>
      <c r="BN36" s="352">
        <v>92.570409999999995</v>
      </c>
      <c r="BO36" s="352">
        <v>92.831220000000002</v>
      </c>
      <c r="BP36" s="352">
        <v>93.124110000000002</v>
      </c>
      <c r="BQ36" s="352">
        <v>93.522009999999995</v>
      </c>
      <c r="BR36" s="352">
        <v>93.824380000000005</v>
      </c>
      <c r="BS36" s="352">
        <v>94.104140000000001</v>
      </c>
      <c r="BT36" s="352">
        <v>94.323890000000006</v>
      </c>
      <c r="BU36" s="352">
        <v>94.586479999999995</v>
      </c>
      <c r="BV36" s="352">
        <v>94.854519999999994</v>
      </c>
    </row>
    <row r="37" spans="1:74" ht="10.95" customHeight="1">
      <c r="A37" s="37"/>
      <c r="B37" s="41"/>
      <c r="C37" s="262"/>
      <c r="D37" s="262"/>
      <c r="E37" s="262"/>
      <c r="F37" s="262"/>
      <c r="G37" s="262"/>
      <c r="H37" s="262"/>
      <c r="I37" s="262"/>
      <c r="J37" s="262"/>
      <c r="K37" s="262"/>
      <c r="L37" s="262"/>
      <c r="M37" s="262"/>
      <c r="N37" s="262"/>
      <c r="O37" s="262"/>
      <c r="P37" s="262"/>
      <c r="Q37" s="262"/>
      <c r="R37" s="262"/>
      <c r="S37" s="262"/>
      <c r="T37" s="262"/>
      <c r="U37" s="262"/>
      <c r="V37" s="262"/>
      <c r="W37" s="262"/>
      <c r="X37" s="262"/>
      <c r="Y37" s="262"/>
      <c r="Z37" s="262"/>
      <c r="AA37" s="262"/>
      <c r="AB37" s="262"/>
      <c r="AC37" s="262"/>
      <c r="AD37" s="262"/>
      <c r="AE37" s="262"/>
      <c r="AF37" s="262"/>
      <c r="AG37" s="262"/>
      <c r="AH37" s="262"/>
      <c r="AI37" s="262"/>
      <c r="AJ37" s="262"/>
      <c r="AK37" s="262"/>
      <c r="AL37" s="262"/>
      <c r="AM37" s="262"/>
      <c r="AN37" s="262"/>
      <c r="AO37" s="262"/>
      <c r="AP37" s="262"/>
      <c r="AQ37" s="262"/>
      <c r="AR37" s="262"/>
      <c r="AS37" s="262"/>
      <c r="AT37" s="262"/>
      <c r="AU37" s="262"/>
      <c r="AV37" s="262"/>
      <c r="AW37" s="262"/>
      <c r="AX37" s="262"/>
      <c r="AY37" s="262"/>
      <c r="AZ37" s="262"/>
      <c r="BA37" s="262"/>
      <c r="BB37" s="262"/>
      <c r="BC37" s="262"/>
      <c r="BD37" s="262"/>
      <c r="BE37" s="262"/>
      <c r="BF37" s="352"/>
      <c r="BG37" s="352"/>
      <c r="BH37" s="352"/>
      <c r="BI37" s="352"/>
      <c r="BJ37" s="352"/>
      <c r="BK37" s="352"/>
      <c r="BL37" s="352"/>
      <c r="BM37" s="352"/>
      <c r="BN37" s="352"/>
      <c r="BO37" s="352"/>
      <c r="BP37" s="352"/>
      <c r="BQ37" s="352"/>
      <c r="BR37" s="352"/>
      <c r="BS37" s="352"/>
      <c r="BT37" s="352"/>
      <c r="BU37" s="352"/>
      <c r="BV37" s="352"/>
    </row>
    <row r="38" spans="1:74" ht="11.1" customHeight="1">
      <c r="A38" s="140"/>
      <c r="B38" s="144" t="s">
        <v>23</v>
      </c>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335"/>
      <c r="BG38" s="335"/>
      <c r="BH38" s="335"/>
      <c r="BI38" s="335"/>
      <c r="BJ38" s="335"/>
      <c r="BK38" s="335"/>
      <c r="BL38" s="335"/>
      <c r="BM38" s="335"/>
      <c r="BN38" s="335"/>
      <c r="BO38" s="335"/>
      <c r="BP38" s="335"/>
      <c r="BQ38" s="335"/>
      <c r="BR38" s="335"/>
      <c r="BS38" s="335"/>
      <c r="BT38" s="335"/>
      <c r="BU38" s="335"/>
      <c r="BV38" s="335"/>
    </row>
    <row r="39" spans="1:74" ht="11.1" customHeight="1">
      <c r="A39" s="134"/>
      <c r="B39" s="139" t="s">
        <v>1255</v>
      </c>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364"/>
      <c r="BG39" s="364"/>
      <c r="BH39" s="364"/>
      <c r="BI39" s="364"/>
      <c r="BJ39" s="364"/>
      <c r="BK39" s="364"/>
      <c r="BL39" s="364"/>
      <c r="BM39" s="364"/>
      <c r="BN39" s="364"/>
      <c r="BO39" s="364"/>
      <c r="BP39" s="364"/>
      <c r="BQ39" s="364"/>
      <c r="BR39" s="364"/>
      <c r="BS39" s="364"/>
      <c r="BT39" s="364"/>
      <c r="BU39" s="364"/>
      <c r="BV39" s="364"/>
    </row>
    <row r="40" spans="1:74" ht="11.1" customHeight="1">
      <c r="A40" s="140" t="s">
        <v>809</v>
      </c>
      <c r="B40" s="211" t="s">
        <v>667</v>
      </c>
      <c r="C40" s="217">
        <v>2.1195200000000001</v>
      </c>
      <c r="D40" s="217">
        <v>2.1282299999999998</v>
      </c>
      <c r="E40" s="217">
        <v>2.1252300000000002</v>
      </c>
      <c r="F40" s="217">
        <v>2.1265700000000001</v>
      </c>
      <c r="G40" s="217">
        <v>2.1299800000000002</v>
      </c>
      <c r="H40" s="217">
        <v>2.14791</v>
      </c>
      <c r="I40" s="217">
        <v>2.1472000000000002</v>
      </c>
      <c r="J40" s="217">
        <v>2.15442</v>
      </c>
      <c r="K40" s="217">
        <v>2.1587999999999998</v>
      </c>
      <c r="L40" s="217">
        <v>2.1648200000000002</v>
      </c>
      <c r="M40" s="217">
        <v>2.1716500000000001</v>
      </c>
      <c r="N40" s="217">
        <v>2.1736499999999999</v>
      </c>
      <c r="O40" s="217">
        <v>2.1747800000000002</v>
      </c>
      <c r="P40" s="217">
        <v>2.1735600000000002</v>
      </c>
      <c r="Q40" s="217">
        <v>2.1738</v>
      </c>
      <c r="R40" s="217">
        <v>2.1728100000000001</v>
      </c>
      <c r="S40" s="217">
        <v>2.1722999999999999</v>
      </c>
      <c r="T40" s="217">
        <v>2.1732900000000002</v>
      </c>
      <c r="U40" s="217">
        <v>2.1768999999999998</v>
      </c>
      <c r="V40" s="217">
        <v>2.1802000000000001</v>
      </c>
      <c r="W40" s="217">
        <v>2.1831900000000002</v>
      </c>
      <c r="X40" s="217">
        <v>2.1899600000000001</v>
      </c>
      <c r="Y40" s="217">
        <v>2.1947100000000002</v>
      </c>
      <c r="Z40" s="217">
        <v>2.2046800000000002</v>
      </c>
      <c r="AA40" s="217">
        <v>2.2106699999999999</v>
      </c>
      <c r="AB40" s="217">
        <v>2.2190799999999999</v>
      </c>
      <c r="AC40" s="217">
        <v>2.2310599999999998</v>
      </c>
      <c r="AD40" s="217">
        <v>2.2387899999999998</v>
      </c>
      <c r="AE40" s="217">
        <v>2.2474699999999999</v>
      </c>
      <c r="AF40" s="217">
        <v>2.2507000000000001</v>
      </c>
      <c r="AG40" s="217">
        <v>2.2559399999999998</v>
      </c>
      <c r="AH40" s="217">
        <v>2.26187</v>
      </c>
      <c r="AI40" s="217">
        <v>2.2675299999999998</v>
      </c>
      <c r="AJ40" s="217">
        <v>2.26728</v>
      </c>
      <c r="AK40" s="217">
        <v>2.2704900000000001</v>
      </c>
      <c r="AL40" s="217">
        <v>2.2713700000000001</v>
      </c>
      <c r="AM40" s="217">
        <v>2.2760500000000001</v>
      </c>
      <c r="AN40" s="217">
        <v>2.2825299999999999</v>
      </c>
      <c r="AO40" s="217">
        <v>2.2894999999999999</v>
      </c>
      <c r="AP40" s="217">
        <v>2.2895099999999999</v>
      </c>
      <c r="AQ40" s="217">
        <v>2.2864800000000001</v>
      </c>
      <c r="AR40" s="217">
        <v>2.2892399999999999</v>
      </c>
      <c r="AS40" s="217">
        <v>2.2883599999999999</v>
      </c>
      <c r="AT40" s="217">
        <v>2.3002600000000002</v>
      </c>
      <c r="AU40" s="217">
        <v>2.3122699999999998</v>
      </c>
      <c r="AV40" s="217">
        <v>2.31623</v>
      </c>
      <c r="AW40" s="217">
        <v>2.3107099999999998</v>
      </c>
      <c r="AX40" s="217">
        <v>2.3113700000000001</v>
      </c>
      <c r="AY40" s="217">
        <v>2.3119800000000001</v>
      </c>
      <c r="AZ40" s="217">
        <v>2.3277000000000001</v>
      </c>
      <c r="BA40" s="217">
        <v>2.3233999999999999</v>
      </c>
      <c r="BB40" s="217">
        <v>2.3148499999999999</v>
      </c>
      <c r="BC40" s="217">
        <v>2.3183099999999999</v>
      </c>
      <c r="BD40" s="217">
        <v>2.3243655679000002</v>
      </c>
      <c r="BE40" s="217">
        <v>2.3287507406999999</v>
      </c>
      <c r="BF40" s="361">
        <v>2.3322180000000001</v>
      </c>
      <c r="BG40" s="361">
        <v>2.335839</v>
      </c>
      <c r="BH40" s="361">
        <v>2.3400590000000001</v>
      </c>
      <c r="BI40" s="361">
        <v>2.3436560000000002</v>
      </c>
      <c r="BJ40" s="361">
        <v>2.3470740000000001</v>
      </c>
      <c r="BK40" s="361">
        <v>2.350079</v>
      </c>
      <c r="BL40" s="361">
        <v>2.353316</v>
      </c>
      <c r="BM40" s="361">
        <v>2.3565499999999999</v>
      </c>
      <c r="BN40" s="361">
        <v>2.3595760000000001</v>
      </c>
      <c r="BO40" s="361">
        <v>2.362959</v>
      </c>
      <c r="BP40" s="361">
        <v>2.3664930000000002</v>
      </c>
      <c r="BQ40" s="361">
        <v>2.3706070000000001</v>
      </c>
      <c r="BR40" s="361">
        <v>2.3741219999999998</v>
      </c>
      <c r="BS40" s="361">
        <v>2.3774660000000001</v>
      </c>
      <c r="BT40" s="361">
        <v>2.3805580000000002</v>
      </c>
      <c r="BU40" s="361">
        <v>2.3836219999999999</v>
      </c>
      <c r="BV40" s="361">
        <v>2.3865750000000001</v>
      </c>
    </row>
    <row r="41" spans="1:74" ht="11.1" customHeight="1">
      <c r="A41" s="145"/>
      <c r="B41" s="139" t="s">
        <v>24</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338"/>
      <c r="BG41" s="338"/>
      <c r="BH41" s="338"/>
      <c r="BI41" s="338"/>
      <c r="BJ41" s="338"/>
      <c r="BK41" s="338"/>
      <c r="BL41" s="338"/>
      <c r="BM41" s="338"/>
      <c r="BN41" s="338"/>
      <c r="BO41" s="338"/>
      <c r="BP41" s="338"/>
      <c r="BQ41" s="338"/>
      <c r="BR41" s="338"/>
      <c r="BS41" s="338"/>
      <c r="BT41" s="338"/>
      <c r="BU41" s="338"/>
      <c r="BV41" s="338"/>
    </row>
    <row r="42" spans="1:74" ht="11.1" customHeight="1">
      <c r="A42" s="140" t="s">
        <v>808</v>
      </c>
      <c r="B42" s="211" t="s">
        <v>668</v>
      </c>
      <c r="C42" s="217">
        <v>1.7274888489</v>
      </c>
      <c r="D42" s="217">
        <v>1.7068493195000001</v>
      </c>
      <c r="E42" s="217">
        <v>1.6944826023999999</v>
      </c>
      <c r="F42" s="217">
        <v>1.6954707388000001</v>
      </c>
      <c r="G42" s="217">
        <v>1.6958381155</v>
      </c>
      <c r="H42" s="217">
        <v>1.7006667737000001</v>
      </c>
      <c r="I42" s="217">
        <v>1.7108590275</v>
      </c>
      <c r="J42" s="217">
        <v>1.7239335129</v>
      </c>
      <c r="K42" s="217">
        <v>1.7407925440000001</v>
      </c>
      <c r="L42" s="217">
        <v>1.7689379968000001</v>
      </c>
      <c r="M42" s="217">
        <v>1.7877397127000001</v>
      </c>
      <c r="N42" s="217">
        <v>1.8046995673999999</v>
      </c>
      <c r="O42" s="217">
        <v>1.8252376325999999</v>
      </c>
      <c r="P42" s="217">
        <v>1.8344487115000001</v>
      </c>
      <c r="Q42" s="217">
        <v>1.8377528755999999</v>
      </c>
      <c r="R42" s="217">
        <v>1.8245494656000001</v>
      </c>
      <c r="S42" s="217">
        <v>1.8239902948</v>
      </c>
      <c r="T42" s="217">
        <v>1.8254747037000001</v>
      </c>
      <c r="U42" s="217">
        <v>1.8237403123</v>
      </c>
      <c r="V42" s="217">
        <v>1.8332586659000001</v>
      </c>
      <c r="W42" s="217">
        <v>1.8487673845000001</v>
      </c>
      <c r="X42" s="217">
        <v>1.8777453777999999</v>
      </c>
      <c r="Y42" s="217">
        <v>1.8996256439000001</v>
      </c>
      <c r="Z42" s="217">
        <v>1.9218870927</v>
      </c>
      <c r="AA42" s="217">
        <v>1.9477030993</v>
      </c>
      <c r="AB42" s="217">
        <v>1.9683468819000001</v>
      </c>
      <c r="AC42" s="217">
        <v>1.9869918155999999</v>
      </c>
      <c r="AD42" s="217">
        <v>2.0066163485000001</v>
      </c>
      <c r="AE42" s="217">
        <v>2.0190297484999999</v>
      </c>
      <c r="AF42" s="217">
        <v>2.0272104636999999</v>
      </c>
      <c r="AG42" s="217">
        <v>2.0274413039999999</v>
      </c>
      <c r="AH42" s="217">
        <v>2.029944542</v>
      </c>
      <c r="AI42" s="217">
        <v>2.0310029876</v>
      </c>
      <c r="AJ42" s="217">
        <v>2.0285364482000001</v>
      </c>
      <c r="AK42" s="217">
        <v>2.0282654536</v>
      </c>
      <c r="AL42" s="217">
        <v>2.0281098111999998</v>
      </c>
      <c r="AM42" s="217">
        <v>2.0325328762999999</v>
      </c>
      <c r="AN42" s="217">
        <v>2.0292604218000001</v>
      </c>
      <c r="AO42" s="217">
        <v>2.0227558029999999</v>
      </c>
      <c r="AP42" s="217">
        <v>2.0016724825000001</v>
      </c>
      <c r="AQ42" s="217">
        <v>1.9972134382</v>
      </c>
      <c r="AR42" s="217">
        <v>1.9980321327999999</v>
      </c>
      <c r="AS42" s="217">
        <v>2.0101699745000001</v>
      </c>
      <c r="AT42" s="217">
        <v>2.0170130903999999</v>
      </c>
      <c r="AU42" s="217">
        <v>2.0246028890000001</v>
      </c>
      <c r="AV42" s="217">
        <v>2.0377266344999998</v>
      </c>
      <c r="AW42" s="217">
        <v>2.0432193498000002</v>
      </c>
      <c r="AX42" s="217">
        <v>2.0458682992999999</v>
      </c>
      <c r="AY42" s="217">
        <v>2.0436919479000002</v>
      </c>
      <c r="AZ42" s="217">
        <v>2.0421395170999999</v>
      </c>
      <c r="BA42" s="217">
        <v>2.0392294719000001</v>
      </c>
      <c r="BB42" s="217">
        <v>2.0304278109</v>
      </c>
      <c r="BC42" s="217">
        <v>2.0282030378</v>
      </c>
      <c r="BD42" s="217">
        <v>2.0280211512999999</v>
      </c>
      <c r="BE42" s="217">
        <v>2.0327048148000002</v>
      </c>
      <c r="BF42" s="361">
        <v>2.0344920000000002</v>
      </c>
      <c r="BG42" s="361">
        <v>2.0362040000000001</v>
      </c>
      <c r="BH42" s="361">
        <v>2.0381719999999999</v>
      </c>
      <c r="BI42" s="361">
        <v>2.0394899999999998</v>
      </c>
      <c r="BJ42" s="361">
        <v>2.0404870000000002</v>
      </c>
      <c r="BK42" s="361">
        <v>2.0415079999999999</v>
      </c>
      <c r="BL42" s="361">
        <v>2.0416059999999998</v>
      </c>
      <c r="BM42" s="361">
        <v>2.0411250000000001</v>
      </c>
      <c r="BN42" s="361">
        <v>2.0379770000000001</v>
      </c>
      <c r="BO42" s="361">
        <v>2.037906</v>
      </c>
      <c r="BP42" s="361">
        <v>2.0388229999999998</v>
      </c>
      <c r="BQ42" s="361">
        <v>2.0418259999999999</v>
      </c>
      <c r="BR42" s="361">
        <v>2.0438960000000002</v>
      </c>
      <c r="BS42" s="361">
        <v>2.0461299999999998</v>
      </c>
      <c r="BT42" s="361">
        <v>2.0495969999999999</v>
      </c>
      <c r="BU42" s="361">
        <v>2.0513590000000002</v>
      </c>
      <c r="BV42" s="361">
        <v>2.0524849999999999</v>
      </c>
    </row>
    <row r="43" spans="1:74" ht="11.1" customHeight="1">
      <c r="A43" s="134"/>
      <c r="B43" s="139" t="s">
        <v>976</v>
      </c>
      <c r="C43" s="248"/>
      <c r="D43" s="248"/>
      <c r="E43" s="248"/>
      <c r="F43" s="248"/>
      <c r="G43" s="248"/>
      <c r="H43" s="248"/>
      <c r="I43" s="248"/>
      <c r="J43" s="248"/>
      <c r="K43" s="248"/>
      <c r="L43" s="248"/>
      <c r="M43" s="248"/>
      <c r="N43" s="248"/>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48"/>
      <c r="AM43" s="248"/>
      <c r="AN43" s="248"/>
      <c r="AO43" s="248"/>
      <c r="AP43" s="248"/>
      <c r="AQ43" s="248"/>
      <c r="AR43" s="248"/>
      <c r="AS43" s="248"/>
      <c r="AT43" s="248"/>
      <c r="AU43" s="248"/>
      <c r="AV43" s="248"/>
      <c r="AW43" s="248"/>
      <c r="AX43" s="248"/>
      <c r="AY43" s="248"/>
      <c r="AZ43" s="248"/>
      <c r="BA43" s="248"/>
      <c r="BB43" s="248"/>
      <c r="BC43" s="248"/>
      <c r="BD43" s="248"/>
      <c r="BE43" s="248"/>
      <c r="BF43" s="364"/>
      <c r="BG43" s="364"/>
      <c r="BH43" s="364"/>
      <c r="BI43" s="364"/>
      <c r="BJ43" s="364"/>
      <c r="BK43" s="364"/>
      <c r="BL43" s="364"/>
      <c r="BM43" s="364"/>
      <c r="BN43" s="364"/>
      <c r="BO43" s="364"/>
      <c r="BP43" s="364"/>
      <c r="BQ43" s="364"/>
      <c r="BR43" s="364"/>
      <c r="BS43" s="364"/>
      <c r="BT43" s="364"/>
      <c r="BU43" s="364"/>
      <c r="BV43" s="364"/>
    </row>
    <row r="44" spans="1:74" ht="11.1" customHeight="1">
      <c r="A44" s="140" t="s">
        <v>810</v>
      </c>
      <c r="B44" s="211" t="s">
        <v>668</v>
      </c>
      <c r="C44" s="217">
        <v>1.411</v>
      </c>
      <c r="D44" s="217">
        <v>1.3919999999999999</v>
      </c>
      <c r="E44" s="217">
        <v>1.3169999999999999</v>
      </c>
      <c r="F44" s="217">
        <v>1.4810000000000001</v>
      </c>
      <c r="G44" s="217">
        <v>1.66</v>
      </c>
      <c r="H44" s="217">
        <v>1.9379999999999999</v>
      </c>
      <c r="I44" s="217">
        <v>1.8080000000000001</v>
      </c>
      <c r="J44" s="217">
        <v>2.0449999999999999</v>
      </c>
      <c r="K44" s="217">
        <v>1.944</v>
      </c>
      <c r="L44" s="217">
        <v>1.94</v>
      </c>
      <c r="M44" s="217">
        <v>2.0920000000000001</v>
      </c>
      <c r="N44" s="217">
        <v>2.0369999999999999</v>
      </c>
      <c r="O44" s="217">
        <v>2.2269999999999999</v>
      </c>
      <c r="P44" s="217">
        <v>2.0579999999999998</v>
      </c>
      <c r="Q44" s="217">
        <v>2.2250000000000001</v>
      </c>
      <c r="R44" s="217">
        <v>2.3159999999999998</v>
      </c>
      <c r="S44" s="217">
        <v>2.29</v>
      </c>
      <c r="T44" s="217">
        <v>2.169</v>
      </c>
      <c r="U44" s="217">
        <v>2.17</v>
      </c>
      <c r="V44" s="217">
        <v>2.2290000000000001</v>
      </c>
      <c r="W44" s="217">
        <v>2.198</v>
      </c>
      <c r="X44" s="217">
        <v>2.3170000000000002</v>
      </c>
      <c r="Y44" s="217">
        <v>2.3740000000000001</v>
      </c>
      <c r="Z44" s="217">
        <v>2.456</v>
      </c>
      <c r="AA44" s="217">
        <v>2.5590000000000002</v>
      </c>
      <c r="AB44" s="217">
        <v>2.6629999999999998</v>
      </c>
      <c r="AC44" s="217">
        <v>2.988</v>
      </c>
      <c r="AD44" s="217">
        <v>3.1960000000000002</v>
      </c>
      <c r="AE44" s="217">
        <v>3.3180000000000001</v>
      </c>
      <c r="AF44" s="217">
        <v>3.1379999999999999</v>
      </c>
      <c r="AG44" s="217">
        <v>3.141</v>
      </c>
      <c r="AH44" s="217">
        <v>2.996</v>
      </c>
      <c r="AI44" s="217">
        <v>3.06</v>
      </c>
      <c r="AJ44" s="217">
        <v>2.9460000000000002</v>
      </c>
      <c r="AK44" s="217">
        <v>2.9940000000000002</v>
      </c>
      <c r="AL44" s="217">
        <v>2.871</v>
      </c>
      <c r="AM44" s="217">
        <v>2.95</v>
      </c>
      <c r="AN44" s="217">
        <v>3.0670000000000002</v>
      </c>
      <c r="AO44" s="217">
        <v>3.2429999999999999</v>
      </c>
      <c r="AP44" s="217">
        <v>3.27</v>
      </c>
      <c r="AQ44" s="217">
        <v>3.1309999999999998</v>
      </c>
      <c r="AR44" s="217">
        <v>2.9169999999999998</v>
      </c>
      <c r="AS44" s="217">
        <v>2.863</v>
      </c>
      <c r="AT44" s="217">
        <v>3.097</v>
      </c>
      <c r="AU44" s="217">
        <v>3.278</v>
      </c>
      <c r="AV44" s="217">
        <v>3.2080000000000002</v>
      </c>
      <c r="AW44" s="217">
        <v>2.9239999999999999</v>
      </c>
      <c r="AX44" s="217">
        <v>2.8330000000000002</v>
      </c>
      <c r="AY44" s="217">
        <v>2.8759999999999999</v>
      </c>
      <c r="AZ44" s="217">
        <v>3.105</v>
      </c>
      <c r="BA44" s="217">
        <v>3.0379999999999998</v>
      </c>
      <c r="BB44" s="217">
        <v>2.9769999999999999</v>
      </c>
      <c r="BC44" s="217">
        <v>2.9604059999999999</v>
      </c>
      <c r="BD44" s="217">
        <v>3.0079370000000001</v>
      </c>
      <c r="BE44" s="217">
        <v>3.1234899999999999</v>
      </c>
      <c r="BF44" s="361">
        <v>3.1127129999999998</v>
      </c>
      <c r="BG44" s="361">
        <v>3.0183230000000001</v>
      </c>
      <c r="BH44" s="361">
        <v>2.935743</v>
      </c>
      <c r="BI44" s="361">
        <v>2.9163359999999998</v>
      </c>
      <c r="BJ44" s="361">
        <v>2.8668019999999999</v>
      </c>
      <c r="BK44" s="361">
        <v>2.8797350000000002</v>
      </c>
      <c r="BL44" s="361">
        <v>2.8812190000000002</v>
      </c>
      <c r="BM44" s="361">
        <v>2.909224</v>
      </c>
      <c r="BN44" s="361">
        <v>2.9212090000000002</v>
      </c>
      <c r="BO44" s="361">
        <v>2.9404919999999999</v>
      </c>
      <c r="BP44" s="361">
        <v>2.931152</v>
      </c>
      <c r="BQ44" s="361">
        <v>2.8937409999999999</v>
      </c>
      <c r="BR44" s="361">
        <v>2.8901650000000001</v>
      </c>
      <c r="BS44" s="361">
        <v>2.8531870000000001</v>
      </c>
      <c r="BT44" s="361">
        <v>2.8137180000000002</v>
      </c>
      <c r="BU44" s="361">
        <v>2.8031990000000002</v>
      </c>
      <c r="BV44" s="361">
        <v>2.7359100000000001</v>
      </c>
    </row>
    <row r="45" spans="1:74" ht="11.1" customHeight="1">
      <c r="A45" s="140"/>
      <c r="B45" s="139" t="s">
        <v>786</v>
      </c>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335"/>
      <c r="BG45" s="335"/>
      <c r="BH45" s="335"/>
      <c r="BI45" s="335"/>
      <c r="BJ45" s="335"/>
      <c r="BK45" s="335"/>
      <c r="BL45" s="335"/>
      <c r="BM45" s="335"/>
      <c r="BN45" s="335"/>
      <c r="BO45" s="335"/>
      <c r="BP45" s="335"/>
      <c r="BQ45" s="335"/>
      <c r="BR45" s="335"/>
      <c r="BS45" s="335"/>
      <c r="BT45" s="335"/>
      <c r="BU45" s="335"/>
      <c r="BV45" s="335"/>
    </row>
    <row r="46" spans="1:74" ht="11.1" customHeight="1">
      <c r="A46" s="37" t="s">
        <v>787</v>
      </c>
      <c r="B46" s="211" t="s">
        <v>669</v>
      </c>
      <c r="C46" s="262">
        <v>109.50514815</v>
      </c>
      <c r="D46" s="262">
        <v>109.54403704000001</v>
      </c>
      <c r="E46" s="262">
        <v>109.52881481</v>
      </c>
      <c r="F46" s="262">
        <v>109.33503704</v>
      </c>
      <c r="G46" s="262">
        <v>109.30492593</v>
      </c>
      <c r="H46" s="262">
        <v>109.31403704</v>
      </c>
      <c r="I46" s="262">
        <v>109.38325926</v>
      </c>
      <c r="J46" s="262">
        <v>109.45514815</v>
      </c>
      <c r="K46" s="262">
        <v>109.55059258999999</v>
      </c>
      <c r="L46" s="262">
        <v>109.69255556</v>
      </c>
      <c r="M46" s="262">
        <v>109.81788889000001</v>
      </c>
      <c r="N46" s="262">
        <v>109.94955555999999</v>
      </c>
      <c r="O46" s="262">
        <v>110.09037037</v>
      </c>
      <c r="P46" s="262">
        <v>110.23259259</v>
      </c>
      <c r="Q46" s="262">
        <v>110.37903704</v>
      </c>
      <c r="R46" s="262">
        <v>110.51903704</v>
      </c>
      <c r="S46" s="262">
        <v>110.68192593000001</v>
      </c>
      <c r="T46" s="262">
        <v>110.85703703999999</v>
      </c>
      <c r="U46" s="262">
        <v>111.05651852</v>
      </c>
      <c r="V46" s="262">
        <v>111.24696296</v>
      </c>
      <c r="W46" s="262">
        <v>111.44051852</v>
      </c>
      <c r="X46" s="262">
        <v>111.64711111</v>
      </c>
      <c r="Y46" s="262">
        <v>111.83944443999999</v>
      </c>
      <c r="Z46" s="262">
        <v>112.02744444</v>
      </c>
      <c r="AA46" s="262">
        <v>112.18029629999999</v>
      </c>
      <c r="AB46" s="262">
        <v>112.38274074</v>
      </c>
      <c r="AC46" s="262">
        <v>112.60396296</v>
      </c>
      <c r="AD46" s="262">
        <v>112.85299999999999</v>
      </c>
      <c r="AE46" s="262">
        <v>113.105</v>
      </c>
      <c r="AF46" s="262">
        <v>113.369</v>
      </c>
      <c r="AG46" s="262">
        <v>113.76825925999999</v>
      </c>
      <c r="AH46" s="262">
        <v>113.96381481</v>
      </c>
      <c r="AI46" s="262">
        <v>114.07892593</v>
      </c>
      <c r="AJ46" s="262">
        <v>113.93774074</v>
      </c>
      <c r="AK46" s="262">
        <v>114.02385185</v>
      </c>
      <c r="AL46" s="262">
        <v>114.16140741</v>
      </c>
      <c r="AM46" s="262">
        <v>114.43751852</v>
      </c>
      <c r="AN46" s="262">
        <v>114.61262963</v>
      </c>
      <c r="AO46" s="262">
        <v>114.77385185</v>
      </c>
      <c r="AP46" s="262">
        <v>114.85599999999999</v>
      </c>
      <c r="AQ46" s="262">
        <v>115.03833333</v>
      </c>
      <c r="AR46" s="262">
        <v>115.25566667</v>
      </c>
      <c r="AS46" s="262">
        <v>115.62562963000001</v>
      </c>
      <c r="AT46" s="262">
        <v>115.82474074</v>
      </c>
      <c r="AU46" s="262">
        <v>115.97062963</v>
      </c>
      <c r="AV46" s="262">
        <v>115.98092593</v>
      </c>
      <c r="AW46" s="262">
        <v>116.08214814999999</v>
      </c>
      <c r="AX46" s="262">
        <v>116.19192593</v>
      </c>
      <c r="AY46" s="262">
        <v>116.31025926</v>
      </c>
      <c r="AZ46" s="262">
        <v>116.43714815</v>
      </c>
      <c r="BA46" s="262">
        <v>116.57259259</v>
      </c>
      <c r="BB46" s="262">
        <v>116.55144444</v>
      </c>
      <c r="BC46" s="262">
        <v>116.64394444</v>
      </c>
      <c r="BD46" s="262">
        <v>116.75851111</v>
      </c>
      <c r="BE46" s="262">
        <v>116.90825556</v>
      </c>
      <c r="BF46" s="352">
        <v>117.05710000000001</v>
      </c>
      <c r="BG46" s="352">
        <v>117.2182</v>
      </c>
      <c r="BH46" s="352">
        <v>117.40860000000001</v>
      </c>
      <c r="BI46" s="352">
        <v>117.5814</v>
      </c>
      <c r="BJ46" s="352">
        <v>117.75360000000001</v>
      </c>
      <c r="BK46" s="352">
        <v>117.9366</v>
      </c>
      <c r="BL46" s="352">
        <v>118.09910000000001</v>
      </c>
      <c r="BM46" s="352">
        <v>118.2525</v>
      </c>
      <c r="BN46" s="352">
        <v>118.3771</v>
      </c>
      <c r="BO46" s="352">
        <v>118.5271</v>
      </c>
      <c r="BP46" s="352">
        <v>118.6828</v>
      </c>
      <c r="BQ46" s="352">
        <v>118.85890000000001</v>
      </c>
      <c r="BR46" s="352">
        <v>119.01479999999999</v>
      </c>
      <c r="BS46" s="352">
        <v>119.1653</v>
      </c>
      <c r="BT46" s="352">
        <v>119.2991</v>
      </c>
      <c r="BU46" s="352">
        <v>119.4473</v>
      </c>
      <c r="BV46" s="352">
        <v>119.5985</v>
      </c>
    </row>
    <row r="47" spans="1:74" ht="11.1" customHeight="1">
      <c r="A47" s="134"/>
      <c r="B47" s="139" t="s">
        <v>711</v>
      </c>
      <c r="C47" s="222"/>
      <c r="D47" s="222"/>
      <c r="E47" s="222"/>
      <c r="F47" s="222"/>
      <c r="G47" s="222"/>
      <c r="H47" s="222"/>
      <c r="I47" s="222"/>
      <c r="J47" s="222"/>
      <c r="K47" s="222"/>
      <c r="L47" s="222"/>
      <c r="M47" s="222"/>
      <c r="N47" s="222"/>
      <c r="O47" s="222"/>
      <c r="P47" s="222"/>
      <c r="Q47" s="222"/>
      <c r="R47" s="222"/>
      <c r="S47" s="222"/>
      <c r="T47" s="222"/>
      <c r="U47" s="222"/>
      <c r="V47" s="222"/>
      <c r="W47" s="222"/>
      <c r="X47" s="222"/>
      <c r="Y47" s="222"/>
      <c r="Z47" s="222"/>
      <c r="AA47" s="222"/>
      <c r="AB47" s="222"/>
      <c r="AC47" s="222"/>
      <c r="AD47" s="222"/>
      <c r="AE47" s="222"/>
      <c r="AF47" s="222"/>
      <c r="AG47" s="222"/>
      <c r="AH47" s="222"/>
      <c r="AI47" s="222"/>
      <c r="AJ47" s="222"/>
      <c r="AK47" s="222"/>
      <c r="AL47" s="222"/>
      <c r="AM47" s="222"/>
      <c r="AN47" s="222"/>
      <c r="AO47" s="222"/>
      <c r="AP47" s="222"/>
      <c r="AQ47" s="222"/>
      <c r="AR47" s="222"/>
      <c r="AS47" s="222"/>
      <c r="AT47" s="222"/>
      <c r="AU47" s="222"/>
      <c r="AV47" s="222"/>
      <c r="AW47" s="222"/>
      <c r="AX47" s="222"/>
      <c r="AY47" s="222"/>
      <c r="AZ47" s="222"/>
      <c r="BA47" s="222"/>
      <c r="BB47" s="222"/>
      <c r="BC47" s="222"/>
      <c r="BD47" s="222"/>
      <c r="BE47" s="222"/>
      <c r="BF47" s="338"/>
      <c r="BG47" s="338"/>
      <c r="BH47" s="338"/>
      <c r="BI47" s="338"/>
      <c r="BJ47" s="338"/>
      <c r="BK47" s="338"/>
      <c r="BL47" s="338"/>
      <c r="BM47" s="338"/>
      <c r="BN47" s="338"/>
      <c r="BO47" s="338"/>
      <c r="BP47" s="338"/>
      <c r="BQ47" s="338"/>
      <c r="BR47" s="338"/>
      <c r="BS47" s="338"/>
      <c r="BT47" s="338"/>
      <c r="BU47" s="338"/>
      <c r="BV47" s="338"/>
    </row>
    <row r="48" spans="1:74" ht="11.1" customHeight="1">
      <c r="A48" s="134"/>
      <c r="B48" s="144" t="s">
        <v>817</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222"/>
      <c r="BF48" s="338"/>
      <c r="BG48" s="338"/>
      <c r="BH48" s="338"/>
      <c r="BI48" s="338"/>
      <c r="BJ48" s="338"/>
      <c r="BK48" s="338"/>
      <c r="BL48" s="338"/>
      <c r="BM48" s="338"/>
      <c r="BN48" s="338"/>
      <c r="BO48" s="338"/>
      <c r="BP48" s="338"/>
      <c r="BQ48" s="338"/>
      <c r="BR48" s="338"/>
      <c r="BS48" s="338"/>
      <c r="BT48" s="338"/>
      <c r="BU48" s="338"/>
      <c r="BV48" s="338"/>
    </row>
    <row r="49" spans="1:74" ht="11.1" customHeight="1">
      <c r="A49" s="134"/>
      <c r="B49" s="139" t="s">
        <v>57</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222"/>
      <c r="BF49" s="338"/>
      <c r="BG49" s="338"/>
      <c r="BH49" s="338"/>
      <c r="BI49" s="338"/>
      <c r="BJ49" s="338"/>
      <c r="BK49" s="338"/>
      <c r="BL49" s="338"/>
      <c r="BM49" s="338"/>
      <c r="BN49" s="338"/>
      <c r="BO49" s="338"/>
      <c r="BP49" s="338"/>
      <c r="BQ49" s="338"/>
      <c r="BR49" s="338"/>
      <c r="BS49" s="338"/>
      <c r="BT49" s="338"/>
      <c r="BU49" s="338"/>
      <c r="BV49" s="338"/>
    </row>
    <row r="50" spans="1:74" ht="11.1" customHeight="1">
      <c r="A50" s="146" t="s">
        <v>818</v>
      </c>
      <c r="B50" s="211" t="s">
        <v>670</v>
      </c>
      <c r="C50" s="243">
        <v>7252.9081317999999</v>
      </c>
      <c r="D50" s="243">
        <v>7786.8266956999996</v>
      </c>
      <c r="E50" s="243">
        <v>7981.7150763999998</v>
      </c>
      <c r="F50" s="243">
        <v>8382.7056702000009</v>
      </c>
      <c r="G50" s="243">
        <v>8348.1669371000007</v>
      </c>
      <c r="H50" s="243">
        <v>8616.2391614999997</v>
      </c>
      <c r="I50" s="243">
        <v>8549.2315892999995</v>
      </c>
      <c r="J50" s="243">
        <v>8414.1347237000009</v>
      </c>
      <c r="K50" s="243">
        <v>8067.8054572000001</v>
      </c>
      <c r="L50" s="243">
        <v>8151.0700296000005</v>
      </c>
      <c r="M50" s="243">
        <v>7911.4053513999997</v>
      </c>
      <c r="N50" s="243">
        <v>7734.6503930999997</v>
      </c>
      <c r="O50" s="243">
        <v>7103.1575171000004</v>
      </c>
      <c r="P50" s="243">
        <v>7535.2307729000004</v>
      </c>
      <c r="Q50" s="243">
        <v>8125.2326397999996</v>
      </c>
      <c r="R50" s="243">
        <v>8467.9259488000007</v>
      </c>
      <c r="S50" s="243">
        <v>8303.8602405000001</v>
      </c>
      <c r="T50" s="243">
        <v>8672.9798510000001</v>
      </c>
      <c r="U50" s="243">
        <v>8577.0933550999998</v>
      </c>
      <c r="V50" s="243">
        <v>8528.6612690000002</v>
      </c>
      <c r="W50" s="243">
        <v>8158.1778592000001</v>
      </c>
      <c r="X50" s="243">
        <v>8286.9525701999992</v>
      </c>
      <c r="Y50" s="243">
        <v>7989.4001595999998</v>
      </c>
      <c r="Z50" s="243">
        <v>7772.6238211</v>
      </c>
      <c r="AA50" s="243">
        <v>7183.5979592000003</v>
      </c>
      <c r="AB50" s="243">
        <v>7628.2178623999998</v>
      </c>
      <c r="AC50" s="243">
        <v>8080.5379653</v>
      </c>
      <c r="AD50" s="243">
        <v>8313.3493933000009</v>
      </c>
      <c r="AE50" s="243">
        <v>8201.6741770000008</v>
      </c>
      <c r="AF50" s="243">
        <v>8602.5839968</v>
      </c>
      <c r="AG50" s="243">
        <v>8396.4523814999993</v>
      </c>
      <c r="AH50" s="243">
        <v>8407.6122252999994</v>
      </c>
      <c r="AI50" s="243">
        <v>8059.4478068999997</v>
      </c>
      <c r="AJ50" s="243">
        <v>8130.6599383000002</v>
      </c>
      <c r="AK50" s="243">
        <v>7941.1794154999998</v>
      </c>
      <c r="AL50" s="243">
        <v>7891.2099171</v>
      </c>
      <c r="AM50" s="243">
        <v>7281.0967742000003</v>
      </c>
      <c r="AN50" s="243">
        <v>7505.3793102999998</v>
      </c>
      <c r="AO50" s="243">
        <v>8146.2903225999999</v>
      </c>
      <c r="AP50" s="243">
        <v>8275.3666666999998</v>
      </c>
      <c r="AQ50" s="243">
        <v>8383.4838710000004</v>
      </c>
      <c r="AR50" s="243">
        <v>8634.7333333000006</v>
      </c>
      <c r="AS50" s="243">
        <v>8369.1290322999994</v>
      </c>
      <c r="AT50" s="243">
        <v>8503.2580644999998</v>
      </c>
      <c r="AU50" s="243">
        <v>7932.3333333</v>
      </c>
      <c r="AV50" s="243">
        <v>8158.0322581</v>
      </c>
      <c r="AW50" s="243">
        <v>7993.0333332999999</v>
      </c>
      <c r="AX50" s="243">
        <v>7664.3548387000001</v>
      </c>
      <c r="AY50" s="243">
        <v>7322.0322581</v>
      </c>
      <c r="AZ50" s="243">
        <v>7660.8928570999997</v>
      </c>
      <c r="BA50" s="243">
        <v>8025.6451612999999</v>
      </c>
      <c r="BB50" s="243">
        <v>8370.8666666999998</v>
      </c>
      <c r="BC50" s="243">
        <v>8456.1935484000005</v>
      </c>
      <c r="BD50" s="243">
        <v>8644.9789999999994</v>
      </c>
      <c r="BE50" s="243">
        <v>8425.0820000000003</v>
      </c>
      <c r="BF50" s="339">
        <v>8458.9320000000007</v>
      </c>
      <c r="BG50" s="339">
        <v>7984.4650000000001</v>
      </c>
      <c r="BH50" s="339">
        <v>8167.9849999999997</v>
      </c>
      <c r="BI50" s="339">
        <v>7945.7250000000004</v>
      </c>
      <c r="BJ50" s="339">
        <v>7776.0280000000002</v>
      </c>
      <c r="BK50" s="339">
        <v>7371.9189999999999</v>
      </c>
      <c r="BL50" s="339">
        <v>7692.4089999999997</v>
      </c>
      <c r="BM50" s="339">
        <v>8147.6360000000004</v>
      </c>
      <c r="BN50" s="339">
        <v>8382.5920000000006</v>
      </c>
      <c r="BO50" s="339">
        <v>8429.1119999999992</v>
      </c>
      <c r="BP50" s="339">
        <v>8692</v>
      </c>
      <c r="BQ50" s="339">
        <v>8517.7109999999993</v>
      </c>
      <c r="BR50" s="339">
        <v>8531.3220000000001</v>
      </c>
      <c r="BS50" s="339">
        <v>8077.9359999999997</v>
      </c>
      <c r="BT50" s="339">
        <v>8239.7860000000001</v>
      </c>
      <c r="BU50" s="339">
        <v>8014.9040000000005</v>
      </c>
      <c r="BV50" s="339">
        <v>7830.7860000000001</v>
      </c>
    </row>
    <row r="51" spans="1:74" ht="11.1" customHeight="1">
      <c r="A51" s="134"/>
      <c r="B51" s="139" t="s">
        <v>819</v>
      </c>
      <c r="C51" s="222"/>
      <c r="D51" s="222"/>
      <c r="E51" s="222"/>
      <c r="F51" s="222"/>
      <c r="G51" s="222"/>
      <c r="H51" s="222"/>
      <c r="I51" s="222"/>
      <c r="J51" s="222"/>
      <c r="K51" s="222"/>
      <c r="L51" s="222"/>
      <c r="M51" s="222"/>
      <c r="N51" s="222"/>
      <c r="O51" s="222"/>
      <c r="P51" s="222"/>
      <c r="Q51" s="222"/>
      <c r="R51" s="222"/>
      <c r="S51" s="222"/>
      <c r="T51" s="222"/>
      <c r="U51" s="222"/>
      <c r="V51" s="222"/>
      <c r="W51" s="222"/>
      <c r="X51" s="222"/>
      <c r="Y51" s="222"/>
      <c r="Z51" s="222"/>
      <c r="AA51" s="222"/>
      <c r="AB51" s="222"/>
      <c r="AC51" s="222"/>
      <c r="AD51" s="222"/>
      <c r="AE51" s="222"/>
      <c r="AF51" s="222"/>
      <c r="AG51" s="222"/>
      <c r="AH51" s="222"/>
      <c r="AI51" s="222"/>
      <c r="AJ51" s="222"/>
      <c r="AK51" s="222"/>
      <c r="AL51" s="222"/>
      <c r="AM51" s="222"/>
      <c r="AN51" s="222"/>
      <c r="AO51" s="222"/>
      <c r="AP51" s="222"/>
      <c r="AQ51" s="222"/>
      <c r="AR51" s="222"/>
      <c r="AS51" s="222"/>
      <c r="AT51" s="222"/>
      <c r="AU51" s="222"/>
      <c r="AV51" s="222"/>
      <c r="AW51" s="222"/>
      <c r="AX51" s="222"/>
      <c r="AY51" s="222"/>
      <c r="AZ51" s="222"/>
      <c r="BA51" s="222"/>
      <c r="BB51" s="222"/>
      <c r="BC51" s="222"/>
      <c r="BD51" s="222"/>
      <c r="BE51" s="222"/>
      <c r="BF51" s="338"/>
      <c r="BG51" s="338"/>
      <c r="BH51" s="338"/>
      <c r="BI51" s="338"/>
      <c r="BJ51" s="338"/>
      <c r="BK51" s="338"/>
      <c r="BL51" s="338"/>
      <c r="BM51" s="338"/>
      <c r="BN51" s="338"/>
      <c r="BO51" s="338"/>
      <c r="BP51" s="338"/>
      <c r="BQ51" s="338"/>
      <c r="BR51" s="338"/>
      <c r="BS51" s="338"/>
      <c r="BT51" s="338"/>
      <c r="BU51" s="338"/>
      <c r="BV51" s="338"/>
    </row>
    <row r="52" spans="1:74" ht="11.1" customHeight="1">
      <c r="A52" s="140" t="s">
        <v>820</v>
      </c>
      <c r="B52" s="211" t="s">
        <v>1131</v>
      </c>
      <c r="C52" s="243">
        <v>483.60861693999999</v>
      </c>
      <c r="D52" s="243">
        <v>491.33365924999998</v>
      </c>
      <c r="E52" s="243">
        <v>502.48855193999998</v>
      </c>
      <c r="F52" s="243">
        <v>510.20491872999997</v>
      </c>
      <c r="G52" s="243">
        <v>495.96578426000002</v>
      </c>
      <c r="H52" s="243">
        <v>529.42141860000004</v>
      </c>
      <c r="I52" s="243">
        <v>533.04105000000004</v>
      </c>
      <c r="J52" s="243">
        <v>524.74950200000001</v>
      </c>
      <c r="K52" s="243">
        <v>492.65756707000003</v>
      </c>
      <c r="L52" s="243">
        <v>493.82824545</v>
      </c>
      <c r="M52" s="243">
        <v>492.81364280000003</v>
      </c>
      <c r="N52" s="243">
        <v>503.67373061000001</v>
      </c>
      <c r="O52" s="243">
        <v>480.91103041999997</v>
      </c>
      <c r="P52" s="243">
        <v>480.18973470999998</v>
      </c>
      <c r="Q52" s="243">
        <v>511.06383176999998</v>
      </c>
      <c r="R52" s="243">
        <v>514.85439670000005</v>
      </c>
      <c r="S52" s="243">
        <v>521.47142157999997</v>
      </c>
      <c r="T52" s="243">
        <v>552.67991176999999</v>
      </c>
      <c r="U52" s="243">
        <v>558.76337865000005</v>
      </c>
      <c r="V52" s="243">
        <v>551.77883035000002</v>
      </c>
      <c r="W52" s="243">
        <v>525.48919020000005</v>
      </c>
      <c r="X52" s="243">
        <v>527.82215760999998</v>
      </c>
      <c r="Y52" s="243">
        <v>523.53775253000003</v>
      </c>
      <c r="Z52" s="243">
        <v>526.05989973999999</v>
      </c>
      <c r="AA52" s="243">
        <v>502.02495248000002</v>
      </c>
      <c r="AB52" s="243">
        <v>505.35600106999999</v>
      </c>
      <c r="AC52" s="243">
        <v>548.16227184000002</v>
      </c>
      <c r="AD52" s="243">
        <v>544.51301986999999</v>
      </c>
      <c r="AE52" s="243">
        <v>534.35968018999995</v>
      </c>
      <c r="AF52" s="243">
        <v>568.90726637</v>
      </c>
      <c r="AG52" s="243">
        <v>571.29091745000005</v>
      </c>
      <c r="AH52" s="243">
        <v>560.44789825999999</v>
      </c>
      <c r="AI52" s="243">
        <v>530.26248907000002</v>
      </c>
      <c r="AJ52" s="243">
        <v>524.66674354999998</v>
      </c>
      <c r="AK52" s="243">
        <v>518.83598327000004</v>
      </c>
      <c r="AL52" s="243">
        <v>537.37413409999999</v>
      </c>
      <c r="AM52" s="243">
        <v>494.55286371</v>
      </c>
      <c r="AN52" s="243">
        <v>510.18470279000002</v>
      </c>
      <c r="AO52" s="243">
        <v>541.38212625999995</v>
      </c>
      <c r="AP52" s="243">
        <v>535.35471213000005</v>
      </c>
      <c r="AQ52" s="243">
        <v>538.43974648000005</v>
      </c>
      <c r="AR52" s="243">
        <v>566.49187670000003</v>
      </c>
      <c r="AS52" s="243">
        <v>563.47175013000003</v>
      </c>
      <c r="AT52" s="243">
        <v>555.93321232000005</v>
      </c>
      <c r="AU52" s="243">
        <v>523.74519846999999</v>
      </c>
      <c r="AV52" s="243">
        <v>510.64493857999997</v>
      </c>
      <c r="AW52" s="243">
        <v>511.54240996999999</v>
      </c>
      <c r="AX52" s="243">
        <v>513.02490254999998</v>
      </c>
      <c r="AY52" s="243">
        <v>495.71409347999997</v>
      </c>
      <c r="AZ52" s="243">
        <v>500.48313621</v>
      </c>
      <c r="BA52" s="243">
        <v>523.01605168000003</v>
      </c>
      <c r="BB52" s="243">
        <v>529.89464437000004</v>
      </c>
      <c r="BC52" s="243">
        <v>532.65160000000003</v>
      </c>
      <c r="BD52" s="243">
        <v>562.02329999999995</v>
      </c>
      <c r="BE52" s="243">
        <v>558.62660000000005</v>
      </c>
      <c r="BF52" s="339">
        <v>553.58180000000004</v>
      </c>
      <c r="BG52" s="339">
        <v>523.73710000000005</v>
      </c>
      <c r="BH52" s="339">
        <v>513.90089999999998</v>
      </c>
      <c r="BI52" s="339">
        <v>515.94650000000001</v>
      </c>
      <c r="BJ52" s="339">
        <v>518.56939999999997</v>
      </c>
      <c r="BK52" s="339">
        <v>500.15809999999999</v>
      </c>
      <c r="BL52" s="339">
        <v>506.80360000000002</v>
      </c>
      <c r="BM52" s="339">
        <v>531.52049999999997</v>
      </c>
      <c r="BN52" s="339">
        <v>534.72339999999997</v>
      </c>
      <c r="BO52" s="339">
        <v>534.96389999999997</v>
      </c>
      <c r="BP52" s="339">
        <v>564.52059999999994</v>
      </c>
      <c r="BQ52" s="339">
        <v>563.46090000000004</v>
      </c>
      <c r="BR52" s="339">
        <v>556.92790000000002</v>
      </c>
      <c r="BS52" s="339">
        <v>526.971</v>
      </c>
      <c r="BT52" s="339">
        <v>517.31780000000003</v>
      </c>
      <c r="BU52" s="339">
        <v>518.70609999999999</v>
      </c>
      <c r="BV52" s="339">
        <v>520.80190000000005</v>
      </c>
    </row>
    <row r="53" spans="1:74" ht="11.1" customHeight="1">
      <c r="A53" s="134"/>
      <c r="B53" s="139" t="s">
        <v>821</v>
      </c>
      <c r="C53" s="245"/>
      <c r="D53" s="245"/>
      <c r="E53" s="245"/>
      <c r="F53" s="245"/>
      <c r="G53" s="245"/>
      <c r="H53" s="245"/>
      <c r="I53" s="245"/>
      <c r="J53" s="245"/>
      <c r="K53" s="245"/>
      <c r="L53" s="245"/>
      <c r="M53" s="245"/>
      <c r="N53" s="245"/>
      <c r="O53" s="245"/>
      <c r="P53" s="245"/>
      <c r="Q53" s="245"/>
      <c r="R53" s="245"/>
      <c r="S53" s="245"/>
      <c r="T53" s="245"/>
      <c r="U53" s="245"/>
      <c r="V53" s="245"/>
      <c r="W53" s="245"/>
      <c r="X53" s="245"/>
      <c r="Y53" s="245"/>
      <c r="Z53" s="245"/>
      <c r="AA53" s="245"/>
      <c r="AB53" s="245"/>
      <c r="AC53" s="245"/>
      <c r="AD53" s="245"/>
      <c r="AE53" s="245"/>
      <c r="AF53" s="245"/>
      <c r="AG53" s="245"/>
      <c r="AH53" s="245"/>
      <c r="AI53" s="245"/>
      <c r="AJ53" s="245"/>
      <c r="AK53" s="245"/>
      <c r="AL53" s="245"/>
      <c r="AM53" s="245"/>
      <c r="AN53" s="245"/>
      <c r="AO53" s="245"/>
      <c r="AP53" s="245"/>
      <c r="AQ53" s="245"/>
      <c r="AR53" s="245"/>
      <c r="AS53" s="245"/>
      <c r="AT53" s="245"/>
      <c r="AU53" s="245"/>
      <c r="AV53" s="245"/>
      <c r="AW53" s="245"/>
      <c r="AX53" s="245"/>
      <c r="AY53" s="245"/>
      <c r="AZ53" s="245"/>
      <c r="BA53" s="245"/>
      <c r="BB53" s="245"/>
      <c r="BC53" s="245"/>
      <c r="BD53" s="245"/>
      <c r="BE53" s="245"/>
      <c r="BF53" s="360"/>
      <c r="BG53" s="360"/>
      <c r="BH53" s="360"/>
      <c r="BI53" s="360"/>
      <c r="BJ53" s="360"/>
      <c r="BK53" s="360"/>
      <c r="BL53" s="360"/>
      <c r="BM53" s="360"/>
      <c r="BN53" s="360"/>
      <c r="BO53" s="360"/>
      <c r="BP53" s="360"/>
      <c r="BQ53" s="360"/>
      <c r="BR53" s="360"/>
      <c r="BS53" s="360"/>
      <c r="BT53" s="360"/>
      <c r="BU53" s="360"/>
      <c r="BV53" s="360"/>
    </row>
    <row r="54" spans="1:74" ht="11.1" customHeight="1">
      <c r="A54" s="140" t="s">
        <v>822</v>
      </c>
      <c r="B54" s="211" t="s">
        <v>1132</v>
      </c>
      <c r="C54" s="243">
        <v>261.12931448000001</v>
      </c>
      <c r="D54" s="243">
        <v>269.33673554000001</v>
      </c>
      <c r="E54" s="243">
        <v>293.43605881000002</v>
      </c>
      <c r="F54" s="243">
        <v>299.71162613000001</v>
      </c>
      <c r="G54" s="243">
        <v>290.78054177000001</v>
      </c>
      <c r="H54" s="243">
        <v>324.94440582999999</v>
      </c>
      <c r="I54" s="243">
        <v>333.28203518999999</v>
      </c>
      <c r="J54" s="243">
        <v>324.96441593999998</v>
      </c>
      <c r="K54" s="243">
        <v>296.36971640000002</v>
      </c>
      <c r="L54" s="243">
        <v>305.58631671000001</v>
      </c>
      <c r="M54" s="243">
        <v>298.46531893000002</v>
      </c>
      <c r="N54" s="243">
        <v>304.87096771</v>
      </c>
      <c r="O54" s="243">
        <v>277.21658035000002</v>
      </c>
      <c r="P54" s="243">
        <v>281.74516399999999</v>
      </c>
      <c r="Q54" s="243">
        <v>318.95688699999999</v>
      </c>
      <c r="R54" s="243">
        <v>316.1371097</v>
      </c>
      <c r="S54" s="243">
        <v>322.8686371</v>
      </c>
      <c r="T54" s="243">
        <v>351.03463842999997</v>
      </c>
      <c r="U54" s="243">
        <v>354.85020551999997</v>
      </c>
      <c r="V54" s="243">
        <v>346.13833129</v>
      </c>
      <c r="W54" s="243">
        <v>320.69991752999999</v>
      </c>
      <c r="X54" s="243">
        <v>329.75900416000002</v>
      </c>
      <c r="Y54" s="243">
        <v>319.04878632999998</v>
      </c>
      <c r="Z54" s="243">
        <v>318.73809834999997</v>
      </c>
      <c r="AA54" s="243">
        <v>291.45719273999998</v>
      </c>
      <c r="AB54" s="243">
        <v>292.91043221000001</v>
      </c>
      <c r="AC54" s="243">
        <v>336.32659790000002</v>
      </c>
      <c r="AD54" s="243">
        <v>331.58009677000001</v>
      </c>
      <c r="AE54" s="243">
        <v>330.75645623000003</v>
      </c>
      <c r="AF54" s="243">
        <v>356.19378282999998</v>
      </c>
      <c r="AG54" s="243">
        <v>361.34288497</v>
      </c>
      <c r="AH54" s="243">
        <v>348.00201664999997</v>
      </c>
      <c r="AI54" s="243">
        <v>321.60946226999999</v>
      </c>
      <c r="AJ54" s="243">
        <v>322.33046252000003</v>
      </c>
      <c r="AK54" s="243">
        <v>316.34410546999999</v>
      </c>
      <c r="AL54" s="243">
        <v>320.02830734999998</v>
      </c>
      <c r="AM54" s="243">
        <v>285.90885876999999</v>
      </c>
      <c r="AN54" s="243">
        <v>297.70296717000002</v>
      </c>
      <c r="AO54" s="243">
        <v>337.94432984000002</v>
      </c>
      <c r="AP54" s="243">
        <v>328.55188129999999</v>
      </c>
      <c r="AQ54" s="243">
        <v>332.70012696999999</v>
      </c>
      <c r="AR54" s="243">
        <v>358.88414492999999</v>
      </c>
      <c r="AS54" s="243">
        <v>356.40185858000001</v>
      </c>
      <c r="AT54" s="243">
        <v>350.93157525999999</v>
      </c>
      <c r="AU54" s="243">
        <v>319.00152946999998</v>
      </c>
      <c r="AV54" s="243">
        <v>315.30125228999998</v>
      </c>
      <c r="AW54" s="243">
        <v>316.77141963000003</v>
      </c>
      <c r="AX54" s="243">
        <v>314.22134197000003</v>
      </c>
      <c r="AY54" s="243">
        <v>294.75976386999997</v>
      </c>
      <c r="AZ54" s="243">
        <v>299.08686782000001</v>
      </c>
      <c r="BA54" s="243">
        <v>332.63391983999998</v>
      </c>
      <c r="BB54" s="243">
        <v>325.9067177</v>
      </c>
      <c r="BC54" s="243">
        <v>334.53530000000001</v>
      </c>
      <c r="BD54" s="243">
        <v>360.1234</v>
      </c>
      <c r="BE54" s="243">
        <v>357.02600000000001</v>
      </c>
      <c r="BF54" s="339">
        <v>348.56180000000001</v>
      </c>
      <c r="BG54" s="339">
        <v>319.2004</v>
      </c>
      <c r="BH54" s="339">
        <v>316.57780000000002</v>
      </c>
      <c r="BI54" s="339">
        <v>318.77999999999997</v>
      </c>
      <c r="BJ54" s="339">
        <v>317.0446</v>
      </c>
      <c r="BK54" s="339">
        <v>298.09449999999998</v>
      </c>
      <c r="BL54" s="339">
        <v>304.92610000000002</v>
      </c>
      <c r="BM54" s="339">
        <v>336.35169999999999</v>
      </c>
      <c r="BN54" s="339">
        <v>330.38510000000002</v>
      </c>
      <c r="BO54" s="339">
        <v>338.42540000000002</v>
      </c>
      <c r="BP54" s="339">
        <v>364.3571</v>
      </c>
      <c r="BQ54" s="339">
        <v>361.05189999999999</v>
      </c>
      <c r="BR54" s="339">
        <v>350.93169999999998</v>
      </c>
      <c r="BS54" s="339">
        <v>322.70490000000001</v>
      </c>
      <c r="BT54" s="339">
        <v>320.34780000000001</v>
      </c>
      <c r="BU54" s="339">
        <v>321.17169999999999</v>
      </c>
      <c r="BV54" s="339">
        <v>319.91860000000003</v>
      </c>
    </row>
    <row r="55" spans="1:74" ht="11.1" customHeight="1">
      <c r="A55" s="134"/>
      <c r="B55" s="139" t="s">
        <v>823</v>
      </c>
      <c r="C55" s="222"/>
      <c r="D55" s="222"/>
      <c r="E55" s="222"/>
      <c r="F55" s="222"/>
      <c r="G55" s="222"/>
      <c r="H55" s="222"/>
      <c r="I55" s="222"/>
      <c r="J55" s="222"/>
      <c r="K55" s="222"/>
      <c r="L55" s="222"/>
      <c r="M55" s="222"/>
      <c r="N55" s="222"/>
      <c r="O55" s="222"/>
      <c r="P55" s="222"/>
      <c r="Q55" s="222"/>
      <c r="R55" s="222"/>
      <c r="S55" s="222"/>
      <c r="T55" s="222"/>
      <c r="U55" s="222"/>
      <c r="V55" s="222"/>
      <c r="W55" s="222"/>
      <c r="X55" s="222"/>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c r="BE55" s="222"/>
      <c r="BF55" s="338"/>
      <c r="BG55" s="338"/>
      <c r="BH55" s="338"/>
      <c r="BI55" s="338"/>
      <c r="BJ55" s="338"/>
      <c r="BK55" s="338"/>
      <c r="BL55" s="338"/>
      <c r="BM55" s="338"/>
      <c r="BN55" s="338"/>
      <c r="BO55" s="338"/>
      <c r="BP55" s="338"/>
      <c r="BQ55" s="338"/>
      <c r="BR55" s="338"/>
      <c r="BS55" s="338"/>
      <c r="BT55" s="338"/>
      <c r="BU55" s="338"/>
      <c r="BV55" s="338"/>
    </row>
    <row r="56" spans="1:74" ht="11.1" customHeight="1">
      <c r="A56" s="140" t="s">
        <v>824</v>
      </c>
      <c r="B56" s="211" t="s">
        <v>671</v>
      </c>
      <c r="C56" s="262">
        <v>255.62100000000001</v>
      </c>
      <c r="D56" s="262">
        <v>251.82900000000001</v>
      </c>
      <c r="E56" s="262">
        <v>250.56100000000001</v>
      </c>
      <c r="F56" s="262">
        <v>248.94300000000001</v>
      </c>
      <c r="G56" s="262">
        <v>247.60499999999999</v>
      </c>
      <c r="H56" s="262">
        <v>252.803</v>
      </c>
      <c r="I56" s="262">
        <v>259.58499999999998</v>
      </c>
      <c r="J56" s="262">
        <v>259.351</v>
      </c>
      <c r="K56" s="262">
        <v>262.84800000000001</v>
      </c>
      <c r="L56" s="262">
        <v>265.69600000000003</v>
      </c>
      <c r="M56" s="262">
        <v>270.06900000000002</v>
      </c>
      <c r="N56" s="262">
        <v>270.66699999999997</v>
      </c>
      <c r="O56" s="262">
        <v>264.33100000000002</v>
      </c>
      <c r="P56" s="262">
        <v>265.358</v>
      </c>
      <c r="Q56" s="262">
        <v>269.37700000000001</v>
      </c>
      <c r="R56" s="262">
        <v>275.69600000000003</v>
      </c>
      <c r="S56" s="262">
        <v>281.74</v>
      </c>
      <c r="T56" s="262">
        <v>288.517</v>
      </c>
      <c r="U56" s="262">
        <v>285.97899999999998</v>
      </c>
      <c r="V56" s="262">
        <v>281.93</v>
      </c>
      <c r="W56" s="262">
        <v>278.82799999999997</v>
      </c>
      <c r="X56" s="262">
        <v>277.34399999999999</v>
      </c>
      <c r="Y56" s="262">
        <v>282.69499999999999</v>
      </c>
      <c r="Z56" s="262">
        <v>286.43799999999999</v>
      </c>
      <c r="AA56" s="262">
        <v>290.24299999999999</v>
      </c>
      <c r="AB56" s="262">
        <v>298.09899999999999</v>
      </c>
      <c r="AC56" s="262">
        <v>306.25599999999997</v>
      </c>
      <c r="AD56" s="262">
        <v>309.08699999999999</v>
      </c>
      <c r="AE56" s="262">
        <v>307.31</v>
      </c>
      <c r="AF56" s="262">
        <v>307.80399999999997</v>
      </c>
      <c r="AG56" s="262">
        <v>307.798</v>
      </c>
      <c r="AH56" s="262">
        <v>308.67</v>
      </c>
      <c r="AI56" s="262">
        <v>307.065</v>
      </c>
      <c r="AJ56" s="262">
        <v>304.03100000000001</v>
      </c>
      <c r="AK56" s="262">
        <v>302.63499999999999</v>
      </c>
      <c r="AL56" s="262">
        <v>299.315</v>
      </c>
      <c r="AM56" s="262">
        <v>295.42899999999997</v>
      </c>
      <c r="AN56" s="262">
        <v>298.47699999999998</v>
      </c>
      <c r="AO56" s="262">
        <v>303.84300000000002</v>
      </c>
      <c r="AP56" s="262">
        <v>312.84500000000003</v>
      </c>
      <c r="AQ56" s="262">
        <v>317.06599999999997</v>
      </c>
      <c r="AR56" s="262">
        <v>313.92</v>
      </c>
      <c r="AS56" s="262">
        <v>305.68900000000002</v>
      </c>
      <c r="AT56" s="262">
        <v>299.28399999999999</v>
      </c>
      <c r="AU56" s="262">
        <v>299.22800000000001</v>
      </c>
      <c r="AV56" s="262">
        <v>302.53300000000002</v>
      </c>
      <c r="AW56" s="262">
        <v>305.35399999999998</v>
      </c>
      <c r="AX56" s="262">
        <v>305.733</v>
      </c>
      <c r="AY56" s="262">
        <v>306.60300000000001</v>
      </c>
      <c r="AZ56" s="262">
        <v>309.28300000000002</v>
      </c>
      <c r="BA56" s="262">
        <v>315.303</v>
      </c>
      <c r="BB56" s="262">
        <v>318.815</v>
      </c>
      <c r="BC56" s="262">
        <v>326.5</v>
      </c>
      <c r="BD56" s="262">
        <v>325.32100000000003</v>
      </c>
      <c r="BE56" s="262">
        <v>311.32310000000001</v>
      </c>
      <c r="BF56" s="352">
        <v>301.57119999999998</v>
      </c>
      <c r="BG56" s="352">
        <v>294.55110000000002</v>
      </c>
      <c r="BH56" s="352">
        <v>294.86619999999999</v>
      </c>
      <c r="BI56" s="352">
        <v>302.37490000000003</v>
      </c>
      <c r="BJ56" s="352">
        <v>307.51929999999999</v>
      </c>
      <c r="BK56" s="352">
        <v>312.82190000000003</v>
      </c>
      <c r="BL56" s="352">
        <v>321.13819999999998</v>
      </c>
      <c r="BM56" s="352">
        <v>331.07389999999998</v>
      </c>
      <c r="BN56" s="352">
        <v>338.95979999999997</v>
      </c>
      <c r="BO56" s="352">
        <v>336.4744</v>
      </c>
      <c r="BP56" s="352">
        <v>333.08409999999998</v>
      </c>
      <c r="BQ56" s="352">
        <v>318.31869999999998</v>
      </c>
      <c r="BR56" s="352">
        <v>307.68630000000002</v>
      </c>
      <c r="BS56" s="352">
        <v>299.89679999999998</v>
      </c>
      <c r="BT56" s="352">
        <v>299.76260000000002</v>
      </c>
      <c r="BU56" s="352">
        <v>307.12869999999998</v>
      </c>
      <c r="BV56" s="352">
        <v>312.11649999999997</v>
      </c>
    </row>
    <row r="57" spans="1:74" ht="11.1" customHeight="1">
      <c r="A57" s="134"/>
      <c r="B57" s="139" t="s">
        <v>825</v>
      </c>
      <c r="C57" s="223"/>
      <c r="D57" s="223"/>
      <c r="E57" s="223"/>
      <c r="F57" s="223"/>
      <c r="G57" s="223"/>
      <c r="H57" s="223"/>
      <c r="I57" s="223"/>
      <c r="J57" s="223"/>
      <c r="K57" s="223"/>
      <c r="L57" s="223"/>
      <c r="M57" s="223"/>
      <c r="N57" s="223"/>
      <c r="O57" s="223"/>
      <c r="P57" s="223"/>
      <c r="Q57" s="223"/>
      <c r="R57" s="223"/>
      <c r="S57" s="223"/>
      <c r="T57" s="223"/>
      <c r="U57" s="223"/>
      <c r="V57" s="223"/>
      <c r="W57" s="223"/>
      <c r="X57" s="223"/>
      <c r="Y57" s="223"/>
      <c r="Z57" s="223"/>
      <c r="AA57" s="223"/>
      <c r="AB57" s="223"/>
      <c r="AC57" s="223"/>
      <c r="AD57" s="223"/>
      <c r="AE57" s="223"/>
      <c r="AF57" s="223"/>
      <c r="AG57" s="223"/>
      <c r="AH57" s="223"/>
      <c r="AI57" s="223"/>
      <c r="AJ57" s="223"/>
      <c r="AK57" s="223"/>
      <c r="AL57" s="223"/>
      <c r="AM57" s="223"/>
      <c r="AN57" s="223"/>
      <c r="AO57" s="223"/>
      <c r="AP57" s="223"/>
      <c r="AQ57" s="223"/>
      <c r="AR57" s="223"/>
      <c r="AS57" s="223"/>
      <c r="AT57" s="223"/>
      <c r="AU57" s="223"/>
      <c r="AV57" s="223"/>
      <c r="AW57" s="223"/>
      <c r="AX57" s="223"/>
      <c r="AY57" s="223"/>
      <c r="AZ57" s="223"/>
      <c r="BA57" s="223"/>
      <c r="BB57" s="223"/>
      <c r="BC57" s="223"/>
      <c r="BD57" s="223"/>
      <c r="BE57" s="223"/>
      <c r="BF57" s="340"/>
      <c r="BG57" s="340"/>
      <c r="BH57" s="340"/>
      <c r="BI57" s="340"/>
      <c r="BJ57" s="340"/>
      <c r="BK57" s="340"/>
      <c r="BL57" s="340"/>
      <c r="BM57" s="340"/>
      <c r="BN57" s="340"/>
      <c r="BO57" s="340"/>
      <c r="BP57" s="340"/>
      <c r="BQ57" s="340"/>
      <c r="BR57" s="340"/>
      <c r="BS57" s="340"/>
      <c r="BT57" s="340"/>
      <c r="BU57" s="340"/>
      <c r="BV57" s="340"/>
    </row>
    <row r="58" spans="1:74" ht="11.1" customHeight="1">
      <c r="A58" s="491" t="s">
        <v>826</v>
      </c>
      <c r="B58" s="492" t="s">
        <v>672</v>
      </c>
      <c r="C58" s="275">
        <v>0.14545622120000001</v>
      </c>
      <c r="D58" s="275">
        <v>0.14789285714</v>
      </c>
      <c r="E58" s="275">
        <v>0.14388940091999999</v>
      </c>
      <c r="F58" s="275">
        <v>0.14281904762</v>
      </c>
      <c r="G58" s="275">
        <v>0.15246543778999999</v>
      </c>
      <c r="H58" s="275">
        <v>0.16323333333000001</v>
      </c>
      <c r="I58" s="275">
        <v>0.17632718893999999</v>
      </c>
      <c r="J58" s="275">
        <v>0.18521658986</v>
      </c>
      <c r="K58" s="275">
        <v>0.19727142856999999</v>
      </c>
      <c r="L58" s="275">
        <v>0.21056221198</v>
      </c>
      <c r="M58" s="275">
        <v>0.21913333333000001</v>
      </c>
      <c r="N58" s="275">
        <v>0.21305069124000001</v>
      </c>
      <c r="O58" s="275">
        <v>0.22321658986000001</v>
      </c>
      <c r="P58" s="275">
        <v>0.23532653061</v>
      </c>
      <c r="Q58" s="275">
        <v>0.24483410138</v>
      </c>
      <c r="R58" s="275">
        <v>0.24957142857</v>
      </c>
      <c r="S58" s="275">
        <v>0.25440552994999999</v>
      </c>
      <c r="T58" s="275">
        <v>0.25500476189999999</v>
      </c>
      <c r="U58" s="275">
        <v>0.24667281106</v>
      </c>
      <c r="V58" s="275">
        <v>0.24396774194000001</v>
      </c>
      <c r="W58" s="275">
        <v>0.24474761905</v>
      </c>
      <c r="X58" s="275">
        <v>0.23336405530000001</v>
      </c>
      <c r="Y58" s="275">
        <v>0.23748571429000001</v>
      </c>
      <c r="Z58" s="275">
        <v>0.24000921658999999</v>
      </c>
      <c r="AA58" s="275">
        <v>0.25024423962999998</v>
      </c>
      <c r="AB58" s="275">
        <v>0.25963775509999998</v>
      </c>
      <c r="AC58" s="275">
        <v>0.26114746544</v>
      </c>
      <c r="AD58" s="275">
        <v>0.26081428570999998</v>
      </c>
      <c r="AE58" s="275">
        <v>0.25862211982</v>
      </c>
      <c r="AF58" s="275">
        <v>0.26464285714000002</v>
      </c>
      <c r="AG58" s="275">
        <v>0.26493087558</v>
      </c>
      <c r="AH58" s="275">
        <v>0.26782488479</v>
      </c>
      <c r="AI58" s="275">
        <v>0.26418571428999998</v>
      </c>
      <c r="AJ58" s="275">
        <v>0.25930875576000001</v>
      </c>
      <c r="AK58" s="275">
        <v>0.2621</v>
      </c>
      <c r="AL58" s="275">
        <v>0.26928571428999998</v>
      </c>
      <c r="AM58" s="275">
        <v>0.27097695852999998</v>
      </c>
      <c r="AN58" s="275">
        <v>0.27597536946000001</v>
      </c>
      <c r="AO58" s="275">
        <v>0.27591705069</v>
      </c>
      <c r="AP58" s="275">
        <v>0.28312857142999998</v>
      </c>
      <c r="AQ58" s="275">
        <v>0.28114746544000002</v>
      </c>
      <c r="AR58" s="275">
        <v>0.26838571429000002</v>
      </c>
      <c r="AS58" s="275">
        <v>0.26430414746999997</v>
      </c>
      <c r="AT58" s="275">
        <v>0.26775115207</v>
      </c>
      <c r="AU58" s="275">
        <v>0.25830952381</v>
      </c>
      <c r="AV58" s="275">
        <v>0.24575576036999999</v>
      </c>
      <c r="AW58" s="275">
        <v>0.25456190476000001</v>
      </c>
      <c r="AX58" s="275">
        <v>0.25991705068999998</v>
      </c>
      <c r="AY58" s="275">
        <v>0.25773271888999999</v>
      </c>
      <c r="AZ58" s="275">
        <v>0.26142857142999998</v>
      </c>
      <c r="BA58" s="275">
        <v>0.25925806452</v>
      </c>
      <c r="BB58" s="275">
        <v>0.26679999999999998</v>
      </c>
      <c r="BC58" s="275">
        <v>0.26748847926000002</v>
      </c>
      <c r="BD58" s="275">
        <v>0.26518095238</v>
      </c>
      <c r="BE58" s="275">
        <v>0.26903703703999998</v>
      </c>
      <c r="BF58" s="372">
        <v>0.26181070000000001</v>
      </c>
      <c r="BG58" s="372">
        <v>0.25430380000000002</v>
      </c>
      <c r="BH58" s="372">
        <v>0.24805669999999999</v>
      </c>
      <c r="BI58" s="372">
        <v>0.25022800000000001</v>
      </c>
      <c r="BJ58" s="372">
        <v>0.25968580000000002</v>
      </c>
      <c r="BK58" s="372">
        <v>0.2614631</v>
      </c>
      <c r="BL58" s="372">
        <v>0.27248509999999998</v>
      </c>
      <c r="BM58" s="372">
        <v>0.27889510000000001</v>
      </c>
      <c r="BN58" s="372">
        <v>0.28370400000000001</v>
      </c>
      <c r="BO58" s="372">
        <v>0.28186620000000001</v>
      </c>
      <c r="BP58" s="372">
        <v>0.2725303</v>
      </c>
      <c r="BQ58" s="372">
        <v>0.26928829999999998</v>
      </c>
      <c r="BR58" s="372">
        <v>0.26786969999999999</v>
      </c>
      <c r="BS58" s="372">
        <v>0.26306210000000002</v>
      </c>
      <c r="BT58" s="372">
        <v>0.25701960000000001</v>
      </c>
      <c r="BU58" s="372">
        <v>0.25990350000000001</v>
      </c>
      <c r="BV58" s="372">
        <v>0.27054790000000001</v>
      </c>
    </row>
    <row r="59" spans="1:74" ht="11.1" customHeight="1">
      <c r="A59" s="491"/>
      <c r="B59" s="492"/>
      <c r="C59" s="275"/>
      <c r="D59" s="275"/>
      <c r="E59" s="275"/>
      <c r="F59" s="275"/>
      <c r="G59" s="275"/>
      <c r="H59" s="275"/>
      <c r="I59" s="275"/>
      <c r="J59" s="275"/>
      <c r="K59" s="275"/>
      <c r="L59" s="275"/>
      <c r="M59" s="275"/>
      <c r="N59" s="275"/>
      <c r="O59" s="275"/>
      <c r="P59" s="275"/>
      <c r="Q59" s="275"/>
      <c r="R59" s="275"/>
      <c r="S59" s="275"/>
      <c r="T59" s="275"/>
      <c r="U59" s="275"/>
      <c r="V59" s="275"/>
      <c r="W59" s="275"/>
      <c r="X59" s="275"/>
      <c r="Y59" s="275"/>
      <c r="Z59" s="275"/>
      <c r="AA59" s="275"/>
      <c r="AB59" s="275"/>
      <c r="AC59" s="275"/>
      <c r="AD59" s="275"/>
      <c r="AE59" s="275"/>
      <c r="AF59" s="275"/>
      <c r="AG59" s="275"/>
      <c r="AH59" s="275"/>
      <c r="AI59" s="275"/>
      <c r="AJ59" s="275"/>
      <c r="AK59" s="275"/>
      <c r="AL59" s="275"/>
      <c r="AM59" s="275"/>
      <c r="AN59" s="275"/>
      <c r="AO59" s="275"/>
      <c r="AP59" s="275"/>
      <c r="AQ59" s="275"/>
      <c r="AR59" s="275"/>
      <c r="AS59" s="275"/>
      <c r="AT59" s="275"/>
      <c r="AU59" s="275"/>
      <c r="AV59" s="275"/>
      <c r="AW59" s="275"/>
      <c r="AX59" s="275"/>
      <c r="AY59" s="275"/>
      <c r="AZ59" s="275"/>
      <c r="BA59" s="275"/>
      <c r="BB59" s="275"/>
      <c r="BC59" s="275"/>
      <c r="BD59" s="275"/>
      <c r="BE59" s="275"/>
      <c r="BF59" s="372"/>
      <c r="BG59" s="372"/>
      <c r="BH59" s="372"/>
      <c r="BI59" s="372"/>
      <c r="BJ59" s="372"/>
      <c r="BK59" s="372"/>
      <c r="BL59" s="372"/>
      <c r="BM59" s="372"/>
      <c r="BN59" s="372"/>
      <c r="BO59" s="372"/>
      <c r="BP59" s="372"/>
      <c r="BQ59" s="372"/>
      <c r="BR59" s="372"/>
      <c r="BS59" s="372"/>
      <c r="BT59" s="372"/>
      <c r="BU59" s="372"/>
      <c r="BV59" s="372"/>
    </row>
    <row r="60" spans="1:74" ht="11.1" customHeight="1">
      <c r="A60" s="491"/>
      <c r="B60" s="136" t="s">
        <v>981</v>
      </c>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c r="AS60" s="275"/>
      <c r="AT60" s="275"/>
      <c r="AU60" s="275"/>
      <c r="AV60" s="275"/>
      <c r="AW60" s="275"/>
      <c r="AX60" s="275"/>
      <c r="AY60" s="275"/>
      <c r="AZ60" s="275"/>
      <c r="BA60" s="275"/>
      <c r="BB60" s="275"/>
      <c r="BC60" s="275"/>
      <c r="BD60" s="275"/>
      <c r="BE60" s="275"/>
      <c r="BF60" s="372"/>
      <c r="BG60" s="372"/>
      <c r="BH60" s="372"/>
      <c r="BI60" s="372"/>
      <c r="BJ60" s="372"/>
      <c r="BK60" s="372"/>
      <c r="BL60" s="372"/>
      <c r="BM60" s="372"/>
      <c r="BN60" s="372"/>
      <c r="BO60" s="372"/>
      <c r="BP60" s="372"/>
      <c r="BQ60" s="372"/>
      <c r="BR60" s="372"/>
      <c r="BS60" s="372"/>
      <c r="BT60" s="372"/>
      <c r="BU60" s="372"/>
      <c r="BV60" s="372"/>
    </row>
    <row r="61" spans="1:74" ht="11.1" customHeight="1">
      <c r="A61" s="140" t="s">
        <v>1090</v>
      </c>
      <c r="B61" s="211" t="s">
        <v>851</v>
      </c>
      <c r="C61" s="262">
        <v>204.10445709999999</v>
      </c>
      <c r="D61" s="262">
        <v>179.88491930000001</v>
      </c>
      <c r="E61" s="262">
        <v>197.61270329999999</v>
      </c>
      <c r="F61" s="262">
        <v>190.5423083</v>
      </c>
      <c r="G61" s="262">
        <v>191.32352929999999</v>
      </c>
      <c r="H61" s="262">
        <v>190.5758324</v>
      </c>
      <c r="I61" s="262">
        <v>192.83347660000001</v>
      </c>
      <c r="J61" s="262">
        <v>195.26297009999999</v>
      </c>
      <c r="K61" s="262">
        <v>186.43018140000001</v>
      </c>
      <c r="L61" s="262">
        <v>193.57628589999999</v>
      </c>
      <c r="M61" s="262">
        <v>185.27885800000001</v>
      </c>
      <c r="N61" s="262">
        <v>199.68430960000001</v>
      </c>
      <c r="O61" s="262">
        <v>191.6708476</v>
      </c>
      <c r="P61" s="262">
        <v>175.3889369</v>
      </c>
      <c r="Q61" s="262">
        <v>198.90864790000001</v>
      </c>
      <c r="R61" s="262">
        <v>193.5050607</v>
      </c>
      <c r="S61" s="262">
        <v>196.53968710000001</v>
      </c>
      <c r="T61" s="262">
        <v>195.5565455</v>
      </c>
      <c r="U61" s="262">
        <v>199.34470659999999</v>
      </c>
      <c r="V61" s="262">
        <v>202.7052104</v>
      </c>
      <c r="W61" s="262">
        <v>195.11243469999999</v>
      </c>
      <c r="X61" s="262">
        <v>195.5633411</v>
      </c>
      <c r="Y61" s="262">
        <v>190.95257699999999</v>
      </c>
      <c r="Z61" s="262">
        <v>203.9897551</v>
      </c>
      <c r="AA61" s="262">
        <v>194.40387113</v>
      </c>
      <c r="AB61" s="262">
        <v>175.65513927999999</v>
      </c>
      <c r="AC61" s="262">
        <v>198.03188743000001</v>
      </c>
      <c r="AD61" s="262">
        <v>187.62516423</v>
      </c>
      <c r="AE61" s="262">
        <v>193.67856047999999</v>
      </c>
      <c r="AF61" s="262">
        <v>194.35081206999999</v>
      </c>
      <c r="AG61" s="262">
        <v>192.81956944999999</v>
      </c>
      <c r="AH61" s="262">
        <v>199.72674383</v>
      </c>
      <c r="AI61" s="262">
        <v>189.16451207</v>
      </c>
      <c r="AJ61" s="262">
        <v>194.30937592999999</v>
      </c>
      <c r="AK61" s="262">
        <v>189.51645991999999</v>
      </c>
      <c r="AL61" s="262">
        <v>192.53357238000001</v>
      </c>
      <c r="AM61" s="262">
        <v>187.08021027000001</v>
      </c>
      <c r="AN61" s="262">
        <v>179.74521644999999</v>
      </c>
      <c r="AO61" s="262">
        <v>188.40403173000001</v>
      </c>
      <c r="AP61" s="262">
        <v>184.02555405000001</v>
      </c>
      <c r="AQ61" s="262">
        <v>193.17069846000001</v>
      </c>
      <c r="AR61" s="262">
        <v>189.13790351</v>
      </c>
      <c r="AS61" s="262">
        <v>190.67849613999999</v>
      </c>
      <c r="AT61" s="262">
        <v>196.76941866999999</v>
      </c>
      <c r="AU61" s="262">
        <v>180.37081942</v>
      </c>
      <c r="AV61" s="262">
        <v>188.88059924999999</v>
      </c>
      <c r="AW61" s="262">
        <v>184.25936684000001</v>
      </c>
      <c r="AX61" s="262">
        <v>182.22967161</v>
      </c>
      <c r="AY61" s="262">
        <v>189.95509095</v>
      </c>
      <c r="AZ61" s="262">
        <v>170.13965776000001</v>
      </c>
      <c r="BA61" s="262">
        <v>190.08216668</v>
      </c>
      <c r="BB61" s="262">
        <v>184.0633948</v>
      </c>
      <c r="BC61" s="262">
        <v>190.97082090000001</v>
      </c>
      <c r="BD61" s="262">
        <v>189.68901851999999</v>
      </c>
      <c r="BE61" s="262">
        <v>195.78885792</v>
      </c>
      <c r="BF61" s="352">
        <v>195.5213</v>
      </c>
      <c r="BG61" s="352">
        <v>183.0626</v>
      </c>
      <c r="BH61" s="352">
        <v>189.7038</v>
      </c>
      <c r="BI61" s="352">
        <v>184.40309999999999</v>
      </c>
      <c r="BJ61" s="352">
        <v>189.11529999999999</v>
      </c>
      <c r="BK61" s="352">
        <v>188.25489999999999</v>
      </c>
      <c r="BL61" s="352">
        <v>170.85830000000001</v>
      </c>
      <c r="BM61" s="352">
        <v>190.6491</v>
      </c>
      <c r="BN61" s="352">
        <v>183.6687</v>
      </c>
      <c r="BO61" s="352">
        <v>191.65880000000001</v>
      </c>
      <c r="BP61" s="352">
        <v>189.06549999999999</v>
      </c>
      <c r="BQ61" s="352">
        <v>192.97030000000001</v>
      </c>
      <c r="BR61" s="352">
        <v>196.0635</v>
      </c>
      <c r="BS61" s="352">
        <v>184.09870000000001</v>
      </c>
      <c r="BT61" s="352">
        <v>190.5669</v>
      </c>
      <c r="BU61" s="352">
        <v>185.3811</v>
      </c>
      <c r="BV61" s="352">
        <v>190.61969999999999</v>
      </c>
    </row>
    <row r="62" spans="1:74" ht="11.1" customHeight="1">
      <c r="A62" s="140" t="s">
        <v>1091</v>
      </c>
      <c r="B62" s="211" t="s">
        <v>852</v>
      </c>
      <c r="C62" s="262">
        <v>146.94552920000001</v>
      </c>
      <c r="D62" s="262">
        <v>125.4506135</v>
      </c>
      <c r="E62" s="262">
        <v>116.64205130000001</v>
      </c>
      <c r="F62" s="262">
        <v>93.403545930000007</v>
      </c>
      <c r="G62" s="262">
        <v>80.611670970000006</v>
      </c>
      <c r="H62" s="262">
        <v>81.927056680000007</v>
      </c>
      <c r="I62" s="262">
        <v>89.001766549999999</v>
      </c>
      <c r="J62" s="262">
        <v>93.218032669999999</v>
      </c>
      <c r="K62" s="262">
        <v>84.420754239999994</v>
      </c>
      <c r="L62" s="262">
        <v>89.267160619999999</v>
      </c>
      <c r="M62" s="262">
        <v>95.173086479999995</v>
      </c>
      <c r="N62" s="262">
        <v>133.96549450000001</v>
      </c>
      <c r="O62" s="262">
        <v>150.94803110000001</v>
      </c>
      <c r="P62" s="262">
        <v>133.2117959</v>
      </c>
      <c r="Q62" s="262">
        <v>114.83925410000001</v>
      </c>
      <c r="R62" s="262">
        <v>90.487161439999994</v>
      </c>
      <c r="S62" s="262">
        <v>86.416882279999996</v>
      </c>
      <c r="T62" s="262">
        <v>88.212495110000006</v>
      </c>
      <c r="U62" s="262">
        <v>97.755421729999995</v>
      </c>
      <c r="V62" s="262">
        <v>100.6342061</v>
      </c>
      <c r="W62" s="262">
        <v>87.542396580000002</v>
      </c>
      <c r="X62" s="262">
        <v>88.99288233</v>
      </c>
      <c r="Y62" s="262">
        <v>105.6709457</v>
      </c>
      <c r="Z62" s="262">
        <v>145.73729560000001</v>
      </c>
      <c r="AA62" s="262">
        <v>154.76749950000001</v>
      </c>
      <c r="AB62" s="262">
        <v>131.3736189</v>
      </c>
      <c r="AC62" s="262">
        <v>119.5712618</v>
      </c>
      <c r="AD62" s="262">
        <v>97.798463409999997</v>
      </c>
      <c r="AE62" s="262">
        <v>88.868583209999997</v>
      </c>
      <c r="AF62" s="262">
        <v>88.372010320000001</v>
      </c>
      <c r="AG62" s="262">
        <v>100.5163469</v>
      </c>
      <c r="AH62" s="262">
        <v>100.5138704</v>
      </c>
      <c r="AI62" s="262">
        <v>87.964374579999998</v>
      </c>
      <c r="AJ62" s="262">
        <v>93.027238639999993</v>
      </c>
      <c r="AK62" s="262">
        <v>107.8232158</v>
      </c>
      <c r="AL62" s="262">
        <v>135.3497007</v>
      </c>
      <c r="AM62" s="262">
        <v>147.79935040000001</v>
      </c>
      <c r="AN62" s="262">
        <v>134.33606159999999</v>
      </c>
      <c r="AO62" s="262">
        <v>113.9072379</v>
      </c>
      <c r="AP62" s="262">
        <v>104.740072</v>
      </c>
      <c r="AQ62" s="262">
        <v>100.1744805</v>
      </c>
      <c r="AR62" s="262">
        <v>99.976032059999994</v>
      </c>
      <c r="AS62" s="262">
        <v>111.1482378</v>
      </c>
      <c r="AT62" s="262">
        <v>107.35821869999999</v>
      </c>
      <c r="AU62" s="262">
        <v>96.500504520000007</v>
      </c>
      <c r="AV62" s="262">
        <v>101.5019411</v>
      </c>
      <c r="AW62" s="262">
        <v>115.7401131</v>
      </c>
      <c r="AX62" s="262">
        <v>133.33026770000001</v>
      </c>
      <c r="AY62" s="262">
        <v>153.71422670000001</v>
      </c>
      <c r="AZ62" s="262">
        <v>137.01257369999999</v>
      </c>
      <c r="BA62" s="262">
        <v>134.4850496</v>
      </c>
      <c r="BB62" s="262">
        <v>104.13450229999999</v>
      </c>
      <c r="BC62" s="262">
        <v>93.512024647999993</v>
      </c>
      <c r="BD62" s="262">
        <v>92.296650231000001</v>
      </c>
      <c r="BE62" s="262">
        <v>101.25734448</v>
      </c>
      <c r="BF62" s="352">
        <v>102.9602</v>
      </c>
      <c r="BG62" s="352">
        <v>93.584710000000001</v>
      </c>
      <c r="BH62" s="352">
        <v>99.643000000000001</v>
      </c>
      <c r="BI62" s="352">
        <v>112.75579999999999</v>
      </c>
      <c r="BJ62" s="352">
        <v>142.96170000000001</v>
      </c>
      <c r="BK62" s="352">
        <v>155.22389999999999</v>
      </c>
      <c r="BL62" s="352">
        <v>133.30680000000001</v>
      </c>
      <c r="BM62" s="352">
        <v>125.11020000000001</v>
      </c>
      <c r="BN62" s="352">
        <v>100.7602</v>
      </c>
      <c r="BO62" s="352">
        <v>93.782129999999995</v>
      </c>
      <c r="BP62" s="352">
        <v>93.300960000000003</v>
      </c>
      <c r="BQ62" s="352">
        <v>102.637</v>
      </c>
      <c r="BR62" s="352">
        <v>103.9815</v>
      </c>
      <c r="BS62" s="352">
        <v>93.261510000000001</v>
      </c>
      <c r="BT62" s="352">
        <v>99.220489999999998</v>
      </c>
      <c r="BU62" s="352">
        <v>112.46850000000001</v>
      </c>
      <c r="BV62" s="352">
        <v>142.45320000000001</v>
      </c>
    </row>
    <row r="63" spans="1:74" ht="11.1" customHeight="1">
      <c r="A63" s="140" t="s">
        <v>315</v>
      </c>
      <c r="B63" s="211" t="s">
        <v>1111</v>
      </c>
      <c r="C63" s="262">
        <v>181.33241039999999</v>
      </c>
      <c r="D63" s="262">
        <v>150.97911210000001</v>
      </c>
      <c r="E63" s="262">
        <v>146.67662000000001</v>
      </c>
      <c r="F63" s="262">
        <v>135.4107793</v>
      </c>
      <c r="G63" s="262">
        <v>141.53442190000001</v>
      </c>
      <c r="H63" s="262">
        <v>157.52557970000001</v>
      </c>
      <c r="I63" s="262">
        <v>167.35421590000001</v>
      </c>
      <c r="J63" s="262">
        <v>172.1180463</v>
      </c>
      <c r="K63" s="262">
        <v>148.15139909999999</v>
      </c>
      <c r="L63" s="262">
        <v>150.4565858</v>
      </c>
      <c r="M63" s="262">
        <v>147.82937190000001</v>
      </c>
      <c r="N63" s="262">
        <v>176.2926923</v>
      </c>
      <c r="O63" s="262">
        <v>181.7163022</v>
      </c>
      <c r="P63" s="262">
        <v>163.0327533</v>
      </c>
      <c r="Q63" s="262">
        <v>156.28424419999999</v>
      </c>
      <c r="R63" s="262">
        <v>137.93853569999999</v>
      </c>
      <c r="S63" s="262">
        <v>154.56789309999999</v>
      </c>
      <c r="T63" s="262">
        <v>175.8448516</v>
      </c>
      <c r="U63" s="262">
        <v>189.9949751</v>
      </c>
      <c r="V63" s="262">
        <v>189.81324889999999</v>
      </c>
      <c r="W63" s="262">
        <v>161.4957856</v>
      </c>
      <c r="X63" s="262">
        <v>144.76665560000001</v>
      </c>
      <c r="Y63" s="262">
        <v>148.3216261</v>
      </c>
      <c r="Z63" s="262">
        <v>178.23758380000001</v>
      </c>
      <c r="AA63" s="262">
        <v>179.83552839999999</v>
      </c>
      <c r="AB63" s="262">
        <v>148.8912071</v>
      </c>
      <c r="AC63" s="262">
        <v>147.70115480000001</v>
      </c>
      <c r="AD63" s="262">
        <v>135.70547930000001</v>
      </c>
      <c r="AE63" s="262">
        <v>148.19094559999999</v>
      </c>
      <c r="AF63" s="262">
        <v>167.62701999999999</v>
      </c>
      <c r="AG63" s="262">
        <v>185.78617009999999</v>
      </c>
      <c r="AH63" s="262">
        <v>182.92990570000001</v>
      </c>
      <c r="AI63" s="262">
        <v>154.0394489</v>
      </c>
      <c r="AJ63" s="262">
        <v>140.83135419999999</v>
      </c>
      <c r="AK63" s="262">
        <v>135.94921840000001</v>
      </c>
      <c r="AL63" s="262">
        <v>148.7885794</v>
      </c>
      <c r="AM63" s="262">
        <v>142.4457553</v>
      </c>
      <c r="AN63" s="262">
        <v>127.5130487</v>
      </c>
      <c r="AO63" s="262">
        <v>118.15424</v>
      </c>
      <c r="AP63" s="262">
        <v>107.26747589999999</v>
      </c>
      <c r="AQ63" s="262">
        <v>127.22898790000001</v>
      </c>
      <c r="AR63" s="262">
        <v>142.65339270000001</v>
      </c>
      <c r="AS63" s="262">
        <v>170.12045209999999</v>
      </c>
      <c r="AT63" s="262">
        <v>163.50709620000001</v>
      </c>
      <c r="AU63" s="262">
        <v>138.2844206</v>
      </c>
      <c r="AV63" s="262">
        <v>133.63824410000001</v>
      </c>
      <c r="AW63" s="262">
        <v>139.9445499</v>
      </c>
      <c r="AX63" s="262">
        <v>146.4483329</v>
      </c>
      <c r="AY63" s="262">
        <v>150.0669307</v>
      </c>
      <c r="AZ63" s="262">
        <v>135.2916251</v>
      </c>
      <c r="BA63" s="262">
        <v>141.23278970000001</v>
      </c>
      <c r="BB63" s="262">
        <v>123.0797876</v>
      </c>
      <c r="BC63" s="262">
        <v>130.94478076999999</v>
      </c>
      <c r="BD63" s="262">
        <v>154.35282333999999</v>
      </c>
      <c r="BE63" s="262">
        <v>174.70765818999999</v>
      </c>
      <c r="BF63" s="352">
        <v>173.8776</v>
      </c>
      <c r="BG63" s="352">
        <v>150.791</v>
      </c>
      <c r="BH63" s="352">
        <v>143.15530000000001</v>
      </c>
      <c r="BI63" s="352">
        <v>137.53120000000001</v>
      </c>
      <c r="BJ63" s="352">
        <v>158.06780000000001</v>
      </c>
      <c r="BK63" s="352">
        <v>163.27520000000001</v>
      </c>
      <c r="BL63" s="352">
        <v>143.9632</v>
      </c>
      <c r="BM63" s="352">
        <v>143.0984</v>
      </c>
      <c r="BN63" s="352">
        <v>126.75109999999999</v>
      </c>
      <c r="BO63" s="352">
        <v>136.1232</v>
      </c>
      <c r="BP63" s="352">
        <v>151.0342</v>
      </c>
      <c r="BQ63" s="352">
        <v>170.67080000000001</v>
      </c>
      <c r="BR63" s="352">
        <v>172.75489999999999</v>
      </c>
      <c r="BS63" s="352">
        <v>150.69640000000001</v>
      </c>
      <c r="BT63" s="352">
        <v>144.04929999999999</v>
      </c>
      <c r="BU63" s="352">
        <v>139.4606</v>
      </c>
      <c r="BV63" s="352">
        <v>159.9152</v>
      </c>
    </row>
    <row r="64" spans="1:74" ht="11.1" customHeight="1">
      <c r="A64" s="140" t="s">
        <v>1092</v>
      </c>
      <c r="B64" s="212" t="s">
        <v>1089</v>
      </c>
      <c r="C64" s="332">
        <v>532.38239669999996</v>
      </c>
      <c r="D64" s="332">
        <v>456.31464490000002</v>
      </c>
      <c r="E64" s="332">
        <v>460.93137460000003</v>
      </c>
      <c r="F64" s="332">
        <v>419.35663353000001</v>
      </c>
      <c r="G64" s="332">
        <v>413.46962216999998</v>
      </c>
      <c r="H64" s="332">
        <v>430.02846878000003</v>
      </c>
      <c r="I64" s="332">
        <v>449.18945904999998</v>
      </c>
      <c r="J64" s="332">
        <v>460.59904906999998</v>
      </c>
      <c r="K64" s="332">
        <v>419.00233473999998</v>
      </c>
      <c r="L64" s="332">
        <v>433.30003232000001</v>
      </c>
      <c r="M64" s="332">
        <v>428.28131638000002</v>
      </c>
      <c r="N64" s="332">
        <v>509.94249639999998</v>
      </c>
      <c r="O64" s="332">
        <v>524.33518089999995</v>
      </c>
      <c r="P64" s="332">
        <v>471.63348610000003</v>
      </c>
      <c r="Q64" s="332">
        <v>470.0321462</v>
      </c>
      <c r="R64" s="332">
        <v>421.93075784000001</v>
      </c>
      <c r="S64" s="332">
        <v>437.52446248000001</v>
      </c>
      <c r="T64" s="332">
        <v>459.61389221000002</v>
      </c>
      <c r="U64" s="332">
        <v>487.09510342999999</v>
      </c>
      <c r="V64" s="332">
        <v>493.15266539999999</v>
      </c>
      <c r="W64" s="332">
        <v>444.15061687999997</v>
      </c>
      <c r="X64" s="332">
        <v>429.32287903000002</v>
      </c>
      <c r="Y64" s="332">
        <v>444.94514880000003</v>
      </c>
      <c r="Z64" s="332">
        <v>527.96463449999999</v>
      </c>
      <c r="AA64" s="332">
        <v>529.00689903</v>
      </c>
      <c r="AB64" s="332">
        <v>455.91996527999999</v>
      </c>
      <c r="AC64" s="332">
        <v>465.30430403000003</v>
      </c>
      <c r="AD64" s="332">
        <v>421.12910693999999</v>
      </c>
      <c r="AE64" s="332">
        <v>430.73808929</v>
      </c>
      <c r="AF64" s="332">
        <v>450.34984238999999</v>
      </c>
      <c r="AG64" s="332">
        <v>479.12208644999998</v>
      </c>
      <c r="AH64" s="332">
        <v>483.17051993000001</v>
      </c>
      <c r="AI64" s="332">
        <v>431.16833554999999</v>
      </c>
      <c r="AJ64" s="332">
        <v>428.16796877000002</v>
      </c>
      <c r="AK64" s="332">
        <v>433.28889412000001</v>
      </c>
      <c r="AL64" s="332">
        <v>476.67185247999998</v>
      </c>
      <c r="AM64" s="332">
        <v>477.32531597000002</v>
      </c>
      <c r="AN64" s="332">
        <v>441.59432674999999</v>
      </c>
      <c r="AO64" s="332">
        <v>420.46550962999999</v>
      </c>
      <c r="AP64" s="332">
        <v>396.03310195</v>
      </c>
      <c r="AQ64" s="332">
        <v>420.57416685999999</v>
      </c>
      <c r="AR64" s="332">
        <v>431.76732827000001</v>
      </c>
      <c r="AS64" s="332">
        <v>471.94718604000002</v>
      </c>
      <c r="AT64" s="332">
        <v>467.63473356999998</v>
      </c>
      <c r="AU64" s="332">
        <v>415.15574454</v>
      </c>
      <c r="AV64" s="332">
        <v>424.02078445000001</v>
      </c>
      <c r="AW64" s="332">
        <v>439.94402983999998</v>
      </c>
      <c r="AX64" s="332">
        <v>462.00827220999997</v>
      </c>
      <c r="AY64" s="332">
        <v>493.73624834999998</v>
      </c>
      <c r="AZ64" s="332">
        <v>442.44385655999997</v>
      </c>
      <c r="BA64" s="332">
        <v>465.80000597999998</v>
      </c>
      <c r="BB64" s="332">
        <v>411.27768470000001</v>
      </c>
      <c r="BC64" s="332">
        <v>415.42762632</v>
      </c>
      <c r="BD64" s="332">
        <v>436.3384921</v>
      </c>
      <c r="BE64" s="332">
        <v>471.7538606</v>
      </c>
      <c r="BF64" s="370">
        <v>472.35910000000001</v>
      </c>
      <c r="BG64" s="370">
        <v>427.4384</v>
      </c>
      <c r="BH64" s="370">
        <v>432.50209999999998</v>
      </c>
      <c r="BI64" s="370">
        <v>434.6902</v>
      </c>
      <c r="BJ64" s="370">
        <v>490.14479999999998</v>
      </c>
      <c r="BK64" s="370">
        <v>506.75400000000002</v>
      </c>
      <c r="BL64" s="370">
        <v>448.12830000000002</v>
      </c>
      <c r="BM64" s="370">
        <v>458.85759999999999</v>
      </c>
      <c r="BN64" s="370">
        <v>411.18</v>
      </c>
      <c r="BO64" s="370">
        <v>421.5641</v>
      </c>
      <c r="BP64" s="370">
        <v>433.4006</v>
      </c>
      <c r="BQ64" s="370">
        <v>466.27809999999999</v>
      </c>
      <c r="BR64" s="370">
        <v>472.79989999999998</v>
      </c>
      <c r="BS64" s="370">
        <v>428.0566</v>
      </c>
      <c r="BT64" s="370">
        <v>433.83659999999998</v>
      </c>
      <c r="BU64" s="370">
        <v>437.31020000000001</v>
      </c>
      <c r="BV64" s="370">
        <v>492.98809999999997</v>
      </c>
    </row>
    <row r="65" spans="1:74" ht="11.1" customHeight="1">
      <c r="A65" s="491"/>
      <c r="B65" s="492"/>
      <c r="C65" s="275"/>
      <c r="D65" s="275"/>
      <c r="E65" s="275"/>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I65" s="275"/>
      <c r="AJ65" s="275"/>
      <c r="AK65" s="275"/>
      <c r="AL65" s="275"/>
      <c r="AM65" s="275"/>
      <c r="AN65" s="275"/>
      <c r="AO65" s="275"/>
      <c r="AP65" s="275"/>
      <c r="AQ65" s="275"/>
      <c r="AR65" s="275"/>
      <c r="AS65" s="275"/>
      <c r="AT65" s="275"/>
      <c r="AU65" s="275"/>
      <c r="AV65" s="275"/>
      <c r="AW65" s="275"/>
      <c r="AX65" s="275"/>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row>
    <row r="66" spans="1:74" ht="12" customHeight="1">
      <c r="A66" s="134"/>
      <c r="B66" s="668" t="s">
        <v>1150</v>
      </c>
      <c r="C66" s="665"/>
      <c r="D66" s="665"/>
      <c r="E66" s="665"/>
      <c r="F66" s="665"/>
      <c r="G66" s="665"/>
      <c r="H66" s="665"/>
      <c r="I66" s="665"/>
      <c r="J66" s="665"/>
      <c r="K66" s="665"/>
      <c r="L66" s="665"/>
      <c r="M66" s="665"/>
      <c r="N66" s="665"/>
      <c r="O66" s="665"/>
      <c r="P66" s="665"/>
      <c r="Q66" s="665"/>
    </row>
    <row r="67" spans="1:74" ht="12" customHeight="1">
      <c r="A67" s="134"/>
      <c r="B67" s="639" t="s">
        <v>1163</v>
      </c>
      <c r="C67" s="638"/>
      <c r="D67" s="638"/>
      <c r="E67" s="638"/>
      <c r="F67" s="638"/>
      <c r="G67" s="638"/>
      <c r="H67" s="638"/>
      <c r="I67" s="638"/>
      <c r="J67" s="638"/>
      <c r="K67" s="638"/>
      <c r="L67" s="638"/>
      <c r="M67" s="638"/>
      <c r="N67" s="638"/>
      <c r="O67" s="638"/>
      <c r="P67" s="638"/>
      <c r="Q67" s="638"/>
    </row>
    <row r="68" spans="1:74" s="477" customFormat="1" ht="12" customHeight="1">
      <c r="A68" s="476"/>
      <c r="B68" s="710" t="s">
        <v>491</v>
      </c>
      <c r="C68" s="651"/>
      <c r="D68" s="651"/>
      <c r="E68" s="651"/>
      <c r="F68" s="651"/>
      <c r="G68" s="651"/>
      <c r="H68" s="651"/>
      <c r="I68" s="651"/>
      <c r="J68" s="651"/>
      <c r="K68" s="651"/>
      <c r="L68" s="651"/>
      <c r="M68" s="651"/>
      <c r="N68" s="651"/>
      <c r="O68" s="651"/>
      <c r="P68" s="651"/>
      <c r="Q68" s="651"/>
      <c r="AY68" s="523"/>
      <c r="AZ68" s="523"/>
      <c r="BA68" s="523"/>
      <c r="BB68" s="523"/>
      <c r="BC68" s="523"/>
      <c r="BD68" s="523"/>
      <c r="BE68" s="523"/>
      <c r="BF68" s="523"/>
      <c r="BG68" s="523"/>
      <c r="BH68" s="523"/>
      <c r="BI68" s="523"/>
      <c r="BJ68" s="523"/>
    </row>
    <row r="69" spans="1:74" s="477" customFormat="1" ht="12" customHeight="1">
      <c r="A69" s="476"/>
      <c r="B69" s="710" t="s">
        <v>1</v>
      </c>
      <c r="C69" s="651"/>
      <c r="D69" s="651"/>
      <c r="E69" s="651"/>
      <c r="F69" s="651"/>
      <c r="G69" s="651"/>
      <c r="H69" s="651"/>
      <c r="I69" s="651"/>
      <c r="J69" s="651"/>
      <c r="K69" s="651"/>
      <c r="L69" s="651"/>
      <c r="M69" s="651"/>
      <c r="N69" s="651"/>
      <c r="O69" s="651"/>
      <c r="P69" s="651"/>
      <c r="Q69" s="651"/>
      <c r="AY69" s="523"/>
      <c r="AZ69" s="523"/>
      <c r="BA69" s="523"/>
      <c r="BB69" s="523"/>
      <c r="BC69" s="523"/>
      <c r="BD69" s="523"/>
      <c r="BE69" s="523"/>
      <c r="BF69" s="523"/>
      <c r="BG69" s="523"/>
      <c r="BH69" s="523"/>
      <c r="BI69" s="523"/>
      <c r="BJ69" s="523"/>
    </row>
    <row r="70" spans="1:74" s="477" customFormat="1" ht="12" customHeight="1">
      <c r="A70" s="476"/>
      <c r="B70" s="654" t="s">
        <v>1180</v>
      </c>
      <c r="C70" s="655"/>
      <c r="D70" s="655"/>
      <c r="E70" s="655"/>
      <c r="F70" s="655"/>
      <c r="G70" s="655"/>
      <c r="H70" s="655"/>
      <c r="I70" s="655"/>
      <c r="J70" s="655"/>
      <c r="K70" s="655"/>
      <c r="L70" s="655"/>
      <c r="M70" s="655"/>
      <c r="N70" s="655"/>
      <c r="O70" s="655"/>
      <c r="P70" s="655"/>
      <c r="Q70" s="651"/>
      <c r="AY70" s="523"/>
      <c r="AZ70" s="523"/>
      <c r="BA70" s="523"/>
      <c r="BB70" s="523"/>
      <c r="BC70" s="523"/>
      <c r="BD70" s="523"/>
      <c r="BE70" s="523"/>
      <c r="BF70" s="523"/>
      <c r="BG70" s="523"/>
      <c r="BH70" s="523"/>
      <c r="BI70" s="523"/>
      <c r="BJ70" s="523"/>
    </row>
    <row r="71" spans="1:74" s="477" customFormat="1" ht="12" customHeight="1">
      <c r="A71" s="476"/>
      <c r="B71" s="654" t="s">
        <v>2</v>
      </c>
      <c r="C71" s="655"/>
      <c r="D71" s="655"/>
      <c r="E71" s="655"/>
      <c r="F71" s="655"/>
      <c r="G71" s="655"/>
      <c r="H71" s="655"/>
      <c r="I71" s="655"/>
      <c r="J71" s="655"/>
      <c r="K71" s="655"/>
      <c r="L71" s="655"/>
      <c r="M71" s="655"/>
      <c r="N71" s="655"/>
      <c r="O71" s="655"/>
      <c r="P71" s="655"/>
      <c r="Q71" s="651"/>
      <c r="AY71" s="523"/>
      <c r="AZ71" s="523"/>
      <c r="BA71" s="523"/>
      <c r="BB71" s="523"/>
      <c r="BC71" s="523"/>
      <c r="BD71" s="523"/>
      <c r="BE71" s="523"/>
      <c r="BF71" s="523"/>
      <c r="BG71" s="523"/>
      <c r="BH71" s="523"/>
      <c r="BI71" s="523"/>
      <c r="BJ71" s="523"/>
    </row>
    <row r="72" spans="1:74" s="477" customFormat="1" ht="12" customHeight="1">
      <c r="A72" s="476"/>
      <c r="B72" s="649" t="s">
        <v>3</v>
      </c>
      <c r="C72" s="650"/>
      <c r="D72" s="650"/>
      <c r="E72" s="650"/>
      <c r="F72" s="650"/>
      <c r="G72" s="650"/>
      <c r="H72" s="650"/>
      <c r="I72" s="650"/>
      <c r="J72" s="650"/>
      <c r="K72" s="650"/>
      <c r="L72" s="650"/>
      <c r="M72" s="650"/>
      <c r="N72" s="650"/>
      <c r="O72" s="650"/>
      <c r="P72" s="650"/>
      <c r="Q72" s="651"/>
      <c r="AY72" s="523"/>
      <c r="AZ72" s="523"/>
      <c r="BA72" s="523"/>
      <c r="BB72" s="523"/>
      <c r="BC72" s="523"/>
      <c r="BD72" s="523"/>
      <c r="BE72" s="523"/>
      <c r="BF72" s="523"/>
      <c r="BG72" s="523"/>
      <c r="BH72" s="523"/>
      <c r="BI72" s="523"/>
      <c r="BJ72" s="523"/>
    </row>
    <row r="73" spans="1:74" s="477" customFormat="1" ht="12" customHeight="1">
      <c r="A73" s="476"/>
      <c r="B73" s="649" t="s">
        <v>1185</v>
      </c>
      <c r="C73" s="650"/>
      <c r="D73" s="650"/>
      <c r="E73" s="650"/>
      <c r="F73" s="650"/>
      <c r="G73" s="650"/>
      <c r="H73" s="650"/>
      <c r="I73" s="650"/>
      <c r="J73" s="650"/>
      <c r="K73" s="650"/>
      <c r="L73" s="650"/>
      <c r="M73" s="650"/>
      <c r="N73" s="650"/>
      <c r="O73" s="650"/>
      <c r="P73" s="650"/>
      <c r="Q73" s="651"/>
      <c r="AY73" s="523"/>
      <c r="AZ73" s="523"/>
      <c r="BA73" s="523"/>
      <c r="BB73" s="523"/>
      <c r="BC73" s="523"/>
      <c r="BD73" s="523"/>
      <c r="BE73" s="523"/>
      <c r="BF73" s="523"/>
      <c r="BG73" s="523"/>
      <c r="BH73" s="523"/>
      <c r="BI73" s="523"/>
      <c r="BJ73" s="523"/>
    </row>
    <row r="74" spans="1:74" s="477" customFormat="1" ht="22.2" customHeight="1">
      <c r="A74" s="476"/>
      <c r="B74" s="671" t="s">
        <v>4</v>
      </c>
      <c r="C74" s="671"/>
      <c r="D74" s="671"/>
      <c r="E74" s="671"/>
      <c r="F74" s="671"/>
      <c r="G74" s="671"/>
      <c r="H74" s="671"/>
      <c r="I74" s="671"/>
      <c r="J74" s="671"/>
      <c r="K74" s="671"/>
      <c r="L74" s="671"/>
      <c r="M74" s="671"/>
      <c r="N74" s="671"/>
      <c r="O74" s="671"/>
      <c r="P74" s="671"/>
      <c r="Q74" s="651"/>
      <c r="AY74" s="523"/>
      <c r="AZ74" s="523"/>
      <c r="BA74" s="523"/>
      <c r="BB74" s="523"/>
      <c r="BC74" s="523"/>
      <c r="BD74" s="523"/>
      <c r="BE74" s="523"/>
      <c r="BF74" s="523"/>
      <c r="BG74" s="523"/>
      <c r="BH74" s="523"/>
      <c r="BI74" s="523"/>
      <c r="BJ74" s="523"/>
    </row>
    <row r="75" spans="1:74">
      <c r="BK75" s="366"/>
      <c r="BL75" s="366"/>
      <c r="BM75" s="366"/>
      <c r="BN75" s="366"/>
      <c r="BO75" s="366"/>
      <c r="BP75" s="366"/>
      <c r="BQ75" s="366"/>
      <c r="BR75" s="366"/>
      <c r="BS75" s="366"/>
      <c r="BT75" s="366"/>
      <c r="BU75" s="366"/>
      <c r="BV75" s="366"/>
    </row>
    <row r="76" spans="1:74">
      <c r="BK76" s="366"/>
      <c r="BL76" s="366"/>
      <c r="BM76" s="366"/>
      <c r="BN76" s="366"/>
      <c r="BO76" s="366"/>
      <c r="BP76" s="366"/>
      <c r="BQ76" s="366"/>
      <c r="BR76" s="366"/>
      <c r="BS76" s="366"/>
      <c r="BT76" s="366"/>
      <c r="BU76" s="366"/>
      <c r="BV76" s="366"/>
    </row>
    <row r="77" spans="1:74">
      <c r="BK77" s="366"/>
      <c r="BL77" s="366"/>
      <c r="BM77" s="366"/>
      <c r="BN77" s="366"/>
      <c r="BO77" s="366"/>
      <c r="BP77" s="366"/>
      <c r="BQ77" s="366"/>
      <c r="BR77" s="366"/>
      <c r="BS77" s="366"/>
      <c r="BT77" s="366"/>
      <c r="BU77" s="366"/>
      <c r="BV77" s="366"/>
    </row>
    <row r="78" spans="1:74">
      <c r="BK78" s="366"/>
      <c r="BL78" s="366"/>
      <c r="BM78" s="366"/>
      <c r="BN78" s="366"/>
      <c r="BO78" s="366"/>
      <c r="BP78" s="366"/>
      <c r="BQ78" s="366"/>
      <c r="BR78" s="366"/>
      <c r="BS78" s="366"/>
      <c r="BT78" s="366"/>
      <c r="BU78" s="366"/>
      <c r="BV78" s="366"/>
    </row>
    <row r="79" spans="1:74">
      <c r="BK79" s="366"/>
      <c r="BL79" s="366"/>
      <c r="BM79" s="366"/>
      <c r="BN79" s="366"/>
      <c r="BO79" s="366"/>
      <c r="BP79" s="366"/>
      <c r="BQ79" s="366"/>
      <c r="BR79" s="366"/>
      <c r="BS79" s="366"/>
      <c r="BT79" s="366"/>
      <c r="BU79" s="366"/>
      <c r="BV79" s="366"/>
    </row>
    <row r="80" spans="1:74">
      <c r="BK80" s="366"/>
      <c r="BL80" s="366"/>
      <c r="BM80" s="366"/>
      <c r="BN80" s="366"/>
      <c r="BO80" s="366"/>
      <c r="BP80" s="366"/>
      <c r="BQ80" s="366"/>
      <c r="BR80" s="366"/>
      <c r="BS80" s="366"/>
      <c r="BT80" s="366"/>
      <c r="BU80" s="366"/>
      <c r="BV80" s="366"/>
    </row>
    <row r="81" spans="63:74">
      <c r="BK81" s="366"/>
      <c r="BL81" s="366"/>
      <c r="BM81" s="366"/>
      <c r="BN81" s="366"/>
      <c r="BO81" s="366"/>
      <c r="BP81" s="366"/>
      <c r="BQ81" s="366"/>
      <c r="BR81" s="366"/>
      <c r="BS81" s="366"/>
      <c r="BT81" s="366"/>
      <c r="BU81" s="366"/>
      <c r="BV81" s="366"/>
    </row>
    <row r="82" spans="63:74">
      <c r="BK82" s="366"/>
      <c r="BL82" s="366"/>
      <c r="BM82" s="366"/>
      <c r="BN82" s="366"/>
      <c r="BO82" s="366"/>
      <c r="BP82" s="366"/>
      <c r="BQ82" s="366"/>
      <c r="BR82" s="366"/>
      <c r="BS82" s="366"/>
      <c r="BT82" s="366"/>
      <c r="BU82" s="366"/>
      <c r="BV82" s="366"/>
    </row>
    <row r="83" spans="63:74">
      <c r="BK83" s="366"/>
      <c r="BL83" s="366"/>
      <c r="BM83" s="366"/>
      <c r="BN83" s="366"/>
      <c r="BO83" s="366"/>
      <c r="BP83" s="366"/>
      <c r="BQ83" s="366"/>
      <c r="BR83" s="366"/>
      <c r="BS83" s="366"/>
      <c r="BT83" s="366"/>
      <c r="BU83" s="366"/>
      <c r="BV83" s="366"/>
    </row>
    <row r="84" spans="63:74">
      <c r="BK84" s="366"/>
      <c r="BL84" s="366"/>
      <c r="BM84" s="366"/>
      <c r="BN84" s="366"/>
      <c r="BO84" s="366"/>
      <c r="BP84" s="366"/>
      <c r="BQ84" s="366"/>
      <c r="BR84" s="366"/>
      <c r="BS84" s="366"/>
      <c r="BT84" s="366"/>
      <c r="BU84" s="366"/>
      <c r="BV84" s="366"/>
    </row>
    <row r="85" spans="63:74">
      <c r="BK85" s="366"/>
      <c r="BL85" s="366"/>
      <c r="BM85" s="366"/>
      <c r="BN85" s="366"/>
      <c r="BO85" s="366"/>
      <c r="BP85" s="366"/>
      <c r="BQ85" s="366"/>
      <c r="BR85" s="366"/>
      <c r="BS85" s="366"/>
      <c r="BT85" s="366"/>
      <c r="BU85" s="366"/>
      <c r="BV85" s="366"/>
    </row>
    <row r="86" spans="63:74">
      <c r="BK86" s="366"/>
      <c r="BL86" s="366"/>
      <c r="BM86" s="366"/>
      <c r="BN86" s="366"/>
      <c r="BO86" s="366"/>
      <c r="BP86" s="366"/>
      <c r="BQ86" s="366"/>
      <c r="BR86" s="366"/>
      <c r="BS86" s="366"/>
      <c r="BT86" s="366"/>
      <c r="BU86" s="366"/>
      <c r="BV86" s="366"/>
    </row>
    <row r="87" spans="63:74">
      <c r="BK87" s="366"/>
      <c r="BL87" s="366"/>
      <c r="BM87" s="366"/>
      <c r="BN87" s="366"/>
      <c r="BO87" s="366"/>
      <c r="BP87" s="366"/>
      <c r="BQ87" s="366"/>
      <c r="BR87" s="366"/>
      <c r="BS87" s="366"/>
      <c r="BT87" s="366"/>
      <c r="BU87" s="366"/>
      <c r="BV87" s="366"/>
    </row>
    <row r="88" spans="63:74">
      <c r="BK88" s="366"/>
      <c r="BL88" s="366"/>
      <c r="BM88" s="366"/>
      <c r="BN88" s="366"/>
      <c r="BO88" s="366"/>
      <c r="BP88" s="366"/>
      <c r="BQ88" s="366"/>
      <c r="BR88" s="366"/>
      <c r="BS88" s="366"/>
      <c r="BT88" s="366"/>
      <c r="BU88" s="366"/>
      <c r="BV88" s="366"/>
    </row>
    <row r="89" spans="63:74">
      <c r="BK89" s="366"/>
      <c r="BL89" s="366"/>
      <c r="BM89" s="366"/>
      <c r="BN89" s="366"/>
      <c r="BO89" s="366"/>
      <c r="BP89" s="366"/>
      <c r="BQ89" s="366"/>
      <c r="BR89" s="366"/>
      <c r="BS89" s="366"/>
      <c r="BT89" s="366"/>
      <c r="BU89" s="366"/>
      <c r="BV89" s="366"/>
    </row>
    <row r="90" spans="63:74">
      <c r="BK90" s="366"/>
      <c r="BL90" s="366"/>
      <c r="BM90" s="366"/>
      <c r="BN90" s="366"/>
      <c r="BO90" s="366"/>
      <c r="BP90" s="366"/>
      <c r="BQ90" s="366"/>
      <c r="BR90" s="366"/>
      <c r="BS90" s="366"/>
      <c r="BT90" s="366"/>
      <c r="BU90" s="366"/>
      <c r="BV90" s="366"/>
    </row>
    <row r="91" spans="63:74">
      <c r="BK91" s="366"/>
      <c r="BL91" s="366"/>
      <c r="BM91" s="366"/>
      <c r="BN91" s="366"/>
      <c r="BO91" s="366"/>
      <c r="BP91" s="366"/>
      <c r="BQ91" s="366"/>
      <c r="BR91" s="366"/>
      <c r="BS91" s="366"/>
      <c r="BT91" s="366"/>
      <c r="BU91" s="366"/>
      <c r="BV91" s="366"/>
    </row>
    <row r="92" spans="63:74">
      <c r="BK92" s="366"/>
      <c r="BL92" s="366"/>
      <c r="BM92" s="366"/>
      <c r="BN92" s="366"/>
      <c r="BO92" s="366"/>
      <c r="BP92" s="366"/>
      <c r="BQ92" s="366"/>
      <c r="BR92" s="366"/>
      <c r="BS92" s="366"/>
      <c r="BT92" s="366"/>
      <c r="BU92" s="366"/>
      <c r="BV92" s="366"/>
    </row>
    <row r="93" spans="63:74">
      <c r="BK93" s="366"/>
      <c r="BL93" s="366"/>
      <c r="BM93" s="366"/>
      <c r="BN93" s="366"/>
      <c r="BO93" s="366"/>
      <c r="BP93" s="366"/>
      <c r="BQ93" s="366"/>
      <c r="BR93" s="366"/>
      <c r="BS93" s="366"/>
      <c r="BT93" s="366"/>
      <c r="BU93" s="366"/>
      <c r="BV93" s="366"/>
    </row>
    <row r="94" spans="63:74">
      <c r="BK94" s="366"/>
      <c r="BL94" s="366"/>
      <c r="BM94" s="366"/>
      <c r="BN94" s="366"/>
      <c r="BO94" s="366"/>
      <c r="BP94" s="366"/>
      <c r="BQ94" s="366"/>
      <c r="BR94" s="366"/>
      <c r="BS94" s="366"/>
      <c r="BT94" s="366"/>
      <c r="BU94" s="366"/>
      <c r="BV94" s="366"/>
    </row>
    <row r="95" spans="63:74">
      <c r="BK95" s="366"/>
      <c r="BL95" s="366"/>
      <c r="BM95" s="366"/>
      <c r="BN95" s="366"/>
      <c r="BO95" s="366"/>
      <c r="BP95" s="366"/>
      <c r="BQ95" s="366"/>
      <c r="BR95" s="366"/>
      <c r="BS95" s="366"/>
      <c r="BT95" s="366"/>
      <c r="BU95" s="366"/>
      <c r="BV95" s="366"/>
    </row>
    <row r="96" spans="63:74">
      <c r="BK96" s="366"/>
      <c r="BL96" s="366"/>
      <c r="BM96" s="366"/>
      <c r="BN96" s="366"/>
      <c r="BO96" s="366"/>
      <c r="BP96" s="366"/>
      <c r="BQ96" s="366"/>
      <c r="BR96" s="366"/>
      <c r="BS96" s="366"/>
      <c r="BT96" s="366"/>
      <c r="BU96" s="366"/>
      <c r="BV96" s="366"/>
    </row>
    <row r="97" spans="63:74">
      <c r="BK97" s="366"/>
      <c r="BL97" s="366"/>
      <c r="BM97" s="366"/>
      <c r="BN97" s="366"/>
      <c r="BO97" s="366"/>
      <c r="BP97" s="366"/>
      <c r="BQ97" s="366"/>
      <c r="BR97" s="366"/>
      <c r="BS97" s="366"/>
      <c r="BT97" s="366"/>
      <c r="BU97" s="366"/>
      <c r="BV97" s="366"/>
    </row>
    <row r="98" spans="63:74">
      <c r="BK98" s="366"/>
      <c r="BL98" s="366"/>
      <c r="BM98" s="366"/>
      <c r="BN98" s="366"/>
      <c r="BO98" s="366"/>
      <c r="BP98" s="366"/>
      <c r="BQ98" s="366"/>
      <c r="BR98" s="366"/>
      <c r="BS98" s="366"/>
      <c r="BT98" s="366"/>
      <c r="BU98" s="366"/>
      <c r="BV98" s="366"/>
    </row>
    <row r="99" spans="63:74">
      <c r="BK99" s="366"/>
      <c r="BL99" s="366"/>
      <c r="BM99" s="366"/>
      <c r="BN99" s="366"/>
      <c r="BO99" s="366"/>
      <c r="BP99" s="366"/>
      <c r="BQ99" s="366"/>
      <c r="BR99" s="366"/>
      <c r="BS99" s="366"/>
      <c r="BT99" s="366"/>
      <c r="BU99" s="366"/>
      <c r="BV99" s="366"/>
    </row>
    <row r="100" spans="63:74">
      <c r="BK100" s="366"/>
      <c r="BL100" s="366"/>
      <c r="BM100" s="366"/>
      <c r="BN100" s="366"/>
      <c r="BO100" s="366"/>
      <c r="BP100" s="366"/>
      <c r="BQ100" s="366"/>
      <c r="BR100" s="366"/>
      <c r="BS100" s="366"/>
      <c r="BT100" s="366"/>
      <c r="BU100" s="366"/>
      <c r="BV100" s="366"/>
    </row>
    <row r="101" spans="63:74">
      <c r="BK101" s="366"/>
      <c r="BL101" s="366"/>
      <c r="BM101" s="366"/>
      <c r="BN101" s="366"/>
      <c r="BO101" s="366"/>
      <c r="BP101" s="366"/>
      <c r="BQ101" s="366"/>
      <c r="BR101" s="366"/>
      <c r="BS101" s="366"/>
      <c r="BT101" s="366"/>
      <c r="BU101" s="366"/>
      <c r="BV101" s="366"/>
    </row>
    <row r="102" spans="63:74">
      <c r="BK102" s="366"/>
      <c r="BL102" s="366"/>
      <c r="BM102" s="366"/>
      <c r="BN102" s="366"/>
      <c r="BO102" s="366"/>
      <c r="BP102" s="366"/>
      <c r="BQ102" s="366"/>
      <c r="BR102" s="366"/>
      <c r="BS102" s="366"/>
      <c r="BT102" s="366"/>
      <c r="BU102" s="366"/>
      <c r="BV102" s="366"/>
    </row>
    <row r="103" spans="63:74">
      <c r="BK103" s="366"/>
      <c r="BL103" s="366"/>
      <c r="BM103" s="366"/>
      <c r="BN103" s="366"/>
      <c r="BO103" s="366"/>
      <c r="BP103" s="366"/>
      <c r="BQ103" s="366"/>
      <c r="BR103" s="366"/>
      <c r="BS103" s="366"/>
      <c r="BT103" s="366"/>
      <c r="BU103" s="366"/>
      <c r="BV103" s="366"/>
    </row>
    <row r="104" spans="63:74">
      <c r="BK104" s="366"/>
      <c r="BL104" s="366"/>
      <c r="BM104" s="366"/>
      <c r="BN104" s="366"/>
      <c r="BO104" s="366"/>
      <c r="BP104" s="366"/>
      <c r="BQ104" s="366"/>
      <c r="BR104" s="366"/>
      <c r="BS104" s="366"/>
      <c r="BT104" s="366"/>
      <c r="BU104" s="366"/>
      <c r="BV104" s="366"/>
    </row>
    <row r="105" spans="63:74">
      <c r="BK105" s="366"/>
      <c r="BL105" s="366"/>
      <c r="BM105" s="366"/>
      <c r="BN105" s="366"/>
      <c r="BO105" s="366"/>
      <c r="BP105" s="366"/>
      <c r="BQ105" s="366"/>
      <c r="BR105" s="366"/>
      <c r="BS105" s="366"/>
      <c r="BT105" s="366"/>
      <c r="BU105" s="366"/>
      <c r="BV105" s="366"/>
    </row>
    <row r="106" spans="63:74">
      <c r="BK106" s="366"/>
      <c r="BL106" s="366"/>
      <c r="BM106" s="366"/>
      <c r="BN106" s="366"/>
      <c r="BO106" s="366"/>
      <c r="BP106" s="366"/>
      <c r="BQ106" s="366"/>
      <c r="BR106" s="366"/>
      <c r="BS106" s="366"/>
      <c r="BT106" s="366"/>
      <c r="BU106" s="366"/>
      <c r="BV106" s="366"/>
    </row>
    <row r="107" spans="63:74">
      <c r="BK107" s="366"/>
      <c r="BL107" s="366"/>
      <c r="BM107" s="366"/>
      <c r="BN107" s="366"/>
      <c r="BO107" s="366"/>
      <c r="BP107" s="366"/>
      <c r="BQ107" s="366"/>
      <c r="BR107" s="366"/>
      <c r="BS107" s="366"/>
      <c r="BT107" s="366"/>
      <c r="BU107" s="366"/>
      <c r="BV107" s="366"/>
    </row>
    <row r="108" spans="63:74">
      <c r="BK108" s="366"/>
      <c r="BL108" s="366"/>
      <c r="BM108" s="366"/>
      <c r="BN108" s="366"/>
      <c r="BO108" s="366"/>
      <c r="BP108" s="366"/>
      <c r="BQ108" s="366"/>
      <c r="BR108" s="366"/>
      <c r="BS108" s="366"/>
      <c r="BT108" s="366"/>
      <c r="BU108" s="366"/>
      <c r="BV108" s="366"/>
    </row>
    <row r="109" spans="63:74">
      <c r="BK109" s="366"/>
      <c r="BL109" s="366"/>
      <c r="BM109" s="366"/>
      <c r="BN109" s="366"/>
      <c r="BO109" s="366"/>
      <c r="BP109" s="366"/>
      <c r="BQ109" s="366"/>
      <c r="BR109" s="366"/>
      <c r="BS109" s="366"/>
      <c r="BT109" s="366"/>
      <c r="BU109" s="366"/>
      <c r="BV109" s="366"/>
    </row>
    <row r="110" spans="63:74">
      <c r="BK110" s="366"/>
      <c r="BL110" s="366"/>
      <c r="BM110" s="366"/>
      <c r="BN110" s="366"/>
      <c r="BO110" s="366"/>
      <c r="BP110" s="366"/>
      <c r="BQ110" s="366"/>
      <c r="BR110" s="366"/>
      <c r="BS110" s="366"/>
      <c r="BT110" s="366"/>
      <c r="BU110" s="366"/>
      <c r="BV110" s="366"/>
    </row>
    <row r="111" spans="63:74">
      <c r="BK111" s="366"/>
      <c r="BL111" s="366"/>
      <c r="BM111" s="366"/>
      <c r="BN111" s="366"/>
      <c r="BO111" s="366"/>
      <c r="BP111" s="366"/>
      <c r="BQ111" s="366"/>
      <c r="BR111" s="366"/>
      <c r="BS111" s="366"/>
      <c r="BT111" s="366"/>
      <c r="BU111" s="366"/>
      <c r="BV111" s="366"/>
    </row>
    <row r="112" spans="63:74">
      <c r="BK112" s="366"/>
      <c r="BL112" s="366"/>
      <c r="BM112" s="366"/>
      <c r="BN112" s="366"/>
      <c r="BO112" s="366"/>
      <c r="BP112" s="366"/>
      <c r="BQ112" s="366"/>
      <c r="BR112" s="366"/>
      <c r="BS112" s="366"/>
      <c r="BT112" s="366"/>
      <c r="BU112" s="366"/>
      <c r="BV112" s="366"/>
    </row>
    <row r="113" spans="63:74">
      <c r="BK113" s="366"/>
      <c r="BL113" s="366"/>
      <c r="BM113" s="366"/>
      <c r="BN113" s="366"/>
      <c r="BO113" s="366"/>
      <c r="BP113" s="366"/>
      <c r="BQ113" s="366"/>
      <c r="BR113" s="366"/>
      <c r="BS113" s="366"/>
      <c r="BT113" s="366"/>
      <c r="BU113" s="366"/>
      <c r="BV113" s="366"/>
    </row>
    <row r="114" spans="63:74">
      <c r="BK114" s="366"/>
      <c r="BL114" s="366"/>
      <c r="BM114" s="366"/>
      <c r="BN114" s="366"/>
      <c r="BO114" s="366"/>
      <c r="BP114" s="366"/>
      <c r="BQ114" s="366"/>
      <c r="BR114" s="366"/>
      <c r="BS114" s="366"/>
      <c r="BT114" s="366"/>
      <c r="BU114" s="366"/>
      <c r="BV114" s="366"/>
    </row>
    <row r="115" spans="63:74">
      <c r="BK115" s="366"/>
      <c r="BL115" s="366"/>
      <c r="BM115" s="366"/>
      <c r="BN115" s="366"/>
      <c r="BO115" s="366"/>
      <c r="BP115" s="366"/>
      <c r="BQ115" s="366"/>
      <c r="BR115" s="366"/>
      <c r="BS115" s="366"/>
      <c r="BT115" s="366"/>
      <c r="BU115" s="366"/>
      <c r="BV115" s="366"/>
    </row>
    <row r="116" spans="63:74">
      <c r="BK116" s="366"/>
      <c r="BL116" s="366"/>
      <c r="BM116" s="366"/>
      <c r="BN116" s="366"/>
      <c r="BO116" s="366"/>
      <c r="BP116" s="366"/>
      <c r="BQ116" s="366"/>
      <c r="BR116" s="366"/>
      <c r="BS116" s="366"/>
      <c r="BT116" s="366"/>
      <c r="BU116" s="366"/>
      <c r="BV116" s="366"/>
    </row>
    <row r="117" spans="63:74">
      <c r="BK117" s="366"/>
      <c r="BL117" s="366"/>
      <c r="BM117" s="366"/>
      <c r="BN117" s="366"/>
      <c r="BO117" s="366"/>
      <c r="BP117" s="366"/>
      <c r="BQ117" s="366"/>
      <c r="BR117" s="366"/>
      <c r="BS117" s="366"/>
      <c r="BT117" s="366"/>
      <c r="BU117" s="366"/>
      <c r="BV117" s="366"/>
    </row>
    <row r="118" spans="63:74">
      <c r="BK118" s="366"/>
      <c r="BL118" s="366"/>
      <c r="BM118" s="366"/>
      <c r="BN118" s="366"/>
      <c r="BO118" s="366"/>
      <c r="BP118" s="366"/>
      <c r="BQ118" s="366"/>
      <c r="BR118" s="366"/>
      <c r="BS118" s="366"/>
      <c r="BT118" s="366"/>
      <c r="BU118" s="366"/>
      <c r="BV118" s="366"/>
    </row>
    <row r="119" spans="63:74">
      <c r="BK119" s="366"/>
      <c r="BL119" s="366"/>
      <c r="BM119" s="366"/>
      <c r="BN119" s="366"/>
      <c r="BO119" s="366"/>
      <c r="BP119" s="366"/>
      <c r="BQ119" s="366"/>
      <c r="BR119" s="366"/>
      <c r="BS119" s="366"/>
      <c r="BT119" s="366"/>
      <c r="BU119" s="366"/>
      <c r="BV119" s="366"/>
    </row>
    <row r="120" spans="63:74">
      <c r="BK120" s="366"/>
      <c r="BL120" s="366"/>
      <c r="BM120" s="366"/>
      <c r="BN120" s="366"/>
      <c r="BO120" s="366"/>
      <c r="BP120" s="366"/>
      <c r="BQ120" s="366"/>
      <c r="BR120" s="366"/>
      <c r="BS120" s="366"/>
      <c r="BT120" s="366"/>
      <c r="BU120" s="366"/>
      <c r="BV120" s="366"/>
    </row>
    <row r="121" spans="63:74">
      <c r="BK121" s="366"/>
      <c r="BL121" s="366"/>
      <c r="BM121" s="366"/>
      <c r="BN121" s="366"/>
      <c r="BO121" s="366"/>
      <c r="BP121" s="366"/>
      <c r="BQ121" s="366"/>
      <c r="BR121" s="366"/>
      <c r="BS121" s="366"/>
      <c r="BT121" s="366"/>
      <c r="BU121" s="366"/>
      <c r="BV121" s="366"/>
    </row>
    <row r="122" spans="63:74">
      <c r="BK122" s="366"/>
      <c r="BL122" s="366"/>
      <c r="BM122" s="366"/>
      <c r="BN122" s="366"/>
      <c r="BO122" s="366"/>
      <c r="BP122" s="366"/>
      <c r="BQ122" s="366"/>
      <c r="BR122" s="366"/>
      <c r="BS122" s="366"/>
      <c r="BT122" s="366"/>
      <c r="BU122" s="366"/>
      <c r="BV122" s="366"/>
    </row>
    <row r="123" spans="63:74">
      <c r="BK123" s="366"/>
      <c r="BL123" s="366"/>
      <c r="BM123" s="366"/>
      <c r="BN123" s="366"/>
      <c r="BO123" s="366"/>
      <c r="BP123" s="366"/>
      <c r="BQ123" s="366"/>
      <c r="BR123" s="366"/>
      <c r="BS123" s="366"/>
      <c r="BT123" s="366"/>
      <c r="BU123" s="366"/>
      <c r="BV123" s="366"/>
    </row>
    <row r="124" spans="63:74">
      <c r="BK124" s="366"/>
      <c r="BL124" s="366"/>
      <c r="BM124" s="366"/>
      <c r="BN124" s="366"/>
      <c r="BO124" s="366"/>
      <c r="BP124" s="366"/>
      <c r="BQ124" s="366"/>
      <c r="BR124" s="366"/>
      <c r="BS124" s="366"/>
      <c r="BT124" s="366"/>
      <c r="BU124" s="366"/>
      <c r="BV124" s="366"/>
    </row>
    <row r="125" spans="63:74">
      <c r="BK125" s="366"/>
      <c r="BL125" s="366"/>
      <c r="BM125" s="366"/>
      <c r="BN125" s="366"/>
      <c r="BO125" s="366"/>
      <c r="BP125" s="366"/>
      <c r="BQ125" s="366"/>
      <c r="BR125" s="366"/>
      <c r="BS125" s="366"/>
      <c r="BT125" s="366"/>
      <c r="BU125" s="366"/>
      <c r="BV125" s="366"/>
    </row>
    <row r="126" spans="63:74">
      <c r="BK126" s="366"/>
      <c r="BL126" s="366"/>
      <c r="BM126" s="366"/>
      <c r="BN126" s="366"/>
      <c r="BO126" s="366"/>
      <c r="BP126" s="366"/>
      <c r="BQ126" s="366"/>
      <c r="BR126" s="366"/>
      <c r="BS126" s="366"/>
      <c r="BT126" s="366"/>
      <c r="BU126" s="366"/>
      <c r="BV126" s="366"/>
    </row>
    <row r="127" spans="63:74">
      <c r="BK127" s="366"/>
      <c r="BL127" s="366"/>
      <c r="BM127" s="366"/>
      <c r="BN127" s="366"/>
      <c r="BO127" s="366"/>
      <c r="BP127" s="366"/>
      <c r="BQ127" s="366"/>
      <c r="BR127" s="366"/>
      <c r="BS127" s="366"/>
      <c r="BT127" s="366"/>
      <c r="BU127" s="366"/>
      <c r="BV127" s="366"/>
    </row>
    <row r="128" spans="63:74">
      <c r="BK128" s="366"/>
      <c r="BL128" s="366"/>
      <c r="BM128" s="366"/>
      <c r="BN128" s="366"/>
      <c r="BO128" s="366"/>
      <c r="BP128" s="366"/>
      <c r="BQ128" s="366"/>
      <c r="BR128" s="366"/>
      <c r="BS128" s="366"/>
      <c r="BT128" s="366"/>
      <c r="BU128" s="366"/>
      <c r="BV128" s="366"/>
    </row>
    <row r="129" spans="63:74">
      <c r="BK129" s="366"/>
      <c r="BL129" s="366"/>
      <c r="BM129" s="366"/>
      <c r="BN129" s="366"/>
      <c r="BO129" s="366"/>
      <c r="BP129" s="366"/>
      <c r="BQ129" s="366"/>
      <c r="BR129" s="366"/>
      <c r="BS129" s="366"/>
      <c r="BT129" s="366"/>
      <c r="BU129" s="366"/>
      <c r="BV129" s="366"/>
    </row>
    <row r="130" spans="63:74">
      <c r="BK130" s="366"/>
      <c r="BL130" s="366"/>
      <c r="BM130" s="366"/>
      <c r="BN130" s="366"/>
      <c r="BO130" s="366"/>
      <c r="BP130" s="366"/>
      <c r="BQ130" s="366"/>
      <c r="BR130" s="366"/>
      <c r="BS130" s="366"/>
      <c r="BT130" s="366"/>
      <c r="BU130" s="366"/>
      <c r="BV130" s="366"/>
    </row>
    <row r="131" spans="63:74">
      <c r="BK131" s="366"/>
      <c r="BL131" s="366"/>
      <c r="BM131" s="366"/>
      <c r="BN131" s="366"/>
      <c r="BO131" s="366"/>
      <c r="BP131" s="366"/>
      <c r="BQ131" s="366"/>
      <c r="BR131" s="366"/>
      <c r="BS131" s="366"/>
      <c r="BT131" s="366"/>
      <c r="BU131" s="366"/>
      <c r="BV131" s="366"/>
    </row>
    <row r="132" spans="63:74">
      <c r="BK132" s="366"/>
      <c r="BL132" s="366"/>
      <c r="BM132" s="366"/>
      <c r="BN132" s="366"/>
      <c r="BO132" s="366"/>
      <c r="BP132" s="366"/>
      <c r="BQ132" s="366"/>
      <c r="BR132" s="366"/>
      <c r="BS132" s="366"/>
      <c r="BT132" s="366"/>
      <c r="BU132" s="366"/>
      <c r="BV132" s="366"/>
    </row>
    <row r="133" spans="63:74">
      <c r="BK133" s="366"/>
      <c r="BL133" s="366"/>
      <c r="BM133" s="366"/>
      <c r="BN133" s="366"/>
      <c r="BO133" s="366"/>
      <c r="BP133" s="366"/>
      <c r="BQ133" s="366"/>
      <c r="BR133" s="366"/>
      <c r="BS133" s="366"/>
      <c r="BT133" s="366"/>
      <c r="BU133" s="366"/>
      <c r="BV133" s="366"/>
    </row>
    <row r="134" spans="63:74">
      <c r="BK134" s="366"/>
      <c r="BL134" s="366"/>
      <c r="BM134" s="366"/>
      <c r="BN134" s="366"/>
      <c r="BO134" s="366"/>
      <c r="BP134" s="366"/>
      <c r="BQ134" s="366"/>
      <c r="BR134" s="366"/>
      <c r="BS134" s="366"/>
      <c r="BT134" s="366"/>
      <c r="BU134" s="366"/>
      <c r="BV134" s="366"/>
    </row>
    <row r="135" spans="63:74">
      <c r="BK135" s="366"/>
      <c r="BL135" s="366"/>
      <c r="BM135" s="366"/>
      <c r="BN135" s="366"/>
      <c r="BO135" s="366"/>
      <c r="BP135" s="366"/>
      <c r="BQ135" s="366"/>
      <c r="BR135" s="366"/>
      <c r="BS135" s="366"/>
      <c r="BT135" s="366"/>
      <c r="BU135" s="366"/>
      <c r="BV135" s="366"/>
    </row>
    <row r="136" spans="63:74">
      <c r="BK136" s="366"/>
      <c r="BL136" s="366"/>
      <c r="BM136" s="366"/>
      <c r="BN136" s="366"/>
      <c r="BO136" s="366"/>
      <c r="BP136" s="366"/>
      <c r="BQ136" s="366"/>
      <c r="BR136" s="366"/>
      <c r="BS136" s="366"/>
      <c r="BT136" s="366"/>
      <c r="BU136" s="366"/>
      <c r="BV136" s="366"/>
    </row>
    <row r="137" spans="63:74">
      <c r="BK137" s="366"/>
      <c r="BL137" s="366"/>
      <c r="BM137" s="366"/>
      <c r="BN137" s="366"/>
      <c r="BO137" s="366"/>
      <c r="BP137" s="366"/>
      <c r="BQ137" s="366"/>
      <c r="BR137" s="366"/>
      <c r="BS137" s="366"/>
      <c r="BT137" s="366"/>
      <c r="BU137" s="366"/>
      <c r="BV137" s="366"/>
    </row>
    <row r="138" spans="63:74">
      <c r="BK138" s="366"/>
      <c r="BL138" s="366"/>
      <c r="BM138" s="366"/>
      <c r="BN138" s="366"/>
      <c r="BO138" s="366"/>
      <c r="BP138" s="366"/>
      <c r="BQ138" s="366"/>
      <c r="BR138" s="366"/>
      <c r="BS138" s="366"/>
      <c r="BT138" s="366"/>
      <c r="BU138" s="366"/>
      <c r="BV138" s="366"/>
    </row>
    <row r="139" spans="63:74">
      <c r="BK139" s="366"/>
      <c r="BL139" s="366"/>
      <c r="BM139" s="366"/>
      <c r="BN139" s="366"/>
      <c r="BO139" s="366"/>
      <c r="BP139" s="366"/>
      <c r="BQ139" s="366"/>
      <c r="BR139" s="366"/>
      <c r="BS139" s="366"/>
      <c r="BT139" s="366"/>
      <c r="BU139" s="366"/>
      <c r="BV139" s="366"/>
    </row>
    <row r="140" spans="63:74">
      <c r="BK140" s="366"/>
      <c r="BL140" s="366"/>
      <c r="BM140" s="366"/>
      <c r="BN140" s="366"/>
      <c r="BO140" s="366"/>
      <c r="BP140" s="366"/>
      <c r="BQ140" s="366"/>
      <c r="BR140" s="366"/>
      <c r="BS140" s="366"/>
      <c r="BT140" s="366"/>
      <c r="BU140" s="366"/>
      <c r="BV140" s="366"/>
    </row>
    <row r="141" spans="63:74">
      <c r="BK141" s="366"/>
      <c r="BL141" s="366"/>
      <c r="BM141" s="366"/>
      <c r="BN141" s="366"/>
      <c r="BO141" s="366"/>
      <c r="BP141" s="366"/>
      <c r="BQ141" s="366"/>
      <c r="BR141" s="366"/>
      <c r="BS141" s="366"/>
      <c r="BT141" s="366"/>
      <c r="BU141" s="366"/>
      <c r="BV141" s="366"/>
    </row>
    <row r="142" spans="63:74">
      <c r="BK142" s="366"/>
      <c r="BL142" s="366"/>
      <c r="BM142" s="366"/>
      <c r="BN142" s="366"/>
      <c r="BO142" s="366"/>
      <c r="BP142" s="366"/>
      <c r="BQ142" s="366"/>
      <c r="BR142" s="366"/>
      <c r="BS142" s="366"/>
      <c r="BT142" s="366"/>
      <c r="BU142" s="366"/>
      <c r="BV142" s="366"/>
    </row>
    <row r="143" spans="63:74">
      <c r="BK143" s="366"/>
      <c r="BL143" s="366"/>
      <c r="BM143" s="366"/>
      <c r="BN143" s="366"/>
      <c r="BO143" s="366"/>
      <c r="BP143" s="366"/>
      <c r="BQ143" s="366"/>
      <c r="BR143" s="366"/>
      <c r="BS143" s="366"/>
      <c r="BT143" s="366"/>
      <c r="BU143" s="366"/>
      <c r="BV143" s="366"/>
    </row>
    <row r="144" spans="63:74">
      <c r="BK144" s="366"/>
      <c r="BL144" s="366"/>
      <c r="BM144" s="366"/>
      <c r="BN144" s="366"/>
      <c r="BO144" s="366"/>
      <c r="BP144" s="366"/>
      <c r="BQ144" s="366"/>
      <c r="BR144" s="366"/>
      <c r="BS144" s="366"/>
      <c r="BT144" s="366"/>
      <c r="BU144" s="366"/>
      <c r="BV144" s="366"/>
    </row>
    <row r="145" spans="63:74">
      <c r="BK145" s="366"/>
      <c r="BL145" s="366"/>
      <c r="BM145" s="366"/>
      <c r="BN145" s="366"/>
      <c r="BO145" s="366"/>
      <c r="BP145" s="366"/>
      <c r="BQ145" s="366"/>
      <c r="BR145" s="366"/>
      <c r="BS145" s="366"/>
      <c r="BT145" s="366"/>
      <c r="BU145" s="366"/>
      <c r="BV145" s="366"/>
    </row>
    <row r="146" spans="63:74">
      <c r="BK146" s="366"/>
      <c r="BL146" s="366"/>
      <c r="BM146" s="366"/>
      <c r="BN146" s="366"/>
      <c r="BO146" s="366"/>
      <c r="BP146" s="366"/>
      <c r="BQ146" s="366"/>
      <c r="BR146" s="366"/>
      <c r="BS146" s="366"/>
      <c r="BT146" s="366"/>
      <c r="BU146" s="366"/>
      <c r="BV146" s="366"/>
    </row>
    <row r="147" spans="63:74">
      <c r="BK147" s="366"/>
      <c r="BL147" s="366"/>
      <c r="BM147" s="366"/>
      <c r="BN147" s="366"/>
      <c r="BO147" s="366"/>
      <c r="BP147" s="366"/>
      <c r="BQ147" s="366"/>
      <c r="BR147" s="366"/>
      <c r="BS147" s="366"/>
      <c r="BT147" s="366"/>
      <c r="BU147" s="366"/>
      <c r="BV147" s="366"/>
    </row>
    <row r="148" spans="63:74">
      <c r="BK148" s="366"/>
      <c r="BL148" s="366"/>
      <c r="BM148" s="366"/>
      <c r="BN148" s="366"/>
      <c r="BO148" s="366"/>
      <c r="BP148" s="366"/>
      <c r="BQ148" s="366"/>
      <c r="BR148" s="366"/>
      <c r="BS148" s="366"/>
      <c r="BT148" s="366"/>
      <c r="BU148" s="366"/>
      <c r="BV148" s="366"/>
    </row>
    <row r="149" spans="63:74">
      <c r="BK149" s="366"/>
      <c r="BL149" s="366"/>
      <c r="BM149" s="366"/>
      <c r="BN149" s="366"/>
      <c r="BO149" s="366"/>
      <c r="BP149" s="366"/>
      <c r="BQ149" s="366"/>
      <c r="BR149" s="366"/>
      <c r="BS149" s="366"/>
      <c r="BT149" s="366"/>
      <c r="BU149" s="366"/>
      <c r="BV149" s="366"/>
    </row>
    <row r="150" spans="63:74">
      <c r="BK150" s="366"/>
      <c r="BL150" s="366"/>
      <c r="BM150" s="366"/>
      <c r="BN150" s="366"/>
      <c r="BO150" s="366"/>
      <c r="BP150" s="366"/>
      <c r="BQ150" s="366"/>
      <c r="BR150" s="366"/>
      <c r="BS150" s="366"/>
      <c r="BT150" s="366"/>
      <c r="BU150" s="366"/>
      <c r="BV150" s="366"/>
    </row>
    <row r="151" spans="63:74">
      <c r="BK151" s="366"/>
      <c r="BL151" s="366"/>
      <c r="BM151" s="366"/>
      <c r="BN151" s="366"/>
      <c r="BO151" s="366"/>
      <c r="BP151" s="366"/>
      <c r="BQ151" s="366"/>
      <c r="BR151" s="366"/>
      <c r="BS151" s="366"/>
      <c r="BT151" s="366"/>
      <c r="BU151" s="366"/>
      <c r="BV151" s="366"/>
    </row>
    <row r="152" spans="63:74">
      <c r="BK152" s="366"/>
      <c r="BL152" s="366"/>
      <c r="BM152" s="366"/>
      <c r="BN152" s="366"/>
      <c r="BO152" s="366"/>
      <c r="BP152" s="366"/>
      <c r="BQ152" s="366"/>
      <c r="BR152" s="366"/>
      <c r="BS152" s="366"/>
      <c r="BT152" s="366"/>
      <c r="BU152" s="366"/>
      <c r="BV152" s="366"/>
    </row>
    <row r="153" spans="63:74">
      <c r="BK153" s="366"/>
      <c r="BL153" s="366"/>
      <c r="BM153" s="366"/>
      <c r="BN153" s="366"/>
      <c r="BO153" s="366"/>
      <c r="BP153" s="366"/>
      <c r="BQ153" s="366"/>
      <c r="BR153" s="366"/>
      <c r="BS153" s="366"/>
      <c r="BT153" s="366"/>
      <c r="BU153" s="366"/>
      <c r="BV153" s="366"/>
    </row>
    <row r="154" spans="63:74">
      <c r="BK154" s="366"/>
      <c r="BL154" s="366"/>
      <c r="BM154" s="366"/>
      <c r="BN154" s="366"/>
      <c r="BO154" s="366"/>
      <c r="BP154" s="366"/>
      <c r="BQ154" s="366"/>
      <c r="BR154" s="366"/>
      <c r="BS154" s="366"/>
      <c r="BT154" s="366"/>
      <c r="BU154" s="366"/>
      <c r="BV154" s="366"/>
    </row>
  </sheetData>
  <mergeCells count="16">
    <mergeCell ref="B73:Q73"/>
    <mergeCell ref="B74:Q74"/>
    <mergeCell ref="A1:A2"/>
    <mergeCell ref="B66:Q66"/>
    <mergeCell ref="B68:Q68"/>
    <mergeCell ref="B69:Q69"/>
    <mergeCell ref="B70:Q70"/>
    <mergeCell ref="B71:Q71"/>
    <mergeCell ref="B72:Q7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sheetPr transitionEvaluation="1" transitionEntry="1" codeName="Sheet5">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B57" sqref="BB57"/>
    </sheetView>
  </sheetViews>
  <sheetFormatPr defaultColWidth="9.88671875" defaultRowHeight="10.199999999999999"/>
  <cols>
    <col min="1" max="1" width="12" style="165" customWidth="1"/>
    <col min="2" max="2" width="43.44140625" style="165" customWidth="1"/>
    <col min="3" max="50" width="8.6640625" style="165" customWidth="1"/>
    <col min="51" max="62" width="8.6640625" style="358" customWidth="1"/>
    <col min="63" max="74" width="8.6640625" style="165" customWidth="1"/>
    <col min="75" max="16384" width="9.88671875" style="165"/>
  </cols>
  <sheetData>
    <row r="1" spans="1:74" ht="13.2" customHeight="1">
      <c r="A1" s="657" t="s">
        <v>1117</v>
      </c>
      <c r="B1" s="711" t="s">
        <v>285</v>
      </c>
      <c r="C1" s="712"/>
      <c r="D1" s="712"/>
      <c r="E1" s="712"/>
      <c r="F1" s="712"/>
      <c r="G1" s="712"/>
      <c r="H1" s="712"/>
      <c r="I1" s="712"/>
      <c r="J1" s="712"/>
      <c r="K1" s="712"/>
      <c r="L1" s="712"/>
      <c r="M1" s="712"/>
      <c r="N1" s="712"/>
      <c r="O1" s="712"/>
      <c r="P1" s="712"/>
      <c r="Q1" s="712"/>
      <c r="R1" s="712"/>
      <c r="S1" s="712"/>
      <c r="T1" s="712"/>
      <c r="U1" s="712"/>
      <c r="V1" s="712"/>
      <c r="W1" s="712"/>
      <c r="X1" s="712"/>
      <c r="Y1" s="712"/>
      <c r="Z1" s="712"/>
      <c r="AA1" s="712"/>
      <c r="AB1" s="712"/>
      <c r="AC1" s="712"/>
      <c r="AD1" s="712"/>
      <c r="AE1" s="712"/>
      <c r="AF1" s="712"/>
      <c r="AG1" s="712"/>
      <c r="AH1" s="712"/>
      <c r="AI1" s="712"/>
      <c r="AJ1" s="712"/>
      <c r="AK1" s="712"/>
      <c r="AL1" s="712"/>
      <c r="AM1" s="164"/>
    </row>
    <row r="2" spans="1:74" s="166" customFormat="1" ht="13.2">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4"/>
      <c r="AY2" s="519"/>
      <c r="AZ2" s="519"/>
      <c r="BA2" s="519"/>
      <c r="BB2" s="519"/>
      <c r="BC2" s="519"/>
      <c r="BD2" s="519"/>
      <c r="BE2" s="519"/>
      <c r="BF2" s="519"/>
      <c r="BG2" s="519"/>
      <c r="BH2" s="519"/>
      <c r="BI2" s="519"/>
      <c r="BJ2" s="519"/>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47"/>
      <c r="B5" s="167" t="s">
        <v>1046</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6"/>
      <c r="AZ5" s="426"/>
      <c r="BA5" s="426"/>
      <c r="BB5" s="426"/>
      <c r="BC5" s="426"/>
      <c r="BD5" s="426"/>
      <c r="BE5" s="426"/>
      <c r="BF5" s="426"/>
      <c r="BG5" s="426"/>
      <c r="BH5" s="426"/>
      <c r="BI5" s="168"/>
      <c r="BJ5" s="426"/>
      <c r="BK5" s="426"/>
      <c r="BL5" s="426"/>
      <c r="BM5" s="426"/>
      <c r="BN5" s="426"/>
      <c r="BO5" s="426"/>
      <c r="BP5" s="426"/>
      <c r="BQ5" s="426"/>
      <c r="BR5" s="426"/>
      <c r="BS5" s="426"/>
      <c r="BT5" s="426"/>
      <c r="BU5" s="426"/>
      <c r="BV5" s="426"/>
    </row>
    <row r="6" spans="1:74" ht="11.1" customHeight="1">
      <c r="A6" s="148" t="s">
        <v>984</v>
      </c>
      <c r="B6" s="213" t="s">
        <v>638</v>
      </c>
      <c r="C6" s="243">
        <v>685.32305722000001</v>
      </c>
      <c r="D6" s="243">
        <v>683.72218127999997</v>
      </c>
      <c r="E6" s="243">
        <v>683.20902536000006</v>
      </c>
      <c r="F6" s="243">
        <v>684.96821265999995</v>
      </c>
      <c r="G6" s="243">
        <v>685.74202940999999</v>
      </c>
      <c r="H6" s="243">
        <v>686.71509878999996</v>
      </c>
      <c r="I6" s="243">
        <v>687.48343967999995</v>
      </c>
      <c r="J6" s="243">
        <v>689.15800019000005</v>
      </c>
      <c r="K6" s="243">
        <v>691.33479919000001</v>
      </c>
      <c r="L6" s="243">
        <v>695.15365303999999</v>
      </c>
      <c r="M6" s="243">
        <v>697.48006676</v>
      </c>
      <c r="N6" s="243">
        <v>699.45385669999996</v>
      </c>
      <c r="O6" s="243">
        <v>700.87286632999997</v>
      </c>
      <c r="P6" s="243">
        <v>702.29302613000004</v>
      </c>
      <c r="Q6" s="243">
        <v>703.51217955000004</v>
      </c>
      <c r="R6" s="243">
        <v>703.92388993999998</v>
      </c>
      <c r="S6" s="243">
        <v>705.19585811000002</v>
      </c>
      <c r="T6" s="243">
        <v>706.72164740999995</v>
      </c>
      <c r="U6" s="243">
        <v>709.13772790999997</v>
      </c>
      <c r="V6" s="243">
        <v>710.69380691000003</v>
      </c>
      <c r="W6" s="243">
        <v>712.02635449000002</v>
      </c>
      <c r="X6" s="243">
        <v>713.62356762000002</v>
      </c>
      <c r="Y6" s="243">
        <v>714.14290462999998</v>
      </c>
      <c r="Z6" s="243">
        <v>714.07256249</v>
      </c>
      <c r="AA6" s="243">
        <v>711.78342362000001</v>
      </c>
      <c r="AB6" s="243">
        <v>711.75556139000003</v>
      </c>
      <c r="AC6" s="243">
        <v>712.35985819999996</v>
      </c>
      <c r="AD6" s="243">
        <v>714.81639060999998</v>
      </c>
      <c r="AE6" s="243">
        <v>715.76994809999997</v>
      </c>
      <c r="AF6" s="243">
        <v>716.44060722999996</v>
      </c>
      <c r="AG6" s="243">
        <v>715.86718329999997</v>
      </c>
      <c r="AH6" s="243">
        <v>716.69293420999998</v>
      </c>
      <c r="AI6" s="243">
        <v>717.95667528000001</v>
      </c>
      <c r="AJ6" s="243">
        <v>720.71762980999995</v>
      </c>
      <c r="AK6" s="243">
        <v>722.06293371000004</v>
      </c>
      <c r="AL6" s="243">
        <v>723.05181028000004</v>
      </c>
      <c r="AM6" s="243">
        <v>723.72370758</v>
      </c>
      <c r="AN6" s="243">
        <v>723.97014344000002</v>
      </c>
      <c r="AO6" s="243">
        <v>723.83056592000003</v>
      </c>
      <c r="AP6" s="243">
        <v>721.97588241999995</v>
      </c>
      <c r="AQ6" s="243">
        <v>722.06109759000003</v>
      </c>
      <c r="AR6" s="243">
        <v>722.75711881999996</v>
      </c>
      <c r="AS6" s="243">
        <v>725.46138652000002</v>
      </c>
      <c r="AT6" s="243">
        <v>726.33093960999997</v>
      </c>
      <c r="AU6" s="243">
        <v>726.76321847999998</v>
      </c>
      <c r="AV6" s="243">
        <v>725.82763812999997</v>
      </c>
      <c r="AW6" s="243">
        <v>726.08330733000003</v>
      </c>
      <c r="AX6" s="243">
        <v>726.59964105999995</v>
      </c>
      <c r="AY6" s="243">
        <v>728.02469413999995</v>
      </c>
      <c r="AZ6" s="243">
        <v>728.57631584000001</v>
      </c>
      <c r="BA6" s="243">
        <v>728.90256095999996</v>
      </c>
      <c r="BB6" s="243">
        <v>728.38997811000002</v>
      </c>
      <c r="BC6" s="243">
        <v>728.72555863000002</v>
      </c>
      <c r="BD6" s="243">
        <v>729.29585112999996</v>
      </c>
      <c r="BE6" s="243">
        <v>730.35944687000006</v>
      </c>
      <c r="BF6" s="339">
        <v>731.20519999999999</v>
      </c>
      <c r="BG6" s="339">
        <v>732.09180000000003</v>
      </c>
      <c r="BH6" s="339">
        <v>732.85140000000001</v>
      </c>
      <c r="BI6" s="339">
        <v>733.9452</v>
      </c>
      <c r="BJ6" s="339">
        <v>735.2056</v>
      </c>
      <c r="BK6" s="339">
        <v>736.8252</v>
      </c>
      <c r="BL6" s="339">
        <v>738.274</v>
      </c>
      <c r="BM6" s="339">
        <v>739.74480000000005</v>
      </c>
      <c r="BN6" s="339">
        <v>741.197</v>
      </c>
      <c r="BO6" s="339">
        <v>742.74220000000003</v>
      </c>
      <c r="BP6" s="339">
        <v>744.33979999999997</v>
      </c>
      <c r="BQ6" s="339">
        <v>746.03459999999995</v>
      </c>
      <c r="BR6" s="339">
        <v>747.70360000000005</v>
      </c>
      <c r="BS6" s="339">
        <v>749.39160000000004</v>
      </c>
      <c r="BT6" s="339">
        <v>750.95899999999995</v>
      </c>
      <c r="BU6" s="339">
        <v>752.78949999999998</v>
      </c>
      <c r="BV6" s="339">
        <v>754.74360000000001</v>
      </c>
    </row>
    <row r="7" spans="1:74" ht="11.1" customHeight="1">
      <c r="A7" s="148" t="s">
        <v>985</v>
      </c>
      <c r="B7" s="213" t="s">
        <v>673</v>
      </c>
      <c r="C7" s="243">
        <v>1877.5431349</v>
      </c>
      <c r="D7" s="243">
        <v>1873.8571566999999</v>
      </c>
      <c r="E7" s="243">
        <v>1872.5862357999999</v>
      </c>
      <c r="F7" s="243">
        <v>1875.0198591000001</v>
      </c>
      <c r="G7" s="243">
        <v>1877.611938</v>
      </c>
      <c r="H7" s="243">
        <v>1881.6519593999999</v>
      </c>
      <c r="I7" s="243">
        <v>1888.7789806999999</v>
      </c>
      <c r="J7" s="243">
        <v>1894.4855935999999</v>
      </c>
      <c r="K7" s="243">
        <v>1900.4108556000001</v>
      </c>
      <c r="L7" s="243">
        <v>1907.2105727999999</v>
      </c>
      <c r="M7" s="243">
        <v>1913.0812785999999</v>
      </c>
      <c r="N7" s="243">
        <v>1918.6787790000001</v>
      </c>
      <c r="O7" s="243">
        <v>1923.993702</v>
      </c>
      <c r="P7" s="243">
        <v>1929.0518205999999</v>
      </c>
      <c r="Q7" s="243">
        <v>1933.8437630000001</v>
      </c>
      <c r="R7" s="243">
        <v>1938.6252813999999</v>
      </c>
      <c r="S7" s="243">
        <v>1942.6930568</v>
      </c>
      <c r="T7" s="243">
        <v>1946.3028416</v>
      </c>
      <c r="U7" s="243">
        <v>1948.7796547999999</v>
      </c>
      <c r="V7" s="243">
        <v>1951.9796940000001</v>
      </c>
      <c r="W7" s="243">
        <v>1955.2279782999999</v>
      </c>
      <c r="X7" s="243">
        <v>1960.5254634</v>
      </c>
      <c r="Y7" s="243">
        <v>1962.3695209</v>
      </c>
      <c r="Z7" s="243">
        <v>1962.7611067</v>
      </c>
      <c r="AA7" s="243">
        <v>1957.6338553999999</v>
      </c>
      <c r="AB7" s="243">
        <v>1958.1702717000001</v>
      </c>
      <c r="AC7" s="243">
        <v>1960.3039902999999</v>
      </c>
      <c r="AD7" s="243">
        <v>1967.6190228999999</v>
      </c>
      <c r="AE7" s="243">
        <v>1970.2593374</v>
      </c>
      <c r="AF7" s="243">
        <v>1971.8089454000001</v>
      </c>
      <c r="AG7" s="243">
        <v>1968.6659956000001</v>
      </c>
      <c r="AH7" s="243">
        <v>1970.7355792000001</v>
      </c>
      <c r="AI7" s="243">
        <v>1974.4158448999999</v>
      </c>
      <c r="AJ7" s="243">
        <v>1983.5934829</v>
      </c>
      <c r="AK7" s="243">
        <v>1987.5800948999999</v>
      </c>
      <c r="AL7" s="243">
        <v>1990.2623712</v>
      </c>
      <c r="AM7" s="243">
        <v>1990.6409116</v>
      </c>
      <c r="AN7" s="243">
        <v>1991.4640668</v>
      </c>
      <c r="AO7" s="243">
        <v>1991.7324364999999</v>
      </c>
      <c r="AP7" s="243">
        <v>1988.7046640999999</v>
      </c>
      <c r="AQ7" s="243">
        <v>1989.9194803</v>
      </c>
      <c r="AR7" s="243">
        <v>1992.6355284000001</v>
      </c>
      <c r="AS7" s="243">
        <v>2000.8949024000001</v>
      </c>
      <c r="AT7" s="243">
        <v>2003.5818440999999</v>
      </c>
      <c r="AU7" s="243">
        <v>2004.7384474</v>
      </c>
      <c r="AV7" s="243">
        <v>1999.4811497999999</v>
      </c>
      <c r="AW7" s="243">
        <v>2001.2397481</v>
      </c>
      <c r="AX7" s="243">
        <v>2005.1306797</v>
      </c>
      <c r="AY7" s="243">
        <v>2016.4070707000001</v>
      </c>
      <c r="AZ7" s="243">
        <v>2020.6228245</v>
      </c>
      <c r="BA7" s="243">
        <v>2023.0310669999999</v>
      </c>
      <c r="BB7" s="243">
        <v>2021.0624511000001</v>
      </c>
      <c r="BC7" s="243">
        <v>2021.7826818000001</v>
      </c>
      <c r="BD7" s="243">
        <v>2022.6224116999999</v>
      </c>
      <c r="BE7" s="243">
        <v>2022.9107455999999</v>
      </c>
      <c r="BF7" s="339">
        <v>2024.4929999999999</v>
      </c>
      <c r="BG7" s="339">
        <v>2026.6969999999999</v>
      </c>
      <c r="BH7" s="339">
        <v>2029.8440000000001</v>
      </c>
      <c r="BI7" s="339">
        <v>2033.0540000000001</v>
      </c>
      <c r="BJ7" s="339">
        <v>2036.6479999999999</v>
      </c>
      <c r="BK7" s="339">
        <v>2041.231</v>
      </c>
      <c r="BL7" s="339">
        <v>2045.135</v>
      </c>
      <c r="BM7" s="339">
        <v>2048.9670000000001</v>
      </c>
      <c r="BN7" s="339">
        <v>2052.5540000000001</v>
      </c>
      <c r="BO7" s="339">
        <v>2056.3690000000001</v>
      </c>
      <c r="BP7" s="339">
        <v>2060.2420000000002</v>
      </c>
      <c r="BQ7" s="339">
        <v>2064.0479999999998</v>
      </c>
      <c r="BR7" s="339">
        <v>2068.1260000000002</v>
      </c>
      <c r="BS7" s="339">
        <v>2072.3530000000001</v>
      </c>
      <c r="BT7" s="339">
        <v>2076.2489999999998</v>
      </c>
      <c r="BU7" s="339">
        <v>2081.1309999999999</v>
      </c>
      <c r="BV7" s="339">
        <v>2086.5210000000002</v>
      </c>
    </row>
    <row r="8" spans="1:74" ht="11.1" customHeight="1">
      <c r="A8" s="148" t="s">
        <v>986</v>
      </c>
      <c r="B8" s="213" t="s">
        <v>639</v>
      </c>
      <c r="C8" s="243">
        <v>1738.3529842999999</v>
      </c>
      <c r="D8" s="243">
        <v>1728.2573193999999</v>
      </c>
      <c r="E8" s="243">
        <v>1721.4804932</v>
      </c>
      <c r="F8" s="243">
        <v>1720.3308110999999</v>
      </c>
      <c r="G8" s="243">
        <v>1718.4604328</v>
      </c>
      <c r="H8" s="243">
        <v>1718.177664</v>
      </c>
      <c r="I8" s="243">
        <v>1719.1627298999999</v>
      </c>
      <c r="J8" s="243">
        <v>1722.2950109999999</v>
      </c>
      <c r="K8" s="243">
        <v>1727.2547324</v>
      </c>
      <c r="L8" s="243">
        <v>1736.7163943999999</v>
      </c>
      <c r="M8" s="243">
        <v>1743.3251216000001</v>
      </c>
      <c r="N8" s="243">
        <v>1749.7554141000001</v>
      </c>
      <c r="O8" s="243">
        <v>1756.9249577</v>
      </c>
      <c r="P8" s="243">
        <v>1762.3101165</v>
      </c>
      <c r="Q8" s="243">
        <v>1766.8285764</v>
      </c>
      <c r="R8" s="243">
        <v>1768.1448842</v>
      </c>
      <c r="S8" s="243">
        <v>1772.6815357999999</v>
      </c>
      <c r="T8" s="243">
        <v>1778.1030783000001</v>
      </c>
      <c r="U8" s="243">
        <v>1786.1290217999999</v>
      </c>
      <c r="V8" s="243">
        <v>1792.0307132999999</v>
      </c>
      <c r="W8" s="243">
        <v>1797.5276627999999</v>
      </c>
      <c r="X8" s="243">
        <v>1803.6739774</v>
      </c>
      <c r="Y8" s="243">
        <v>1807.5708631</v>
      </c>
      <c r="Z8" s="243">
        <v>1810.2724267999999</v>
      </c>
      <c r="AA8" s="243">
        <v>1808.9499559999999</v>
      </c>
      <c r="AB8" s="243">
        <v>1811.3824101</v>
      </c>
      <c r="AC8" s="243">
        <v>1814.7410766999999</v>
      </c>
      <c r="AD8" s="243">
        <v>1820.9543017000001</v>
      </c>
      <c r="AE8" s="243">
        <v>1824.7191335</v>
      </c>
      <c r="AF8" s="243">
        <v>1827.9639179999999</v>
      </c>
      <c r="AG8" s="243">
        <v>1828.5065661000001</v>
      </c>
      <c r="AH8" s="243">
        <v>1832.3478232</v>
      </c>
      <c r="AI8" s="243">
        <v>1837.3055999999999</v>
      </c>
      <c r="AJ8" s="243">
        <v>1846.1861104</v>
      </c>
      <c r="AK8" s="243">
        <v>1851.2722664</v>
      </c>
      <c r="AL8" s="243">
        <v>1855.3702819</v>
      </c>
      <c r="AM8" s="243">
        <v>1858.2025453000001</v>
      </c>
      <c r="AN8" s="243">
        <v>1860.5324883000001</v>
      </c>
      <c r="AO8" s="243">
        <v>1862.0824993000001</v>
      </c>
      <c r="AP8" s="243">
        <v>1860.9194427</v>
      </c>
      <c r="AQ8" s="243">
        <v>1862.3594416000001</v>
      </c>
      <c r="AR8" s="243">
        <v>1864.4693605</v>
      </c>
      <c r="AS8" s="243">
        <v>1870.0103615999999</v>
      </c>
      <c r="AT8" s="243">
        <v>1871.3892483</v>
      </c>
      <c r="AU8" s="243">
        <v>1871.3671829</v>
      </c>
      <c r="AV8" s="243">
        <v>1866.5890827000001</v>
      </c>
      <c r="AW8" s="243">
        <v>1866.2814254</v>
      </c>
      <c r="AX8" s="243">
        <v>1867.0891282</v>
      </c>
      <c r="AY8" s="243">
        <v>1871.3622175</v>
      </c>
      <c r="AZ8" s="243">
        <v>1872.6381206999999</v>
      </c>
      <c r="BA8" s="243">
        <v>1873.2668642000001</v>
      </c>
      <c r="BB8" s="243">
        <v>1871.9198948999999</v>
      </c>
      <c r="BC8" s="243">
        <v>1872.2507338999999</v>
      </c>
      <c r="BD8" s="243">
        <v>1872.930828</v>
      </c>
      <c r="BE8" s="243">
        <v>1874.0617543000001</v>
      </c>
      <c r="BF8" s="339">
        <v>1875.364</v>
      </c>
      <c r="BG8" s="339">
        <v>1876.94</v>
      </c>
      <c r="BH8" s="339">
        <v>1878.4580000000001</v>
      </c>
      <c r="BI8" s="339">
        <v>1880.827</v>
      </c>
      <c r="BJ8" s="339">
        <v>1883.7170000000001</v>
      </c>
      <c r="BK8" s="339">
        <v>1887.675</v>
      </c>
      <c r="BL8" s="339">
        <v>1891.194</v>
      </c>
      <c r="BM8" s="339">
        <v>1894.8219999999999</v>
      </c>
      <c r="BN8" s="339">
        <v>1898.6310000000001</v>
      </c>
      <c r="BO8" s="339">
        <v>1902.424</v>
      </c>
      <c r="BP8" s="339">
        <v>1906.2719999999999</v>
      </c>
      <c r="BQ8" s="339">
        <v>1910.048</v>
      </c>
      <c r="BR8" s="339">
        <v>1914.1030000000001</v>
      </c>
      <c r="BS8" s="339">
        <v>1918.31</v>
      </c>
      <c r="BT8" s="339">
        <v>1922.4</v>
      </c>
      <c r="BU8" s="339">
        <v>1927.1110000000001</v>
      </c>
      <c r="BV8" s="339">
        <v>1932.175</v>
      </c>
    </row>
    <row r="9" spans="1:74" ht="11.1" customHeight="1">
      <c r="A9" s="148" t="s">
        <v>987</v>
      </c>
      <c r="B9" s="213" t="s">
        <v>640</v>
      </c>
      <c r="C9" s="243">
        <v>822.47917722</v>
      </c>
      <c r="D9" s="243">
        <v>819.93324847999997</v>
      </c>
      <c r="E9" s="243">
        <v>818.56166408000001</v>
      </c>
      <c r="F9" s="243">
        <v>819.30098773999998</v>
      </c>
      <c r="G9" s="243">
        <v>819.57566923000002</v>
      </c>
      <c r="H9" s="243">
        <v>820.32227227999999</v>
      </c>
      <c r="I9" s="243">
        <v>821.57509031999996</v>
      </c>
      <c r="J9" s="243">
        <v>823.2398164</v>
      </c>
      <c r="K9" s="243">
        <v>825.35074396000005</v>
      </c>
      <c r="L9" s="243">
        <v>828.76618314999996</v>
      </c>
      <c r="M9" s="243">
        <v>831.12578103999999</v>
      </c>
      <c r="N9" s="243">
        <v>833.28784779</v>
      </c>
      <c r="O9" s="243">
        <v>835.35505161000003</v>
      </c>
      <c r="P9" s="243">
        <v>837.04505492999999</v>
      </c>
      <c r="Q9" s="243">
        <v>838.46052595000003</v>
      </c>
      <c r="R9" s="243">
        <v>838.62614134</v>
      </c>
      <c r="S9" s="243">
        <v>840.22404027000005</v>
      </c>
      <c r="T9" s="243">
        <v>842.27889941000001</v>
      </c>
      <c r="U9" s="243">
        <v>845.73945583</v>
      </c>
      <c r="V9" s="243">
        <v>847.99668257999997</v>
      </c>
      <c r="W9" s="243">
        <v>849.99931672000002</v>
      </c>
      <c r="X9" s="243">
        <v>852.11022839999998</v>
      </c>
      <c r="Y9" s="243">
        <v>853.33152473999996</v>
      </c>
      <c r="Z9" s="243">
        <v>854.02607589000002</v>
      </c>
      <c r="AA9" s="243">
        <v>852.58336535000001</v>
      </c>
      <c r="AB9" s="243">
        <v>853.43231347000005</v>
      </c>
      <c r="AC9" s="243">
        <v>854.96240375000002</v>
      </c>
      <c r="AD9" s="243">
        <v>858.61435471000004</v>
      </c>
      <c r="AE9" s="243">
        <v>860.42619043000002</v>
      </c>
      <c r="AF9" s="243">
        <v>861.83862942999997</v>
      </c>
      <c r="AG9" s="243">
        <v>861.30897300000004</v>
      </c>
      <c r="AH9" s="243">
        <v>863.07964258000004</v>
      </c>
      <c r="AI9" s="243">
        <v>865.60793947000002</v>
      </c>
      <c r="AJ9" s="243">
        <v>870.50486312999999</v>
      </c>
      <c r="AK9" s="243">
        <v>873.34016502999998</v>
      </c>
      <c r="AL9" s="243">
        <v>875.72484463000001</v>
      </c>
      <c r="AM9" s="243">
        <v>877.59559191000005</v>
      </c>
      <c r="AN9" s="243">
        <v>879.12650944999996</v>
      </c>
      <c r="AO9" s="243">
        <v>880.25428722000004</v>
      </c>
      <c r="AP9" s="243">
        <v>880.17225058999998</v>
      </c>
      <c r="AQ9" s="243">
        <v>881.09875480999995</v>
      </c>
      <c r="AR9" s="243">
        <v>882.22712522999996</v>
      </c>
      <c r="AS9" s="243">
        <v>884.67369951000001</v>
      </c>
      <c r="AT9" s="243">
        <v>885.36854912000001</v>
      </c>
      <c r="AU9" s="243">
        <v>885.42801170999996</v>
      </c>
      <c r="AV9" s="243">
        <v>883.63629309999999</v>
      </c>
      <c r="AW9" s="243">
        <v>883.33682726999996</v>
      </c>
      <c r="AX9" s="243">
        <v>883.31382004</v>
      </c>
      <c r="AY9" s="243">
        <v>883.57357886</v>
      </c>
      <c r="AZ9" s="243">
        <v>884.09875826999996</v>
      </c>
      <c r="BA9" s="243">
        <v>884.89566571</v>
      </c>
      <c r="BB9" s="243">
        <v>886.25068035000004</v>
      </c>
      <c r="BC9" s="243">
        <v>887.37625947000004</v>
      </c>
      <c r="BD9" s="243">
        <v>888.55878224000003</v>
      </c>
      <c r="BE9" s="243">
        <v>889.78640554000003</v>
      </c>
      <c r="BF9" s="339">
        <v>891.09169999999995</v>
      </c>
      <c r="BG9" s="339">
        <v>892.46280000000002</v>
      </c>
      <c r="BH9" s="339">
        <v>893.77650000000006</v>
      </c>
      <c r="BI9" s="339">
        <v>895.37170000000003</v>
      </c>
      <c r="BJ9" s="339">
        <v>897.12519999999995</v>
      </c>
      <c r="BK9" s="339">
        <v>899.15530000000001</v>
      </c>
      <c r="BL9" s="339">
        <v>901.13639999999998</v>
      </c>
      <c r="BM9" s="339">
        <v>903.18709999999999</v>
      </c>
      <c r="BN9" s="339">
        <v>905.34220000000005</v>
      </c>
      <c r="BO9" s="339">
        <v>907.50549999999998</v>
      </c>
      <c r="BP9" s="339">
        <v>909.71199999999999</v>
      </c>
      <c r="BQ9" s="339">
        <v>911.91</v>
      </c>
      <c r="BR9" s="339">
        <v>914.24159999999995</v>
      </c>
      <c r="BS9" s="339">
        <v>916.65499999999997</v>
      </c>
      <c r="BT9" s="339">
        <v>919.25980000000004</v>
      </c>
      <c r="BU9" s="339">
        <v>921.75480000000005</v>
      </c>
      <c r="BV9" s="339">
        <v>924.24959999999999</v>
      </c>
    </row>
    <row r="10" spans="1:74" ht="11.1" customHeight="1">
      <c r="A10" s="148" t="s">
        <v>988</v>
      </c>
      <c r="B10" s="213" t="s">
        <v>641</v>
      </c>
      <c r="C10" s="243">
        <v>2333.6695086999998</v>
      </c>
      <c r="D10" s="243">
        <v>2327.5533335</v>
      </c>
      <c r="E10" s="243">
        <v>2324.8406283999998</v>
      </c>
      <c r="F10" s="243">
        <v>2329.2404750000001</v>
      </c>
      <c r="G10" s="243">
        <v>2330.5528995</v>
      </c>
      <c r="H10" s="243">
        <v>2332.4869831000001</v>
      </c>
      <c r="I10" s="243">
        <v>2334.1731278000002</v>
      </c>
      <c r="J10" s="243">
        <v>2338.0027286</v>
      </c>
      <c r="K10" s="243">
        <v>2343.1061872999999</v>
      </c>
      <c r="L10" s="243">
        <v>2353.0431285</v>
      </c>
      <c r="M10" s="243">
        <v>2358.0245847000001</v>
      </c>
      <c r="N10" s="243">
        <v>2361.6101803000001</v>
      </c>
      <c r="O10" s="243">
        <v>2360.9595052999998</v>
      </c>
      <c r="P10" s="243">
        <v>2363.8836876</v>
      </c>
      <c r="Q10" s="243">
        <v>2367.5423169999999</v>
      </c>
      <c r="R10" s="243">
        <v>2372.7089292000001</v>
      </c>
      <c r="S10" s="243">
        <v>2377.2563011000002</v>
      </c>
      <c r="T10" s="243">
        <v>2381.9579684999999</v>
      </c>
      <c r="U10" s="243">
        <v>2387.6326662000001</v>
      </c>
      <c r="V10" s="243">
        <v>2392.0288731999999</v>
      </c>
      <c r="W10" s="243">
        <v>2395.9653245</v>
      </c>
      <c r="X10" s="243">
        <v>2400.5709443999999</v>
      </c>
      <c r="Y10" s="243">
        <v>2402.7411909000002</v>
      </c>
      <c r="Z10" s="243">
        <v>2403.6049883000001</v>
      </c>
      <c r="AA10" s="243">
        <v>2399.4109159999998</v>
      </c>
      <c r="AB10" s="243">
        <v>2400.4753807000002</v>
      </c>
      <c r="AC10" s="243">
        <v>2403.0469618000002</v>
      </c>
      <c r="AD10" s="243">
        <v>2410.3020797999998</v>
      </c>
      <c r="AE10" s="243">
        <v>2413.5055781000001</v>
      </c>
      <c r="AF10" s="243">
        <v>2415.8338772000002</v>
      </c>
      <c r="AG10" s="243">
        <v>2413.4362769999998</v>
      </c>
      <c r="AH10" s="243">
        <v>2416.9022030000001</v>
      </c>
      <c r="AI10" s="243">
        <v>2422.3809550999999</v>
      </c>
      <c r="AJ10" s="243">
        <v>2434.1575972999999</v>
      </c>
      <c r="AK10" s="243">
        <v>2440.4482033999998</v>
      </c>
      <c r="AL10" s="243">
        <v>2445.5378377000002</v>
      </c>
      <c r="AM10" s="243">
        <v>2449.0632157</v>
      </c>
      <c r="AN10" s="243">
        <v>2452.0233690999999</v>
      </c>
      <c r="AO10" s="243">
        <v>2454.0550136000002</v>
      </c>
      <c r="AP10" s="243">
        <v>2451.7700930999999</v>
      </c>
      <c r="AQ10" s="243">
        <v>2454.4857619999998</v>
      </c>
      <c r="AR10" s="243">
        <v>2458.8139642000001</v>
      </c>
      <c r="AS10" s="243">
        <v>2468.6237897000001</v>
      </c>
      <c r="AT10" s="243">
        <v>2473.2752408000001</v>
      </c>
      <c r="AU10" s="243">
        <v>2476.6374077</v>
      </c>
      <c r="AV10" s="243">
        <v>2476.2416325999998</v>
      </c>
      <c r="AW10" s="243">
        <v>2478.8767241999999</v>
      </c>
      <c r="AX10" s="243">
        <v>2482.0740249999999</v>
      </c>
      <c r="AY10" s="243">
        <v>2487.2978714999999</v>
      </c>
      <c r="AZ10" s="243">
        <v>2490.5213377999999</v>
      </c>
      <c r="BA10" s="243">
        <v>2493.2087605000002</v>
      </c>
      <c r="BB10" s="243">
        <v>2494.3143294000001</v>
      </c>
      <c r="BC10" s="243">
        <v>2496.7140227999998</v>
      </c>
      <c r="BD10" s="243">
        <v>2499.3620304999999</v>
      </c>
      <c r="BE10" s="243">
        <v>2501.6324969000002</v>
      </c>
      <c r="BF10" s="339">
        <v>2505.2469999999998</v>
      </c>
      <c r="BG10" s="339">
        <v>2509.578</v>
      </c>
      <c r="BH10" s="339">
        <v>2515.1709999999998</v>
      </c>
      <c r="BI10" s="339">
        <v>2520.5309999999999</v>
      </c>
      <c r="BJ10" s="339">
        <v>2526.201</v>
      </c>
      <c r="BK10" s="339">
        <v>2532.4290000000001</v>
      </c>
      <c r="BL10" s="339">
        <v>2538.5340000000001</v>
      </c>
      <c r="BM10" s="339">
        <v>2544.7620000000002</v>
      </c>
      <c r="BN10" s="339">
        <v>2550.8560000000002</v>
      </c>
      <c r="BO10" s="339">
        <v>2557.527</v>
      </c>
      <c r="BP10" s="339">
        <v>2564.5149999999999</v>
      </c>
      <c r="BQ10" s="339">
        <v>2572.0970000000002</v>
      </c>
      <c r="BR10" s="339">
        <v>2579.5140000000001</v>
      </c>
      <c r="BS10" s="339">
        <v>2587.0430000000001</v>
      </c>
      <c r="BT10" s="339">
        <v>2594.2620000000002</v>
      </c>
      <c r="BU10" s="339">
        <v>2602.3290000000002</v>
      </c>
      <c r="BV10" s="339">
        <v>2610.8220000000001</v>
      </c>
    </row>
    <row r="11" spans="1:74" ht="11.1" customHeight="1">
      <c r="A11" s="148" t="s">
        <v>989</v>
      </c>
      <c r="B11" s="213" t="s">
        <v>642</v>
      </c>
      <c r="C11" s="243">
        <v>592.59804414999996</v>
      </c>
      <c r="D11" s="243">
        <v>589.86863543000004</v>
      </c>
      <c r="E11" s="243">
        <v>588.45405156000004</v>
      </c>
      <c r="F11" s="243">
        <v>589.61066018999998</v>
      </c>
      <c r="G11" s="243">
        <v>589.88345029000004</v>
      </c>
      <c r="H11" s="243">
        <v>590.52878950000002</v>
      </c>
      <c r="I11" s="243">
        <v>591.51062896999997</v>
      </c>
      <c r="J11" s="243">
        <v>592.92810306000001</v>
      </c>
      <c r="K11" s="243">
        <v>594.74516291999998</v>
      </c>
      <c r="L11" s="243">
        <v>597.82235446000004</v>
      </c>
      <c r="M11" s="243">
        <v>599.79317641</v>
      </c>
      <c r="N11" s="243">
        <v>601.51817470000003</v>
      </c>
      <c r="O11" s="243">
        <v>602.54200146999995</v>
      </c>
      <c r="P11" s="243">
        <v>604.11686330999999</v>
      </c>
      <c r="Q11" s="243">
        <v>605.78741237999998</v>
      </c>
      <c r="R11" s="243">
        <v>607.85196581000002</v>
      </c>
      <c r="S11" s="243">
        <v>609.49015145999999</v>
      </c>
      <c r="T11" s="243">
        <v>611.00028645999998</v>
      </c>
      <c r="U11" s="243">
        <v>612.29893865999998</v>
      </c>
      <c r="V11" s="243">
        <v>613.61554650999994</v>
      </c>
      <c r="W11" s="243">
        <v>614.86667784999997</v>
      </c>
      <c r="X11" s="243">
        <v>616.72341195000001</v>
      </c>
      <c r="Y11" s="243">
        <v>617.34028080999997</v>
      </c>
      <c r="Z11" s="243">
        <v>617.38836370000001</v>
      </c>
      <c r="AA11" s="243">
        <v>615.32732137999994</v>
      </c>
      <c r="AB11" s="243">
        <v>615.39308677999998</v>
      </c>
      <c r="AC11" s="243">
        <v>616.04532064</v>
      </c>
      <c r="AD11" s="243">
        <v>618.26862028999994</v>
      </c>
      <c r="AE11" s="243">
        <v>619.35534309000002</v>
      </c>
      <c r="AF11" s="243">
        <v>620.29008637000004</v>
      </c>
      <c r="AG11" s="243">
        <v>620.31920511999999</v>
      </c>
      <c r="AH11" s="243">
        <v>621.51522309999996</v>
      </c>
      <c r="AI11" s="243">
        <v>623.12449532000005</v>
      </c>
      <c r="AJ11" s="243">
        <v>626.22199880999995</v>
      </c>
      <c r="AK11" s="243">
        <v>627.85154669999997</v>
      </c>
      <c r="AL11" s="243">
        <v>629.08811602000003</v>
      </c>
      <c r="AM11" s="243">
        <v>629.52432510999995</v>
      </c>
      <c r="AN11" s="243">
        <v>630.28047358000003</v>
      </c>
      <c r="AO11" s="243">
        <v>630.94917975999999</v>
      </c>
      <c r="AP11" s="243">
        <v>631.25570378999998</v>
      </c>
      <c r="AQ11" s="243">
        <v>631.95558027000004</v>
      </c>
      <c r="AR11" s="243">
        <v>632.77406936</v>
      </c>
      <c r="AS11" s="243">
        <v>634.27817733999996</v>
      </c>
      <c r="AT11" s="243">
        <v>634.90863689000003</v>
      </c>
      <c r="AU11" s="243">
        <v>635.23245433</v>
      </c>
      <c r="AV11" s="243">
        <v>634.42302343999995</v>
      </c>
      <c r="AW11" s="243">
        <v>634.75351126999999</v>
      </c>
      <c r="AX11" s="243">
        <v>635.39731160999997</v>
      </c>
      <c r="AY11" s="243">
        <v>637.00242523999998</v>
      </c>
      <c r="AZ11" s="243">
        <v>637.78685006000001</v>
      </c>
      <c r="BA11" s="243">
        <v>638.39858684000001</v>
      </c>
      <c r="BB11" s="243">
        <v>638.36504241</v>
      </c>
      <c r="BC11" s="243">
        <v>638.98584796</v>
      </c>
      <c r="BD11" s="243">
        <v>639.78841035000005</v>
      </c>
      <c r="BE11" s="243">
        <v>641.00920989999997</v>
      </c>
      <c r="BF11" s="339">
        <v>641.99789999999996</v>
      </c>
      <c r="BG11" s="339">
        <v>642.99099999999999</v>
      </c>
      <c r="BH11" s="339">
        <v>643.77829999999994</v>
      </c>
      <c r="BI11" s="339">
        <v>644.93790000000001</v>
      </c>
      <c r="BJ11" s="339">
        <v>646.25959999999998</v>
      </c>
      <c r="BK11" s="339">
        <v>647.90930000000003</v>
      </c>
      <c r="BL11" s="339">
        <v>649.43089999999995</v>
      </c>
      <c r="BM11" s="339">
        <v>650.99009999999998</v>
      </c>
      <c r="BN11" s="339">
        <v>652.61500000000001</v>
      </c>
      <c r="BO11" s="339">
        <v>654.22860000000003</v>
      </c>
      <c r="BP11" s="339">
        <v>655.85879999999997</v>
      </c>
      <c r="BQ11" s="339">
        <v>657.50609999999995</v>
      </c>
      <c r="BR11" s="339">
        <v>659.16949999999997</v>
      </c>
      <c r="BS11" s="339">
        <v>660.84939999999995</v>
      </c>
      <c r="BT11" s="339">
        <v>662.42060000000004</v>
      </c>
      <c r="BU11" s="339">
        <v>664.22720000000004</v>
      </c>
      <c r="BV11" s="339">
        <v>666.14430000000004</v>
      </c>
    </row>
    <row r="12" spans="1:74" ht="11.1" customHeight="1">
      <c r="A12" s="148" t="s">
        <v>990</v>
      </c>
      <c r="B12" s="213" t="s">
        <v>643</v>
      </c>
      <c r="C12" s="243">
        <v>1472.1617034999999</v>
      </c>
      <c r="D12" s="243">
        <v>1472.3350025</v>
      </c>
      <c r="E12" s="243">
        <v>1473.530231</v>
      </c>
      <c r="F12" s="243">
        <v>1475.9399676</v>
      </c>
      <c r="G12" s="243">
        <v>1479.0346211999999</v>
      </c>
      <c r="H12" s="243">
        <v>1483.0067704000001</v>
      </c>
      <c r="I12" s="243">
        <v>1488.0840701</v>
      </c>
      <c r="J12" s="243">
        <v>1493.6404692999999</v>
      </c>
      <c r="K12" s="243">
        <v>1499.9036229000001</v>
      </c>
      <c r="L12" s="243">
        <v>1508.6757534999999</v>
      </c>
      <c r="M12" s="243">
        <v>1515.0007492</v>
      </c>
      <c r="N12" s="243">
        <v>1520.6808325</v>
      </c>
      <c r="O12" s="243">
        <v>1525.3278720000001</v>
      </c>
      <c r="P12" s="243">
        <v>1530.0092291000001</v>
      </c>
      <c r="Q12" s="243">
        <v>1534.3367725000001</v>
      </c>
      <c r="R12" s="243">
        <v>1537.6162297999999</v>
      </c>
      <c r="S12" s="243">
        <v>1541.7568498000001</v>
      </c>
      <c r="T12" s="243">
        <v>1546.0643600999999</v>
      </c>
      <c r="U12" s="243">
        <v>1550.9783420000001</v>
      </c>
      <c r="V12" s="243">
        <v>1555.2899471000001</v>
      </c>
      <c r="W12" s="243">
        <v>1559.4387566</v>
      </c>
      <c r="X12" s="243">
        <v>1564.9154515</v>
      </c>
      <c r="Y12" s="243">
        <v>1567.6206592999999</v>
      </c>
      <c r="Z12" s="243">
        <v>1569.0450611000001</v>
      </c>
      <c r="AA12" s="243">
        <v>1565.3876309</v>
      </c>
      <c r="AB12" s="243">
        <v>1567.1011897000001</v>
      </c>
      <c r="AC12" s="243">
        <v>1570.3847118000001</v>
      </c>
      <c r="AD12" s="243">
        <v>1577.9221637000001</v>
      </c>
      <c r="AE12" s="243">
        <v>1582.3326371000001</v>
      </c>
      <c r="AF12" s="243">
        <v>1586.3000987999999</v>
      </c>
      <c r="AG12" s="243">
        <v>1588.0079318000001</v>
      </c>
      <c r="AH12" s="243">
        <v>1592.4518324000001</v>
      </c>
      <c r="AI12" s="243">
        <v>1597.8151837</v>
      </c>
      <c r="AJ12" s="243">
        <v>1606.7698946999999</v>
      </c>
      <c r="AK12" s="243">
        <v>1611.9682157</v>
      </c>
      <c r="AL12" s="243">
        <v>1616.0820558</v>
      </c>
      <c r="AM12" s="243">
        <v>1616.4152999999999</v>
      </c>
      <c r="AN12" s="243">
        <v>1620.3822643000001</v>
      </c>
      <c r="AO12" s="243">
        <v>1625.2868338000001</v>
      </c>
      <c r="AP12" s="243">
        <v>1632.0310801000001</v>
      </c>
      <c r="AQ12" s="243">
        <v>1638.1343062999999</v>
      </c>
      <c r="AR12" s="243">
        <v>1644.4985842000001</v>
      </c>
      <c r="AS12" s="243">
        <v>1653.8819592</v>
      </c>
      <c r="AT12" s="243">
        <v>1658.6998060999999</v>
      </c>
      <c r="AU12" s="243">
        <v>1661.7101703000001</v>
      </c>
      <c r="AV12" s="243">
        <v>1660.1769501000001</v>
      </c>
      <c r="AW12" s="243">
        <v>1661.6244257000001</v>
      </c>
      <c r="AX12" s="243">
        <v>1663.3164951000001</v>
      </c>
      <c r="AY12" s="243">
        <v>1663.2758306000001</v>
      </c>
      <c r="AZ12" s="243">
        <v>1666.9400836</v>
      </c>
      <c r="BA12" s="243">
        <v>1672.3319260999999</v>
      </c>
      <c r="BB12" s="243">
        <v>1683.3256200000001</v>
      </c>
      <c r="BC12" s="243">
        <v>1689.2669456000001</v>
      </c>
      <c r="BD12" s="243">
        <v>1694.0301645</v>
      </c>
      <c r="BE12" s="243">
        <v>1695.6005433</v>
      </c>
      <c r="BF12" s="339">
        <v>1699.519</v>
      </c>
      <c r="BG12" s="339">
        <v>1703.77</v>
      </c>
      <c r="BH12" s="339">
        <v>1708.152</v>
      </c>
      <c r="BI12" s="339">
        <v>1713.22</v>
      </c>
      <c r="BJ12" s="339">
        <v>1718.7719999999999</v>
      </c>
      <c r="BK12" s="339">
        <v>1725.78</v>
      </c>
      <c r="BL12" s="339">
        <v>1731.569</v>
      </c>
      <c r="BM12" s="339">
        <v>1737.1120000000001</v>
      </c>
      <c r="BN12" s="339">
        <v>1741.806</v>
      </c>
      <c r="BO12" s="339">
        <v>1747.308</v>
      </c>
      <c r="BP12" s="339">
        <v>1753.0160000000001</v>
      </c>
      <c r="BQ12" s="339">
        <v>1759.057</v>
      </c>
      <c r="BR12" s="339">
        <v>1765.0809999999999</v>
      </c>
      <c r="BS12" s="339">
        <v>1771.2139999999999</v>
      </c>
      <c r="BT12" s="339">
        <v>1777.92</v>
      </c>
      <c r="BU12" s="339">
        <v>1783.9259999999999</v>
      </c>
      <c r="BV12" s="339">
        <v>1789.693</v>
      </c>
    </row>
    <row r="13" spans="1:74" ht="11.1" customHeight="1">
      <c r="A13" s="148" t="s">
        <v>991</v>
      </c>
      <c r="B13" s="213" t="s">
        <v>644</v>
      </c>
      <c r="C13" s="243">
        <v>851.26267660999997</v>
      </c>
      <c r="D13" s="243">
        <v>847.89946649000001</v>
      </c>
      <c r="E13" s="243">
        <v>845.62514839000005</v>
      </c>
      <c r="F13" s="243">
        <v>845.14053159000002</v>
      </c>
      <c r="G13" s="243">
        <v>844.51839054000004</v>
      </c>
      <c r="H13" s="243">
        <v>844.45953454000005</v>
      </c>
      <c r="I13" s="243">
        <v>845.10787742000002</v>
      </c>
      <c r="J13" s="243">
        <v>846.06765613000005</v>
      </c>
      <c r="K13" s="243">
        <v>847.48278450999999</v>
      </c>
      <c r="L13" s="243">
        <v>850.68074253999998</v>
      </c>
      <c r="M13" s="243">
        <v>852.01096026000005</v>
      </c>
      <c r="N13" s="243">
        <v>852.80091765999998</v>
      </c>
      <c r="O13" s="243">
        <v>852.32722276000004</v>
      </c>
      <c r="P13" s="243">
        <v>852.57920348000005</v>
      </c>
      <c r="Q13" s="243">
        <v>852.83346785000003</v>
      </c>
      <c r="R13" s="243">
        <v>852.75113210999996</v>
      </c>
      <c r="S13" s="243">
        <v>853.26412661999996</v>
      </c>
      <c r="T13" s="243">
        <v>854.03356761999999</v>
      </c>
      <c r="U13" s="243">
        <v>855.28121235000003</v>
      </c>
      <c r="V13" s="243">
        <v>856.39722838</v>
      </c>
      <c r="W13" s="243">
        <v>857.60337296</v>
      </c>
      <c r="X13" s="243">
        <v>859.21936142000004</v>
      </c>
      <c r="Y13" s="243">
        <v>860.36597658999995</v>
      </c>
      <c r="Z13" s="243">
        <v>861.36293379999995</v>
      </c>
      <c r="AA13" s="243">
        <v>861.71829330000003</v>
      </c>
      <c r="AB13" s="243">
        <v>862.78488942000001</v>
      </c>
      <c r="AC13" s="243">
        <v>864.07078238999998</v>
      </c>
      <c r="AD13" s="243">
        <v>866.24427011</v>
      </c>
      <c r="AE13" s="243">
        <v>867.46753338999997</v>
      </c>
      <c r="AF13" s="243">
        <v>868.40887012999997</v>
      </c>
      <c r="AG13" s="243">
        <v>867.69035917999997</v>
      </c>
      <c r="AH13" s="243">
        <v>869.10128368000005</v>
      </c>
      <c r="AI13" s="243">
        <v>871.26372246999995</v>
      </c>
      <c r="AJ13" s="243">
        <v>876.17966242</v>
      </c>
      <c r="AK13" s="243">
        <v>878.34363969000003</v>
      </c>
      <c r="AL13" s="243">
        <v>879.75764114000003</v>
      </c>
      <c r="AM13" s="243">
        <v>879.33169082999996</v>
      </c>
      <c r="AN13" s="243">
        <v>880.06322256999999</v>
      </c>
      <c r="AO13" s="243">
        <v>880.86226045000001</v>
      </c>
      <c r="AP13" s="243">
        <v>881.62290035000001</v>
      </c>
      <c r="AQ13" s="243">
        <v>882.63637856000003</v>
      </c>
      <c r="AR13" s="243">
        <v>883.79679095999995</v>
      </c>
      <c r="AS13" s="243">
        <v>885.85958325000001</v>
      </c>
      <c r="AT13" s="243">
        <v>886.7472798</v>
      </c>
      <c r="AU13" s="243">
        <v>887.21532628</v>
      </c>
      <c r="AV13" s="243">
        <v>886.05260501999999</v>
      </c>
      <c r="AW13" s="243">
        <v>886.58968962999995</v>
      </c>
      <c r="AX13" s="243">
        <v>887.61546243999999</v>
      </c>
      <c r="AY13" s="243">
        <v>889.77583016000006</v>
      </c>
      <c r="AZ13" s="243">
        <v>891.29454930999998</v>
      </c>
      <c r="BA13" s="243">
        <v>892.81752662999997</v>
      </c>
      <c r="BB13" s="243">
        <v>894.39120860000003</v>
      </c>
      <c r="BC13" s="243">
        <v>895.88786734999996</v>
      </c>
      <c r="BD13" s="243">
        <v>897.35394938000002</v>
      </c>
      <c r="BE13" s="243">
        <v>898.45353623999995</v>
      </c>
      <c r="BF13" s="339">
        <v>900.11040000000003</v>
      </c>
      <c r="BG13" s="339">
        <v>901.98860000000002</v>
      </c>
      <c r="BH13" s="339">
        <v>904.32770000000005</v>
      </c>
      <c r="BI13" s="339">
        <v>906.46900000000005</v>
      </c>
      <c r="BJ13" s="339">
        <v>908.65219999999999</v>
      </c>
      <c r="BK13" s="339">
        <v>910.82690000000002</v>
      </c>
      <c r="BL13" s="339">
        <v>913.13120000000004</v>
      </c>
      <c r="BM13" s="339">
        <v>915.51480000000004</v>
      </c>
      <c r="BN13" s="339">
        <v>917.93150000000003</v>
      </c>
      <c r="BO13" s="339">
        <v>920.50869999999998</v>
      </c>
      <c r="BP13" s="339">
        <v>923.20010000000002</v>
      </c>
      <c r="BQ13" s="339">
        <v>926.07389999999998</v>
      </c>
      <c r="BR13" s="339">
        <v>928.94230000000005</v>
      </c>
      <c r="BS13" s="339">
        <v>931.87360000000001</v>
      </c>
      <c r="BT13" s="339">
        <v>934.80020000000002</v>
      </c>
      <c r="BU13" s="339">
        <v>937.90800000000002</v>
      </c>
      <c r="BV13" s="339">
        <v>941.12950000000001</v>
      </c>
    </row>
    <row r="14" spans="1:74" ht="11.1" customHeight="1">
      <c r="A14" s="148" t="s">
        <v>992</v>
      </c>
      <c r="B14" s="213" t="s">
        <v>645</v>
      </c>
      <c r="C14" s="243">
        <v>2258.9408883999999</v>
      </c>
      <c r="D14" s="243">
        <v>2249.8073241000002</v>
      </c>
      <c r="E14" s="243">
        <v>2243.7454290000001</v>
      </c>
      <c r="F14" s="243">
        <v>2244.8604435000002</v>
      </c>
      <c r="G14" s="243">
        <v>2241.8629566999998</v>
      </c>
      <c r="H14" s="243">
        <v>2238.8582089000001</v>
      </c>
      <c r="I14" s="243">
        <v>2231.7595557999998</v>
      </c>
      <c r="J14" s="243">
        <v>2231.8052692000001</v>
      </c>
      <c r="K14" s="243">
        <v>2234.9087048000001</v>
      </c>
      <c r="L14" s="243">
        <v>2247.6632169999998</v>
      </c>
      <c r="M14" s="243">
        <v>2251.9370812000002</v>
      </c>
      <c r="N14" s="243">
        <v>2254.3236519000002</v>
      </c>
      <c r="O14" s="243">
        <v>2251.1672373000001</v>
      </c>
      <c r="P14" s="243">
        <v>2252.5209897</v>
      </c>
      <c r="Q14" s="243">
        <v>2254.7292172000002</v>
      </c>
      <c r="R14" s="243">
        <v>2259.3001144</v>
      </c>
      <c r="S14" s="243">
        <v>2262.0861464999998</v>
      </c>
      <c r="T14" s="243">
        <v>2264.5955079999999</v>
      </c>
      <c r="U14" s="243">
        <v>2265.4597174</v>
      </c>
      <c r="V14" s="243">
        <v>2268.4420985000002</v>
      </c>
      <c r="W14" s="243">
        <v>2272.1741701000001</v>
      </c>
      <c r="X14" s="243">
        <v>2279.2570298000001</v>
      </c>
      <c r="Y14" s="243">
        <v>2282.5376589000002</v>
      </c>
      <c r="Z14" s="243">
        <v>2284.6171549999999</v>
      </c>
      <c r="AA14" s="243">
        <v>2282.6889178000001</v>
      </c>
      <c r="AB14" s="243">
        <v>2284.4710986</v>
      </c>
      <c r="AC14" s="243">
        <v>2287.1570969999998</v>
      </c>
      <c r="AD14" s="243">
        <v>2292.2413538999999</v>
      </c>
      <c r="AE14" s="243">
        <v>2295.6141566000001</v>
      </c>
      <c r="AF14" s="243">
        <v>2298.7699461000002</v>
      </c>
      <c r="AG14" s="243">
        <v>2298.6174599000001</v>
      </c>
      <c r="AH14" s="243">
        <v>2303.6576700000001</v>
      </c>
      <c r="AI14" s="243">
        <v>2310.7993139</v>
      </c>
      <c r="AJ14" s="243">
        <v>2324.2286505000002</v>
      </c>
      <c r="AK14" s="243">
        <v>2332.4334677000002</v>
      </c>
      <c r="AL14" s="243">
        <v>2339.6000245</v>
      </c>
      <c r="AM14" s="243">
        <v>2344.9191838000002</v>
      </c>
      <c r="AN14" s="243">
        <v>2350.6160724000001</v>
      </c>
      <c r="AO14" s="243">
        <v>2355.8815533000002</v>
      </c>
      <c r="AP14" s="243">
        <v>2357.8813123</v>
      </c>
      <c r="AQ14" s="243">
        <v>2364.4097135000002</v>
      </c>
      <c r="AR14" s="243">
        <v>2372.6324424999998</v>
      </c>
      <c r="AS14" s="243">
        <v>2387.7501775000001</v>
      </c>
      <c r="AT14" s="243">
        <v>2395.4610539</v>
      </c>
      <c r="AU14" s="243">
        <v>2400.9657496999998</v>
      </c>
      <c r="AV14" s="243">
        <v>2401.5537267999998</v>
      </c>
      <c r="AW14" s="243">
        <v>2404.6789650999999</v>
      </c>
      <c r="AX14" s="243">
        <v>2407.6309262999998</v>
      </c>
      <c r="AY14" s="243">
        <v>2409.7707187999999</v>
      </c>
      <c r="AZ14" s="243">
        <v>2412.8552946999998</v>
      </c>
      <c r="BA14" s="243">
        <v>2416.2457623999999</v>
      </c>
      <c r="BB14" s="243">
        <v>2420.0599182000001</v>
      </c>
      <c r="BC14" s="243">
        <v>2423.9738220999998</v>
      </c>
      <c r="BD14" s="243">
        <v>2428.1052703999999</v>
      </c>
      <c r="BE14" s="243">
        <v>2432.2231249000001</v>
      </c>
      <c r="BF14" s="339">
        <v>2436.9630000000002</v>
      </c>
      <c r="BG14" s="339">
        <v>2442.0940000000001</v>
      </c>
      <c r="BH14" s="339">
        <v>2447.6</v>
      </c>
      <c r="BI14" s="339">
        <v>2453.5239999999999</v>
      </c>
      <c r="BJ14" s="339">
        <v>2459.8510000000001</v>
      </c>
      <c r="BK14" s="339">
        <v>2467.1489999999999</v>
      </c>
      <c r="BL14" s="339">
        <v>2473.8560000000002</v>
      </c>
      <c r="BM14" s="339">
        <v>2480.54</v>
      </c>
      <c r="BN14" s="339">
        <v>2486.5479999999998</v>
      </c>
      <c r="BO14" s="339">
        <v>2493.6759999999999</v>
      </c>
      <c r="BP14" s="339">
        <v>2501.2719999999999</v>
      </c>
      <c r="BQ14" s="339">
        <v>2509.9969999999998</v>
      </c>
      <c r="BR14" s="339">
        <v>2518.0300000000002</v>
      </c>
      <c r="BS14" s="339">
        <v>2526.0340000000001</v>
      </c>
      <c r="BT14" s="339">
        <v>2533.5610000000001</v>
      </c>
      <c r="BU14" s="339">
        <v>2541.8409999999999</v>
      </c>
      <c r="BV14" s="339">
        <v>2550.4250000000002</v>
      </c>
    </row>
    <row r="15" spans="1:74" ht="11.1" customHeight="1">
      <c r="A15" s="148"/>
      <c r="B15" s="169" t="s">
        <v>1055</v>
      </c>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49"/>
      <c r="BF15" s="351"/>
      <c r="BG15" s="351"/>
      <c r="BH15" s="351"/>
      <c r="BI15" s="351"/>
      <c r="BJ15" s="351"/>
      <c r="BK15" s="351"/>
      <c r="BL15" s="351"/>
      <c r="BM15" s="351"/>
      <c r="BN15" s="351"/>
      <c r="BO15" s="351"/>
      <c r="BP15" s="351"/>
      <c r="BQ15" s="351"/>
      <c r="BR15" s="351"/>
      <c r="BS15" s="351"/>
      <c r="BT15" s="351"/>
      <c r="BU15" s="351"/>
      <c r="BV15" s="351"/>
    </row>
    <row r="16" spans="1:74" ht="11.1" customHeight="1">
      <c r="A16" s="148" t="s">
        <v>994</v>
      </c>
      <c r="B16" s="213" t="s">
        <v>638</v>
      </c>
      <c r="C16" s="262">
        <v>85.748739516000001</v>
      </c>
      <c r="D16" s="262">
        <v>84.311633082</v>
      </c>
      <c r="E16" s="262">
        <v>83.313333321000002</v>
      </c>
      <c r="F16" s="262">
        <v>82.857699332999999</v>
      </c>
      <c r="G16" s="262">
        <v>82.659118594000006</v>
      </c>
      <c r="H16" s="262">
        <v>82.821450204000001</v>
      </c>
      <c r="I16" s="262">
        <v>83.822889234000002</v>
      </c>
      <c r="J16" s="262">
        <v>84.348399236000006</v>
      </c>
      <c r="K16" s="262">
        <v>84.876175281000002</v>
      </c>
      <c r="L16" s="262">
        <v>85.398853611000007</v>
      </c>
      <c r="M16" s="262">
        <v>85.936684563</v>
      </c>
      <c r="N16" s="262">
        <v>86.482304377999995</v>
      </c>
      <c r="O16" s="262">
        <v>86.940188798999998</v>
      </c>
      <c r="P16" s="262">
        <v>87.573029532000007</v>
      </c>
      <c r="Q16" s="262">
        <v>88.285302318999996</v>
      </c>
      <c r="R16" s="262">
        <v>89.355267835999996</v>
      </c>
      <c r="S16" s="262">
        <v>90.017709228000001</v>
      </c>
      <c r="T16" s="262">
        <v>90.550887169000006</v>
      </c>
      <c r="U16" s="262">
        <v>90.920022388000007</v>
      </c>
      <c r="V16" s="262">
        <v>91.220757882000001</v>
      </c>
      <c r="W16" s="262">
        <v>91.418314378999995</v>
      </c>
      <c r="X16" s="262">
        <v>91.359025872999993</v>
      </c>
      <c r="Y16" s="262">
        <v>91.465473880000005</v>
      </c>
      <c r="Z16" s="262">
        <v>91.583992395999999</v>
      </c>
      <c r="AA16" s="262">
        <v>91.859554705999997</v>
      </c>
      <c r="AB16" s="262">
        <v>91.893484271000005</v>
      </c>
      <c r="AC16" s="262">
        <v>91.830754378999998</v>
      </c>
      <c r="AD16" s="262">
        <v>91.345250264000001</v>
      </c>
      <c r="AE16" s="262">
        <v>91.333787532000002</v>
      </c>
      <c r="AF16" s="262">
        <v>91.470251418000004</v>
      </c>
      <c r="AG16" s="262">
        <v>91.998985751999996</v>
      </c>
      <c r="AH16" s="262">
        <v>92.248045000000005</v>
      </c>
      <c r="AI16" s="262">
        <v>92.461772991999993</v>
      </c>
      <c r="AJ16" s="262">
        <v>92.447183073999994</v>
      </c>
      <c r="AK16" s="262">
        <v>92.734988548000004</v>
      </c>
      <c r="AL16" s="262">
        <v>93.132202758999995</v>
      </c>
      <c r="AM16" s="262">
        <v>94.014245188000004</v>
      </c>
      <c r="AN16" s="262">
        <v>94.348712259999999</v>
      </c>
      <c r="AO16" s="262">
        <v>94.511023456000004</v>
      </c>
      <c r="AP16" s="262">
        <v>94.347875947999995</v>
      </c>
      <c r="AQ16" s="262">
        <v>94.280852515999996</v>
      </c>
      <c r="AR16" s="262">
        <v>94.156650330999994</v>
      </c>
      <c r="AS16" s="262">
        <v>93.797662200999994</v>
      </c>
      <c r="AT16" s="262">
        <v>93.692307901000007</v>
      </c>
      <c r="AU16" s="262">
        <v>93.662980242000003</v>
      </c>
      <c r="AV16" s="262">
        <v>93.648262177999996</v>
      </c>
      <c r="AW16" s="262">
        <v>93.817050581000004</v>
      </c>
      <c r="AX16" s="262">
        <v>94.107928405999999</v>
      </c>
      <c r="AY16" s="262">
        <v>94.936271404999999</v>
      </c>
      <c r="AZ16" s="262">
        <v>95.159796259999993</v>
      </c>
      <c r="BA16" s="262">
        <v>95.193878722999997</v>
      </c>
      <c r="BB16" s="262">
        <v>94.575040408000007</v>
      </c>
      <c r="BC16" s="262">
        <v>94.577846876999999</v>
      </c>
      <c r="BD16" s="262">
        <v>94.738819743999997</v>
      </c>
      <c r="BE16" s="262">
        <v>95.299217593999998</v>
      </c>
      <c r="BF16" s="352">
        <v>95.595579999999998</v>
      </c>
      <c r="BG16" s="352">
        <v>95.869159999999994</v>
      </c>
      <c r="BH16" s="352">
        <v>96.11806</v>
      </c>
      <c r="BI16" s="352">
        <v>96.347520000000003</v>
      </c>
      <c r="BJ16" s="352">
        <v>96.555639999999997</v>
      </c>
      <c r="BK16" s="352">
        <v>96.72542</v>
      </c>
      <c r="BL16" s="352">
        <v>96.903589999999994</v>
      </c>
      <c r="BM16" s="352">
        <v>97.073170000000005</v>
      </c>
      <c r="BN16" s="352">
        <v>97.157690000000002</v>
      </c>
      <c r="BO16" s="352">
        <v>97.367410000000007</v>
      </c>
      <c r="BP16" s="352">
        <v>97.625870000000006</v>
      </c>
      <c r="BQ16" s="352">
        <v>98.003500000000003</v>
      </c>
      <c r="BR16" s="352">
        <v>98.306619999999995</v>
      </c>
      <c r="BS16" s="352">
        <v>98.605639999999994</v>
      </c>
      <c r="BT16" s="352">
        <v>98.875870000000006</v>
      </c>
      <c r="BU16" s="352">
        <v>99.185249999999996</v>
      </c>
      <c r="BV16" s="352">
        <v>99.509079999999997</v>
      </c>
    </row>
    <row r="17" spans="1:74" ht="11.1" customHeight="1">
      <c r="A17" s="148" t="s">
        <v>995</v>
      </c>
      <c r="B17" s="213" t="s">
        <v>673</v>
      </c>
      <c r="C17" s="262">
        <v>84.916561926</v>
      </c>
      <c r="D17" s="262">
        <v>83.384038384999997</v>
      </c>
      <c r="E17" s="262">
        <v>82.254816493000007</v>
      </c>
      <c r="F17" s="262">
        <v>81.537662803000003</v>
      </c>
      <c r="G17" s="262">
        <v>81.208469289999996</v>
      </c>
      <c r="H17" s="262">
        <v>81.276002509999998</v>
      </c>
      <c r="I17" s="262">
        <v>82.233263711000006</v>
      </c>
      <c r="J17" s="262">
        <v>82.724499459</v>
      </c>
      <c r="K17" s="262">
        <v>83.242711002999997</v>
      </c>
      <c r="L17" s="262">
        <v>83.831939442999996</v>
      </c>
      <c r="M17" s="262">
        <v>84.371071752999995</v>
      </c>
      <c r="N17" s="262">
        <v>84.904149035000003</v>
      </c>
      <c r="O17" s="262">
        <v>85.311402911000002</v>
      </c>
      <c r="P17" s="262">
        <v>85.922196416000006</v>
      </c>
      <c r="Q17" s="262">
        <v>86.616761173</v>
      </c>
      <c r="R17" s="262">
        <v>87.713941504999994</v>
      </c>
      <c r="S17" s="262">
        <v>88.336915525999999</v>
      </c>
      <c r="T17" s="262">
        <v>88.804527558999993</v>
      </c>
      <c r="U17" s="262">
        <v>89.019968023999994</v>
      </c>
      <c r="V17" s="262">
        <v>89.249463262999996</v>
      </c>
      <c r="W17" s="262">
        <v>89.396203697000004</v>
      </c>
      <c r="X17" s="262">
        <v>89.312333336999998</v>
      </c>
      <c r="Y17" s="262">
        <v>89.404456151000005</v>
      </c>
      <c r="Z17" s="262">
        <v>89.524716151999996</v>
      </c>
      <c r="AA17" s="262">
        <v>89.833120136999995</v>
      </c>
      <c r="AB17" s="262">
        <v>89.889649410000004</v>
      </c>
      <c r="AC17" s="262">
        <v>89.854310768999994</v>
      </c>
      <c r="AD17" s="262">
        <v>89.446169913999995</v>
      </c>
      <c r="AE17" s="262">
        <v>89.437796172999995</v>
      </c>
      <c r="AF17" s="262">
        <v>89.548255244000003</v>
      </c>
      <c r="AG17" s="262">
        <v>89.945769618</v>
      </c>
      <c r="AH17" s="262">
        <v>90.167727447999994</v>
      </c>
      <c r="AI17" s="262">
        <v>90.382351223000001</v>
      </c>
      <c r="AJ17" s="262">
        <v>90.452961240999997</v>
      </c>
      <c r="AK17" s="262">
        <v>90.755426685000003</v>
      </c>
      <c r="AL17" s="262">
        <v>91.153067852999996</v>
      </c>
      <c r="AM17" s="262">
        <v>91.988439073999999</v>
      </c>
      <c r="AN17" s="262">
        <v>92.319515940000002</v>
      </c>
      <c r="AO17" s="262">
        <v>92.488852782999999</v>
      </c>
      <c r="AP17" s="262">
        <v>92.347820691999999</v>
      </c>
      <c r="AQ17" s="262">
        <v>92.305149169000003</v>
      </c>
      <c r="AR17" s="262">
        <v>92.212209305000002</v>
      </c>
      <c r="AS17" s="262">
        <v>91.908607543000002</v>
      </c>
      <c r="AT17" s="262">
        <v>91.835426163999998</v>
      </c>
      <c r="AU17" s="262">
        <v>91.832271612</v>
      </c>
      <c r="AV17" s="262">
        <v>91.871415845000001</v>
      </c>
      <c r="AW17" s="262">
        <v>92.029110974999995</v>
      </c>
      <c r="AX17" s="262">
        <v>92.277628961999994</v>
      </c>
      <c r="AY17" s="262">
        <v>92.943547147000004</v>
      </c>
      <c r="AZ17" s="262">
        <v>93.128777841000002</v>
      </c>
      <c r="BA17" s="262">
        <v>93.159898385999995</v>
      </c>
      <c r="BB17" s="262">
        <v>92.649742998999997</v>
      </c>
      <c r="BC17" s="262">
        <v>92.663017580000002</v>
      </c>
      <c r="BD17" s="262">
        <v>92.812556346999997</v>
      </c>
      <c r="BE17" s="262">
        <v>93.294963214999996</v>
      </c>
      <c r="BF17" s="352">
        <v>93.569580000000002</v>
      </c>
      <c r="BG17" s="352">
        <v>93.832999999999998</v>
      </c>
      <c r="BH17" s="352">
        <v>94.086259999999996</v>
      </c>
      <c r="BI17" s="352">
        <v>94.326539999999994</v>
      </c>
      <c r="BJ17" s="352">
        <v>94.554869999999994</v>
      </c>
      <c r="BK17" s="352">
        <v>94.767120000000006</v>
      </c>
      <c r="BL17" s="352">
        <v>94.974639999999994</v>
      </c>
      <c r="BM17" s="352">
        <v>95.173299999999998</v>
      </c>
      <c r="BN17" s="352">
        <v>95.31053</v>
      </c>
      <c r="BO17" s="352">
        <v>95.530889999999999</v>
      </c>
      <c r="BP17" s="352">
        <v>95.781809999999993</v>
      </c>
      <c r="BQ17" s="352">
        <v>96.080389999999994</v>
      </c>
      <c r="BR17" s="352">
        <v>96.37961</v>
      </c>
      <c r="BS17" s="352">
        <v>96.696560000000005</v>
      </c>
      <c r="BT17" s="352">
        <v>97.025490000000005</v>
      </c>
      <c r="BU17" s="352">
        <v>97.382230000000007</v>
      </c>
      <c r="BV17" s="352">
        <v>97.761009999999999</v>
      </c>
    </row>
    <row r="18" spans="1:74" ht="11.1" customHeight="1">
      <c r="A18" s="148" t="s">
        <v>996</v>
      </c>
      <c r="B18" s="213" t="s">
        <v>639</v>
      </c>
      <c r="C18" s="262">
        <v>81.780796554999995</v>
      </c>
      <c r="D18" s="262">
        <v>79.716599787999996</v>
      </c>
      <c r="E18" s="262">
        <v>78.105910829999999</v>
      </c>
      <c r="F18" s="262">
        <v>76.796969326999999</v>
      </c>
      <c r="G18" s="262">
        <v>76.207116251000002</v>
      </c>
      <c r="H18" s="262">
        <v>76.184591248000004</v>
      </c>
      <c r="I18" s="262">
        <v>77.391540328999994</v>
      </c>
      <c r="J18" s="262">
        <v>78.007061966999999</v>
      </c>
      <c r="K18" s="262">
        <v>78.693302172000003</v>
      </c>
      <c r="L18" s="262">
        <v>79.563201272000001</v>
      </c>
      <c r="M18" s="262">
        <v>80.306173365000006</v>
      </c>
      <c r="N18" s="262">
        <v>81.035158777999996</v>
      </c>
      <c r="O18" s="262">
        <v>81.602375467000002</v>
      </c>
      <c r="P18" s="262">
        <v>82.414224054000002</v>
      </c>
      <c r="Q18" s="262">
        <v>83.322922493999997</v>
      </c>
      <c r="R18" s="262">
        <v>84.643568350999999</v>
      </c>
      <c r="S18" s="262">
        <v>85.509643326000003</v>
      </c>
      <c r="T18" s="262">
        <v>86.236244982000002</v>
      </c>
      <c r="U18" s="262">
        <v>86.773261273000003</v>
      </c>
      <c r="V18" s="262">
        <v>87.258500323999996</v>
      </c>
      <c r="W18" s="262">
        <v>87.641850090000005</v>
      </c>
      <c r="X18" s="262">
        <v>87.707915279000005</v>
      </c>
      <c r="Y18" s="262">
        <v>88.049032943</v>
      </c>
      <c r="Z18" s="262">
        <v>88.449807789999994</v>
      </c>
      <c r="AA18" s="262">
        <v>89.135251031999999</v>
      </c>
      <c r="AB18" s="262">
        <v>89.486581835999999</v>
      </c>
      <c r="AC18" s="262">
        <v>89.728811413000003</v>
      </c>
      <c r="AD18" s="262">
        <v>89.576252436999994</v>
      </c>
      <c r="AE18" s="262">
        <v>89.814545057000004</v>
      </c>
      <c r="AF18" s="262">
        <v>90.158001945999999</v>
      </c>
      <c r="AG18" s="262">
        <v>90.706718249999994</v>
      </c>
      <c r="AH18" s="262">
        <v>91.185432317999997</v>
      </c>
      <c r="AI18" s="262">
        <v>91.694239297999999</v>
      </c>
      <c r="AJ18" s="262">
        <v>92.166520828000003</v>
      </c>
      <c r="AK18" s="262">
        <v>92.785477397999998</v>
      </c>
      <c r="AL18" s="262">
        <v>93.484490648000005</v>
      </c>
      <c r="AM18" s="262">
        <v>94.595233540999999</v>
      </c>
      <c r="AN18" s="262">
        <v>95.205605429000002</v>
      </c>
      <c r="AO18" s="262">
        <v>95.647279273999999</v>
      </c>
      <c r="AP18" s="262">
        <v>95.796593251000004</v>
      </c>
      <c r="AQ18" s="262">
        <v>95.993617381000007</v>
      </c>
      <c r="AR18" s="262">
        <v>96.114689839999997</v>
      </c>
      <c r="AS18" s="262">
        <v>95.965811360000004</v>
      </c>
      <c r="AT18" s="262">
        <v>96.080479922999999</v>
      </c>
      <c r="AU18" s="262">
        <v>96.264696262000001</v>
      </c>
      <c r="AV18" s="262">
        <v>96.467359998000006</v>
      </c>
      <c r="AW18" s="262">
        <v>96.828997176000001</v>
      </c>
      <c r="AX18" s="262">
        <v>97.298507413999999</v>
      </c>
      <c r="AY18" s="262">
        <v>98.288932553999999</v>
      </c>
      <c r="AZ18" s="262">
        <v>98.664407534999995</v>
      </c>
      <c r="BA18" s="262">
        <v>98.837974196999994</v>
      </c>
      <c r="BB18" s="262">
        <v>98.416596444999996</v>
      </c>
      <c r="BC18" s="262">
        <v>98.481123541000002</v>
      </c>
      <c r="BD18" s="262">
        <v>98.638519389999999</v>
      </c>
      <c r="BE18" s="262">
        <v>99.012394657000002</v>
      </c>
      <c r="BF18" s="352">
        <v>99.262820000000005</v>
      </c>
      <c r="BG18" s="352">
        <v>99.513409999999993</v>
      </c>
      <c r="BH18" s="352">
        <v>99.766270000000006</v>
      </c>
      <c r="BI18" s="352">
        <v>100.01560000000001</v>
      </c>
      <c r="BJ18" s="352">
        <v>100.26349999999999</v>
      </c>
      <c r="BK18" s="352">
        <v>100.4806</v>
      </c>
      <c r="BL18" s="352">
        <v>100.74760000000001</v>
      </c>
      <c r="BM18" s="352">
        <v>101.0352</v>
      </c>
      <c r="BN18" s="352">
        <v>101.3882</v>
      </c>
      <c r="BO18" s="352">
        <v>101.68340000000001</v>
      </c>
      <c r="BP18" s="352">
        <v>101.96559999999999</v>
      </c>
      <c r="BQ18" s="352">
        <v>102.151</v>
      </c>
      <c r="BR18" s="352">
        <v>102.47020000000001</v>
      </c>
      <c r="BS18" s="352">
        <v>102.83920000000001</v>
      </c>
      <c r="BT18" s="352">
        <v>103.29600000000001</v>
      </c>
      <c r="BU18" s="352">
        <v>103.73650000000001</v>
      </c>
      <c r="BV18" s="352">
        <v>104.1985</v>
      </c>
    </row>
    <row r="19" spans="1:74" ht="11.1" customHeight="1">
      <c r="A19" s="148" t="s">
        <v>997</v>
      </c>
      <c r="B19" s="213" t="s">
        <v>640</v>
      </c>
      <c r="C19" s="262">
        <v>87.127330016000002</v>
      </c>
      <c r="D19" s="262">
        <v>85.541870931000005</v>
      </c>
      <c r="E19" s="262">
        <v>84.235985323999998</v>
      </c>
      <c r="F19" s="262">
        <v>82.913692112999996</v>
      </c>
      <c r="G19" s="262">
        <v>82.388939272000002</v>
      </c>
      <c r="H19" s="262">
        <v>82.365745720000007</v>
      </c>
      <c r="I19" s="262">
        <v>83.538634959999996</v>
      </c>
      <c r="J19" s="262">
        <v>83.997667356999997</v>
      </c>
      <c r="K19" s="262">
        <v>84.437366413999996</v>
      </c>
      <c r="L19" s="262">
        <v>84.753647486000006</v>
      </c>
      <c r="M19" s="262">
        <v>85.232743348</v>
      </c>
      <c r="N19" s="262">
        <v>85.770569354000003</v>
      </c>
      <c r="O19" s="262">
        <v>86.307872773</v>
      </c>
      <c r="P19" s="262">
        <v>87.007598619000007</v>
      </c>
      <c r="Q19" s="262">
        <v>87.810494157999997</v>
      </c>
      <c r="R19" s="262">
        <v>89.015523197999997</v>
      </c>
      <c r="S19" s="262">
        <v>89.800535271000001</v>
      </c>
      <c r="T19" s="262">
        <v>90.464494182999999</v>
      </c>
      <c r="U19" s="262">
        <v>91.010927963</v>
      </c>
      <c r="V19" s="262">
        <v>91.430134533</v>
      </c>
      <c r="W19" s="262">
        <v>91.725641920000001</v>
      </c>
      <c r="X19" s="262">
        <v>91.662695025000005</v>
      </c>
      <c r="Y19" s="262">
        <v>91.886870372999994</v>
      </c>
      <c r="Z19" s="262">
        <v>92.163412863000005</v>
      </c>
      <c r="AA19" s="262">
        <v>92.705744275000001</v>
      </c>
      <c r="AB19" s="262">
        <v>92.926954715999997</v>
      </c>
      <c r="AC19" s="262">
        <v>93.040465965999999</v>
      </c>
      <c r="AD19" s="262">
        <v>92.721344986000005</v>
      </c>
      <c r="AE19" s="262">
        <v>92.863157631999997</v>
      </c>
      <c r="AF19" s="262">
        <v>93.140970865</v>
      </c>
      <c r="AG19" s="262">
        <v>93.737037803999996</v>
      </c>
      <c r="AH19" s="262">
        <v>94.150162371999997</v>
      </c>
      <c r="AI19" s="262">
        <v>94.562597690000004</v>
      </c>
      <c r="AJ19" s="262">
        <v>94.850240262</v>
      </c>
      <c r="AK19" s="262">
        <v>95.354374695999994</v>
      </c>
      <c r="AL19" s="262">
        <v>95.950897498000003</v>
      </c>
      <c r="AM19" s="262">
        <v>97.008662032000004</v>
      </c>
      <c r="AN19" s="262">
        <v>97.513321547999993</v>
      </c>
      <c r="AO19" s="262">
        <v>97.833729410999993</v>
      </c>
      <c r="AP19" s="262">
        <v>97.783924213000006</v>
      </c>
      <c r="AQ19" s="262">
        <v>97.875299822000002</v>
      </c>
      <c r="AR19" s="262">
        <v>97.921894832000007</v>
      </c>
      <c r="AS19" s="262">
        <v>97.739345108999999</v>
      </c>
      <c r="AT19" s="262">
        <v>97.834652019999993</v>
      </c>
      <c r="AU19" s="262">
        <v>98.023451432000002</v>
      </c>
      <c r="AV19" s="262">
        <v>98.310349518999999</v>
      </c>
      <c r="AW19" s="262">
        <v>98.682679301999997</v>
      </c>
      <c r="AX19" s="262">
        <v>99.145046953999994</v>
      </c>
      <c r="AY19" s="262">
        <v>99.987173720000001</v>
      </c>
      <c r="AZ19" s="262">
        <v>100.41232617999999</v>
      </c>
      <c r="BA19" s="262">
        <v>100.71022557000001</v>
      </c>
      <c r="BB19" s="262">
        <v>100.62606602</v>
      </c>
      <c r="BC19" s="262">
        <v>100.8605637</v>
      </c>
      <c r="BD19" s="262">
        <v>101.15891273</v>
      </c>
      <c r="BE19" s="262">
        <v>101.63014293000001</v>
      </c>
      <c r="BF19" s="352">
        <v>101.9744</v>
      </c>
      <c r="BG19" s="352">
        <v>102.3008</v>
      </c>
      <c r="BH19" s="352">
        <v>102.5895</v>
      </c>
      <c r="BI19" s="352">
        <v>102.8948</v>
      </c>
      <c r="BJ19" s="352">
        <v>103.1969</v>
      </c>
      <c r="BK19" s="352">
        <v>103.4926</v>
      </c>
      <c r="BL19" s="352">
        <v>103.79089999999999</v>
      </c>
      <c r="BM19" s="352">
        <v>104.08839999999999</v>
      </c>
      <c r="BN19" s="352">
        <v>104.3655</v>
      </c>
      <c r="BO19" s="352">
        <v>104.67659999999999</v>
      </c>
      <c r="BP19" s="352">
        <v>105.0018</v>
      </c>
      <c r="BQ19" s="352">
        <v>105.32510000000001</v>
      </c>
      <c r="BR19" s="352">
        <v>105.6909</v>
      </c>
      <c r="BS19" s="352">
        <v>106.083</v>
      </c>
      <c r="BT19" s="352">
        <v>106.5127</v>
      </c>
      <c r="BU19" s="352">
        <v>106.9491</v>
      </c>
      <c r="BV19" s="352">
        <v>107.4033</v>
      </c>
    </row>
    <row r="20" spans="1:74" ht="11.1" customHeight="1">
      <c r="A20" s="148" t="s">
        <v>998</v>
      </c>
      <c r="B20" s="213" t="s">
        <v>641</v>
      </c>
      <c r="C20" s="262">
        <v>82.593050574000003</v>
      </c>
      <c r="D20" s="262">
        <v>81.058224936000002</v>
      </c>
      <c r="E20" s="262">
        <v>79.936140116999994</v>
      </c>
      <c r="F20" s="262">
        <v>79.291000057000005</v>
      </c>
      <c r="G20" s="262">
        <v>78.946243913999993</v>
      </c>
      <c r="H20" s="262">
        <v>78.966075630999995</v>
      </c>
      <c r="I20" s="262">
        <v>79.792697390000001</v>
      </c>
      <c r="J20" s="262">
        <v>80.210053189000007</v>
      </c>
      <c r="K20" s="262">
        <v>80.660345208999999</v>
      </c>
      <c r="L20" s="262">
        <v>81.223024293999998</v>
      </c>
      <c r="M20" s="262">
        <v>81.679600625999996</v>
      </c>
      <c r="N20" s="262">
        <v>82.109525047999995</v>
      </c>
      <c r="O20" s="262">
        <v>82.316479811999997</v>
      </c>
      <c r="P20" s="262">
        <v>82.840338724000006</v>
      </c>
      <c r="Q20" s="262">
        <v>83.484784035999994</v>
      </c>
      <c r="R20" s="262">
        <v>84.597568546000005</v>
      </c>
      <c r="S20" s="262">
        <v>85.222372062000005</v>
      </c>
      <c r="T20" s="262">
        <v>85.706947381000006</v>
      </c>
      <c r="U20" s="262">
        <v>85.986702148000006</v>
      </c>
      <c r="V20" s="262">
        <v>86.239265338999999</v>
      </c>
      <c r="W20" s="262">
        <v>86.400044598999997</v>
      </c>
      <c r="X20" s="262">
        <v>86.268573794999995</v>
      </c>
      <c r="Y20" s="262">
        <v>86.396134791999998</v>
      </c>
      <c r="Z20" s="262">
        <v>86.582261457000001</v>
      </c>
      <c r="AA20" s="262">
        <v>87.016203997999995</v>
      </c>
      <c r="AB20" s="262">
        <v>87.177524343000002</v>
      </c>
      <c r="AC20" s="262">
        <v>87.255472698999995</v>
      </c>
      <c r="AD20" s="262">
        <v>87.004698503</v>
      </c>
      <c r="AE20" s="262">
        <v>87.099915805999998</v>
      </c>
      <c r="AF20" s="262">
        <v>87.295774042999994</v>
      </c>
      <c r="AG20" s="262">
        <v>87.731177871</v>
      </c>
      <c r="AH20" s="262">
        <v>88.024139485000006</v>
      </c>
      <c r="AI20" s="262">
        <v>88.313563541999997</v>
      </c>
      <c r="AJ20" s="262">
        <v>88.467697447999996</v>
      </c>
      <c r="AK20" s="262">
        <v>88.848860834999996</v>
      </c>
      <c r="AL20" s="262">
        <v>89.325301111000002</v>
      </c>
      <c r="AM20" s="262">
        <v>90.252316613999994</v>
      </c>
      <c r="AN20" s="262">
        <v>90.652836910999994</v>
      </c>
      <c r="AO20" s="262">
        <v>90.882160341000002</v>
      </c>
      <c r="AP20" s="262">
        <v>90.761443233999998</v>
      </c>
      <c r="AQ20" s="262">
        <v>90.782505681999993</v>
      </c>
      <c r="AR20" s="262">
        <v>90.766504014999995</v>
      </c>
      <c r="AS20" s="262">
        <v>90.528374056999994</v>
      </c>
      <c r="AT20" s="262">
        <v>90.577042289999994</v>
      </c>
      <c r="AU20" s="262">
        <v>90.727444539999993</v>
      </c>
      <c r="AV20" s="262">
        <v>91.044307119999999</v>
      </c>
      <c r="AW20" s="262">
        <v>91.349632666000005</v>
      </c>
      <c r="AX20" s="262">
        <v>91.708147494000002</v>
      </c>
      <c r="AY20" s="262">
        <v>92.474959016</v>
      </c>
      <c r="AZ20" s="262">
        <v>92.673521844000007</v>
      </c>
      <c r="BA20" s="262">
        <v>92.658943393000001</v>
      </c>
      <c r="BB20" s="262">
        <v>91.922815944999996</v>
      </c>
      <c r="BC20" s="262">
        <v>91.863260722000007</v>
      </c>
      <c r="BD20" s="262">
        <v>91.971870006000003</v>
      </c>
      <c r="BE20" s="262">
        <v>92.493820166999996</v>
      </c>
      <c r="BF20" s="352">
        <v>92.75488</v>
      </c>
      <c r="BG20" s="352">
        <v>93.000209999999996</v>
      </c>
      <c r="BH20" s="352">
        <v>93.214470000000006</v>
      </c>
      <c r="BI20" s="352">
        <v>93.439899999999994</v>
      </c>
      <c r="BJ20" s="352">
        <v>93.66113</v>
      </c>
      <c r="BK20" s="352">
        <v>93.868250000000003</v>
      </c>
      <c r="BL20" s="352">
        <v>94.088530000000006</v>
      </c>
      <c r="BM20" s="352">
        <v>94.312060000000002</v>
      </c>
      <c r="BN20" s="352">
        <v>94.511099999999999</v>
      </c>
      <c r="BO20" s="352">
        <v>94.761930000000007</v>
      </c>
      <c r="BP20" s="352">
        <v>95.036820000000006</v>
      </c>
      <c r="BQ20" s="352">
        <v>95.340969999999999</v>
      </c>
      <c r="BR20" s="352">
        <v>95.660070000000005</v>
      </c>
      <c r="BS20" s="352">
        <v>95.999309999999994</v>
      </c>
      <c r="BT20" s="352">
        <v>96.357339999999994</v>
      </c>
      <c r="BU20" s="352">
        <v>96.737920000000003</v>
      </c>
      <c r="BV20" s="352">
        <v>97.139679999999998</v>
      </c>
    </row>
    <row r="21" spans="1:74" ht="11.1" customHeight="1">
      <c r="A21" s="148" t="s">
        <v>999</v>
      </c>
      <c r="B21" s="213" t="s">
        <v>642</v>
      </c>
      <c r="C21" s="262">
        <v>81.612449914999999</v>
      </c>
      <c r="D21" s="262">
        <v>79.904899497000002</v>
      </c>
      <c r="E21" s="262">
        <v>78.623121210999997</v>
      </c>
      <c r="F21" s="262">
        <v>77.711269360000003</v>
      </c>
      <c r="G21" s="262">
        <v>77.322919612000007</v>
      </c>
      <c r="H21" s="262">
        <v>77.402226268999996</v>
      </c>
      <c r="I21" s="262">
        <v>78.619744208</v>
      </c>
      <c r="J21" s="262">
        <v>79.131447518000002</v>
      </c>
      <c r="K21" s="262">
        <v>79.607891074999998</v>
      </c>
      <c r="L21" s="262">
        <v>80.005800906000005</v>
      </c>
      <c r="M21" s="262">
        <v>80.444180438000004</v>
      </c>
      <c r="N21" s="262">
        <v>80.879755699</v>
      </c>
      <c r="O21" s="262">
        <v>81.119886832000006</v>
      </c>
      <c r="P21" s="262">
        <v>81.694333439999994</v>
      </c>
      <c r="Q21" s="262">
        <v>82.410455667999997</v>
      </c>
      <c r="R21" s="262">
        <v>83.694929439000006</v>
      </c>
      <c r="S21" s="262">
        <v>84.374395964000001</v>
      </c>
      <c r="T21" s="262">
        <v>84.875531167999995</v>
      </c>
      <c r="U21" s="262">
        <v>85.075601358</v>
      </c>
      <c r="V21" s="262">
        <v>85.312124186000005</v>
      </c>
      <c r="W21" s="262">
        <v>85.462365962000007</v>
      </c>
      <c r="X21" s="262">
        <v>85.346107986000007</v>
      </c>
      <c r="Y21" s="262">
        <v>85.458951678999995</v>
      </c>
      <c r="Z21" s="262">
        <v>85.620678342000005</v>
      </c>
      <c r="AA21" s="262">
        <v>86.024195445999993</v>
      </c>
      <c r="AB21" s="262">
        <v>86.139007446999997</v>
      </c>
      <c r="AC21" s="262">
        <v>86.158021813999994</v>
      </c>
      <c r="AD21" s="262">
        <v>85.777548053999993</v>
      </c>
      <c r="AE21" s="262">
        <v>85.832735026999998</v>
      </c>
      <c r="AF21" s="262">
        <v>86.019892237999997</v>
      </c>
      <c r="AG21" s="262">
        <v>86.423512599999995</v>
      </c>
      <c r="AH21" s="262">
        <v>86.811240604000005</v>
      </c>
      <c r="AI21" s="262">
        <v>87.267569162000001</v>
      </c>
      <c r="AJ21" s="262">
        <v>87.820050558000005</v>
      </c>
      <c r="AK21" s="262">
        <v>88.392916012000001</v>
      </c>
      <c r="AL21" s="262">
        <v>89.013717807000006</v>
      </c>
      <c r="AM21" s="262">
        <v>89.880395179999994</v>
      </c>
      <c r="AN21" s="262">
        <v>90.448615230000001</v>
      </c>
      <c r="AO21" s="262">
        <v>90.916317195000005</v>
      </c>
      <c r="AP21" s="262">
        <v>91.208774731000005</v>
      </c>
      <c r="AQ21" s="262">
        <v>91.531485279999998</v>
      </c>
      <c r="AR21" s="262">
        <v>91.809722500999996</v>
      </c>
      <c r="AS21" s="262">
        <v>91.980023078000002</v>
      </c>
      <c r="AT21" s="262">
        <v>92.216911127000003</v>
      </c>
      <c r="AU21" s="262">
        <v>92.456923333000006</v>
      </c>
      <c r="AV21" s="262">
        <v>92.560059303000003</v>
      </c>
      <c r="AW21" s="262">
        <v>92.911320118000006</v>
      </c>
      <c r="AX21" s="262">
        <v>93.370705385999997</v>
      </c>
      <c r="AY21" s="262">
        <v>94.340828259000006</v>
      </c>
      <c r="AZ21" s="262">
        <v>94.714502565999993</v>
      </c>
      <c r="BA21" s="262">
        <v>94.894341460999996</v>
      </c>
      <c r="BB21" s="262">
        <v>94.465356933999999</v>
      </c>
      <c r="BC21" s="262">
        <v>94.568766011999998</v>
      </c>
      <c r="BD21" s="262">
        <v>94.789580684000001</v>
      </c>
      <c r="BE21" s="262">
        <v>95.301697974000007</v>
      </c>
      <c r="BF21" s="352">
        <v>95.626900000000006</v>
      </c>
      <c r="BG21" s="352">
        <v>95.939089999999993</v>
      </c>
      <c r="BH21" s="352">
        <v>96.226420000000005</v>
      </c>
      <c r="BI21" s="352">
        <v>96.521450000000002</v>
      </c>
      <c r="BJ21" s="352">
        <v>96.812330000000003</v>
      </c>
      <c r="BK21" s="352">
        <v>97.084419999999994</v>
      </c>
      <c r="BL21" s="352">
        <v>97.378010000000003</v>
      </c>
      <c r="BM21" s="352">
        <v>97.678439999999995</v>
      </c>
      <c r="BN21" s="352">
        <v>97.981700000000004</v>
      </c>
      <c r="BO21" s="352">
        <v>98.298839999999998</v>
      </c>
      <c r="BP21" s="352">
        <v>98.625829999999993</v>
      </c>
      <c r="BQ21" s="352">
        <v>98.935379999999995</v>
      </c>
      <c r="BR21" s="352">
        <v>99.30256</v>
      </c>
      <c r="BS21" s="352">
        <v>99.700059999999993</v>
      </c>
      <c r="BT21" s="352">
        <v>100.13249999999999</v>
      </c>
      <c r="BU21" s="352">
        <v>100.5872</v>
      </c>
      <c r="BV21" s="352">
        <v>101.06870000000001</v>
      </c>
    </row>
    <row r="22" spans="1:74" ht="11.1" customHeight="1">
      <c r="A22" s="148" t="s">
        <v>1000</v>
      </c>
      <c r="B22" s="213" t="s">
        <v>643</v>
      </c>
      <c r="C22" s="262">
        <v>87.652104570999995</v>
      </c>
      <c r="D22" s="262">
        <v>86.226820693999997</v>
      </c>
      <c r="E22" s="262">
        <v>85.099600840999997</v>
      </c>
      <c r="F22" s="262">
        <v>84.142458675</v>
      </c>
      <c r="G22" s="262">
        <v>83.707356626000006</v>
      </c>
      <c r="H22" s="262">
        <v>83.666308356000002</v>
      </c>
      <c r="I22" s="262">
        <v>84.527407890000006</v>
      </c>
      <c r="J22" s="262">
        <v>84.893396656999997</v>
      </c>
      <c r="K22" s="262">
        <v>85.272368684</v>
      </c>
      <c r="L22" s="262">
        <v>85.575529160000002</v>
      </c>
      <c r="M22" s="262">
        <v>86.047063811000001</v>
      </c>
      <c r="N22" s="262">
        <v>86.598177828999994</v>
      </c>
      <c r="O22" s="262">
        <v>87.230705674999996</v>
      </c>
      <c r="P22" s="262">
        <v>87.939602577000002</v>
      </c>
      <c r="Q22" s="262">
        <v>88.726702997000004</v>
      </c>
      <c r="R22" s="262">
        <v>89.892117519999999</v>
      </c>
      <c r="S22" s="262">
        <v>90.610542038999995</v>
      </c>
      <c r="T22" s="262">
        <v>91.182087138</v>
      </c>
      <c r="U22" s="262">
        <v>91.494717781999995</v>
      </c>
      <c r="V22" s="262">
        <v>91.856530317999997</v>
      </c>
      <c r="W22" s="262">
        <v>92.155489709999998</v>
      </c>
      <c r="X22" s="262">
        <v>92.267472756999993</v>
      </c>
      <c r="Y22" s="262">
        <v>92.533818261999997</v>
      </c>
      <c r="Z22" s="262">
        <v>92.830403024999995</v>
      </c>
      <c r="AA22" s="262">
        <v>93.319887258999998</v>
      </c>
      <c r="AB22" s="262">
        <v>93.554955375000006</v>
      </c>
      <c r="AC22" s="262">
        <v>93.698267587000004</v>
      </c>
      <c r="AD22" s="262">
        <v>93.405295788000004</v>
      </c>
      <c r="AE22" s="262">
        <v>93.623492274</v>
      </c>
      <c r="AF22" s="262">
        <v>94.008328937000002</v>
      </c>
      <c r="AG22" s="262">
        <v>94.795200183000006</v>
      </c>
      <c r="AH22" s="262">
        <v>95.336771393999996</v>
      </c>
      <c r="AI22" s="262">
        <v>95.868436977000002</v>
      </c>
      <c r="AJ22" s="262">
        <v>96.295783424000007</v>
      </c>
      <c r="AK22" s="262">
        <v>96.878447879999996</v>
      </c>
      <c r="AL22" s="262">
        <v>97.522016836999995</v>
      </c>
      <c r="AM22" s="262">
        <v>98.529380129000003</v>
      </c>
      <c r="AN22" s="262">
        <v>99.067590714000005</v>
      </c>
      <c r="AO22" s="262">
        <v>99.439538424999995</v>
      </c>
      <c r="AP22" s="262">
        <v>99.471386734000006</v>
      </c>
      <c r="AQ22" s="262">
        <v>99.641186094000005</v>
      </c>
      <c r="AR22" s="262">
        <v>99.775099978</v>
      </c>
      <c r="AS22" s="262">
        <v>99.813489947999997</v>
      </c>
      <c r="AT22" s="262">
        <v>99.920361705000005</v>
      </c>
      <c r="AU22" s="262">
        <v>100.03607681</v>
      </c>
      <c r="AV22" s="262">
        <v>100.0169396</v>
      </c>
      <c r="AW22" s="262">
        <v>100.25811317</v>
      </c>
      <c r="AX22" s="262">
        <v>100.61590184000001</v>
      </c>
      <c r="AY22" s="262">
        <v>101.53212920999999</v>
      </c>
      <c r="AZ22" s="262">
        <v>101.79178039</v>
      </c>
      <c r="BA22" s="262">
        <v>101.83667898</v>
      </c>
      <c r="BB22" s="262">
        <v>101.13427251</v>
      </c>
      <c r="BC22" s="262">
        <v>101.14908026000001</v>
      </c>
      <c r="BD22" s="262">
        <v>101.34854977000001</v>
      </c>
      <c r="BE22" s="262">
        <v>102.00497267999999</v>
      </c>
      <c r="BF22" s="352">
        <v>102.3695</v>
      </c>
      <c r="BG22" s="352">
        <v>102.7146</v>
      </c>
      <c r="BH22" s="352">
        <v>103.0278</v>
      </c>
      <c r="BI22" s="352">
        <v>103.3429</v>
      </c>
      <c r="BJ22" s="352">
        <v>103.6476</v>
      </c>
      <c r="BK22" s="352">
        <v>103.93899999999999</v>
      </c>
      <c r="BL22" s="352">
        <v>104.2253</v>
      </c>
      <c r="BM22" s="352">
        <v>104.5035</v>
      </c>
      <c r="BN22" s="352">
        <v>104.7127</v>
      </c>
      <c r="BO22" s="352">
        <v>105.0204</v>
      </c>
      <c r="BP22" s="352">
        <v>105.36579999999999</v>
      </c>
      <c r="BQ22" s="352">
        <v>105.791</v>
      </c>
      <c r="BR22" s="352">
        <v>106.1799</v>
      </c>
      <c r="BS22" s="352">
        <v>106.57470000000001</v>
      </c>
      <c r="BT22" s="352">
        <v>106.9457</v>
      </c>
      <c r="BU22" s="352">
        <v>107.3749</v>
      </c>
      <c r="BV22" s="352">
        <v>107.83240000000001</v>
      </c>
    </row>
    <row r="23" spans="1:74" ht="11.1" customHeight="1">
      <c r="A23" s="148" t="s">
        <v>1001</v>
      </c>
      <c r="B23" s="213" t="s">
        <v>644</v>
      </c>
      <c r="C23" s="262">
        <v>83.739011254999994</v>
      </c>
      <c r="D23" s="262">
        <v>82.219127064999995</v>
      </c>
      <c r="E23" s="262">
        <v>81.143648744000004</v>
      </c>
      <c r="F23" s="262">
        <v>80.584988404000001</v>
      </c>
      <c r="G23" s="262">
        <v>80.344012735999996</v>
      </c>
      <c r="H23" s="262">
        <v>80.493133853000003</v>
      </c>
      <c r="I23" s="262">
        <v>81.583509801999995</v>
      </c>
      <c r="J23" s="262">
        <v>82.099455950999996</v>
      </c>
      <c r="K23" s="262">
        <v>82.592130346999994</v>
      </c>
      <c r="L23" s="262">
        <v>83.033494817999994</v>
      </c>
      <c r="M23" s="262">
        <v>83.500654341000001</v>
      </c>
      <c r="N23" s="262">
        <v>83.965570741999997</v>
      </c>
      <c r="O23" s="262">
        <v>84.283454809999995</v>
      </c>
      <c r="P23" s="262">
        <v>84.852476875999997</v>
      </c>
      <c r="Q23" s="262">
        <v>85.527847727999998</v>
      </c>
      <c r="R23" s="262">
        <v>86.639198049000001</v>
      </c>
      <c r="S23" s="262">
        <v>87.280043461000005</v>
      </c>
      <c r="T23" s="262">
        <v>87.780014647000002</v>
      </c>
      <c r="U23" s="262">
        <v>88.023500827000007</v>
      </c>
      <c r="V23" s="262">
        <v>88.328431645999999</v>
      </c>
      <c r="W23" s="262">
        <v>88.579196324999998</v>
      </c>
      <c r="X23" s="262">
        <v>88.633264277999999</v>
      </c>
      <c r="Y23" s="262">
        <v>88.882594615000002</v>
      </c>
      <c r="Z23" s="262">
        <v>89.184656750000002</v>
      </c>
      <c r="AA23" s="262">
        <v>89.755440616000001</v>
      </c>
      <c r="AB23" s="262">
        <v>90.000973900000005</v>
      </c>
      <c r="AC23" s="262">
        <v>90.137246533999999</v>
      </c>
      <c r="AD23" s="262">
        <v>89.833906967000004</v>
      </c>
      <c r="AE23" s="262">
        <v>89.999421964999996</v>
      </c>
      <c r="AF23" s="262">
        <v>90.303439975000003</v>
      </c>
      <c r="AG23" s="262">
        <v>90.902037751999998</v>
      </c>
      <c r="AH23" s="262">
        <v>91.366004223999994</v>
      </c>
      <c r="AI23" s="262">
        <v>91.851416142999994</v>
      </c>
      <c r="AJ23" s="262">
        <v>92.303392744999996</v>
      </c>
      <c r="AK23" s="262">
        <v>92.872856135000006</v>
      </c>
      <c r="AL23" s="262">
        <v>93.504925546999999</v>
      </c>
      <c r="AM23" s="262">
        <v>94.489185646999999</v>
      </c>
      <c r="AN23" s="262">
        <v>95.029278606999995</v>
      </c>
      <c r="AO23" s="262">
        <v>95.414789091000003</v>
      </c>
      <c r="AP23" s="262">
        <v>95.513269742999995</v>
      </c>
      <c r="AQ23" s="262">
        <v>95.688950796</v>
      </c>
      <c r="AR23" s="262">
        <v>95.809384891999997</v>
      </c>
      <c r="AS23" s="262">
        <v>95.645907147000003</v>
      </c>
      <c r="AT23" s="262">
        <v>95.827345995000002</v>
      </c>
      <c r="AU23" s="262">
        <v>96.125036549000001</v>
      </c>
      <c r="AV23" s="262">
        <v>96.720014969999994</v>
      </c>
      <c r="AW23" s="262">
        <v>97.114431819000004</v>
      </c>
      <c r="AX23" s="262">
        <v>97.489323255000002</v>
      </c>
      <c r="AY23" s="262">
        <v>97.972070544999994</v>
      </c>
      <c r="AZ23" s="262">
        <v>98.212375205000001</v>
      </c>
      <c r="BA23" s="262">
        <v>98.337618504000005</v>
      </c>
      <c r="BB23" s="262">
        <v>98.001024462000004</v>
      </c>
      <c r="BC23" s="262">
        <v>98.156227018999999</v>
      </c>
      <c r="BD23" s="262">
        <v>98.456450197999999</v>
      </c>
      <c r="BE23" s="262">
        <v>99.172941879999996</v>
      </c>
      <c r="BF23" s="352">
        <v>99.55977</v>
      </c>
      <c r="BG23" s="352">
        <v>99.888180000000006</v>
      </c>
      <c r="BH23" s="352">
        <v>100.08920000000001</v>
      </c>
      <c r="BI23" s="352">
        <v>100.35250000000001</v>
      </c>
      <c r="BJ23" s="352">
        <v>100.6092</v>
      </c>
      <c r="BK23" s="352">
        <v>100.84950000000001</v>
      </c>
      <c r="BL23" s="352">
        <v>101.1003</v>
      </c>
      <c r="BM23" s="352">
        <v>101.35169999999999</v>
      </c>
      <c r="BN23" s="352">
        <v>101.5206</v>
      </c>
      <c r="BO23" s="352">
        <v>101.8357</v>
      </c>
      <c r="BP23" s="352">
        <v>102.2136</v>
      </c>
      <c r="BQ23" s="352">
        <v>102.7604</v>
      </c>
      <c r="BR23" s="352">
        <v>103.185</v>
      </c>
      <c r="BS23" s="352">
        <v>103.5932</v>
      </c>
      <c r="BT23" s="352">
        <v>103.9328</v>
      </c>
      <c r="BU23" s="352">
        <v>104.34739999999999</v>
      </c>
      <c r="BV23" s="352">
        <v>104.7846</v>
      </c>
    </row>
    <row r="24" spans="1:74" ht="11.1" customHeight="1">
      <c r="A24" s="148" t="s">
        <v>1002</v>
      </c>
      <c r="B24" s="213" t="s">
        <v>645</v>
      </c>
      <c r="C24" s="262">
        <v>85.620362725999996</v>
      </c>
      <c r="D24" s="262">
        <v>84.265265507999999</v>
      </c>
      <c r="E24" s="262">
        <v>83.282894558999999</v>
      </c>
      <c r="F24" s="262">
        <v>82.709959368</v>
      </c>
      <c r="G24" s="262">
        <v>82.445508837999995</v>
      </c>
      <c r="H24" s="262">
        <v>82.526252458000002</v>
      </c>
      <c r="I24" s="262">
        <v>83.390591952999998</v>
      </c>
      <c r="J24" s="262">
        <v>83.832922581999995</v>
      </c>
      <c r="K24" s="262">
        <v>84.291646069999999</v>
      </c>
      <c r="L24" s="262">
        <v>84.713122299999995</v>
      </c>
      <c r="M24" s="262">
        <v>85.244861592000007</v>
      </c>
      <c r="N24" s="262">
        <v>85.833223828000001</v>
      </c>
      <c r="O24" s="262">
        <v>86.503875863000005</v>
      </c>
      <c r="P24" s="262">
        <v>87.186233850999997</v>
      </c>
      <c r="Q24" s="262">
        <v>87.905964644999997</v>
      </c>
      <c r="R24" s="262">
        <v>88.903700392999994</v>
      </c>
      <c r="S24" s="262">
        <v>89.517702688</v>
      </c>
      <c r="T24" s="262">
        <v>89.988603678000004</v>
      </c>
      <c r="U24" s="262">
        <v>90.193769399999994</v>
      </c>
      <c r="V24" s="262">
        <v>90.470443251000006</v>
      </c>
      <c r="W24" s="262">
        <v>90.695991269000004</v>
      </c>
      <c r="X24" s="262">
        <v>90.756821345999995</v>
      </c>
      <c r="Y24" s="262">
        <v>90.965311776999997</v>
      </c>
      <c r="Z24" s="262">
        <v>91.207870455999995</v>
      </c>
      <c r="AA24" s="262">
        <v>91.669627199000004</v>
      </c>
      <c r="AB24" s="262">
        <v>91.841475009000007</v>
      </c>
      <c r="AC24" s="262">
        <v>91.908543702000003</v>
      </c>
      <c r="AD24" s="262">
        <v>91.552166185999994</v>
      </c>
      <c r="AE24" s="262">
        <v>91.648676965000007</v>
      </c>
      <c r="AF24" s="262">
        <v>91.879408945999998</v>
      </c>
      <c r="AG24" s="262">
        <v>92.417708107999999</v>
      </c>
      <c r="AH24" s="262">
        <v>92.786873009999994</v>
      </c>
      <c r="AI24" s="262">
        <v>93.160249630999999</v>
      </c>
      <c r="AJ24" s="262">
        <v>93.472882037999995</v>
      </c>
      <c r="AK24" s="262">
        <v>93.903399046000004</v>
      </c>
      <c r="AL24" s="262">
        <v>94.386844722000006</v>
      </c>
      <c r="AM24" s="262">
        <v>95.137156372000007</v>
      </c>
      <c r="AN24" s="262">
        <v>95.566006404999996</v>
      </c>
      <c r="AO24" s="262">
        <v>95.887332126000004</v>
      </c>
      <c r="AP24" s="262">
        <v>96.069251922000007</v>
      </c>
      <c r="AQ24" s="262">
        <v>96.199440229999993</v>
      </c>
      <c r="AR24" s="262">
        <v>96.246015436999997</v>
      </c>
      <c r="AS24" s="262">
        <v>96.005514860999995</v>
      </c>
      <c r="AT24" s="262">
        <v>96.037460875999997</v>
      </c>
      <c r="AU24" s="262">
        <v>96.138390799000007</v>
      </c>
      <c r="AV24" s="262">
        <v>96.356510645</v>
      </c>
      <c r="AW24" s="262">
        <v>96.559253877000003</v>
      </c>
      <c r="AX24" s="262">
        <v>96.794826509999993</v>
      </c>
      <c r="AY24" s="262">
        <v>97.167567130999998</v>
      </c>
      <c r="AZ24" s="262">
        <v>97.390544621000004</v>
      </c>
      <c r="BA24" s="262">
        <v>97.568097570000006</v>
      </c>
      <c r="BB24" s="262">
        <v>97.533893926999994</v>
      </c>
      <c r="BC24" s="262">
        <v>97.745346830000003</v>
      </c>
      <c r="BD24" s="262">
        <v>98.036124228999995</v>
      </c>
      <c r="BE24" s="262">
        <v>98.559922674999996</v>
      </c>
      <c r="BF24" s="352">
        <v>98.894080000000002</v>
      </c>
      <c r="BG24" s="352">
        <v>99.192279999999997</v>
      </c>
      <c r="BH24" s="352">
        <v>99.425319999999999</v>
      </c>
      <c r="BI24" s="352">
        <v>99.673550000000006</v>
      </c>
      <c r="BJ24" s="352">
        <v>99.907730000000001</v>
      </c>
      <c r="BK24" s="352">
        <v>100.1207</v>
      </c>
      <c r="BL24" s="352">
        <v>100.3322</v>
      </c>
      <c r="BM24" s="352">
        <v>100.535</v>
      </c>
      <c r="BN24" s="352">
        <v>100.6199</v>
      </c>
      <c r="BO24" s="352">
        <v>100.8873</v>
      </c>
      <c r="BP24" s="352">
        <v>101.2278</v>
      </c>
      <c r="BQ24" s="352">
        <v>101.7777</v>
      </c>
      <c r="BR24" s="352">
        <v>102.16249999999999</v>
      </c>
      <c r="BS24" s="352">
        <v>102.5183</v>
      </c>
      <c r="BT24" s="352">
        <v>102.7723</v>
      </c>
      <c r="BU24" s="352">
        <v>103.1249</v>
      </c>
      <c r="BV24" s="352">
        <v>103.5031</v>
      </c>
    </row>
    <row r="25" spans="1:74" ht="11.1" customHeight="1">
      <c r="A25" s="148"/>
      <c r="B25" s="169" t="s">
        <v>1047</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353"/>
      <c r="BG25" s="353"/>
      <c r="BH25" s="353"/>
      <c r="BI25" s="353"/>
      <c r="BJ25" s="353"/>
      <c r="BK25" s="353"/>
      <c r="BL25" s="353"/>
      <c r="BM25" s="353"/>
      <c r="BN25" s="353"/>
      <c r="BO25" s="353"/>
      <c r="BP25" s="353"/>
      <c r="BQ25" s="353"/>
      <c r="BR25" s="353"/>
      <c r="BS25" s="353"/>
      <c r="BT25" s="353"/>
      <c r="BU25" s="353"/>
      <c r="BV25" s="353"/>
    </row>
    <row r="26" spans="1:74" ht="11.1" customHeight="1">
      <c r="A26" s="148" t="s">
        <v>1003</v>
      </c>
      <c r="B26" s="213" t="s">
        <v>638</v>
      </c>
      <c r="C26" s="243">
        <v>636.60231652000004</v>
      </c>
      <c r="D26" s="243">
        <v>631.87633702000005</v>
      </c>
      <c r="E26" s="243">
        <v>628.82504903999995</v>
      </c>
      <c r="F26" s="243">
        <v>630.16631486000006</v>
      </c>
      <c r="G26" s="243">
        <v>628.42601323999997</v>
      </c>
      <c r="H26" s="243">
        <v>626.32200642999999</v>
      </c>
      <c r="I26" s="243">
        <v>622.13091725000004</v>
      </c>
      <c r="J26" s="243">
        <v>620.59203300000001</v>
      </c>
      <c r="K26" s="243">
        <v>619.98197647999996</v>
      </c>
      <c r="L26" s="243">
        <v>620.68045036000001</v>
      </c>
      <c r="M26" s="243">
        <v>621.64327230000004</v>
      </c>
      <c r="N26" s="243">
        <v>623.25014496999995</v>
      </c>
      <c r="O26" s="243">
        <v>625.84830571999998</v>
      </c>
      <c r="P26" s="243">
        <v>628.48285183999997</v>
      </c>
      <c r="Q26" s="243">
        <v>631.50102068000001</v>
      </c>
      <c r="R26" s="243">
        <v>636.36636692000002</v>
      </c>
      <c r="S26" s="243">
        <v>639.05411518000005</v>
      </c>
      <c r="T26" s="243">
        <v>641.02782017000004</v>
      </c>
      <c r="U26" s="243">
        <v>641.72901242</v>
      </c>
      <c r="V26" s="243">
        <v>642.69348290000005</v>
      </c>
      <c r="W26" s="243">
        <v>643.36276217</v>
      </c>
      <c r="X26" s="243">
        <v>641.98508317000005</v>
      </c>
      <c r="Y26" s="243">
        <v>643.37780531999999</v>
      </c>
      <c r="Z26" s="243">
        <v>645.78916156000003</v>
      </c>
      <c r="AA26" s="243">
        <v>651.68201393000004</v>
      </c>
      <c r="AB26" s="243">
        <v>654.28349179999998</v>
      </c>
      <c r="AC26" s="243">
        <v>656.05645720999996</v>
      </c>
      <c r="AD26" s="243">
        <v>657.47165809000001</v>
      </c>
      <c r="AE26" s="243">
        <v>657.23453766</v>
      </c>
      <c r="AF26" s="243">
        <v>655.81584383999996</v>
      </c>
      <c r="AG26" s="243">
        <v>650.38881845000003</v>
      </c>
      <c r="AH26" s="243">
        <v>648.72704648000001</v>
      </c>
      <c r="AI26" s="243">
        <v>648.00376975999995</v>
      </c>
      <c r="AJ26" s="243">
        <v>648.57280369</v>
      </c>
      <c r="AK26" s="243">
        <v>649.46115589999999</v>
      </c>
      <c r="AL26" s="243">
        <v>651.02264180999998</v>
      </c>
      <c r="AM26" s="243">
        <v>655.03621582999995</v>
      </c>
      <c r="AN26" s="243">
        <v>656.60975329999997</v>
      </c>
      <c r="AO26" s="243">
        <v>657.52220864000003</v>
      </c>
      <c r="AP26" s="243">
        <v>657.15761354999995</v>
      </c>
      <c r="AQ26" s="243">
        <v>657.20988087000001</v>
      </c>
      <c r="AR26" s="243">
        <v>657.06304229</v>
      </c>
      <c r="AS26" s="243">
        <v>653.7052989</v>
      </c>
      <c r="AT26" s="243">
        <v>655.41909770999996</v>
      </c>
      <c r="AU26" s="243">
        <v>659.19263979000004</v>
      </c>
      <c r="AV26" s="243">
        <v>671.86584057000005</v>
      </c>
      <c r="AW26" s="243">
        <v>674.62893266000003</v>
      </c>
      <c r="AX26" s="243">
        <v>674.32183146</v>
      </c>
      <c r="AY26" s="243">
        <v>664.05406602999994</v>
      </c>
      <c r="AZ26" s="243">
        <v>662.77443149999999</v>
      </c>
      <c r="BA26" s="243">
        <v>663.59245692000002</v>
      </c>
      <c r="BB26" s="243">
        <v>670.13587718999997</v>
      </c>
      <c r="BC26" s="243">
        <v>672.42842131999998</v>
      </c>
      <c r="BD26" s="243">
        <v>674.09782421</v>
      </c>
      <c r="BE26" s="243">
        <v>674.06354321000003</v>
      </c>
      <c r="BF26" s="339">
        <v>675.2971</v>
      </c>
      <c r="BG26" s="339">
        <v>676.71789999999999</v>
      </c>
      <c r="BH26" s="339">
        <v>678.32190000000003</v>
      </c>
      <c r="BI26" s="339">
        <v>680.12019999999995</v>
      </c>
      <c r="BJ26" s="339">
        <v>682.10889999999995</v>
      </c>
      <c r="BK26" s="339">
        <v>684.81489999999997</v>
      </c>
      <c r="BL26" s="339">
        <v>686.78899999999999</v>
      </c>
      <c r="BM26" s="339">
        <v>688.55820000000006</v>
      </c>
      <c r="BN26" s="339">
        <v>689.90279999999996</v>
      </c>
      <c r="BO26" s="339">
        <v>691.42719999999997</v>
      </c>
      <c r="BP26" s="339">
        <v>692.91150000000005</v>
      </c>
      <c r="BQ26" s="339">
        <v>694.30269999999996</v>
      </c>
      <c r="BR26" s="339">
        <v>695.74670000000003</v>
      </c>
      <c r="BS26" s="339">
        <v>697.19050000000004</v>
      </c>
      <c r="BT26" s="339">
        <v>698.3152</v>
      </c>
      <c r="BU26" s="339">
        <v>699.99760000000003</v>
      </c>
      <c r="BV26" s="339">
        <v>701.91869999999994</v>
      </c>
    </row>
    <row r="27" spans="1:74" ht="11.1" customHeight="1">
      <c r="A27" s="148" t="s">
        <v>1004</v>
      </c>
      <c r="B27" s="213" t="s">
        <v>673</v>
      </c>
      <c r="C27" s="243">
        <v>1695.8475036</v>
      </c>
      <c r="D27" s="243">
        <v>1682.7405629</v>
      </c>
      <c r="E27" s="243">
        <v>1677.0192921</v>
      </c>
      <c r="F27" s="243">
        <v>1692.4661292000001</v>
      </c>
      <c r="G27" s="243">
        <v>1691.1793696</v>
      </c>
      <c r="H27" s="243">
        <v>1686.9414512000001</v>
      </c>
      <c r="I27" s="243">
        <v>1671.7886401999999</v>
      </c>
      <c r="J27" s="243">
        <v>1667.6212049999999</v>
      </c>
      <c r="K27" s="243">
        <v>1666.4754115999999</v>
      </c>
      <c r="L27" s="243">
        <v>1669.7786524000001</v>
      </c>
      <c r="M27" s="243">
        <v>1673.6055983000001</v>
      </c>
      <c r="N27" s="243">
        <v>1679.3836415999999</v>
      </c>
      <c r="O27" s="243">
        <v>1688.4520649999999</v>
      </c>
      <c r="P27" s="243">
        <v>1697.1278411999999</v>
      </c>
      <c r="Q27" s="243">
        <v>1706.7502528</v>
      </c>
      <c r="R27" s="243">
        <v>1723.3478525999999</v>
      </c>
      <c r="S27" s="243">
        <v>1730.3421205</v>
      </c>
      <c r="T27" s="243">
        <v>1733.7616094</v>
      </c>
      <c r="U27" s="243">
        <v>1729.0493409999999</v>
      </c>
      <c r="V27" s="243">
        <v>1728.7370052000001</v>
      </c>
      <c r="W27" s="243">
        <v>1728.2676240000001</v>
      </c>
      <c r="X27" s="243">
        <v>1721.7984156</v>
      </c>
      <c r="Y27" s="243">
        <v>1725.3970297000001</v>
      </c>
      <c r="Z27" s="243">
        <v>1733.2206845999999</v>
      </c>
      <c r="AA27" s="243">
        <v>1757.4297653000001</v>
      </c>
      <c r="AB27" s="243">
        <v>1764.5832129999999</v>
      </c>
      <c r="AC27" s="243">
        <v>1766.8414126</v>
      </c>
      <c r="AD27" s="243">
        <v>1757.6607555999999</v>
      </c>
      <c r="AE27" s="243">
        <v>1755.0361654999999</v>
      </c>
      <c r="AF27" s="243">
        <v>1752.4240337000001</v>
      </c>
      <c r="AG27" s="243">
        <v>1748.8094642000001</v>
      </c>
      <c r="AH27" s="243">
        <v>1746.9834209000001</v>
      </c>
      <c r="AI27" s="243">
        <v>1745.931008</v>
      </c>
      <c r="AJ27" s="243">
        <v>1745.2465397999999</v>
      </c>
      <c r="AK27" s="243">
        <v>1746.0456517</v>
      </c>
      <c r="AL27" s="243">
        <v>1747.9226581</v>
      </c>
      <c r="AM27" s="243">
        <v>1752.4341910000001</v>
      </c>
      <c r="AN27" s="243">
        <v>1755.2995123000001</v>
      </c>
      <c r="AO27" s="243">
        <v>1758.0752540000001</v>
      </c>
      <c r="AP27" s="243">
        <v>1761.2551805999999</v>
      </c>
      <c r="AQ27" s="243">
        <v>1763.4814398000001</v>
      </c>
      <c r="AR27" s="243">
        <v>1765.2477961</v>
      </c>
      <c r="AS27" s="243">
        <v>1760.5698774</v>
      </c>
      <c r="AT27" s="243">
        <v>1765.9047066999999</v>
      </c>
      <c r="AU27" s="243">
        <v>1775.2679118999999</v>
      </c>
      <c r="AV27" s="243">
        <v>1804.6077849999999</v>
      </c>
      <c r="AW27" s="243">
        <v>1810.0665233</v>
      </c>
      <c r="AX27" s="243">
        <v>1807.5924187000001</v>
      </c>
      <c r="AY27" s="243">
        <v>1779.8549137</v>
      </c>
      <c r="AZ27" s="243">
        <v>1774.5130412999999</v>
      </c>
      <c r="BA27" s="243">
        <v>1774.2362442000001</v>
      </c>
      <c r="BB27" s="243">
        <v>1786.8358510999999</v>
      </c>
      <c r="BC27" s="243">
        <v>1790.8307076999999</v>
      </c>
      <c r="BD27" s="243">
        <v>1794.0321426999999</v>
      </c>
      <c r="BE27" s="243">
        <v>1794.6541569999999</v>
      </c>
      <c r="BF27" s="339">
        <v>1797.6079999999999</v>
      </c>
      <c r="BG27" s="339">
        <v>1801.1079999999999</v>
      </c>
      <c r="BH27" s="339">
        <v>1804.0820000000001</v>
      </c>
      <c r="BI27" s="339">
        <v>1809.479</v>
      </c>
      <c r="BJ27" s="339">
        <v>1816.2260000000001</v>
      </c>
      <c r="BK27" s="339">
        <v>1828.452</v>
      </c>
      <c r="BL27" s="339">
        <v>1834.8040000000001</v>
      </c>
      <c r="BM27" s="339">
        <v>1839.4110000000001</v>
      </c>
      <c r="BN27" s="339">
        <v>1839.751</v>
      </c>
      <c r="BO27" s="339">
        <v>1842.7570000000001</v>
      </c>
      <c r="BP27" s="339">
        <v>1845.9079999999999</v>
      </c>
      <c r="BQ27" s="339">
        <v>1849.145</v>
      </c>
      <c r="BR27" s="339">
        <v>1852.63</v>
      </c>
      <c r="BS27" s="339">
        <v>1856.3040000000001</v>
      </c>
      <c r="BT27" s="339">
        <v>1858.6679999999999</v>
      </c>
      <c r="BU27" s="339">
        <v>1863.8430000000001</v>
      </c>
      <c r="BV27" s="339">
        <v>1870.33</v>
      </c>
    </row>
    <row r="28" spans="1:74" ht="11.1" customHeight="1">
      <c r="A28" s="148" t="s">
        <v>1005</v>
      </c>
      <c r="B28" s="213" t="s">
        <v>639</v>
      </c>
      <c r="C28" s="243">
        <v>1570.8905916000001</v>
      </c>
      <c r="D28" s="243">
        <v>1559.6015167999999</v>
      </c>
      <c r="E28" s="243">
        <v>1552.1646112000001</v>
      </c>
      <c r="F28" s="243">
        <v>1555.4945051</v>
      </c>
      <c r="G28" s="243">
        <v>1550.5759654000001</v>
      </c>
      <c r="H28" s="243">
        <v>1544.3236222999999</v>
      </c>
      <c r="I28" s="243">
        <v>1532.0507986</v>
      </c>
      <c r="J28" s="243">
        <v>1526.6458564</v>
      </c>
      <c r="K28" s="243">
        <v>1523.4221187999999</v>
      </c>
      <c r="L28" s="243">
        <v>1523.2616276000001</v>
      </c>
      <c r="M28" s="243">
        <v>1523.7387673000001</v>
      </c>
      <c r="N28" s="243">
        <v>1525.7355797</v>
      </c>
      <c r="O28" s="243">
        <v>1529.3395446</v>
      </c>
      <c r="P28" s="243">
        <v>1534.3100930999999</v>
      </c>
      <c r="Q28" s="243">
        <v>1540.7347047000001</v>
      </c>
      <c r="R28" s="243">
        <v>1552.4690006999999</v>
      </c>
      <c r="S28" s="243">
        <v>1558.9100226</v>
      </c>
      <c r="T28" s="243">
        <v>1563.9133916999999</v>
      </c>
      <c r="U28" s="243">
        <v>1566.9634753</v>
      </c>
      <c r="V28" s="243">
        <v>1569.4782631</v>
      </c>
      <c r="W28" s="243">
        <v>1570.9421225999999</v>
      </c>
      <c r="X28" s="243">
        <v>1565.3962833000001</v>
      </c>
      <c r="Y28" s="243">
        <v>1569.2273637999999</v>
      </c>
      <c r="Z28" s="243">
        <v>1576.4765938</v>
      </c>
      <c r="AA28" s="243">
        <v>1597.6752489</v>
      </c>
      <c r="AB28" s="243">
        <v>1603.8623210999999</v>
      </c>
      <c r="AC28" s="243">
        <v>1605.5690858999999</v>
      </c>
      <c r="AD28" s="243">
        <v>1596.0719165999999</v>
      </c>
      <c r="AE28" s="243">
        <v>1593.8607870000001</v>
      </c>
      <c r="AF28" s="243">
        <v>1592.2120702</v>
      </c>
      <c r="AG28" s="243">
        <v>1591.3445380999999</v>
      </c>
      <c r="AH28" s="243">
        <v>1590.6565681</v>
      </c>
      <c r="AI28" s="243">
        <v>1590.3669319000001</v>
      </c>
      <c r="AJ28" s="243">
        <v>1588.9865895999999</v>
      </c>
      <c r="AK28" s="243">
        <v>1590.6104014</v>
      </c>
      <c r="AL28" s="243">
        <v>1593.7493273</v>
      </c>
      <c r="AM28" s="243">
        <v>1600.7979373999999</v>
      </c>
      <c r="AN28" s="243">
        <v>1605.1711636</v>
      </c>
      <c r="AO28" s="243">
        <v>1609.2635760999999</v>
      </c>
      <c r="AP28" s="243">
        <v>1614.8582939</v>
      </c>
      <c r="AQ28" s="243">
        <v>1617.0517401</v>
      </c>
      <c r="AR28" s="243">
        <v>1617.6270334000001</v>
      </c>
      <c r="AS28" s="243">
        <v>1609.4609660000001</v>
      </c>
      <c r="AT28" s="243">
        <v>1612.1423597999999</v>
      </c>
      <c r="AU28" s="243">
        <v>1618.5480067000001</v>
      </c>
      <c r="AV28" s="243">
        <v>1640.8914500999999</v>
      </c>
      <c r="AW28" s="243">
        <v>1645.5854459</v>
      </c>
      <c r="AX28" s="243">
        <v>1644.8435374999999</v>
      </c>
      <c r="AY28" s="243">
        <v>1626.7184577</v>
      </c>
      <c r="AZ28" s="243">
        <v>1624.0651911</v>
      </c>
      <c r="BA28" s="243">
        <v>1624.9364707</v>
      </c>
      <c r="BB28" s="243">
        <v>1635.3264055</v>
      </c>
      <c r="BC28" s="243">
        <v>1638.7511953999999</v>
      </c>
      <c r="BD28" s="243">
        <v>1641.2049495000001</v>
      </c>
      <c r="BE28" s="243">
        <v>1640.7833608999999</v>
      </c>
      <c r="BF28" s="339">
        <v>1642.723</v>
      </c>
      <c r="BG28" s="339">
        <v>1645.12</v>
      </c>
      <c r="BH28" s="339">
        <v>1647.5319999999999</v>
      </c>
      <c r="BI28" s="339">
        <v>1651.175</v>
      </c>
      <c r="BJ28" s="339">
        <v>1655.6089999999999</v>
      </c>
      <c r="BK28" s="339">
        <v>1662.6</v>
      </c>
      <c r="BL28" s="339">
        <v>1667.2850000000001</v>
      </c>
      <c r="BM28" s="339">
        <v>1671.434</v>
      </c>
      <c r="BN28" s="339">
        <v>1674.509</v>
      </c>
      <c r="BO28" s="339">
        <v>1677.9860000000001</v>
      </c>
      <c r="BP28" s="339">
        <v>1681.33</v>
      </c>
      <c r="BQ28" s="339">
        <v>1684.3789999999999</v>
      </c>
      <c r="BR28" s="339">
        <v>1687.5740000000001</v>
      </c>
      <c r="BS28" s="339">
        <v>1690.7539999999999</v>
      </c>
      <c r="BT28" s="339">
        <v>1692.981</v>
      </c>
      <c r="BU28" s="339">
        <v>1696.836</v>
      </c>
      <c r="BV28" s="339">
        <v>1701.38</v>
      </c>
    </row>
    <row r="29" spans="1:74" ht="11.1" customHeight="1">
      <c r="A29" s="148" t="s">
        <v>1006</v>
      </c>
      <c r="B29" s="213" t="s">
        <v>640</v>
      </c>
      <c r="C29" s="243">
        <v>726.24317790999999</v>
      </c>
      <c r="D29" s="243">
        <v>720.24922331000005</v>
      </c>
      <c r="E29" s="243">
        <v>716.39769871999999</v>
      </c>
      <c r="F29" s="243">
        <v>718.03715353999996</v>
      </c>
      <c r="G29" s="243">
        <v>715.95907695000005</v>
      </c>
      <c r="H29" s="243">
        <v>713.51201833000005</v>
      </c>
      <c r="I29" s="243">
        <v>709.18516737000004</v>
      </c>
      <c r="J29" s="243">
        <v>707.13325243999998</v>
      </c>
      <c r="K29" s="243">
        <v>705.84546322000006</v>
      </c>
      <c r="L29" s="243">
        <v>705.22142899000005</v>
      </c>
      <c r="M29" s="243">
        <v>705.53716922000001</v>
      </c>
      <c r="N29" s="243">
        <v>706.69231319000005</v>
      </c>
      <c r="O29" s="243">
        <v>709.27436612999998</v>
      </c>
      <c r="P29" s="243">
        <v>711.66768867999997</v>
      </c>
      <c r="Q29" s="243">
        <v>714.45978605000005</v>
      </c>
      <c r="R29" s="243">
        <v>718.66209981999998</v>
      </c>
      <c r="S29" s="243">
        <v>721.49316567999995</v>
      </c>
      <c r="T29" s="243">
        <v>723.96442520000005</v>
      </c>
      <c r="U29" s="243">
        <v>725.99594982999997</v>
      </c>
      <c r="V29" s="243">
        <v>727.80754306999995</v>
      </c>
      <c r="W29" s="243">
        <v>729.31927636</v>
      </c>
      <c r="X29" s="243">
        <v>727.51726600999996</v>
      </c>
      <c r="Y29" s="243">
        <v>730.68969221999998</v>
      </c>
      <c r="Z29" s="243">
        <v>735.82267127</v>
      </c>
      <c r="AA29" s="243">
        <v>748.74228918999995</v>
      </c>
      <c r="AB29" s="243">
        <v>753.42680943000005</v>
      </c>
      <c r="AC29" s="243">
        <v>755.70231801</v>
      </c>
      <c r="AD29" s="243">
        <v>752.50379758999998</v>
      </c>
      <c r="AE29" s="243">
        <v>752.26004584999998</v>
      </c>
      <c r="AF29" s="243">
        <v>751.90604544999997</v>
      </c>
      <c r="AG29" s="243">
        <v>750.75871158999996</v>
      </c>
      <c r="AH29" s="243">
        <v>750.69652745999997</v>
      </c>
      <c r="AI29" s="243">
        <v>751.03640828000005</v>
      </c>
      <c r="AJ29" s="243">
        <v>752.00829508000004</v>
      </c>
      <c r="AK29" s="243">
        <v>752.97984999000005</v>
      </c>
      <c r="AL29" s="243">
        <v>754.18101406000005</v>
      </c>
      <c r="AM29" s="243">
        <v>755.91161341999998</v>
      </c>
      <c r="AN29" s="243">
        <v>757.34712620000005</v>
      </c>
      <c r="AO29" s="243">
        <v>758.78737852999996</v>
      </c>
      <c r="AP29" s="243">
        <v>760.44570579000003</v>
      </c>
      <c r="AQ29" s="243">
        <v>761.73543569000003</v>
      </c>
      <c r="AR29" s="243">
        <v>762.86990361999995</v>
      </c>
      <c r="AS29" s="243">
        <v>761.48090708999996</v>
      </c>
      <c r="AT29" s="243">
        <v>764.08100291999995</v>
      </c>
      <c r="AU29" s="243">
        <v>768.30198863999999</v>
      </c>
      <c r="AV29" s="243">
        <v>780.14031565000005</v>
      </c>
      <c r="AW29" s="243">
        <v>783.10574257999997</v>
      </c>
      <c r="AX29" s="243">
        <v>783.19472083000005</v>
      </c>
      <c r="AY29" s="243">
        <v>773.90209406999998</v>
      </c>
      <c r="AZ29" s="243">
        <v>773.11704224000005</v>
      </c>
      <c r="BA29" s="243">
        <v>774.33440898000003</v>
      </c>
      <c r="BB29" s="243">
        <v>781.34268843999996</v>
      </c>
      <c r="BC29" s="243">
        <v>783.72352175000003</v>
      </c>
      <c r="BD29" s="243">
        <v>785.26540305000003</v>
      </c>
      <c r="BE29" s="243">
        <v>784.50553341</v>
      </c>
      <c r="BF29" s="339">
        <v>785.46659999999997</v>
      </c>
      <c r="BG29" s="339">
        <v>786.68579999999997</v>
      </c>
      <c r="BH29" s="339">
        <v>788.0462</v>
      </c>
      <c r="BI29" s="339">
        <v>789.86950000000002</v>
      </c>
      <c r="BJ29" s="339">
        <v>792.03869999999995</v>
      </c>
      <c r="BK29" s="339">
        <v>795.3596</v>
      </c>
      <c r="BL29" s="339">
        <v>797.61620000000005</v>
      </c>
      <c r="BM29" s="339">
        <v>799.61450000000002</v>
      </c>
      <c r="BN29" s="339">
        <v>801.00419999999997</v>
      </c>
      <c r="BO29" s="339">
        <v>802.7482</v>
      </c>
      <c r="BP29" s="339">
        <v>804.49639999999999</v>
      </c>
      <c r="BQ29" s="339">
        <v>806.24199999999996</v>
      </c>
      <c r="BR29" s="339">
        <v>808.00369999999998</v>
      </c>
      <c r="BS29" s="339">
        <v>809.77480000000003</v>
      </c>
      <c r="BT29" s="339">
        <v>811.21230000000003</v>
      </c>
      <c r="BU29" s="339">
        <v>813.25909999999999</v>
      </c>
      <c r="BV29" s="339">
        <v>815.57230000000004</v>
      </c>
    </row>
    <row r="30" spans="1:74" ht="11.1" customHeight="1">
      <c r="A30" s="148" t="s">
        <v>1007</v>
      </c>
      <c r="B30" s="213" t="s">
        <v>641</v>
      </c>
      <c r="C30" s="243">
        <v>2079.8614432999998</v>
      </c>
      <c r="D30" s="243">
        <v>2066.9051107</v>
      </c>
      <c r="E30" s="243">
        <v>2057.9461338000001</v>
      </c>
      <c r="F30" s="243">
        <v>2060.5978700000001</v>
      </c>
      <c r="G30" s="243">
        <v>2053.9235867000002</v>
      </c>
      <c r="H30" s="243">
        <v>2045.5366411</v>
      </c>
      <c r="I30" s="243">
        <v>2029.5826637</v>
      </c>
      <c r="J30" s="243">
        <v>2022.1611708</v>
      </c>
      <c r="K30" s="243">
        <v>2017.4177929</v>
      </c>
      <c r="L30" s="243">
        <v>2012.7816444</v>
      </c>
      <c r="M30" s="243">
        <v>2015.3226605</v>
      </c>
      <c r="N30" s="243">
        <v>2022.4699556999999</v>
      </c>
      <c r="O30" s="243">
        <v>2041.4351203000001</v>
      </c>
      <c r="P30" s="243">
        <v>2052.3862809000002</v>
      </c>
      <c r="Q30" s="243">
        <v>2062.5350278999999</v>
      </c>
      <c r="R30" s="243">
        <v>2073.2435350999999</v>
      </c>
      <c r="S30" s="243">
        <v>2080.7658244999998</v>
      </c>
      <c r="T30" s="243">
        <v>2086.46407</v>
      </c>
      <c r="U30" s="243">
        <v>2088.5871145000001</v>
      </c>
      <c r="V30" s="243">
        <v>2091.9506397999999</v>
      </c>
      <c r="W30" s="243">
        <v>2094.8034889</v>
      </c>
      <c r="X30" s="243">
        <v>2091.9753728000001</v>
      </c>
      <c r="Y30" s="243">
        <v>2097.6845861000002</v>
      </c>
      <c r="Z30" s="243">
        <v>2106.7608399999999</v>
      </c>
      <c r="AA30" s="243">
        <v>2129.6449017999998</v>
      </c>
      <c r="AB30" s="243">
        <v>2137.6246609</v>
      </c>
      <c r="AC30" s="243">
        <v>2141.1408848999999</v>
      </c>
      <c r="AD30" s="243">
        <v>2135.0406785</v>
      </c>
      <c r="AE30" s="243">
        <v>2133.4945037000002</v>
      </c>
      <c r="AF30" s="243">
        <v>2131.3494651000001</v>
      </c>
      <c r="AG30" s="243">
        <v>2126.4029820999999</v>
      </c>
      <c r="AH30" s="243">
        <v>2124.7121517</v>
      </c>
      <c r="AI30" s="243">
        <v>2124.0743932</v>
      </c>
      <c r="AJ30" s="243">
        <v>2122.8047158999998</v>
      </c>
      <c r="AK30" s="243">
        <v>2125.5368441000001</v>
      </c>
      <c r="AL30" s="243">
        <v>2130.5857870999998</v>
      </c>
      <c r="AM30" s="243">
        <v>2143.0553344999998</v>
      </c>
      <c r="AN30" s="243">
        <v>2148.910065</v>
      </c>
      <c r="AO30" s="243">
        <v>2153.2537680999999</v>
      </c>
      <c r="AP30" s="243">
        <v>2154.5203007</v>
      </c>
      <c r="AQ30" s="243">
        <v>2157.0165566999999</v>
      </c>
      <c r="AR30" s="243">
        <v>2159.1763928</v>
      </c>
      <c r="AS30" s="243">
        <v>2156.0750704000002</v>
      </c>
      <c r="AT30" s="243">
        <v>2161.2556208000001</v>
      </c>
      <c r="AU30" s="243">
        <v>2169.7933054999999</v>
      </c>
      <c r="AV30" s="243">
        <v>2195.7717367999999</v>
      </c>
      <c r="AW30" s="243">
        <v>2200.4609805999999</v>
      </c>
      <c r="AX30" s="243">
        <v>2197.9446493999999</v>
      </c>
      <c r="AY30" s="243">
        <v>2170.3954030999998</v>
      </c>
      <c r="AZ30" s="243">
        <v>2166.8384268</v>
      </c>
      <c r="BA30" s="243">
        <v>2169.4463805</v>
      </c>
      <c r="BB30" s="243">
        <v>2188.8074634999998</v>
      </c>
      <c r="BC30" s="243">
        <v>2195.8041278000001</v>
      </c>
      <c r="BD30" s="243">
        <v>2201.0245725999998</v>
      </c>
      <c r="BE30" s="243">
        <v>2201.0432644000002</v>
      </c>
      <c r="BF30" s="339">
        <v>2205.2800000000002</v>
      </c>
      <c r="BG30" s="339">
        <v>2210.3110000000001</v>
      </c>
      <c r="BH30" s="339">
        <v>2215.5100000000002</v>
      </c>
      <c r="BI30" s="339">
        <v>2222.5929999999998</v>
      </c>
      <c r="BJ30" s="339">
        <v>2230.9380000000001</v>
      </c>
      <c r="BK30" s="339">
        <v>2243.5920000000001</v>
      </c>
      <c r="BL30" s="339">
        <v>2252.1729999999998</v>
      </c>
      <c r="BM30" s="339">
        <v>2259.7280000000001</v>
      </c>
      <c r="BN30" s="339">
        <v>2265.1309999999999</v>
      </c>
      <c r="BO30" s="339">
        <v>2271.48</v>
      </c>
      <c r="BP30" s="339">
        <v>2277.6480000000001</v>
      </c>
      <c r="BQ30" s="339">
        <v>2283.4560000000001</v>
      </c>
      <c r="BR30" s="339">
        <v>2289.3960000000002</v>
      </c>
      <c r="BS30" s="339">
        <v>2295.2890000000002</v>
      </c>
      <c r="BT30" s="339">
        <v>2299.7220000000002</v>
      </c>
      <c r="BU30" s="339">
        <v>2306.5819999999999</v>
      </c>
      <c r="BV30" s="339">
        <v>2314.4560000000001</v>
      </c>
    </row>
    <row r="31" spans="1:74" ht="11.1" customHeight="1">
      <c r="A31" s="148" t="s">
        <v>1008</v>
      </c>
      <c r="B31" s="213" t="s">
        <v>642</v>
      </c>
      <c r="C31" s="243">
        <v>550.10298086</v>
      </c>
      <c r="D31" s="243">
        <v>548.20828936999999</v>
      </c>
      <c r="E31" s="243">
        <v>547.10260502999995</v>
      </c>
      <c r="F31" s="243">
        <v>548.84511643999997</v>
      </c>
      <c r="G31" s="243">
        <v>547.77305492000005</v>
      </c>
      <c r="H31" s="243">
        <v>545.94560906000004</v>
      </c>
      <c r="I31" s="243">
        <v>541.17081526000004</v>
      </c>
      <c r="J31" s="243">
        <v>539.47657348999996</v>
      </c>
      <c r="K31" s="243">
        <v>538.67092011</v>
      </c>
      <c r="L31" s="243">
        <v>538.80182863000005</v>
      </c>
      <c r="M31" s="243">
        <v>539.73737194</v>
      </c>
      <c r="N31" s="243">
        <v>541.52552351999998</v>
      </c>
      <c r="O31" s="243">
        <v>545.24783873000001</v>
      </c>
      <c r="P31" s="243">
        <v>547.93004035000001</v>
      </c>
      <c r="Q31" s="243">
        <v>550.65368374000002</v>
      </c>
      <c r="R31" s="243">
        <v>554.21841755000003</v>
      </c>
      <c r="S31" s="243">
        <v>556.42520798999999</v>
      </c>
      <c r="T31" s="243">
        <v>558.07370371000002</v>
      </c>
      <c r="U31" s="243">
        <v>558.84069277000003</v>
      </c>
      <c r="V31" s="243">
        <v>559.61500802</v>
      </c>
      <c r="W31" s="243">
        <v>560.07343752999998</v>
      </c>
      <c r="X31" s="243">
        <v>558.59734990000004</v>
      </c>
      <c r="Y31" s="243">
        <v>559.63798143999998</v>
      </c>
      <c r="Z31" s="243">
        <v>561.57670077</v>
      </c>
      <c r="AA31" s="243">
        <v>567.12011108000002</v>
      </c>
      <c r="AB31" s="243">
        <v>568.82505359000004</v>
      </c>
      <c r="AC31" s="243">
        <v>569.39813148999997</v>
      </c>
      <c r="AD31" s="243">
        <v>567.22211728000002</v>
      </c>
      <c r="AE31" s="243">
        <v>566.74438658999998</v>
      </c>
      <c r="AF31" s="243">
        <v>566.34771191000004</v>
      </c>
      <c r="AG31" s="243">
        <v>566.00627757999996</v>
      </c>
      <c r="AH31" s="243">
        <v>565.79107669999996</v>
      </c>
      <c r="AI31" s="243">
        <v>565.67629357999999</v>
      </c>
      <c r="AJ31" s="243">
        <v>564.89159410000002</v>
      </c>
      <c r="AK31" s="243">
        <v>565.55539712999996</v>
      </c>
      <c r="AL31" s="243">
        <v>566.89736852999999</v>
      </c>
      <c r="AM31" s="243">
        <v>570.00862226000004</v>
      </c>
      <c r="AN31" s="243">
        <v>571.88859493999996</v>
      </c>
      <c r="AO31" s="243">
        <v>573.62840054000003</v>
      </c>
      <c r="AP31" s="243">
        <v>576.05000098000005</v>
      </c>
      <c r="AQ31" s="243">
        <v>576.89300092999997</v>
      </c>
      <c r="AR31" s="243">
        <v>576.97936233999997</v>
      </c>
      <c r="AS31" s="243">
        <v>573.52617003</v>
      </c>
      <c r="AT31" s="243">
        <v>574.18644071000006</v>
      </c>
      <c r="AU31" s="243">
        <v>576.17725922</v>
      </c>
      <c r="AV31" s="243">
        <v>583.76329268999996</v>
      </c>
      <c r="AW31" s="243">
        <v>585.21670649999999</v>
      </c>
      <c r="AX31" s="243">
        <v>584.80216776999998</v>
      </c>
      <c r="AY31" s="243">
        <v>578.05721787000004</v>
      </c>
      <c r="AZ31" s="243">
        <v>577.25361809000003</v>
      </c>
      <c r="BA31" s="243">
        <v>577.92890976000001</v>
      </c>
      <c r="BB31" s="243">
        <v>582.72583135000002</v>
      </c>
      <c r="BC31" s="243">
        <v>584.37685211999997</v>
      </c>
      <c r="BD31" s="243">
        <v>585.52471052999999</v>
      </c>
      <c r="BE31" s="243">
        <v>585.15766222000002</v>
      </c>
      <c r="BF31" s="339">
        <v>586.05799999999999</v>
      </c>
      <c r="BG31" s="339">
        <v>587.21400000000006</v>
      </c>
      <c r="BH31" s="339">
        <v>588.58320000000003</v>
      </c>
      <c r="BI31" s="339">
        <v>590.28229999999996</v>
      </c>
      <c r="BJ31" s="339">
        <v>592.26880000000006</v>
      </c>
      <c r="BK31" s="339">
        <v>595.25840000000005</v>
      </c>
      <c r="BL31" s="339">
        <v>597.28319999999997</v>
      </c>
      <c r="BM31" s="339">
        <v>599.05859999999996</v>
      </c>
      <c r="BN31" s="339">
        <v>600.35699999999997</v>
      </c>
      <c r="BO31" s="339">
        <v>601.80470000000003</v>
      </c>
      <c r="BP31" s="339">
        <v>603.1739</v>
      </c>
      <c r="BQ31" s="339">
        <v>604.34019999999998</v>
      </c>
      <c r="BR31" s="339">
        <v>605.64589999999998</v>
      </c>
      <c r="BS31" s="339">
        <v>606.9665</v>
      </c>
      <c r="BT31" s="339">
        <v>607.91489999999999</v>
      </c>
      <c r="BU31" s="339">
        <v>609.55560000000003</v>
      </c>
      <c r="BV31" s="339">
        <v>611.50139999999999</v>
      </c>
    </row>
    <row r="32" spans="1:74" ht="11.1" customHeight="1">
      <c r="A32" s="148" t="s">
        <v>1009</v>
      </c>
      <c r="B32" s="213" t="s">
        <v>643</v>
      </c>
      <c r="C32" s="243">
        <v>1219.8729051</v>
      </c>
      <c r="D32" s="243">
        <v>1209.059064</v>
      </c>
      <c r="E32" s="243">
        <v>1199.6742277999999</v>
      </c>
      <c r="F32" s="243">
        <v>1192.8075186000001</v>
      </c>
      <c r="G32" s="243">
        <v>1185.4638507</v>
      </c>
      <c r="H32" s="243">
        <v>1178.7323461999999</v>
      </c>
      <c r="I32" s="243">
        <v>1170.8072420999999</v>
      </c>
      <c r="J32" s="243">
        <v>1166.6543865000001</v>
      </c>
      <c r="K32" s="243">
        <v>1164.4680166000001</v>
      </c>
      <c r="L32" s="243">
        <v>1162.0681932</v>
      </c>
      <c r="M32" s="243">
        <v>1165.4497487000001</v>
      </c>
      <c r="N32" s="243">
        <v>1172.4327441999999</v>
      </c>
      <c r="O32" s="243">
        <v>1188.9618392</v>
      </c>
      <c r="P32" s="243">
        <v>1198.6892198</v>
      </c>
      <c r="Q32" s="243">
        <v>1207.5595456999999</v>
      </c>
      <c r="R32" s="243">
        <v>1215.5699085000001</v>
      </c>
      <c r="S32" s="243">
        <v>1222.728306</v>
      </c>
      <c r="T32" s="243">
        <v>1229.0318299</v>
      </c>
      <c r="U32" s="243">
        <v>1234.6556615</v>
      </c>
      <c r="V32" s="243">
        <v>1239.1180523</v>
      </c>
      <c r="W32" s="243">
        <v>1242.5941835000001</v>
      </c>
      <c r="X32" s="243">
        <v>1241.2176990999999</v>
      </c>
      <c r="Y32" s="243">
        <v>1245.6210784</v>
      </c>
      <c r="Z32" s="243">
        <v>1251.9379652</v>
      </c>
      <c r="AA32" s="243">
        <v>1266.4238250999999</v>
      </c>
      <c r="AB32" s="243">
        <v>1271.8761279</v>
      </c>
      <c r="AC32" s="243">
        <v>1274.5503392000001</v>
      </c>
      <c r="AD32" s="243">
        <v>1270.3532209</v>
      </c>
      <c r="AE32" s="243">
        <v>1270.5411775</v>
      </c>
      <c r="AF32" s="243">
        <v>1271.0209711</v>
      </c>
      <c r="AG32" s="243">
        <v>1272.3333333</v>
      </c>
      <c r="AH32" s="243">
        <v>1272.9912519</v>
      </c>
      <c r="AI32" s="243">
        <v>1273.5354588</v>
      </c>
      <c r="AJ32" s="243">
        <v>1271.2830577</v>
      </c>
      <c r="AK32" s="243">
        <v>1273.6120131</v>
      </c>
      <c r="AL32" s="243">
        <v>1277.8394287000001</v>
      </c>
      <c r="AM32" s="243">
        <v>1288.0225682</v>
      </c>
      <c r="AN32" s="243">
        <v>1293.0039566999999</v>
      </c>
      <c r="AO32" s="243">
        <v>1296.8408577</v>
      </c>
      <c r="AP32" s="243">
        <v>1298.4272002</v>
      </c>
      <c r="AQ32" s="243">
        <v>1300.8046797</v>
      </c>
      <c r="AR32" s="243">
        <v>1302.8672251</v>
      </c>
      <c r="AS32" s="243">
        <v>1299.9914785999999</v>
      </c>
      <c r="AT32" s="243">
        <v>1304.8916741</v>
      </c>
      <c r="AU32" s="243">
        <v>1312.9444538</v>
      </c>
      <c r="AV32" s="243">
        <v>1335.8689105000001</v>
      </c>
      <c r="AW32" s="243">
        <v>1341.4375391000001</v>
      </c>
      <c r="AX32" s="243">
        <v>1341.3694324999999</v>
      </c>
      <c r="AY32" s="243">
        <v>1322.7754976000001</v>
      </c>
      <c r="AZ32" s="243">
        <v>1321.1007402</v>
      </c>
      <c r="BA32" s="243">
        <v>1323.4560673000001</v>
      </c>
      <c r="BB32" s="243">
        <v>1336.7244155999999</v>
      </c>
      <c r="BC32" s="243">
        <v>1341.977709</v>
      </c>
      <c r="BD32" s="243">
        <v>1346.0988841000001</v>
      </c>
      <c r="BE32" s="243">
        <v>1347.0745279</v>
      </c>
      <c r="BF32" s="339">
        <v>1350.442</v>
      </c>
      <c r="BG32" s="339">
        <v>1354.1859999999999</v>
      </c>
      <c r="BH32" s="339">
        <v>1357.998</v>
      </c>
      <c r="BI32" s="339">
        <v>1362.732</v>
      </c>
      <c r="BJ32" s="339">
        <v>1368.079</v>
      </c>
      <c r="BK32" s="339">
        <v>1375.367</v>
      </c>
      <c r="BL32" s="339">
        <v>1380.9390000000001</v>
      </c>
      <c r="BM32" s="339">
        <v>1386.125</v>
      </c>
      <c r="BN32" s="339">
        <v>1390.585</v>
      </c>
      <c r="BO32" s="339">
        <v>1395.2529999999999</v>
      </c>
      <c r="BP32" s="339">
        <v>1399.7909999999999</v>
      </c>
      <c r="BQ32" s="339">
        <v>1404.1110000000001</v>
      </c>
      <c r="BR32" s="339">
        <v>1408.451</v>
      </c>
      <c r="BS32" s="339">
        <v>1412.7249999999999</v>
      </c>
      <c r="BT32" s="339">
        <v>1416.2650000000001</v>
      </c>
      <c r="BU32" s="339">
        <v>1420.9059999999999</v>
      </c>
      <c r="BV32" s="339">
        <v>1425.98</v>
      </c>
    </row>
    <row r="33" spans="1:74" s="164" customFormat="1" ht="11.1" customHeight="1">
      <c r="A33" s="148" t="s">
        <v>1010</v>
      </c>
      <c r="B33" s="213" t="s">
        <v>644</v>
      </c>
      <c r="C33" s="243">
        <v>728.22696206000001</v>
      </c>
      <c r="D33" s="243">
        <v>722.59914391999996</v>
      </c>
      <c r="E33" s="243">
        <v>717.91770326000005</v>
      </c>
      <c r="F33" s="243">
        <v>715.62890585000002</v>
      </c>
      <c r="G33" s="243">
        <v>711.75552082000002</v>
      </c>
      <c r="H33" s="243">
        <v>707.74381392999999</v>
      </c>
      <c r="I33" s="243">
        <v>702.06323014999998</v>
      </c>
      <c r="J33" s="243">
        <v>698.92279585000006</v>
      </c>
      <c r="K33" s="243">
        <v>696.79195598000001</v>
      </c>
      <c r="L33" s="243">
        <v>695.24214867000001</v>
      </c>
      <c r="M33" s="243">
        <v>695.45191907000003</v>
      </c>
      <c r="N33" s="243">
        <v>696.99270530000001</v>
      </c>
      <c r="O33" s="243">
        <v>701.74849943000004</v>
      </c>
      <c r="P33" s="243">
        <v>704.53832326999998</v>
      </c>
      <c r="Q33" s="243">
        <v>707.24616889000004</v>
      </c>
      <c r="R33" s="243">
        <v>710.32730275999995</v>
      </c>
      <c r="S33" s="243">
        <v>712.52974208000001</v>
      </c>
      <c r="T33" s="243">
        <v>714.30875332999994</v>
      </c>
      <c r="U33" s="243">
        <v>715.10341139000002</v>
      </c>
      <c r="V33" s="243">
        <v>716.45626032999996</v>
      </c>
      <c r="W33" s="243">
        <v>717.80637503000003</v>
      </c>
      <c r="X33" s="243">
        <v>717.93274555000005</v>
      </c>
      <c r="Y33" s="243">
        <v>720.19314924000003</v>
      </c>
      <c r="Z33" s="243">
        <v>723.36657616000002</v>
      </c>
      <c r="AA33" s="243">
        <v>730.48046696999995</v>
      </c>
      <c r="AB33" s="243">
        <v>733.20935983000004</v>
      </c>
      <c r="AC33" s="243">
        <v>734.58069539999997</v>
      </c>
      <c r="AD33" s="243">
        <v>733.09837573000004</v>
      </c>
      <c r="AE33" s="243">
        <v>732.87667020000004</v>
      </c>
      <c r="AF33" s="243">
        <v>732.41948085000001</v>
      </c>
      <c r="AG33" s="243">
        <v>730.77855505000002</v>
      </c>
      <c r="AH33" s="243">
        <v>730.56158754</v>
      </c>
      <c r="AI33" s="243">
        <v>730.82032569</v>
      </c>
      <c r="AJ33" s="243">
        <v>731.84168533000002</v>
      </c>
      <c r="AK33" s="243">
        <v>732.83664791000001</v>
      </c>
      <c r="AL33" s="243">
        <v>734.09212927999999</v>
      </c>
      <c r="AM33" s="243">
        <v>735.45613129000003</v>
      </c>
      <c r="AN33" s="243">
        <v>737.34664883000005</v>
      </c>
      <c r="AO33" s="243">
        <v>739.61168377000001</v>
      </c>
      <c r="AP33" s="243">
        <v>744.08864662999997</v>
      </c>
      <c r="AQ33" s="243">
        <v>745.72465846</v>
      </c>
      <c r="AR33" s="243">
        <v>746.35712979000004</v>
      </c>
      <c r="AS33" s="243">
        <v>741.63617176000002</v>
      </c>
      <c r="AT33" s="243">
        <v>743.52397871000005</v>
      </c>
      <c r="AU33" s="243">
        <v>747.67066178000005</v>
      </c>
      <c r="AV33" s="243">
        <v>761.69023831000004</v>
      </c>
      <c r="AW33" s="243">
        <v>764.64416065</v>
      </c>
      <c r="AX33" s="243">
        <v>764.14644612999996</v>
      </c>
      <c r="AY33" s="243">
        <v>752.39730311999995</v>
      </c>
      <c r="AZ33" s="243">
        <v>750.84615857999995</v>
      </c>
      <c r="BA33" s="243">
        <v>751.69322089000002</v>
      </c>
      <c r="BB33" s="243">
        <v>758.90196979999996</v>
      </c>
      <c r="BC33" s="243">
        <v>761.57283600999995</v>
      </c>
      <c r="BD33" s="243">
        <v>763.66929927000001</v>
      </c>
      <c r="BE33" s="243">
        <v>764.15059929999995</v>
      </c>
      <c r="BF33" s="339">
        <v>765.87879999999996</v>
      </c>
      <c r="BG33" s="339">
        <v>767.81320000000005</v>
      </c>
      <c r="BH33" s="339">
        <v>769.76930000000004</v>
      </c>
      <c r="BI33" s="339">
        <v>772.25440000000003</v>
      </c>
      <c r="BJ33" s="339">
        <v>775.08399999999995</v>
      </c>
      <c r="BK33" s="339">
        <v>779.03049999999996</v>
      </c>
      <c r="BL33" s="339">
        <v>781.96979999999996</v>
      </c>
      <c r="BM33" s="339">
        <v>784.67420000000004</v>
      </c>
      <c r="BN33" s="339">
        <v>786.88850000000002</v>
      </c>
      <c r="BO33" s="339">
        <v>789.31479999999999</v>
      </c>
      <c r="BP33" s="339">
        <v>791.69780000000003</v>
      </c>
      <c r="BQ33" s="339">
        <v>794.01679999999999</v>
      </c>
      <c r="BR33" s="339">
        <v>796.32849999999996</v>
      </c>
      <c r="BS33" s="339">
        <v>798.6123</v>
      </c>
      <c r="BT33" s="339">
        <v>800.41560000000004</v>
      </c>
      <c r="BU33" s="339">
        <v>802.98310000000004</v>
      </c>
      <c r="BV33" s="339">
        <v>805.86239999999998</v>
      </c>
    </row>
    <row r="34" spans="1:74" s="164" customFormat="1" ht="11.1" customHeight="1">
      <c r="A34" s="148" t="s">
        <v>1011</v>
      </c>
      <c r="B34" s="213" t="s">
        <v>645</v>
      </c>
      <c r="C34" s="243">
        <v>1893.339815</v>
      </c>
      <c r="D34" s="243">
        <v>1878.9061776000001</v>
      </c>
      <c r="E34" s="243">
        <v>1867.9610487</v>
      </c>
      <c r="F34" s="243">
        <v>1866.3265527000001</v>
      </c>
      <c r="G34" s="243">
        <v>1857.9918476</v>
      </c>
      <c r="H34" s="243">
        <v>1848.7790576</v>
      </c>
      <c r="I34" s="243">
        <v>1834.2377787</v>
      </c>
      <c r="J34" s="243">
        <v>1826.6066223</v>
      </c>
      <c r="K34" s="243">
        <v>1821.4351841</v>
      </c>
      <c r="L34" s="243">
        <v>1817.3581483</v>
      </c>
      <c r="M34" s="243">
        <v>1818.1301337</v>
      </c>
      <c r="N34" s="243">
        <v>1822.3858244</v>
      </c>
      <c r="O34" s="243">
        <v>1834.936729</v>
      </c>
      <c r="P34" s="243">
        <v>1842.5511985999999</v>
      </c>
      <c r="Q34" s="243">
        <v>1850.0407418</v>
      </c>
      <c r="R34" s="243">
        <v>1859.7760579000001</v>
      </c>
      <c r="S34" s="243">
        <v>1865.2377240999999</v>
      </c>
      <c r="T34" s="243">
        <v>1868.7964396</v>
      </c>
      <c r="U34" s="243">
        <v>1865.9619227999999</v>
      </c>
      <c r="V34" s="243">
        <v>1869.0824482</v>
      </c>
      <c r="W34" s="243">
        <v>1873.6677342</v>
      </c>
      <c r="X34" s="243">
        <v>1878.9156983</v>
      </c>
      <c r="Y34" s="243">
        <v>1887.0320674</v>
      </c>
      <c r="Z34" s="243">
        <v>1897.2147588</v>
      </c>
      <c r="AA34" s="243">
        <v>1918.9552911000001</v>
      </c>
      <c r="AB34" s="243">
        <v>1926.1519886999999</v>
      </c>
      <c r="AC34" s="243">
        <v>1928.29637</v>
      </c>
      <c r="AD34" s="243">
        <v>1917.9196362</v>
      </c>
      <c r="AE34" s="243">
        <v>1915.5609839000001</v>
      </c>
      <c r="AF34" s="243">
        <v>1913.7516144000001</v>
      </c>
      <c r="AG34" s="243">
        <v>1912.8017185000001</v>
      </c>
      <c r="AH34" s="243">
        <v>1911.8582713000001</v>
      </c>
      <c r="AI34" s="243">
        <v>1911.2314639000001</v>
      </c>
      <c r="AJ34" s="243">
        <v>1907.1853728000001</v>
      </c>
      <c r="AK34" s="243">
        <v>1909.9937871</v>
      </c>
      <c r="AL34" s="243">
        <v>1915.9207833999999</v>
      </c>
      <c r="AM34" s="243">
        <v>1931.1787018</v>
      </c>
      <c r="AN34" s="243">
        <v>1938.6836072999999</v>
      </c>
      <c r="AO34" s="243">
        <v>1944.6478400000001</v>
      </c>
      <c r="AP34" s="243">
        <v>1947.1211739</v>
      </c>
      <c r="AQ34" s="243">
        <v>1951.4667300999999</v>
      </c>
      <c r="AR34" s="243">
        <v>1955.7342827</v>
      </c>
      <c r="AS34" s="243">
        <v>1953.14093</v>
      </c>
      <c r="AT34" s="243">
        <v>1962.3396519999999</v>
      </c>
      <c r="AU34" s="243">
        <v>1976.5475469999999</v>
      </c>
      <c r="AV34" s="243">
        <v>2016.2841080000001</v>
      </c>
      <c r="AW34" s="243">
        <v>2025.1207288999999</v>
      </c>
      <c r="AX34" s="243">
        <v>2023.5769026999999</v>
      </c>
      <c r="AY34" s="243">
        <v>1988.3830324999999</v>
      </c>
      <c r="AZ34" s="243">
        <v>1983.5305100999999</v>
      </c>
      <c r="BA34" s="243">
        <v>1985.7497386</v>
      </c>
      <c r="BB34" s="243">
        <v>2006.9882507</v>
      </c>
      <c r="BC34" s="243">
        <v>2014.3903313000001</v>
      </c>
      <c r="BD34" s="243">
        <v>2019.9035133</v>
      </c>
      <c r="BE34" s="243">
        <v>2020.3091770999999</v>
      </c>
      <c r="BF34" s="339">
        <v>2024.4590000000001</v>
      </c>
      <c r="BG34" s="339">
        <v>2029.133</v>
      </c>
      <c r="BH34" s="339">
        <v>2034.18</v>
      </c>
      <c r="BI34" s="339">
        <v>2040.019</v>
      </c>
      <c r="BJ34" s="339">
        <v>2046.4970000000001</v>
      </c>
      <c r="BK34" s="339">
        <v>2055.2460000000001</v>
      </c>
      <c r="BL34" s="339">
        <v>2061.777</v>
      </c>
      <c r="BM34" s="339">
        <v>2067.7220000000002</v>
      </c>
      <c r="BN34" s="339">
        <v>2072.3440000000001</v>
      </c>
      <c r="BO34" s="339">
        <v>2077.672</v>
      </c>
      <c r="BP34" s="339">
        <v>2082.9679999999998</v>
      </c>
      <c r="BQ34" s="339">
        <v>2088.239</v>
      </c>
      <c r="BR34" s="339">
        <v>2093.4679999999998</v>
      </c>
      <c r="BS34" s="339">
        <v>2098.66</v>
      </c>
      <c r="BT34" s="339">
        <v>2102.9929999999999</v>
      </c>
      <c r="BU34" s="339">
        <v>2108.73</v>
      </c>
      <c r="BV34" s="339">
        <v>2115.0479999999998</v>
      </c>
    </row>
    <row r="35" spans="1:74" s="164" customFormat="1" ht="11.1" customHeight="1">
      <c r="A35" s="148"/>
      <c r="B35" s="169" t="s">
        <v>42</v>
      </c>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1"/>
      <c r="BA35" s="251"/>
      <c r="BB35" s="251"/>
      <c r="BC35" s="251"/>
      <c r="BD35" s="251"/>
      <c r="BE35" s="251"/>
      <c r="BF35" s="354"/>
      <c r="BG35" s="354"/>
      <c r="BH35" s="354"/>
      <c r="BI35" s="354"/>
      <c r="BJ35" s="354"/>
      <c r="BK35" s="354"/>
      <c r="BL35" s="354"/>
      <c r="BM35" s="354"/>
      <c r="BN35" s="354"/>
      <c r="BO35" s="354"/>
      <c r="BP35" s="354"/>
      <c r="BQ35" s="354"/>
      <c r="BR35" s="354"/>
      <c r="BS35" s="354"/>
      <c r="BT35" s="354"/>
      <c r="BU35" s="354"/>
      <c r="BV35" s="354"/>
    </row>
    <row r="36" spans="1:74" s="164" customFormat="1" ht="11.1" customHeight="1">
      <c r="A36" s="148" t="s">
        <v>1012</v>
      </c>
      <c r="B36" s="213" t="s">
        <v>638</v>
      </c>
      <c r="C36" s="243">
        <v>5663.4641854000001</v>
      </c>
      <c r="D36" s="243">
        <v>5662.9817878000003</v>
      </c>
      <c r="E36" s="243">
        <v>5662.3707732000003</v>
      </c>
      <c r="F36" s="243">
        <v>5661.7934969999997</v>
      </c>
      <c r="G36" s="243">
        <v>5661.1287954999998</v>
      </c>
      <c r="H36" s="243">
        <v>5660.2155187999997</v>
      </c>
      <c r="I36" s="243">
        <v>5658.9973361000002</v>
      </c>
      <c r="J36" s="243">
        <v>5657.6072316999998</v>
      </c>
      <c r="K36" s="243">
        <v>5656.2830087000002</v>
      </c>
      <c r="L36" s="243">
        <v>5655.5284222</v>
      </c>
      <c r="M36" s="243">
        <v>5655.3575466000002</v>
      </c>
      <c r="N36" s="243">
        <v>5656.0504081999998</v>
      </c>
      <c r="O36" s="243">
        <v>5657.7952339000003</v>
      </c>
      <c r="P36" s="243">
        <v>5660.4061111000001</v>
      </c>
      <c r="Q36" s="243">
        <v>5663.6053277000001</v>
      </c>
      <c r="R36" s="243">
        <v>5667.0514456999999</v>
      </c>
      <c r="S36" s="243">
        <v>5670.8514580999999</v>
      </c>
      <c r="T36" s="243">
        <v>5675.0486314999998</v>
      </c>
      <c r="U36" s="243">
        <v>5679.5997088000004</v>
      </c>
      <c r="V36" s="243">
        <v>5684.4397945000001</v>
      </c>
      <c r="W36" s="243">
        <v>5689.4174689000001</v>
      </c>
      <c r="X36" s="243">
        <v>5694.2943650999996</v>
      </c>
      <c r="Y36" s="243">
        <v>5699.1027188999997</v>
      </c>
      <c r="Z36" s="243">
        <v>5703.7878191999998</v>
      </c>
      <c r="AA36" s="243">
        <v>5708.4366129</v>
      </c>
      <c r="AB36" s="243">
        <v>5713.1472848000003</v>
      </c>
      <c r="AC36" s="243">
        <v>5718.1596781999997</v>
      </c>
      <c r="AD36" s="243">
        <v>5723.3496580000001</v>
      </c>
      <c r="AE36" s="243">
        <v>5728.4153134999997</v>
      </c>
      <c r="AF36" s="243">
        <v>5732.6907557000004</v>
      </c>
      <c r="AG36" s="243">
        <v>5735.6825310000004</v>
      </c>
      <c r="AH36" s="243">
        <v>5737.8098017000002</v>
      </c>
      <c r="AI36" s="243">
        <v>5739.6641657999999</v>
      </c>
      <c r="AJ36" s="243">
        <v>5741.9093110000003</v>
      </c>
      <c r="AK36" s="243">
        <v>5744.2854837000004</v>
      </c>
      <c r="AL36" s="243">
        <v>5746.60502</v>
      </c>
      <c r="AM36" s="243">
        <v>5748.7958319999998</v>
      </c>
      <c r="AN36" s="243">
        <v>5751.0095393000001</v>
      </c>
      <c r="AO36" s="243">
        <v>5753.5133373999997</v>
      </c>
      <c r="AP36" s="243">
        <v>5756.4575095999999</v>
      </c>
      <c r="AQ36" s="243">
        <v>5759.6500022999999</v>
      </c>
      <c r="AR36" s="243">
        <v>5762.7818496</v>
      </c>
      <c r="AS36" s="243">
        <v>5765.5880349999998</v>
      </c>
      <c r="AT36" s="243">
        <v>5768.2450157000003</v>
      </c>
      <c r="AU36" s="243">
        <v>5770.9731982000003</v>
      </c>
      <c r="AV36" s="243">
        <v>5773.9967110999996</v>
      </c>
      <c r="AW36" s="243">
        <v>5777.2072123999997</v>
      </c>
      <c r="AX36" s="243">
        <v>5780.5000822000002</v>
      </c>
      <c r="AY36" s="243">
        <v>5783.7168819999997</v>
      </c>
      <c r="AZ36" s="243">
        <v>5786.8830126000003</v>
      </c>
      <c r="BA36" s="243">
        <v>5789.9700559000003</v>
      </c>
      <c r="BB36" s="243">
        <v>5792.9881075000003</v>
      </c>
      <c r="BC36" s="243">
        <v>5795.9706333000004</v>
      </c>
      <c r="BD36" s="243">
        <v>5798.9896128999999</v>
      </c>
      <c r="BE36" s="243">
        <v>5802.0926385000002</v>
      </c>
      <c r="BF36" s="339">
        <v>5805.232</v>
      </c>
      <c r="BG36" s="339">
        <v>5808.3339999999998</v>
      </c>
      <c r="BH36" s="339">
        <v>5811.3630000000003</v>
      </c>
      <c r="BI36" s="339">
        <v>5814.375</v>
      </c>
      <c r="BJ36" s="339">
        <v>5817.4589999999998</v>
      </c>
      <c r="BK36" s="339">
        <v>5820.7169999999996</v>
      </c>
      <c r="BL36" s="339">
        <v>5824.107</v>
      </c>
      <c r="BM36" s="339">
        <v>5827.5959999999995</v>
      </c>
      <c r="BN36" s="339">
        <v>5831.1170000000002</v>
      </c>
      <c r="BO36" s="339">
        <v>5834.6679999999997</v>
      </c>
      <c r="BP36" s="339">
        <v>5838.2139999999999</v>
      </c>
      <c r="BQ36" s="339">
        <v>5841.7349999999997</v>
      </c>
      <c r="BR36" s="339">
        <v>5845.26</v>
      </c>
      <c r="BS36" s="339">
        <v>5848.8329999999996</v>
      </c>
      <c r="BT36" s="339">
        <v>5852.482</v>
      </c>
      <c r="BU36" s="339">
        <v>5856.1769999999997</v>
      </c>
      <c r="BV36" s="339">
        <v>5859.8689999999997</v>
      </c>
    </row>
    <row r="37" spans="1:74" s="164" customFormat="1" ht="11.1" customHeight="1">
      <c r="A37" s="148" t="s">
        <v>1013</v>
      </c>
      <c r="B37" s="213" t="s">
        <v>673</v>
      </c>
      <c r="C37" s="243">
        <v>15564.024495</v>
      </c>
      <c r="D37" s="243">
        <v>15562.852215999999</v>
      </c>
      <c r="E37" s="243">
        <v>15561.502463999999</v>
      </c>
      <c r="F37" s="243">
        <v>15560.338268</v>
      </c>
      <c r="G37" s="243">
        <v>15558.844037000001</v>
      </c>
      <c r="H37" s="243">
        <v>15556.170103</v>
      </c>
      <c r="I37" s="243">
        <v>15551.834718</v>
      </c>
      <c r="J37" s="243">
        <v>15546.446676</v>
      </c>
      <c r="K37" s="243">
        <v>15540.982689</v>
      </c>
      <c r="L37" s="243">
        <v>15537.171286999999</v>
      </c>
      <c r="M37" s="243">
        <v>15534.900019000001</v>
      </c>
      <c r="N37" s="243">
        <v>15534.808251</v>
      </c>
      <c r="O37" s="243">
        <v>15537.388779000001</v>
      </c>
      <c r="P37" s="243">
        <v>15542.248637000001</v>
      </c>
      <c r="Q37" s="243">
        <v>15548.84829</v>
      </c>
      <c r="R37" s="243">
        <v>15556.073327</v>
      </c>
      <c r="S37" s="243">
        <v>15563.906077</v>
      </c>
      <c r="T37" s="243">
        <v>15571.753993</v>
      </c>
      <c r="U37" s="243">
        <v>15578.981906999999</v>
      </c>
      <c r="V37" s="243">
        <v>15585.864783000001</v>
      </c>
      <c r="W37" s="243">
        <v>15592.634964000001</v>
      </c>
      <c r="X37" s="243">
        <v>15599.554201000001</v>
      </c>
      <c r="Y37" s="243">
        <v>15606.521027999999</v>
      </c>
      <c r="Z37" s="243">
        <v>15613.463387</v>
      </c>
      <c r="AA37" s="243">
        <v>15620.351885</v>
      </c>
      <c r="AB37" s="243">
        <v>15627.243882000001</v>
      </c>
      <c r="AC37" s="243">
        <v>15634.239405</v>
      </c>
      <c r="AD37" s="243">
        <v>15641.343661000001</v>
      </c>
      <c r="AE37" s="243">
        <v>15648.459226999999</v>
      </c>
      <c r="AF37" s="243">
        <v>15655.393861</v>
      </c>
      <c r="AG37" s="243">
        <v>15662.024484</v>
      </c>
      <c r="AH37" s="243">
        <v>15668.4818</v>
      </c>
      <c r="AI37" s="243">
        <v>15674.965673999999</v>
      </c>
      <c r="AJ37" s="243">
        <v>15681.572244000001</v>
      </c>
      <c r="AK37" s="243">
        <v>15688.149712</v>
      </c>
      <c r="AL37" s="243">
        <v>15694.442552</v>
      </c>
      <c r="AM37" s="243">
        <v>15700.554495</v>
      </c>
      <c r="AN37" s="243">
        <v>15706.792934999999</v>
      </c>
      <c r="AO37" s="243">
        <v>15713.824522999999</v>
      </c>
      <c r="AP37" s="243">
        <v>15722.016129</v>
      </c>
      <c r="AQ37" s="243">
        <v>15730.884533</v>
      </c>
      <c r="AR37" s="243">
        <v>15739.646735</v>
      </c>
      <c r="AS37" s="243">
        <v>15747.545974000001</v>
      </c>
      <c r="AT37" s="243">
        <v>15754.986870000001</v>
      </c>
      <c r="AU37" s="243">
        <v>15762.400281</v>
      </c>
      <c r="AV37" s="243">
        <v>15770.299505999999</v>
      </c>
      <c r="AW37" s="243">
        <v>15778.510338</v>
      </c>
      <c r="AX37" s="243">
        <v>15786.941005000001</v>
      </c>
      <c r="AY37" s="243">
        <v>15795.581400999999</v>
      </c>
      <c r="AZ37" s="243">
        <v>15804.518241</v>
      </c>
      <c r="BA37" s="243">
        <v>15813.919903</v>
      </c>
      <c r="BB37" s="243">
        <v>15823.715177</v>
      </c>
      <c r="BC37" s="243">
        <v>15833.700081999999</v>
      </c>
      <c r="BD37" s="243">
        <v>15843.431054000001</v>
      </c>
      <c r="BE37" s="243">
        <v>15852.541277</v>
      </c>
      <c r="BF37" s="339">
        <v>15861.29</v>
      </c>
      <c r="BG37" s="339">
        <v>15870.02</v>
      </c>
      <c r="BH37" s="339">
        <v>15879.09</v>
      </c>
      <c r="BI37" s="339">
        <v>15888.36</v>
      </c>
      <c r="BJ37" s="339">
        <v>15897.71</v>
      </c>
      <c r="BK37" s="339">
        <v>15907.09</v>
      </c>
      <c r="BL37" s="339">
        <v>15916.61</v>
      </c>
      <c r="BM37" s="339">
        <v>15926.44</v>
      </c>
      <c r="BN37" s="339">
        <v>15936.59</v>
      </c>
      <c r="BO37" s="339">
        <v>15946.9</v>
      </c>
      <c r="BP37" s="339">
        <v>15957.04</v>
      </c>
      <c r="BQ37" s="339">
        <v>15966.73</v>
      </c>
      <c r="BR37" s="339">
        <v>15976.15</v>
      </c>
      <c r="BS37" s="339">
        <v>15985.57</v>
      </c>
      <c r="BT37" s="339">
        <v>15995.26</v>
      </c>
      <c r="BU37" s="339">
        <v>16005.16</v>
      </c>
      <c r="BV37" s="339">
        <v>16015.21</v>
      </c>
    </row>
    <row r="38" spans="1:74" s="164" customFormat="1" ht="11.1" customHeight="1">
      <c r="A38" s="148" t="s">
        <v>1014</v>
      </c>
      <c r="B38" s="213" t="s">
        <v>639</v>
      </c>
      <c r="C38" s="243">
        <v>18202.693050000002</v>
      </c>
      <c r="D38" s="243">
        <v>18197.816008999998</v>
      </c>
      <c r="E38" s="243">
        <v>18193.337266999999</v>
      </c>
      <c r="F38" s="243">
        <v>18189.379896999999</v>
      </c>
      <c r="G38" s="243">
        <v>18184.736563999999</v>
      </c>
      <c r="H38" s="243">
        <v>18177.054138</v>
      </c>
      <c r="I38" s="243">
        <v>18164.749437999999</v>
      </c>
      <c r="J38" s="243">
        <v>18149.384006</v>
      </c>
      <c r="K38" s="243">
        <v>18133.289333000001</v>
      </c>
      <c r="L38" s="243">
        <v>18119.947939000001</v>
      </c>
      <c r="M38" s="243">
        <v>18108.769595000002</v>
      </c>
      <c r="N38" s="243">
        <v>18100.315098999999</v>
      </c>
      <c r="O38" s="243">
        <v>18095.008952</v>
      </c>
      <c r="P38" s="243">
        <v>18092.502604000001</v>
      </c>
      <c r="Q38" s="243">
        <v>18092.311207999999</v>
      </c>
      <c r="R38" s="243">
        <v>18093.631763000001</v>
      </c>
      <c r="S38" s="243">
        <v>18096.547617</v>
      </c>
      <c r="T38" s="243">
        <v>18100.823960999998</v>
      </c>
      <c r="U38" s="243">
        <v>18105.850858000002</v>
      </c>
      <c r="V38" s="243">
        <v>18111.558147</v>
      </c>
      <c r="W38" s="243">
        <v>18117.500538</v>
      </c>
      <c r="X38" s="243">
        <v>18123.136699999999</v>
      </c>
      <c r="Y38" s="243">
        <v>18128.641261000001</v>
      </c>
      <c r="Z38" s="243">
        <v>18134.092809999998</v>
      </c>
      <c r="AA38" s="243">
        <v>18139.58741</v>
      </c>
      <c r="AB38" s="243">
        <v>18145.094503</v>
      </c>
      <c r="AC38" s="243">
        <v>18150.601007000001</v>
      </c>
      <c r="AD38" s="243">
        <v>18156.145006999999</v>
      </c>
      <c r="AE38" s="243">
        <v>18161.758629</v>
      </c>
      <c r="AF38" s="243">
        <v>18167.525169</v>
      </c>
      <c r="AG38" s="243">
        <v>18173.539787999998</v>
      </c>
      <c r="AH38" s="243">
        <v>18179.766772999999</v>
      </c>
      <c r="AI38" s="243">
        <v>18186.182279000001</v>
      </c>
      <c r="AJ38" s="243">
        <v>18192.568940000001</v>
      </c>
      <c r="AK38" s="243">
        <v>18198.841917999998</v>
      </c>
      <c r="AL38" s="243">
        <v>18204.722856</v>
      </c>
      <c r="AM38" s="243">
        <v>18210.405287000001</v>
      </c>
      <c r="AN38" s="243">
        <v>18216.264338000001</v>
      </c>
      <c r="AO38" s="243">
        <v>18223.147024999998</v>
      </c>
      <c r="AP38" s="243">
        <v>18231.423361000001</v>
      </c>
      <c r="AQ38" s="243">
        <v>18240.431334000001</v>
      </c>
      <c r="AR38" s="243">
        <v>18249.031929000001</v>
      </c>
      <c r="AS38" s="243">
        <v>18256.524359999999</v>
      </c>
      <c r="AT38" s="243">
        <v>18263.697252999998</v>
      </c>
      <c r="AU38" s="243">
        <v>18271.777463999999</v>
      </c>
      <c r="AV38" s="243">
        <v>18281.744398999999</v>
      </c>
      <c r="AW38" s="243">
        <v>18292.860906000002</v>
      </c>
      <c r="AX38" s="243">
        <v>18304.142383999999</v>
      </c>
      <c r="AY38" s="243">
        <v>18314.275586</v>
      </c>
      <c r="AZ38" s="243">
        <v>18323.588492999999</v>
      </c>
      <c r="BA38" s="243">
        <v>18332.080439000001</v>
      </c>
      <c r="BB38" s="243">
        <v>18340.056159</v>
      </c>
      <c r="BC38" s="243">
        <v>18347.668682</v>
      </c>
      <c r="BD38" s="243">
        <v>18355.376434999998</v>
      </c>
      <c r="BE38" s="243">
        <v>18363.647644000001</v>
      </c>
      <c r="BF38" s="339">
        <v>18372.259999999998</v>
      </c>
      <c r="BG38" s="339">
        <v>18380.990000000002</v>
      </c>
      <c r="BH38" s="339">
        <v>18389.740000000002</v>
      </c>
      <c r="BI38" s="339">
        <v>18398.669999999998</v>
      </c>
      <c r="BJ38" s="339">
        <v>18408.03</v>
      </c>
      <c r="BK38" s="339">
        <v>18417.939999999999</v>
      </c>
      <c r="BL38" s="339">
        <v>18428.2</v>
      </c>
      <c r="BM38" s="339">
        <v>18438.45</v>
      </c>
      <c r="BN38" s="339">
        <v>18448.39</v>
      </c>
      <c r="BO38" s="339">
        <v>18458.2</v>
      </c>
      <c r="BP38" s="339">
        <v>18468.11</v>
      </c>
      <c r="BQ38" s="339">
        <v>18478.38</v>
      </c>
      <c r="BR38" s="339">
        <v>18488.87</v>
      </c>
      <c r="BS38" s="339">
        <v>18499.5</v>
      </c>
      <c r="BT38" s="339">
        <v>18510.07</v>
      </c>
      <c r="BU38" s="339">
        <v>18520.61</v>
      </c>
      <c r="BV38" s="339">
        <v>18531.080000000002</v>
      </c>
    </row>
    <row r="39" spans="1:74" s="164" customFormat="1" ht="11.1" customHeight="1">
      <c r="A39" s="148" t="s">
        <v>1015</v>
      </c>
      <c r="B39" s="213" t="s">
        <v>640</v>
      </c>
      <c r="C39" s="243">
        <v>8124.5561201999999</v>
      </c>
      <c r="D39" s="243">
        <v>8121.9026826999998</v>
      </c>
      <c r="E39" s="243">
        <v>8118.7162158000001</v>
      </c>
      <c r="F39" s="243">
        <v>8115.4210604</v>
      </c>
      <c r="G39" s="243">
        <v>8112.1783500000001</v>
      </c>
      <c r="H39" s="243">
        <v>8109.5225219000004</v>
      </c>
      <c r="I39" s="243">
        <v>8107.9213462999996</v>
      </c>
      <c r="J39" s="243">
        <v>8107.0742713</v>
      </c>
      <c r="K39" s="243">
        <v>8106.6140776000002</v>
      </c>
      <c r="L39" s="243">
        <v>8106.4025566</v>
      </c>
      <c r="M39" s="243">
        <v>8106.7378227999998</v>
      </c>
      <c r="N39" s="243">
        <v>8108.1470012</v>
      </c>
      <c r="O39" s="243">
        <v>8111.0520938</v>
      </c>
      <c r="P39" s="243">
        <v>8115.1369766999997</v>
      </c>
      <c r="Q39" s="243">
        <v>8119.9804033999999</v>
      </c>
      <c r="R39" s="243">
        <v>8124.8551245999997</v>
      </c>
      <c r="S39" s="243">
        <v>8129.8187624000002</v>
      </c>
      <c r="T39" s="243">
        <v>8134.6229363000002</v>
      </c>
      <c r="U39" s="243">
        <v>8139.0359576000001</v>
      </c>
      <c r="V39" s="243">
        <v>8143.1903623999997</v>
      </c>
      <c r="W39" s="243">
        <v>8147.2353788</v>
      </c>
      <c r="X39" s="243">
        <v>8151.3774093000002</v>
      </c>
      <c r="Y39" s="243">
        <v>8155.5704273000001</v>
      </c>
      <c r="Z39" s="243">
        <v>8159.8255809000002</v>
      </c>
      <c r="AA39" s="243">
        <v>8164.0857021000002</v>
      </c>
      <c r="AB39" s="243">
        <v>8168.3110588999998</v>
      </c>
      <c r="AC39" s="243">
        <v>8172.3936031000003</v>
      </c>
      <c r="AD39" s="243">
        <v>8176.4266780999997</v>
      </c>
      <c r="AE39" s="243">
        <v>8180.5650034</v>
      </c>
      <c r="AF39" s="243">
        <v>8185.1646903000001</v>
      </c>
      <c r="AG39" s="243">
        <v>8190.5072294000001</v>
      </c>
      <c r="AH39" s="243">
        <v>8196.3772549000005</v>
      </c>
      <c r="AI39" s="243">
        <v>8202.4847805000009</v>
      </c>
      <c r="AJ39" s="243">
        <v>8208.3973021999991</v>
      </c>
      <c r="AK39" s="243">
        <v>8214.1885543000008</v>
      </c>
      <c r="AL39" s="243">
        <v>8219.7897532000006</v>
      </c>
      <c r="AM39" s="243">
        <v>8225.3434192000004</v>
      </c>
      <c r="AN39" s="243">
        <v>8230.9895961000002</v>
      </c>
      <c r="AO39" s="243">
        <v>8237.0796317999993</v>
      </c>
      <c r="AP39" s="243">
        <v>8243.7831848000005</v>
      </c>
      <c r="AQ39" s="243">
        <v>8250.8337367000004</v>
      </c>
      <c r="AR39" s="243">
        <v>8257.7830797000006</v>
      </c>
      <c r="AS39" s="243">
        <v>8264.2670999000002</v>
      </c>
      <c r="AT39" s="243">
        <v>8270.5519478999995</v>
      </c>
      <c r="AU39" s="243">
        <v>8276.9878683999996</v>
      </c>
      <c r="AV39" s="243">
        <v>8283.9160953999999</v>
      </c>
      <c r="AW39" s="243">
        <v>8291.1570016000005</v>
      </c>
      <c r="AX39" s="243">
        <v>8298.5219495000001</v>
      </c>
      <c r="AY39" s="243">
        <v>8305.7615280000009</v>
      </c>
      <c r="AZ39" s="243">
        <v>8312.9396692999999</v>
      </c>
      <c r="BA39" s="243">
        <v>8320.0595319999993</v>
      </c>
      <c r="BB39" s="243">
        <v>8327.1878467000006</v>
      </c>
      <c r="BC39" s="243">
        <v>8334.3548200000005</v>
      </c>
      <c r="BD39" s="243">
        <v>8341.6542305999992</v>
      </c>
      <c r="BE39" s="243">
        <v>8349.0845776999995</v>
      </c>
      <c r="BF39" s="339">
        <v>8356.5509999999995</v>
      </c>
      <c r="BG39" s="339">
        <v>8363.8649999999998</v>
      </c>
      <c r="BH39" s="339">
        <v>8370.9189999999999</v>
      </c>
      <c r="BI39" s="339">
        <v>8377.85</v>
      </c>
      <c r="BJ39" s="339">
        <v>8384.8780000000006</v>
      </c>
      <c r="BK39" s="339">
        <v>8392.23</v>
      </c>
      <c r="BL39" s="339">
        <v>8399.7970000000005</v>
      </c>
      <c r="BM39" s="339">
        <v>8407.4770000000008</v>
      </c>
      <c r="BN39" s="339">
        <v>8415.1299999999992</v>
      </c>
      <c r="BO39" s="339">
        <v>8422.7890000000007</v>
      </c>
      <c r="BP39" s="339">
        <v>8430.4519999999993</v>
      </c>
      <c r="BQ39" s="339">
        <v>8438.1209999999992</v>
      </c>
      <c r="BR39" s="339">
        <v>8445.7980000000007</v>
      </c>
      <c r="BS39" s="339">
        <v>8453.4920000000002</v>
      </c>
      <c r="BT39" s="339">
        <v>8461.2160000000003</v>
      </c>
      <c r="BU39" s="339">
        <v>8468.9680000000008</v>
      </c>
      <c r="BV39" s="339">
        <v>8476.7520000000004</v>
      </c>
    </row>
    <row r="40" spans="1:74" s="164" customFormat="1" ht="11.1" customHeight="1">
      <c r="A40" s="148" t="s">
        <v>1016</v>
      </c>
      <c r="B40" s="213" t="s">
        <v>641</v>
      </c>
      <c r="C40" s="243">
        <v>23049.918237999998</v>
      </c>
      <c r="D40" s="243">
        <v>23045.244828999999</v>
      </c>
      <c r="E40" s="243">
        <v>23038.700070999999</v>
      </c>
      <c r="F40" s="243">
        <v>23031.609425999999</v>
      </c>
      <c r="G40" s="243">
        <v>23024.847032000001</v>
      </c>
      <c r="H40" s="243">
        <v>23020.823898999999</v>
      </c>
      <c r="I40" s="243">
        <v>23021.660013000001</v>
      </c>
      <c r="J40" s="243">
        <v>23026.004360999999</v>
      </c>
      <c r="K40" s="243">
        <v>23032.214908000002</v>
      </c>
      <c r="L40" s="243">
        <v>23039.584671000001</v>
      </c>
      <c r="M40" s="243">
        <v>23049.402194999999</v>
      </c>
      <c r="N40" s="243">
        <v>23063.891072999999</v>
      </c>
      <c r="O40" s="243">
        <v>23084.221128000001</v>
      </c>
      <c r="P40" s="243">
        <v>23108.753671999999</v>
      </c>
      <c r="Q40" s="243">
        <v>23134.796247999999</v>
      </c>
      <c r="R40" s="243">
        <v>23158.933937999998</v>
      </c>
      <c r="S40" s="243">
        <v>23182.151744999999</v>
      </c>
      <c r="T40" s="243">
        <v>23204.712217</v>
      </c>
      <c r="U40" s="243">
        <v>23227.054109000001</v>
      </c>
      <c r="V40" s="243">
        <v>23249.134253</v>
      </c>
      <c r="W40" s="243">
        <v>23271.085691</v>
      </c>
      <c r="X40" s="243">
        <v>23293.129099000002</v>
      </c>
      <c r="Y40" s="243">
        <v>23315.241774999999</v>
      </c>
      <c r="Z40" s="243">
        <v>23337.488648999999</v>
      </c>
      <c r="AA40" s="243">
        <v>23359.782079000001</v>
      </c>
      <c r="AB40" s="243">
        <v>23382.013309999998</v>
      </c>
      <c r="AC40" s="243">
        <v>23403.921011999999</v>
      </c>
      <c r="AD40" s="243">
        <v>23425.729499000001</v>
      </c>
      <c r="AE40" s="243">
        <v>23447.812257000001</v>
      </c>
      <c r="AF40" s="243">
        <v>23471.028418000002</v>
      </c>
      <c r="AG40" s="243">
        <v>23496.062279000002</v>
      </c>
      <c r="AH40" s="243">
        <v>23522.396854999999</v>
      </c>
      <c r="AI40" s="243">
        <v>23549.340330999999</v>
      </c>
      <c r="AJ40" s="243">
        <v>23575.832487</v>
      </c>
      <c r="AK40" s="243">
        <v>23602.035034</v>
      </c>
      <c r="AL40" s="243">
        <v>23627.741279000002</v>
      </c>
      <c r="AM40" s="243">
        <v>23653.319602</v>
      </c>
      <c r="AN40" s="243">
        <v>23679.160883</v>
      </c>
      <c r="AO40" s="243">
        <v>23706.231071999999</v>
      </c>
      <c r="AP40" s="243">
        <v>23735.052809000001</v>
      </c>
      <c r="AQ40" s="243">
        <v>23764.921462999999</v>
      </c>
      <c r="AR40" s="243">
        <v>23794.689093000001</v>
      </c>
      <c r="AS40" s="243">
        <v>23823.253438</v>
      </c>
      <c r="AT40" s="243">
        <v>23851.211306000001</v>
      </c>
      <c r="AU40" s="243">
        <v>23879.205185999999</v>
      </c>
      <c r="AV40" s="243">
        <v>23908.030427000002</v>
      </c>
      <c r="AW40" s="243">
        <v>23937.442219</v>
      </c>
      <c r="AX40" s="243">
        <v>23967.348609000001</v>
      </c>
      <c r="AY40" s="243">
        <v>23997.678947</v>
      </c>
      <c r="AZ40" s="243">
        <v>24028.489855</v>
      </c>
      <c r="BA40" s="243">
        <v>24059.859257</v>
      </c>
      <c r="BB40" s="243">
        <v>24091.77708</v>
      </c>
      <c r="BC40" s="243">
        <v>24124.160366</v>
      </c>
      <c r="BD40" s="243">
        <v>24156.838164000001</v>
      </c>
      <c r="BE40" s="243">
        <v>24189.459771000002</v>
      </c>
      <c r="BF40" s="339">
        <v>24222.02</v>
      </c>
      <c r="BG40" s="339">
        <v>24254.34</v>
      </c>
      <c r="BH40" s="339">
        <v>24286.42</v>
      </c>
      <c r="BI40" s="339">
        <v>24318.47</v>
      </c>
      <c r="BJ40" s="339">
        <v>24350.87</v>
      </c>
      <c r="BK40" s="339">
        <v>24384.02</v>
      </c>
      <c r="BL40" s="339">
        <v>24417.72</v>
      </c>
      <c r="BM40" s="339">
        <v>24451.77</v>
      </c>
      <c r="BN40" s="339">
        <v>24485.91</v>
      </c>
      <c r="BO40" s="339">
        <v>24520.2</v>
      </c>
      <c r="BP40" s="339">
        <v>24554.6</v>
      </c>
      <c r="BQ40" s="339">
        <v>24589.09</v>
      </c>
      <c r="BR40" s="339">
        <v>24623.68</v>
      </c>
      <c r="BS40" s="339">
        <v>24658.39</v>
      </c>
      <c r="BT40" s="339">
        <v>24693.18</v>
      </c>
      <c r="BU40" s="339">
        <v>24728.05</v>
      </c>
      <c r="BV40" s="339">
        <v>24762.95</v>
      </c>
    </row>
    <row r="41" spans="1:74" s="164" customFormat="1" ht="11.1" customHeight="1">
      <c r="A41" s="148" t="s">
        <v>1017</v>
      </c>
      <c r="B41" s="213" t="s">
        <v>642</v>
      </c>
      <c r="C41" s="243">
        <v>7178.0994625000003</v>
      </c>
      <c r="D41" s="243">
        <v>7179.2928873999999</v>
      </c>
      <c r="E41" s="243">
        <v>7180.2432884</v>
      </c>
      <c r="F41" s="243">
        <v>7181.1993599999996</v>
      </c>
      <c r="G41" s="243">
        <v>7182.0864505</v>
      </c>
      <c r="H41" s="243">
        <v>7182.8796038</v>
      </c>
      <c r="I41" s="243">
        <v>7183.6607467000003</v>
      </c>
      <c r="J41" s="243">
        <v>7184.4957985999999</v>
      </c>
      <c r="K41" s="243">
        <v>7185.557562</v>
      </c>
      <c r="L41" s="243">
        <v>7187.3248744000002</v>
      </c>
      <c r="M41" s="243">
        <v>7189.8643523999999</v>
      </c>
      <c r="N41" s="243">
        <v>7193.5486480999998</v>
      </c>
      <c r="O41" s="243">
        <v>7198.6513138</v>
      </c>
      <c r="P41" s="243">
        <v>7204.9364739000002</v>
      </c>
      <c r="Q41" s="243">
        <v>7212.0691531000002</v>
      </c>
      <c r="R41" s="243">
        <v>7219.4479131999997</v>
      </c>
      <c r="S41" s="243">
        <v>7227.1070102000003</v>
      </c>
      <c r="T41" s="243">
        <v>7234.8142373000001</v>
      </c>
      <c r="U41" s="243">
        <v>7242.3271025000004</v>
      </c>
      <c r="V41" s="243">
        <v>7249.7565666999999</v>
      </c>
      <c r="W41" s="243">
        <v>7257.2033058999996</v>
      </c>
      <c r="X41" s="243">
        <v>7264.7187594999996</v>
      </c>
      <c r="Y41" s="243">
        <v>7272.2279715000004</v>
      </c>
      <c r="Z41" s="243">
        <v>7279.6067493</v>
      </c>
      <c r="AA41" s="243">
        <v>7286.9043250000004</v>
      </c>
      <c r="AB41" s="243">
        <v>7294.2695070999998</v>
      </c>
      <c r="AC41" s="243">
        <v>7302.0245285000001</v>
      </c>
      <c r="AD41" s="243">
        <v>7310.0183506000003</v>
      </c>
      <c r="AE41" s="243">
        <v>7317.8532209000005</v>
      </c>
      <c r="AF41" s="243">
        <v>7324.6581155000003</v>
      </c>
      <c r="AG41" s="243">
        <v>7329.7852442000003</v>
      </c>
      <c r="AH41" s="243">
        <v>7333.7817360999998</v>
      </c>
      <c r="AI41" s="243">
        <v>7337.4179545999996</v>
      </c>
      <c r="AJ41" s="243">
        <v>7341.5641953000004</v>
      </c>
      <c r="AK41" s="243">
        <v>7345.8852433000002</v>
      </c>
      <c r="AL41" s="243">
        <v>7350.1458161</v>
      </c>
      <c r="AM41" s="243">
        <v>7354.2459771000003</v>
      </c>
      <c r="AN41" s="243">
        <v>7358.3710401999997</v>
      </c>
      <c r="AO41" s="243">
        <v>7362.8416654000002</v>
      </c>
      <c r="AP41" s="243">
        <v>7367.8629019</v>
      </c>
      <c r="AQ41" s="243">
        <v>7373.2166143000004</v>
      </c>
      <c r="AR41" s="243">
        <v>7378.5690568999999</v>
      </c>
      <c r="AS41" s="243">
        <v>7383.5698001000001</v>
      </c>
      <c r="AT41" s="243">
        <v>7388.3773746999996</v>
      </c>
      <c r="AU41" s="243">
        <v>7393.1336277999999</v>
      </c>
      <c r="AV41" s="243">
        <v>7398.0323607</v>
      </c>
      <c r="AW41" s="243">
        <v>7403.0286267000001</v>
      </c>
      <c r="AX41" s="243">
        <v>7408.1294332999996</v>
      </c>
      <c r="AY41" s="243">
        <v>7413.3594112999999</v>
      </c>
      <c r="AZ41" s="243">
        <v>7418.7238687999998</v>
      </c>
      <c r="BA41" s="243">
        <v>7424.2457371999999</v>
      </c>
      <c r="BB41" s="243">
        <v>7429.8859968999996</v>
      </c>
      <c r="BC41" s="243">
        <v>7435.6022067000004</v>
      </c>
      <c r="BD41" s="243">
        <v>7441.2899740000003</v>
      </c>
      <c r="BE41" s="243">
        <v>7446.8315758999997</v>
      </c>
      <c r="BF41" s="339">
        <v>7452.2730000000001</v>
      </c>
      <c r="BG41" s="339">
        <v>7457.6450000000004</v>
      </c>
      <c r="BH41" s="339">
        <v>7463.0379999999996</v>
      </c>
      <c r="BI41" s="339">
        <v>7468.4650000000001</v>
      </c>
      <c r="BJ41" s="339">
        <v>7473.9939999999997</v>
      </c>
      <c r="BK41" s="339">
        <v>7479.7030000000004</v>
      </c>
      <c r="BL41" s="339">
        <v>7485.56</v>
      </c>
      <c r="BM41" s="339">
        <v>7491.5410000000002</v>
      </c>
      <c r="BN41" s="339">
        <v>7497.58</v>
      </c>
      <c r="BO41" s="339">
        <v>7503.6670000000004</v>
      </c>
      <c r="BP41" s="339">
        <v>7509.75</v>
      </c>
      <c r="BQ41" s="339">
        <v>7515.7830000000004</v>
      </c>
      <c r="BR41" s="339">
        <v>7521.7969999999996</v>
      </c>
      <c r="BS41" s="339">
        <v>7527.826</v>
      </c>
      <c r="BT41" s="339">
        <v>7533.9110000000001</v>
      </c>
      <c r="BU41" s="339">
        <v>7540.0339999999997</v>
      </c>
      <c r="BV41" s="339">
        <v>7546.18</v>
      </c>
    </row>
    <row r="42" spans="1:74" s="164" customFormat="1" ht="11.1" customHeight="1">
      <c r="A42" s="148" t="s">
        <v>1018</v>
      </c>
      <c r="B42" s="213" t="s">
        <v>643</v>
      </c>
      <c r="C42" s="243">
        <v>13080.380547999999</v>
      </c>
      <c r="D42" s="243">
        <v>13093.269504</v>
      </c>
      <c r="E42" s="243">
        <v>13106.06105</v>
      </c>
      <c r="F42" s="243">
        <v>13119.054716000001</v>
      </c>
      <c r="G42" s="243">
        <v>13131.770527000001</v>
      </c>
      <c r="H42" s="243">
        <v>13143.398295000001</v>
      </c>
      <c r="I42" s="243">
        <v>13153.428011</v>
      </c>
      <c r="J42" s="243">
        <v>13162.414854000001</v>
      </c>
      <c r="K42" s="243">
        <v>13171.214179000001</v>
      </c>
      <c r="L42" s="243">
        <v>13181.343198</v>
      </c>
      <c r="M42" s="243">
        <v>13192.705162</v>
      </c>
      <c r="N42" s="243">
        <v>13205.865180000001</v>
      </c>
      <c r="O42" s="243">
        <v>13221.230834</v>
      </c>
      <c r="P42" s="243">
        <v>13238.440805</v>
      </c>
      <c r="Q42" s="243">
        <v>13256.976248999999</v>
      </c>
      <c r="R42" s="243">
        <v>13275.904505</v>
      </c>
      <c r="S42" s="243">
        <v>13295.278087999999</v>
      </c>
      <c r="T42" s="243">
        <v>13314.735698</v>
      </c>
      <c r="U42" s="243">
        <v>13333.885211000001</v>
      </c>
      <c r="V42" s="243">
        <v>13352.891863000001</v>
      </c>
      <c r="W42" s="243">
        <v>13371.890066</v>
      </c>
      <c r="X42" s="243">
        <v>13390.986236000001</v>
      </c>
      <c r="Y42" s="243">
        <v>13410.099166</v>
      </c>
      <c r="Z42" s="243">
        <v>13429.119654</v>
      </c>
      <c r="AA42" s="243">
        <v>13448.075674</v>
      </c>
      <c r="AB42" s="243">
        <v>13467.090419</v>
      </c>
      <c r="AC42" s="243">
        <v>13486.424256</v>
      </c>
      <c r="AD42" s="243">
        <v>13505.981385999999</v>
      </c>
      <c r="AE42" s="243">
        <v>13525.453541000001</v>
      </c>
      <c r="AF42" s="243">
        <v>13544.176286</v>
      </c>
      <c r="AG42" s="243">
        <v>13561.672907</v>
      </c>
      <c r="AH42" s="243">
        <v>13578.369482</v>
      </c>
      <c r="AI42" s="243">
        <v>13594.87981</v>
      </c>
      <c r="AJ42" s="243">
        <v>13611.811571</v>
      </c>
      <c r="AK42" s="243">
        <v>13628.854800999999</v>
      </c>
      <c r="AL42" s="243">
        <v>13645.693417</v>
      </c>
      <c r="AM42" s="243">
        <v>13662.333560999999</v>
      </c>
      <c r="AN42" s="243">
        <v>13679.094386999999</v>
      </c>
      <c r="AO42" s="243">
        <v>13696.617276000001</v>
      </c>
      <c r="AP42" s="243">
        <v>13715.214512</v>
      </c>
      <c r="AQ42" s="243">
        <v>13734.400855</v>
      </c>
      <c r="AR42" s="243">
        <v>13753.361967999999</v>
      </c>
      <c r="AS42" s="243">
        <v>13771.513897000001</v>
      </c>
      <c r="AT42" s="243">
        <v>13789.378997</v>
      </c>
      <c r="AU42" s="243">
        <v>13807.710005999999</v>
      </c>
      <c r="AV42" s="243">
        <v>13827.169032</v>
      </c>
      <c r="AW42" s="243">
        <v>13847.334391</v>
      </c>
      <c r="AX42" s="243">
        <v>13867.69377</v>
      </c>
      <c r="AY42" s="243">
        <v>13887.585304</v>
      </c>
      <c r="AZ42" s="243">
        <v>13907.190376</v>
      </c>
      <c r="BA42" s="243">
        <v>13926.540814</v>
      </c>
      <c r="BB42" s="243">
        <v>13945.795179000001</v>
      </c>
      <c r="BC42" s="243">
        <v>13965.000918</v>
      </c>
      <c r="BD42" s="243">
        <v>13984.332208</v>
      </c>
      <c r="BE42" s="243">
        <v>14003.869962000001</v>
      </c>
      <c r="BF42" s="339">
        <v>14023.48</v>
      </c>
      <c r="BG42" s="339">
        <v>14042.94</v>
      </c>
      <c r="BH42" s="339">
        <v>14062.1</v>
      </c>
      <c r="BI42" s="339">
        <v>14081.12</v>
      </c>
      <c r="BJ42" s="339">
        <v>14100.26</v>
      </c>
      <c r="BK42" s="339">
        <v>14119.77</v>
      </c>
      <c r="BL42" s="339">
        <v>14139.55</v>
      </c>
      <c r="BM42" s="339">
        <v>14159.52</v>
      </c>
      <c r="BN42" s="339">
        <v>14179.56</v>
      </c>
      <c r="BO42" s="339">
        <v>14199.68</v>
      </c>
      <c r="BP42" s="339">
        <v>14219.86</v>
      </c>
      <c r="BQ42" s="339">
        <v>14240.07</v>
      </c>
      <c r="BR42" s="339">
        <v>14260.3</v>
      </c>
      <c r="BS42" s="339">
        <v>14280.53</v>
      </c>
      <c r="BT42" s="339">
        <v>14300.72</v>
      </c>
      <c r="BU42" s="339">
        <v>14320.86</v>
      </c>
      <c r="BV42" s="339">
        <v>14340.93</v>
      </c>
    </row>
    <row r="43" spans="1:74" s="164" customFormat="1" ht="11.1" customHeight="1">
      <c r="A43" s="148" t="s">
        <v>1019</v>
      </c>
      <c r="B43" s="213" t="s">
        <v>644</v>
      </c>
      <c r="C43" s="243">
        <v>8190.9002720999997</v>
      </c>
      <c r="D43" s="243">
        <v>8191.7420787000001</v>
      </c>
      <c r="E43" s="243">
        <v>8192.0511991000003</v>
      </c>
      <c r="F43" s="243">
        <v>8192.2506283999992</v>
      </c>
      <c r="G43" s="243">
        <v>8192.4982920999992</v>
      </c>
      <c r="H43" s="243">
        <v>8193.3215392000002</v>
      </c>
      <c r="I43" s="243">
        <v>8195.2429838999997</v>
      </c>
      <c r="J43" s="243">
        <v>8197.9965847000003</v>
      </c>
      <c r="K43" s="243">
        <v>8201.3115653999994</v>
      </c>
      <c r="L43" s="243">
        <v>8205.2111913000008</v>
      </c>
      <c r="M43" s="243">
        <v>8209.9778712999996</v>
      </c>
      <c r="N43" s="243">
        <v>8216.1880553999999</v>
      </c>
      <c r="O43" s="243">
        <v>8224.2129344999994</v>
      </c>
      <c r="P43" s="243">
        <v>8233.6616536000001</v>
      </c>
      <c r="Q43" s="243">
        <v>8243.9380982000002</v>
      </c>
      <c r="R43" s="243">
        <v>8253.9506868000008</v>
      </c>
      <c r="S43" s="243">
        <v>8263.7497430000003</v>
      </c>
      <c r="T43" s="243">
        <v>8272.8901232000007</v>
      </c>
      <c r="U43" s="243">
        <v>8281.0520135999996</v>
      </c>
      <c r="V43" s="243">
        <v>8288.5206509</v>
      </c>
      <c r="W43" s="243">
        <v>8295.7066016999997</v>
      </c>
      <c r="X43" s="243">
        <v>8303.1671439000002</v>
      </c>
      <c r="Y43" s="243">
        <v>8310.7703497000002</v>
      </c>
      <c r="Z43" s="243">
        <v>8318.5310030000001</v>
      </c>
      <c r="AA43" s="243">
        <v>8326.3023900000007</v>
      </c>
      <c r="AB43" s="243">
        <v>8333.9963700999997</v>
      </c>
      <c r="AC43" s="243">
        <v>8341.3633054999991</v>
      </c>
      <c r="AD43" s="243">
        <v>8348.5902597000004</v>
      </c>
      <c r="AE43" s="243">
        <v>8356.0204021999998</v>
      </c>
      <c r="AF43" s="243">
        <v>8364.4336041999995</v>
      </c>
      <c r="AG43" s="243">
        <v>8374.4298598000005</v>
      </c>
      <c r="AH43" s="243">
        <v>8385.5292948000006</v>
      </c>
      <c r="AI43" s="243">
        <v>8397.0721582999995</v>
      </c>
      <c r="AJ43" s="243">
        <v>8408.1834280999992</v>
      </c>
      <c r="AK43" s="243">
        <v>8419.0853440999999</v>
      </c>
      <c r="AL43" s="243">
        <v>8429.7848754000006</v>
      </c>
      <c r="AM43" s="243">
        <v>8440.4973050000008</v>
      </c>
      <c r="AN43" s="243">
        <v>8451.3233056999998</v>
      </c>
      <c r="AO43" s="243">
        <v>8462.5718643</v>
      </c>
      <c r="AP43" s="243">
        <v>8474.4267650999991</v>
      </c>
      <c r="AQ43" s="243">
        <v>8486.6709133000004</v>
      </c>
      <c r="AR43" s="243">
        <v>8498.9620111999993</v>
      </c>
      <c r="AS43" s="243">
        <v>8510.9258160999998</v>
      </c>
      <c r="AT43" s="243">
        <v>8522.7175040000002</v>
      </c>
      <c r="AU43" s="243">
        <v>8534.4603057999993</v>
      </c>
      <c r="AV43" s="243">
        <v>8546.3554693999995</v>
      </c>
      <c r="AW43" s="243">
        <v>8558.3803881000003</v>
      </c>
      <c r="AX43" s="243">
        <v>8570.5904723999993</v>
      </c>
      <c r="AY43" s="243">
        <v>8583.0748303</v>
      </c>
      <c r="AZ43" s="243">
        <v>8595.8226054000006</v>
      </c>
      <c r="BA43" s="243">
        <v>8608.8566391999993</v>
      </c>
      <c r="BB43" s="243">
        <v>8622.1430266000007</v>
      </c>
      <c r="BC43" s="243">
        <v>8635.6419738999994</v>
      </c>
      <c r="BD43" s="243">
        <v>8649.2569409000007</v>
      </c>
      <c r="BE43" s="243">
        <v>8662.8411746000002</v>
      </c>
      <c r="BF43" s="339">
        <v>8676.4179999999997</v>
      </c>
      <c r="BG43" s="339">
        <v>8689.9599999999991</v>
      </c>
      <c r="BH43" s="339">
        <v>8703.509</v>
      </c>
      <c r="BI43" s="339">
        <v>8717.1129999999994</v>
      </c>
      <c r="BJ43" s="339">
        <v>8730.8880000000008</v>
      </c>
      <c r="BK43" s="339">
        <v>8744.9459999999999</v>
      </c>
      <c r="BL43" s="339">
        <v>8759.2279999999992</v>
      </c>
      <c r="BM43" s="339">
        <v>8773.6659999999993</v>
      </c>
      <c r="BN43" s="339">
        <v>8788.1560000000009</v>
      </c>
      <c r="BO43" s="339">
        <v>8802.7070000000003</v>
      </c>
      <c r="BP43" s="339">
        <v>8817.2909999999993</v>
      </c>
      <c r="BQ43" s="339">
        <v>8831.8919999999998</v>
      </c>
      <c r="BR43" s="339">
        <v>8846.5349999999999</v>
      </c>
      <c r="BS43" s="339">
        <v>8861.2579999999998</v>
      </c>
      <c r="BT43" s="339">
        <v>8876.0779999999995</v>
      </c>
      <c r="BU43" s="339">
        <v>8890.9639999999999</v>
      </c>
      <c r="BV43" s="339">
        <v>8905.8610000000008</v>
      </c>
    </row>
    <row r="44" spans="1:74" s="164" customFormat="1" ht="11.1" customHeight="1">
      <c r="A44" s="148" t="s">
        <v>1020</v>
      </c>
      <c r="B44" s="213" t="s">
        <v>645</v>
      </c>
      <c r="C44" s="243">
        <v>17377.425746000001</v>
      </c>
      <c r="D44" s="243">
        <v>17377.002561000001</v>
      </c>
      <c r="E44" s="243">
        <v>17375.966389000001</v>
      </c>
      <c r="F44" s="243">
        <v>17374.877256</v>
      </c>
      <c r="G44" s="243">
        <v>17373.626319999999</v>
      </c>
      <c r="H44" s="243">
        <v>17372.275912000001</v>
      </c>
      <c r="I44" s="243">
        <v>17371.174584</v>
      </c>
      <c r="J44" s="243">
        <v>17370.434283999999</v>
      </c>
      <c r="K44" s="243">
        <v>17370.453182000001</v>
      </c>
      <c r="L44" s="243">
        <v>17372.516666</v>
      </c>
      <c r="M44" s="243">
        <v>17376.869256000002</v>
      </c>
      <c r="N44" s="243">
        <v>17384.642689</v>
      </c>
      <c r="O44" s="243">
        <v>17396.353148999999</v>
      </c>
      <c r="P44" s="243">
        <v>17411.126993000002</v>
      </c>
      <c r="Q44" s="243">
        <v>17427.475022999999</v>
      </c>
      <c r="R44" s="243">
        <v>17443.529237999999</v>
      </c>
      <c r="S44" s="243">
        <v>17459.844835</v>
      </c>
      <c r="T44" s="243">
        <v>17476.598204000002</v>
      </c>
      <c r="U44" s="243">
        <v>17493.869677999999</v>
      </c>
      <c r="V44" s="243">
        <v>17511.523033000001</v>
      </c>
      <c r="W44" s="243">
        <v>17529.325986</v>
      </c>
      <c r="X44" s="243">
        <v>17546.977481000002</v>
      </c>
      <c r="Y44" s="243">
        <v>17564.559273999999</v>
      </c>
      <c r="Z44" s="243">
        <v>17582.084347</v>
      </c>
      <c r="AA44" s="243">
        <v>17599.621465</v>
      </c>
      <c r="AB44" s="243">
        <v>17617.192025</v>
      </c>
      <c r="AC44" s="243">
        <v>17634.873205</v>
      </c>
      <c r="AD44" s="243">
        <v>17652.663284999999</v>
      </c>
      <c r="AE44" s="243">
        <v>17670.484228000001</v>
      </c>
      <c r="AF44" s="243">
        <v>17688.179100000001</v>
      </c>
      <c r="AG44" s="243">
        <v>17705.659111000001</v>
      </c>
      <c r="AH44" s="243">
        <v>17723.036798000001</v>
      </c>
      <c r="AI44" s="243">
        <v>17740.492846000001</v>
      </c>
      <c r="AJ44" s="243">
        <v>17758.071332</v>
      </c>
      <c r="AK44" s="243">
        <v>17775.61361</v>
      </c>
      <c r="AL44" s="243">
        <v>17792.824431000001</v>
      </c>
      <c r="AM44" s="243">
        <v>17809.840372999999</v>
      </c>
      <c r="AN44" s="243">
        <v>17827.024974</v>
      </c>
      <c r="AO44" s="243">
        <v>17845.173604</v>
      </c>
      <c r="AP44" s="243">
        <v>17864.680423999998</v>
      </c>
      <c r="AQ44" s="243">
        <v>17884.947145999999</v>
      </c>
      <c r="AR44" s="243">
        <v>17904.974277000001</v>
      </c>
      <c r="AS44" s="243">
        <v>17923.988090999999</v>
      </c>
      <c r="AT44" s="243">
        <v>17942.60122</v>
      </c>
      <c r="AU44" s="243">
        <v>17961.652063000001</v>
      </c>
      <c r="AV44" s="243">
        <v>17981.939889000001</v>
      </c>
      <c r="AW44" s="243">
        <v>18003.025933000001</v>
      </c>
      <c r="AX44" s="243">
        <v>18024.432294999999</v>
      </c>
      <c r="AY44" s="243">
        <v>18045.570626000001</v>
      </c>
      <c r="AZ44" s="243">
        <v>18066.624646</v>
      </c>
      <c r="BA44" s="243">
        <v>18087.667622000001</v>
      </c>
      <c r="BB44" s="243">
        <v>18108.829269000002</v>
      </c>
      <c r="BC44" s="243">
        <v>18130.101177</v>
      </c>
      <c r="BD44" s="243">
        <v>18151.531382000001</v>
      </c>
      <c r="BE44" s="243">
        <v>18173.051152</v>
      </c>
      <c r="BF44" s="339">
        <v>18194.580000000002</v>
      </c>
      <c r="BG44" s="339">
        <v>18215.91</v>
      </c>
      <c r="BH44" s="339">
        <v>18236.98</v>
      </c>
      <c r="BI44" s="339">
        <v>18257.96</v>
      </c>
      <c r="BJ44" s="339">
        <v>18279.12</v>
      </c>
      <c r="BK44" s="339">
        <v>18300.79</v>
      </c>
      <c r="BL44" s="339">
        <v>18322.830000000002</v>
      </c>
      <c r="BM44" s="339">
        <v>18345.13</v>
      </c>
      <c r="BN44" s="339">
        <v>18367.509999999998</v>
      </c>
      <c r="BO44" s="339">
        <v>18389.98</v>
      </c>
      <c r="BP44" s="339">
        <v>18412.48</v>
      </c>
      <c r="BQ44" s="339">
        <v>18434.97</v>
      </c>
      <c r="BR44" s="339">
        <v>18457.5</v>
      </c>
      <c r="BS44" s="339">
        <v>18480.12</v>
      </c>
      <c r="BT44" s="339">
        <v>18502.84</v>
      </c>
      <c r="BU44" s="339">
        <v>18525.62</v>
      </c>
      <c r="BV44" s="339">
        <v>18548.36</v>
      </c>
    </row>
    <row r="45" spans="1:74" s="164" customFormat="1" ht="11.1" customHeight="1">
      <c r="A45" s="148"/>
      <c r="B45" s="169" t="s">
        <v>1021</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355"/>
      <c r="BG45" s="355"/>
      <c r="BH45" s="355"/>
      <c r="BI45" s="355"/>
      <c r="BJ45" s="355"/>
      <c r="BK45" s="355"/>
      <c r="BL45" s="355"/>
      <c r="BM45" s="355"/>
      <c r="BN45" s="355"/>
      <c r="BO45" s="355"/>
      <c r="BP45" s="355"/>
      <c r="BQ45" s="355"/>
      <c r="BR45" s="355"/>
      <c r="BS45" s="355"/>
      <c r="BT45" s="355"/>
      <c r="BU45" s="355"/>
      <c r="BV45" s="355"/>
    </row>
    <row r="46" spans="1:74" s="164" customFormat="1" ht="11.1" customHeight="1">
      <c r="A46" s="148" t="s">
        <v>1022</v>
      </c>
      <c r="B46" s="213" t="s">
        <v>638</v>
      </c>
      <c r="C46" s="262">
        <v>6.8926766218999997</v>
      </c>
      <c r="D46" s="262">
        <v>6.8627178222999996</v>
      </c>
      <c r="E46" s="262">
        <v>6.8361539022000004</v>
      </c>
      <c r="F46" s="262">
        <v>6.8132076751000001</v>
      </c>
      <c r="G46" s="262">
        <v>6.7932664037999997</v>
      </c>
      <c r="H46" s="262">
        <v>6.7765529018999997</v>
      </c>
      <c r="I46" s="262">
        <v>6.7633588537999998</v>
      </c>
      <c r="J46" s="262">
        <v>6.7528821272000004</v>
      </c>
      <c r="K46" s="262">
        <v>6.7454144066000001</v>
      </c>
      <c r="L46" s="262">
        <v>6.7436433671999998</v>
      </c>
      <c r="M46" s="262">
        <v>6.7401779021000001</v>
      </c>
      <c r="N46" s="262">
        <v>6.7377056864</v>
      </c>
      <c r="O46" s="262">
        <v>6.7336450379999997</v>
      </c>
      <c r="P46" s="262">
        <v>6.7350955827999996</v>
      </c>
      <c r="Q46" s="262">
        <v>6.7394756388000001</v>
      </c>
      <c r="R46" s="262">
        <v>6.7534171164999997</v>
      </c>
      <c r="S46" s="262">
        <v>6.7586822616999997</v>
      </c>
      <c r="T46" s="262">
        <v>6.7619029848999999</v>
      </c>
      <c r="U46" s="262">
        <v>6.7593033138000003</v>
      </c>
      <c r="V46" s="262">
        <v>6.7612671726000002</v>
      </c>
      <c r="W46" s="262">
        <v>6.764018589</v>
      </c>
      <c r="X46" s="262">
        <v>6.7690441822</v>
      </c>
      <c r="Y46" s="262">
        <v>6.7722557491000002</v>
      </c>
      <c r="Z46" s="262">
        <v>6.7751399091</v>
      </c>
      <c r="AA46" s="262">
        <v>6.7735104372999997</v>
      </c>
      <c r="AB46" s="262">
        <v>6.7788794519</v>
      </c>
      <c r="AC46" s="262">
        <v>6.7870607280000002</v>
      </c>
      <c r="AD46" s="262">
        <v>6.8037832829999996</v>
      </c>
      <c r="AE46" s="262">
        <v>6.8132923194000004</v>
      </c>
      <c r="AF46" s="262">
        <v>6.8213168545</v>
      </c>
      <c r="AG46" s="262">
        <v>6.8260262958000002</v>
      </c>
      <c r="AH46" s="262">
        <v>6.8324547725000002</v>
      </c>
      <c r="AI46" s="262">
        <v>6.8387716922999999</v>
      </c>
      <c r="AJ46" s="262">
        <v>6.8427316178000002</v>
      </c>
      <c r="AK46" s="262">
        <v>6.8505095017000004</v>
      </c>
      <c r="AL46" s="262">
        <v>6.8598599064999997</v>
      </c>
      <c r="AM46" s="262">
        <v>6.8765746850999996</v>
      </c>
      <c r="AN46" s="262">
        <v>6.8847262425000002</v>
      </c>
      <c r="AO46" s="262">
        <v>6.8901064313999996</v>
      </c>
      <c r="AP46" s="262">
        <v>6.8876414037</v>
      </c>
      <c r="AQ46" s="262">
        <v>6.8912842419000002</v>
      </c>
      <c r="AR46" s="262">
        <v>6.8959610976999999</v>
      </c>
      <c r="AS46" s="262">
        <v>6.9039129657</v>
      </c>
      <c r="AT46" s="262">
        <v>6.9089771110999996</v>
      </c>
      <c r="AU46" s="262">
        <v>6.9133945283999996</v>
      </c>
      <c r="AV46" s="262">
        <v>6.9127220584</v>
      </c>
      <c r="AW46" s="262">
        <v>6.9191783887999998</v>
      </c>
      <c r="AX46" s="262">
        <v>6.9283203602999999</v>
      </c>
      <c r="AY46" s="262">
        <v>6.9461633417000002</v>
      </c>
      <c r="AZ46" s="262">
        <v>6.9561650691999999</v>
      </c>
      <c r="BA46" s="262">
        <v>6.9643409114999999</v>
      </c>
      <c r="BB46" s="262">
        <v>6.9688756990999998</v>
      </c>
      <c r="BC46" s="262">
        <v>6.9747611480999998</v>
      </c>
      <c r="BD46" s="262">
        <v>6.9801820891000004</v>
      </c>
      <c r="BE46" s="262">
        <v>6.9844190522999998</v>
      </c>
      <c r="BF46" s="352">
        <v>6.9894509999999999</v>
      </c>
      <c r="BG46" s="352">
        <v>6.9945570000000004</v>
      </c>
      <c r="BH46" s="352">
        <v>6.999644</v>
      </c>
      <c r="BI46" s="352">
        <v>7.0049720000000004</v>
      </c>
      <c r="BJ46" s="352">
        <v>7.010446</v>
      </c>
      <c r="BK46" s="352">
        <v>7.0160669999999996</v>
      </c>
      <c r="BL46" s="352">
        <v>7.021833</v>
      </c>
      <c r="BM46" s="352">
        <v>7.0277459999999996</v>
      </c>
      <c r="BN46" s="352">
        <v>7.033506</v>
      </c>
      <c r="BO46" s="352">
        <v>7.0399349999999998</v>
      </c>
      <c r="BP46" s="352">
        <v>7.046735</v>
      </c>
      <c r="BQ46" s="352">
        <v>7.0544349999999998</v>
      </c>
      <c r="BR46" s="352">
        <v>7.0615779999999999</v>
      </c>
      <c r="BS46" s="352">
        <v>7.068695</v>
      </c>
      <c r="BT46" s="352">
        <v>7.0754830000000002</v>
      </c>
      <c r="BU46" s="352">
        <v>7.0827739999999997</v>
      </c>
      <c r="BV46" s="352">
        <v>7.0902659999999997</v>
      </c>
    </row>
    <row r="47" spans="1:74" s="164" customFormat="1" ht="11.1" customHeight="1">
      <c r="A47" s="148" t="s">
        <v>1023</v>
      </c>
      <c r="B47" s="213" t="s">
        <v>673</v>
      </c>
      <c r="C47" s="262">
        <v>18.314299002999999</v>
      </c>
      <c r="D47" s="262">
        <v>18.249173374000002</v>
      </c>
      <c r="E47" s="262">
        <v>18.184634872</v>
      </c>
      <c r="F47" s="262">
        <v>18.099559906</v>
      </c>
      <c r="G47" s="262">
        <v>18.052038356000001</v>
      </c>
      <c r="H47" s="262">
        <v>18.020946630000001</v>
      </c>
      <c r="I47" s="262">
        <v>18.032274390000001</v>
      </c>
      <c r="J47" s="262">
        <v>18.014550064000002</v>
      </c>
      <c r="K47" s="262">
        <v>17.993763314999999</v>
      </c>
      <c r="L47" s="262">
        <v>17.956840831000001</v>
      </c>
      <c r="M47" s="262">
        <v>17.939734217000002</v>
      </c>
      <c r="N47" s="262">
        <v>17.929370163000002</v>
      </c>
      <c r="O47" s="262">
        <v>17.917759895</v>
      </c>
      <c r="P47" s="262">
        <v>17.926872541000002</v>
      </c>
      <c r="Q47" s="262">
        <v>17.948719327999999</v>
      </c>
      <c r="R47" s="262">
        <v>18.021047640999999</v>
      </c>
      <c r="S47" s="262">
        <v>18.040052170999999</v>
      </c>
      <c r="T47" s="262">
        <v>18.043480302999999</v>
      </c>
      <c r="U47" s="262">
        <v>18.000288355999999</v>
      </c>
      <c r="V47" s="262">
        <v>17.995846452999999</v>
      </c>
      <c r="W47" s="262">
        <v>17.999110912999999</v>
      </c>
      <c r="X47" s="262">
        <v>18.018660401000002</v>
      </c>
      <c r="Y47" s="262">
        <v>18.030903587000001</v>
      </c>
      <c r="Z47" s="262">
        <v>18.044419135999998</v>
      </c>
      <c r="AA47" s="262">
        <v>18.053404199999999</v>
      </c>
      <c r="AB47" s="262">
        <v>18.073816612000002</v>
      </c>
      <c r="AC47" s="262">
        <v>18.099853525</v>
      </c>
      <c r="AD47" s="262">
        <v>18.149023987</v>
      </c>
      <c r="AE47" s="262">
        <v>18.173178113999999</v>
      </c>
      <c r="AF47" s="262">
        <v>18.189824952999999</v>
      </c>
      <c r="AG47" s="262">
        <v>18.183954541999999</v>
      </c>
      <c r="AH47" s="262">
        <v>18.196844282000001</v>
      </c>
      <c r="AI47" s="262">
        <v>18.213484208000001</v>
      </c>
      <c r="AJ47" s="262">
        <v>18.234764113000001</v>
      </c>
      <c r="AK47" s="262">
        <v>18.258237067</v>
      </c>
      <c r="AL47" s="262">
        <v>18.284792864</v>
      </c>
      <c r="AM47" s="262">
        <v>18.327438446999999</v>
      </c>
      <c r="AN47" s="262">
        <v>18.35040472</v>
      </c>
      <c r="AO47" s="262">
        <v>18.366698626000002</v>
      </c>
      <c r="AP47" s="262">
        <v>18.365781584</v>
      </c>
      <c r="AQ47" s="262">
        <v>18.376634694</v>
      </c>
      <c r="AR47" s="262">
        <v>18.388719376000001</v>
      </c>
      <c r="AS47" s="262">
        <v>18.404978549999999</v>
      </c>
      <c r="AT47" s="262">
        <v>18.41731918</v>
      </c>
      <c r="AU47" s="262">
        <v>18.428684189999998</v>
      </c>
      <c r="AV47" s="262">
        <v>18.431036329000001</v>
      </c>
      <c r="AW47" s="262">
        <v>18.446478033999998</v>
      </c>
      <c r="AX47" s="262">
        <v>18.466972055999999</v>
      </c>
      <c r="AY47" s="262">
        <v>18.498360386000002</v>
      </c>
      <c r="AZ47" s="262">
        <v>18.524577547</v>
      </c>
      <c r="BA47" s="262">
        <v>18.551465530000002</v>
      </c>
      <c r="BB47" s="262">
        <v>18.588275079999999</v>
      </c>
      <c r="BC47" s="262">
        <v>18.609566650000001</v>
      </c>
      <c r="BD47" s="262">
        <v>18.624590985000001</v>
      </c>
      <c r="BE47" s="262">
        <v>18.622500359</v>
      </c>
      <c r="BF47" s="352">
        <v>18.633130000000001</v>
      </c>
      <c r="BG47" s="352">
        <v>18.645620000000001</v>
      </c>
      <c r="BH47" s="352">
        <v>18.661799999999999</v>
      </c>
      <c r="BI47" s="352">
        <v>18.676670000000001</v>
      </c>
      <c r="BJ47" s="352">
        <v>18.692049999999998</v>
      </c>
      <c r="BK47" s="352">
        <v>18.708010000000002</v>
      </c>
      <c r="BL47" s="352">
        <v>18.724340000000002</v>
      </c>
      <c r="BM47" s="352">
        <v>18.741119999999999</v>
      </c>
      <c r="BN47" s="352">
        <v>18.758430000000001</v>
      </c>
      <c r="BO47" s="352">
        <v>18.776019999999999</v>
      </c>
      <c r="BP47" s="352">
        <v>18.793990000000001</v>
      </c>
      <c r="BQ47" s="352">
        <v>18.812519999999999</v>
      </c>
      <c r="BR47" s="352">
        <v>18.83109</v>
      </c>
      <c r="BS47" s="352">
        <v>18.849889999999998</v>
      </c>
      <c r="BT47" s="352">
        <v>18.867920000000002</v>
      </c>
      <c r="BU47" s="352">
        <v>18.887930000000001</v>
      </c>
      <c r="BV47" s="352">
        <v>18.908899999999999</v>
      </c>
    </row>
    <row r="48" spans="1:74" s="164" customFormat="1" ht="11.1" customHeight="1">
      <c r="A48" s="148" t="s">
        <v>1024</v>
      </c>
      <c r="B48" s="213" t="s">
        <v>639</v>
      </c>
      <c r="C48" s="262">
        <v>20.629074173999999</v>
      </c>
      <c r="D48" s="262">
        <v>20.486514594999999</v>
      </c>
      <c r="E48" s="262">
        <v>20.355626694000001</v>
      </c>
      <c r="F48" s="262">
        <v>20.224248935999999</v>
      </c>
      <c r="G48" s="262">
        <v>20.125825539000001</v>
      </c>
      <c r="H48" s="262">
        <v>20.048194969000001</v>
      </c>
      <c r="I48" s="262">
        <v>20.001226488</v>
      </c>
      <c r="J48" s="262">
        <v>19.957779627000001</v>
      </c>
      <c r="K48" s="262">
        <v>19.927723647000001</v>
      </c>
      <c r="L48" s="262">
        <v>19.921630616000002</v>
      </c>
      <c r="M48" s="262">
        <v>19.910427345999999</v>
      </c>
      <c r="N48" s="262">
        <v>19.904685906000001</v>
      </c>
      <c r="O48" s="262">
        <v>19.902234254</v>
      </c>
      <c r="P48" s="262">
        <v>19.909045505000002</v>
      </c>
      <c r="Q48" s="262">
        <v>19.922947614999998</v>
      </c>
      <c r="R48" s="262">
        <v>19.958428795</v>
      </c>
      <c r="S48" s="262">
        <v>19.975646471000001</v>
      </c>
      <c r="T48" s="262">
        <v>19.989088851999998</v>
      </c>
      <c r="U48" s="262">
        <v>19.989317620000001</v>
      </c>
      <c r="V48" s="262">
        <v>20.002288147000002</v>
      </c>
      <c r="W48" s="262">
        <v>20.018562116999998</v>
      </c>
      <c r="X48" s="262">
        <v>20.04000259</v>
      </c>
      <c r="Y48" s="262">
        <v>20.061486147</v>
      </c>
      <c r="Z48" s="262">
        <v>20.084875848999999</v>
      </c>
      <c r="AA48" s="262">
        <v>20.109379284999999</v>
      </c>
      <c r="AB48" s="262">
        <v>20.137175586000001</v>
      </c>
      <c r="AC48" s="262">
        <v>20.167472341</v>
      </c>
      <c r="AD48" s="262">
        <v>20.206208929999999</v>
      </c>
      <c r="AE48" s="262">
        <v>20.237052058</v>
      </c>
      <c r="AF48" s="262">
        <v>20.265941105</v>
      </c>
      <c r="AG48" s="262">
        <v>20.290129826000001</v>
      </c>
      <c r="AH48" s="262">
        <v>20.317170395000002</v>
      </c>
      <c r="AI48" s="262">
        <v>20.344316566</v>
      </c>
      <c r="AJ48" s="262">
        <v>20.364718133</v>
      </c>
      <c r="AK48" s="262">
        <v>20.397213166</v>
      </c>
      <c r="AL48" s="262">
        <v>20.434951459000001</v>
      </c>
      <c r="AM48" s="262">
        <v>20.496082027</v>
      </c>
      <c r="AN48" s="262">
        <v>20.530695077000001</v>
      </c>
      <c r="AO48" s="262">
        <v>20.556939624000002</v>
      </c>
      <c r="AP48" s="262">
        <v>20.566853975000001</v>
      </c>
      <c r="AQ48" s="262">
        <v>20.582332786999999</v>
      </c>
      <c r="AR48" s="262">
        <v>20.595414366</v>
      </c>
      <c r="AS48" s="262">
        <v>20.602182630000001</v>
      </c>
      <c r="AT48" s="262">
        <v>20.613406805</v>
      </c>
      <c r="AU48" s="262">
        <v>20.625170808</v>
      </c>
      <c r="AV48" s="262">
        <v>20.632165643</v>
      </c>
      <c r="AW48" s="262">
        <v>20.648991053</v>
      </c>
      <c r="AX48" s="262">
        <v>20.670338039000001</v>
      </c>
      <c r="AY48" s="262">
        <v>20.706092942000001</v>
      </c>
      <c r="AZ48" s="262">
        <v>20.729068329</v>
      </c>
      <c r="BA48" s="262">
        <v>20.749150537999999</v>
      </c>
      <c r="BB48" s="262">
        <v>20.766195742000001</v>
      </c>
      <c r="BC48" s="262">
        <v>20.780599468999998</v>
      </c>
      <c r="BD48" s="262">
        <v>20.792217891</v>
      </c>
      <c r="BE48" s="262">
        <v>20.794058234000001</v>
      </c>
      <c r="BF48" s="352">
        <v>20.805350000000001</v>
      </c>
      <c r="BG48" s="352">
        <v>20.819099999999999</v>
      </c>
      <c r="BH48" s="352">
        <v>20.83841</v>
      </c>
      <c r="BI48" s="352">
        <v>20.854759999999999</v>
      </c>
      <c r="BJ48" s="352">
        <v>20.87124</v>
      </c>
      <c r="BK48" s="352">
        <v>20.885390000000001</v>
      </c>
      <c r="BL48" s="352">
        <v>20.903980000000001</v>
      </c>
      <c r="BM48" s="352">
        <v>20.92454</v>
      </c>
      <c r="BN48" s="352">
        <v>20.9496</v>
      </c>
      <c r="BO48" s="352">
        <v>20.97221</v>
      </c>
      <c r="BP48" s="352">
        <v>20.994900000000001</v>
      </c>
      <c r="BQ48" s="352">
        <v>21.016819999999999</v>
      </c>
      <c r="BR48" s="352">
        <v>21.040289999999999</v>
      </c>
      <c r="BS48" s="352">
        <v>21.06448</v>
      </c>
      <c r="BT48" s="352">
        <v>21.089310000000001</v>
      </c>
      <c r="BU48" s="352">
        <v>21.114979999999999</v>
      </c>
      <c r="BV48" s="352">
        <v>21.14142</v>
      </c>
    </row>
    <row r="49" spans="1:74" s="164" customFormat="1" ht="11.1" customHeight="1">
      <c r="A49" s="148" t="s">
        <v>1025</v>
      </c>
      <c r="B49" s="213" t="s">
        <v>640</v>
      </c>
      <c r="C49" s="262">
        <v>10.047067314</v>
      </c>
      <c r="D49" s="262">
        <v>10.007220835</v>
      </c>
      <c r="E49" s="262">
        <v>9.9667564173999992</v>
      </c>
      <c r="F49" s="262">
        <v>9.9151700103000007</v>
      </c>
      <c r="G49" s="262">
        <v>9.8813477551000002</v>
      </c>
      <c r="H49" s="262">
        <v>9.8547856002999996</v>
      </c>
      <c r="I49" s="262">
        <v>9.8428801865000004</v>
      </c>
      <c r="J49" s="262">
        <v>9.8252907519000008</v>
      </c>
      <c r="K49" s="262">
        <v>9.8094139373000004</v>
      </c>
      <c r="L49" s="262">
        <v>9.7941907555000007</v>
      </c>
      <c r="M49" s="262">
        <v>9.7825334212000001</v>
      </c>
      <c r="N49" s="262">
        <v>9.7733829471</v>
      </c>
      <c r="O49" s="262">
        <v>9.7638499996999997</v>
      </c>
      <c r="P49" s="262">
        <v>9.7618802465000005</v>
      </c>
      <c r="Q49" s="262">
        <v>9.7645843539000001</v>
      </c>
      <c r="R49" s="262">
        <v>9.7802081291</v>
      </c>
      <c r="S49" s="262">
        <v>9.7860756021000004</v>
      </c>
      <c r="T49" s="262">
        <v>9.7904325800999992</v>
      </c>
      <c r="U49" s="262">
        <v>9.7903704053999991</v>
      </c>
      <c r="V49" s="262">
        <v>9.7938878867000003</v>
      </c>
      <c r="W49" s="262">
        <v>9.7980763663000001</v>
      </c>
      <c r="X49" s="262">
        <v>9.8025858914999997</v>
      </c>
      <c r="Y49" s="262">
        <v>9.8083788323000007</v>
      </c>
      <c r="Z49" s="262">
        <v>9.8151052362000009</v>
      </c>
      <c r="AA49" s="262">
        <v>9.8193031114</v>
      </c>
      <c r="AB49" s="262">
        <v>9.8304929347000005</v>
      </c>
      <c r="AC49" s="262">
        <v>9.8452127148000006</v>
      </c>
      <c r="AD49" s="262">
        <v>9.8725588983999994</v>
      </c>
      <c r="AE49" s="262">
        <v>9.8875162564999997</v>
      </c>
      <c r="AF49" s="262">
        <v>9.8991812359000004</v>
      </c>
      <c r="AG49" s="262">
        <v>9.9002397772999995</v>
      </c>
      <c r="AH49" s="262">
        <v>9.9108055440000005</v>
      </c>
      <c r="AI49" s="262">
        <v>9.9235644765999993</v>
      </c>
      <c r="AJ49" s="262">
        <v>9.9397209731</v>
      </c>
      <c r="AK49" s="262">
        <v>9.9559629390000008</v>
      </c>
      <c r="AL49" s="262">
        <v>9.9734947723000005</v>
      </c>
      <c r="AM49" s="262">
        <v>9.9989730700999999</v>
      </c>
      <c r="AN49" s="262">
        <v>10.01409219</v>
      </c>
      <c r="AO49" s="262">
        <v>10.02550873</v>
      </c>
      <c r="AP49" s="262">
        <v>10.028093653000001</v>
      </c>
      <c r="AQ49" s="262">
        <v>10.035951808</v>
      </c>
      <c r="AR49" s="262">
        <v>10.043954161</v>
      </c>
      <c r="AS49" s="262">
        <v>10.049520762</v>
      </c>
      <c r="AT49" s="262">
        <v>10.059746467</v>
      </c>
      <c r="AU49" s="262">
        <v>10.072051330000001</v>
      </c>
      <c r="AV49" s="262">
        <v>10.088693428999999</v>
      </c>
      <c r="AW49" s="262">
        <v>10.103463048</v>
      </c>
      <c r="AX49" s="262">
        <v>10.118618265</v>
      </c>
      <c r="AY49" s="262">
        <v>10.137015922</v>
      </c>
      <c r="AZ49" s="262">
        <v>10.150799707999999</v>
      </c>
      <c r="BA49" s="262">
        <v>10.162826463</v>
      </c>
      <c r="BB49" s="262">
        <v>10.171715969999999</v>
      </c>
      <c r="BC49" s="262">
        <v>10.181263826</v>
      </c>
      <c r="BD49" s="262">
        <v>10.190089812</v>
      </c>
      <c r="BE49" s="262">
        <v>10.195923541000001</v>
      </c>
      <c r="BF49" s="352">
        <v>10.20501</v>
      </c>
      <c r="BG49" s="352">
        <v>10.215070000000001</v>
      </c>
      <c r="BH49" s="352">
        <v>10.227180000000001</v>
      </c>
      <c r="BI49" s="352">
        <v>10.23841</v>
      </c>
      <c r="BJ49" s="352">
        <v>10.249840000000001</v>
      </c>
      <c r="BK49" s="352">
        <v>10.26093</v>
      </c>
      <c r="BL49" s="352">
        <v>10.27312</v>
      </c>
      <c r="BM49" s="352">
        <v>10.285909999999999</v>
      </c>
      <c r="BN49" s="352">
        <v>10.29941</v>
      </c>
      <c r="BO49" s="352">
        <v>10.31325</v>
      </c>
      <c r="BP49" s="352">
        <v>10.327579999999999</v>
      </c>
      <c r="BQ49" s="352">
        <v>10.3428</v>
      </c>
      <c r="BR49" s="352">
        <v>10.35778</v>
      </c>
      <c r="BS49" s="352">
        <v>10.37293</v>
      </c>
      <c r="BT49" s="352">
        <v>10.38824</v>
      </c>
      <c r="BU49" s="352">
        <v>10.403729999999999</v>
      </c>
      <c r="BV49" s="352">
        <v>10.419409999999999</v>
      </c>
    </row>
    <row r="50" spans="1:74" s="164" customFormat="1" ht="11.1" customHeight="1">
      <c r="A50" s="148" t="s">
        <v>1026</v>
      </c>
      <c r="B50" s="213" t="s">
        <v>641</v>
      </c>
      <c r="C50" s="262">
        <v>25.391080777999999</v>
      </c>
      <c r="D50" s="262">
        <v>25.254537866</v>
      </c>
      <c r="E50" s="262">
        <v>25.132046587000001</v>
      </c>
      <c r="F50" s="262">
        <v>25.022874143999999</v>
      </c>
      <c r="G50" s="262">
        <v>24.929035730999999</v>
      </c>
      <c r="H50" s="262">
        <v>24.849798549999999</v>
      </c>
      <c r="I50" s="262">
        <v>24.792249595000001</v>
      </c>
      <c r="J50" s="262">
        <v>24.73689963</v>
      </c>
      <c r="K50" s="262">
        <v>24.690835651</v>
      </c>
      <c r="L50" s="262">
        <v>24.657421189000001</v>
      </c>
      <c r="M50" s="262">
        <v>24.627406530999998</v>
      </c>
      <c r="N50" s="262">
        <v>24.604155209000002</v>
      </c>
      <c r="O50" s="262">
        <v>24.567429343000001</v>
      </c>
      <c r="P50" s="262">
        <v>24.572883103999999</v>
      </c>
      <c r="Q50" s="262">
        <v>24.600278612</v>
      </c>
      <c r="R50" s="262">
        <v>24.699447230000001</v>
      </c>
      <c r="S50" s="262">
        <v>24.733352708999998</v>
      </c>
      <c r="T50" s="262">
        <v>24.751826413</v>
      </c>
      <c r="U50" s="262">
        <v>24.729108036</v>
      </c>
      <c r="V50" s="262">
        <v>24.736038417</v>
      </c>
      <c r="W50" s="262">
        <v>24.746857251000002</v>
      </c>
      <c r="X50" s="262">
        <v>24.763658594999999</v>
      </c>
      <c r="Y50" s="262">
        <v>24.780683790000001</v>
      </c>
      <c r="Z50" s="262">
        <v>24.800026892999998</v>
      </c>
      <c r="AA50" s="262">
        <v>24.817292894000001</v>
      </c>
      <c r="AB50" s="262">
        <v>24.844568073000001</v>
      </c>
      <c r="AC50" s="262">
        <v>24.877457419999999</v>
      </c>
      <c r="AD50" s="262">
        <v>24.931815307000001</v>
      </c>
      <c r="AE50" s="262">
        <v>24.964042207999999</v>
      </c>
      <c r="AF50" s="262">
        <v>24.989992495999999</v>
      </c>
      <c r="AG50" s="262">
        <v>24.995708386</v>
      </c>
      <c r="AH50" s="262">
        <v>25.019573784999999</v>
      </c>
      <c r="AI50" s="262">
        <v>25.047630909999999</v>
      </c>
      <c r="AJ50" s="262">
        <v>25.079029722000001</v>
      </c>
      <c r="AK50" s="262">
        <v>25.116107825</v>
      </c>
      <c r="AL50" s="262">
        <v>25.158015181</v>
      </c>
      <c r="AM50" s="262">
        <v>25.220881120000001</v>
      </c>
      <c r="AN50" s="262">
        <v>25.260349987000001</v>
      </c>
      <c r="AO50" s="262">
        <v>25.292551111000002</v>
      </c>
      <c r="AP50" s="262">
        <v>25.311232575999998</v>
      </c>
      <c r="AQ50" s="262">
        <v>25.333587152</v>
      </c>
      <c r="AR50" s="262">
        <v>25.353362921999999</v>
      </c>
      <c r="AS50" s="262">
        <v>25.354124754000001</v>
      </c>
      <c r="AT50" s="262">
        <v>25.381069261</v>
      </c>
      <c r="AU50" s="262">
        <v>25.417761312</v>
      </c>
      <c r="AV50" s="262">
        <v>25.478682659</v>
      </c>
      <c r="AW50" s="262">
        <v>25.524008481999999</v>
      </c>
      <c r="AX50" s="262">
        <v>25.568220533000002</v>
      </c>
      <c r="AY50" s="262">
        <v>25.613315479000001</v>
      </c>
      <c r="AZ50" s="262">
        <v>25.653802488</v>
      </c>
      <c r="BA50" s="262">
        <v>25.691678228000001</v>
      </c>
      <c r="BB50" s="262">
        <v>25.728011240000001</v>
      </c>
      <c r="BC50" s="262">
        <v>25.759863031999998</v>
      </c>
      <c r="BD50" s="262">
        <v>25.788302147</v>
      </c>
      <c r="BE50" s="262">
        <v>25.805308991</v>
      </c>
      <c r="BF50" s="352">
        <v>25.832940000000001</v>
      </c>
      <c r="BG50" s="352">
        <v>25.86317</v>
      </c>
      <c r="BH50" s="352">
        <v>25.899249999999999</v>
      </c>
      <c r="BI50" s="352">
        <v>25.93225</v>
      </c>
      <c r="BJ50" s="352">
        <v>25.965409999999999</v>
      </c>
      <c r="BK50" s="352">
        <v>25.996210000000001</v>
      </c>
      <c r="BL50" s="352">
        <v>26.031580000000002</v>
      </c>
      <c r="BM50" s="352">
        <v>26.068989999999999</v>
      </c>
      <c r="BN50" s="352">
        <v>26.109020000000001</v>
      </c>
      <c r="BO50" s="352">
        <v>26.150089999999999</v>
      </c>
      <c r="BP50" s="352">
        <v>26.192779999999999</v>
      </c>
      <c r="BQ50" s="352">
        <v>26.23818</v>
      </c>
      <c r="BR50" s="352">
        <v>26.283270000000002</v>
      </c>
      <c r="BS50" s="352">
        <v>26.329149999999998</v>
      </c>
      <c r="BT50" s="352">
        <v>26.374880000000001</v>
      </c>
      <c r="BU50" s="352">
        <v>26.423020000000001</v>
      </c>
      <c r="BV50" s="352">
        <v>26.472639999999998</v>
      </c>
    </row>
    <row r="51" spans="1:74" s="164" customFormat="1" ht="11.1" customHeight="1">
      <c r="A51" s="148" t="s">
        <v>1027</v>
      </c>
      <c r="B51" s="213" t="s">
        <v>642</v>
      </c>
      <c r="C51" s="262">
        <v>7.5189477354000003</v>
      </c>
      <c r="D51" s="262">
        <v>7.4725438286000001</v>
      </c>
      <c r="E51" s="262">
        <v>7.4326235575000004</v>
      </c>
      <c r="F51" s="262">
        <v>7.3996775782000004</v>
      </c>
      <c r="G51" s="262">
        <v>7.3723565863999996</v>
      </c>
      <c r="H51" s="262">
        <v>7.3511512382999999</v>
      </c>
      <c r="I51" s="262">
        <v>7.3407569204999996</v>
      </c>
      <c r="J51" s="262">
        <v>7.3282613196000002</v>
      </c>
      <c r="K51" s="262">
        <v>7.3183598223999997</v>
      </c>
      <c r="L51" s="262">
        <v>7.3131668658000004</v>
      </c>
      <c r="M51" s="262">
        <v>7.3068677480000002</v>
      </c>
      <c r="N51" s="262">
        <v>7.3015769059000002</v>
      </c>
      <c r="O51" s="262">
        <v>7.2890811802000002</v>
      </c>
      <c r="P51" s="262">
        <v>7.2919667594000002</v>
      </c>
      <c r="Q51" s="262">
        <v>7.3020204839999998</v>
      </c>
      <c r="R51" s="262">
        <v>7.3374955281999998</v>
      </c>
      <c r="S51" s="262">
        <v>7.3481956632000003</v>
      </c>
      <c r="T51" s="262">
        <v>7.3523740631000001</v>
      </c>
      <c r="U51" s="262">
        <v>7.3383441624000003</v>
      </c>
      <c r="V51" s="262">
        <v>7.3382440162</v>
      </c>
      <c r="W51" s="262">
        <v>7.3403870590000002</v>
      </c>
      <c r="X51" s="262">
        <v>7.3493148772000003</v>
      </c>
      <c r="Y51" s="262">
        <v>7.3525381083000001</v>
      </c>
      <c r="Z51" s="262">
        <v>7.3545983387999998</v>
      </c>
      <c r="AA51" s="262">
        <v>7.3492980883000003</v>
      </c>
      <c r="AB51" s="262">
        <v>7.3536804275999996</v>
      </c>
      <c r="AC51" s="262">
        <v>7.3615478765000004</v>
      </c>
      <c r="AD51" s="262">
        <v>7.3785767371000004</v>
      </c>
      <c r="AE51" s="262">
        <v>7.3891571781999996</v>
      </c>
      <c r="AF51" s="262">
        <v>7.3989655021000003</v>
      </c>
      <c r="AG51" s="262">
        <v>7.4067272105999997</v>
      </c>
      <c r="AH51" s="262">
        <v>7.4159471736000002</v>
      </c>
      <c r="AI51" s="262">
        <v>7.4253508928</v>
      </c>
      <c r="AJ51" s="262">
        <v>7.4337044254000002</v>
      </c>
      <c r="AK51" s="262">
        <v>7.4444011144999997</v>
      </c>
      <c r="AL51" s="262">
        <v>7.4562070172999997</v>
      </c>
      <c r="AM51" s="262">
        <v>7.4731201304999999</v>
      </c>
      <c r="AN51" s="262">
        <v>7.4841459627000004</v>
      </c>
      <c r="AO51" s="262">
        <v>7.4932825110000003</v>
      </c>
      <c r="AP51" s="262">
        <v>7.4993693105999997</v>
      </c>
      <c r="AQ51" s="262">
        <v>7.5055976391000003</v>
      </c>
      <c r="AR51" s="262">
        <v>7.5108070317999998</v>
      </c>
      <c r="AS51" s="262">
        <v>7.5112878000999999</v>
      </c>
      <c r="AT51" s="262">
        <v>7.5172415880000001</v>
      </c>
      <c r="AU51" s="262">
        <v>7.5249587067999997</v>
      </c>
      <c r="AV51" s="262">
        <v>7.5362140476999997</v>
      </c>
      <c r="AW51" s="262">
        <v>7.5461266596999996</v>
      </c>
      <c r="AX51" s="262">
        <v>7.5564714339999997</v>
      </c>
      <c r="AY51" s="262">
        <v>7.5669917813999996</v>
      </c>
      <c r="AZ51" s="262">
        <v>7.5783933223000002</v>
      </c>
      <c r="BA51" s="262">
        <v>7.5904194676000003</v>
      </c>
      <c r="BB51" s="262">
        <v>7.6072157641000002</v>
      </c>
      <c r="BC51" s="262">
        <v>7.6173819577000002</v>
      </c>
      <c r="BD51" s="262">
        <v>7.6250635956000004</v>
      </c>
      <c r="BE51" s="262">
        <v>7.6256368212999996</v>
      </c>
      <c r="BF51" s="352">
        <v>7.6318169999999999</v>
      </c>
      <c r="BG51" s="352">
        <v>7.6389810000000002</v>
      </c>
      <c r="BH51" s="352">
        <v>7.6482830000000002</v>
      </c>
      <c r="BI51" s="352">
        <v>7.6565469999999998</v>
      </c>
      <c r="BJ51" s="352">
        <v>7.6649279999999997</v>
      </c>
      <c r="BK51" s="352">
        <v>7.6726229999999997</v>
      </c>
      <c r="BL51" s="352">
        <v>7.6818410000000004</v>
      </c>
      <c r="BM51" s="352">
        <v>7.6917780000000002</v>
      </c>
      <c r="BN51" s="352">
        <v>7.702814</v>
      </c>
      <c r="BO51" s="352">
        <v>7.7139049999999996</v>
      </c>
      <c r="BP51" s="352">
        <v>7.7254300000000002</v>
      </c>
      <c r="BQ51" s="352">
        <v>7.7378479999999996</v>
      </c>
      <c r="BR51" s="352">
        <v>7.7498959999999997</v>
      </c>
      <c r="BS51" s="352">
        <v>7.7620339999999999</v>
      </c>
      <c r="BT51" s="352">
        <v>7.7740049999999998</v>
      </c>
      <c r="BU51" s="352">
        <v>7.7865149999999996</v>
      </c>
      <c r="BV51" s="352">
        <v>7.799309</v>
      </c>
    </row>
    <row r="52" spans="1:74" s="164" customFormat="1" ht="11.1" customHeight="1">
      <c r="A52" s="148" t="s">
        <v>1028</v>
      </c>
      <c r="B52" s="213" t="s">
        <v>643</v>
      </c>
      <c r="C52" s="262">
        <v>15.209850887</v>
      </c>
      <c r="D52" s="262">
        <v>15.150880015</v>
      </c>
      <c r="E52" s="262">
        <v>15.087364727000001</v>
      </c>
      <c r="F52" s="262">
        <v>14.996566775</v>
      </c>
      <c r="G52" s="262">
        <v>14.941016343999999</v>
      </c>
      <c r="H52" s="262">
        <v>14.897975185</v>
      </c>
      <c r="I52" s="262">
        <v>14.878527218</v>
      </c>
      <c r="J52" s="262">
        <v>14.852191661999999</v>
      </c>
      <c r="K52" s="262">
        <v>14.830052437999999</v>
      </c>
      <c r="L52" s="262">
        <v>14.806333017</v>
      </c>
      <c r="M52" s="262">
        <v>14.796918851999999</v>
      </c>
      <c r="N52" s="262">
        <v>14.796033414</v>
      </c>
      <c r="O52" s="262">
        <v>14.805445053</v>
      </c>
      <c r="P52" s="262">
        <v>14.820290807999999</v>
      </c>
      <c r="Q52" s="262">
        <v>14.842339028</v>
      </c>
      <c r="R52" s="262">
        <v>14.891617850999999</v>
      </c>
      <c r="S52" s="262">
        <v>14.913049900000001</v>
      </c>
      <c r="T52" s="262">
        <v>14.926663313000001</v>
      </c>
      <c r="U52" s="262">
        <v>14.916032381999999</v>
      </c>
      <c r="V52" s="262">
        <v>14.926327803</v>
      </c>
      <c r="W52" s="262">
        <v>14.941123867</v>
      </c>
      <c r="X52" s="262">
        <v>14.966776377</v>
      </c>
      <c r="Y52" s="262">
        <v>14.985806878</v>
      </c>
      <c r="Z52" s="262">
        <v>15.004571172</v>
      </c>
      <c r="AA52" s="262">
        <v>15.014240317000001</v>
      </c>
      <c r="AB52" s="262">
        <v>15.039093900999999</v>
      </c>
      <c r="AC52" s="262">
        <v>15.070302982999999</v>
      </c>
      <c r="AD52" s="262">
        <v>15.120260334999999</v>
      </c>
      <c r="AE52" s="262">
        <v>15.154885832</v>
      </c>
      <c r="AF52" s="262">
        <v>15.186572247999999</v>
      </c>
      <c r="AG52" s="262">
        <v>15.213660130999999</v>
      </c>
      <c r="AH52" s="262">
        <v>15.240712969</v>
      </c>
      <c r="AI52" s="262">
        <v>15.266071311999999</v>
      </c>
      <c r="AJ52" s="262">
        <v>15.281920703999999</v>
      </c>
      <c r="AK52" s="262">
        <v>15.309750899999999</v>
      </c>
      <c r="AL52" s="262">
        <v>15.341747442999999</v>
      </c>
      <c r="AM52" s="262">
        <v>15.385108941</v>
      </c>
      <c r="AN52" s="262">
        <v>15.420039222</v>
      </c>
      <c r="AO52" s="262">
        <v>15.453736894</v>
      </c>
      <c r="AP52" s="262">
        <v>15.487180867999999</v>
      </c>
      <c r="AQ52" s="262">
        <v>15.517679139</v>
      </c>
      <c r="AR52" s="262">
        <v>15.546210619</v>
      </c>
      <c r="AS52" s="262">
        <v>15.566248096000001</v>
      </c>
      <c r="AT52" s="262">
        <v>15.5957414</v>
      </c>
      <c r="AU52" s="262">
        <v>15.628163320000001</v>
      </c>
      <c r="AV52" s="262">
        <v>15.667939436999999</v>
      </c>
      <c r="AW52" s="262">
        <v>15.702899405</v>
      </c>
      <c r="AX52" s="262">
        <v>15.737468803000001</v>
      </c>
      <c r="AY52" s="262">
        <v>15.768399066000001</v>
      </c>
      <c r="AZ52" s="262">
        <v>15.804623751999999</v>
      </c>
      <c r="BA52" s="262">
        <v>15.842894293000001</v>
      </c>
      <c r="BB52" s="262">
        <v>15.894619104</v>
      </c>
      <c r="BC52" s="262">
        <v>15.928425046999999</v>
      </c>
      <c r="BD52" s="262">
        <v>15.955720535999999</v>
      </c>
      <c r="BE52" s="262">
        <v>15.965224981</v>
      </c>
      <c r="BF52" s="352">
        <v>15.987959999999999</v>
      </c>
      <c r="BG52" s="352">
        <v>16.012650000000001</v>
      </c>
      <c r="BH52" s="352">
        <v>16.041160000000001</v>
      </c>
      <c r="BI52" s="352">
        <v>16.068339999999999</v>
      </c>
      <c r="BJ52" s="352">
        <v>16.096050000000002</v>
      </c>
      <c r="BK52" s="352">
        <v>16.124179999999999</v>
      </c>
      <c r="BL52" s="352">
        <v>16.15305</v>
      </c>
      <c r="BM52" s="352">
        <v>16.182539999999999</v>
      </c>
      <c r="BN52" s="352">
        <v>16.212420000000002</v>
      </c>
      <c r="BO52" s="352">
        <v>16.24334</v>
      </c>
      <c r="BP52" s="352">
        <v>16.27505</v>
      </c>
      <c r="BQ52" s="352">
        <v>16.308499999999999</v>
      </c>
      <c r="BR52" s="352">
        <v>16.34112</v>
      </c>
      <c r="BS52" s="352">
        <v>16.373850000000001</v>
      </c>
      <c r="BT52" s="352">
        <v>16.406310000000001</v>
      </c>
      <c r="BU52" s="352">
        <v>16.439520000000002</v>
      </c>
      <c r="BV52" s="352">
        <v>16.473120000000002</v>
      </c>
    </row>
    <row r="53" spans="1:74" s="164" customFormat="1" ht="11.1" customHeight="1">
      <c r="A53" s="148" t="s">
        <v>1029</v>
      </c>
      <c r="B53" s="213" t="s">
        <v>644</v>
      </c>
      <c r="C53" s="262">
        <v>9.4045470011999992</v>
      </c>
      <c r="D53" s="262">
        <v>9.3384319075000004</v>
      </c>
      <c r="E53" s="262">
        <v>9.2763496319000005</v>
      </c>
      <c r="F53" s="262">
        <v>9.2110177732</v>
      </c>
      <c r="G53" s="262">
        <v>9.1624629349000006</v>
      </c>
      <c r="H53" s="262">
        <v>9.1234027156999993</v>
      </c>
      <c r="I53" s="262">
        <v>9.1016936513999998</v>
      </c>
      <c r="J53" s="262">
        <v>9.0757302685999992</v>
      </c>
      <c r="K53" s="262">
        <v>9.0533691030999996</v>
      </c>
      <c r="L53" s="262">
        <v>9.0341496628000009</v>
      </c>
      <c r="M53" s="262">
        <v>9.0193383008999994</v>
      </c>
      <c r="N53" s="262">
        <v>9.0084745254000005</v>
      </c>
      <c r="O53" s="262">
        <v>9.0013537189000008</v>
      </c>
      <c r="P53" s="262">
        <v>8.9985385790999999</v>
      </c>
      <c r="Q53" s="262">
        <v>8.9998244887999999</v>
      </c>
      <c r="R53" s="262">
        <v>9.0158989049000002</v>
      </c>
      <c r="S53" s="262">
        <v>9.0173713206000006</v>
      </c>
      <c r="T53" s="262">
        <v>9.0149291929000004</v>
      </c>
      <c r="U53" s="262">
        <v>8.9982224166999991</v>
      </c>
      <c r="V53" s="262">
        <v>8.9957137811999992</v>
      </c>
      <c r="W53" s="262">
        <v>8.9970531811000001</v>
      </c>
      <c r="X53" s="262">
        <v>9.0041564874999995</v>
      </c>
      <c r="Y53" s="262">
        <v>9.0117550553000001</v>
      </c>
      <c r="Z53" s="262">
        <v>9.0217647553999996</v>
      </c>
      <c r="AA53" s="262">
        <v>9.0363629397</v>
      </c>
      <c r="AB53" s="262">
        <v>9.0495618904999997</v>
      </c>
      <c r="AC53" s="262">
        <v>9.0635389599000007</v>
      </c>
      <c r="AD53" s="262">
        <v>9.0811678684999997</v>
      </c>
      <c r="AE53" s="262">
        <v>9.0945458841000004</v>
      </c>
      <c r="AF53" s="262">
        <v>9.1065467274999996</v>
      </c>
      <c r="AG53" s="262">
        <v>9.1122068077999998</v>
      </c>
      <c r="AH53" s="262">
        <v>9.1251760000999997</v>
      </c>
      <c r="AI53" s="262">
        <v>9.1404907134000002</v>
      </c>
      <c r="AJ53" s="262">
        <v>9.1606209010999997</v>
      </c>
      <c r="AK53" s="262">
        <v>9.1787741915000005</v>
      </c>
      <c r="AL53" s="262">
        <v>9.1974205379999994</v>
      </c>
      <c r="AM53" s="262">
        <v>9.2195344973999998</v>
      </c>
      <c r="AN53" s="262">
        <v>9.2369360383999997</v>
      </c>
      <c r="AO53" s="262">
        <v>9.2525997178000008</v>
      </c>
      <c r="AP53" s="262">
        <v>9.2650836711999993</v>
      </c>
      <c r="AQ53" s="262">
        <v>9.2783530257999995</v>
      </c>
      <c r="AR53" s="262">
        <v>9.2909659171999994</v>
      </c>
      <c r="AS53" s="262">
        <v>9.2971724754</v>
      </c>
      <c r="AT53" s="262">
        <v>9.3127848425999993</v>
      </c>
      <c r="AU53" s="262">
        <v>9.332053149</v>
      </c>
      <c r="AV53" s="262">
        <v>9.3618464267999997</v>
      </c>
      <c r="AW53" s="262">
        <v>9.3832748372000001</v>
      </c>
      <c r="AX53" s="262">
        <v>9.4032074124000005</v>
      </c>
      <c r="AY53" s="262">
        <v>9.4208130365000002</v>
      </c>
      <c r="AZ53" s="262">
        <v>9.4383772783000008</v>
      </c>
      <c r="BA53" s="262">
        <v>9.4550690219</v>
      </c>
      <c r="BB53" s="262">
        <v>9.4708594261000005</v>
      </c>
      <c r="BC53" s="262">
        <v>9.4858278038999995</v>
      </c>
      <c r="BD53" s="262">
        <v>9.4999453143999997</v>
      </c>
      <c r="BE53" s="262">
        <v>9.5108275985000006</v>
      </c>
      <c r="BF53" s="352">
        <v>9.5250319999999995</v>
      </c>
      <c r="BG53" s="352">
        <v>9.5401729999999993</v>
      </c>
      <c r="BH53" s="352">
        <v>9.5578369999999993</v>
      </c>
      <c r="BI53" s="352">
        <v>9.5736650000000001</v>
      </c>
      <c r="BJ53" s="352">
        <v>9.5892400000000002</v>
      </c>
      <c r="BK53" s="352">
        <v>9.6032790000000006</v>
      </c>
      <c r="BL53" s="352">
        <v>9.6193150000000003</v>
      </c>
      <c r="BM53" s="352">
        <v>9.6360620000000008</v>
      </c>
      <c r="BN53" s="352">
        <v>9.6531649999999996</v>
      </c>
      <c r="BO53" s="352">
        <v>9.6716029999999993</v>
      </c>
      <c r="BP53" s="352">
        <v>9.69102</v>
      </c>
      <c r="BQ53" s="352">
        <v>9.7126769999999993</v>
      </c>
      <c r="BR53" s="352">
        <v>9.7331070000000004</v>
      </c>
      <c r="BS53" s="352">
        <v>9.7535710000000009</v>
      </c>
      <c r="BT53" s="352">
        <v>9.7737660000000002</v>
      </c>
      <c r="BU53" s="352">
        <v>9.7945239999999991</v>
      </c>
      <c r="BV53" s="352">
        <v>9.8155429999999999</v>
      </c>
    </row>
    <row r="54" spans="1:74" s="164" customFormat="1" ht="11.1" customHeight="1">
      <c r="A54" s="149" t="s">
        <v>1030</v>
      </c>
      <c r="B54" s="214" t="s">
        <v>645</v>
      </c>
      <c r="C54" s="69">
        <v>19.950070107999998</v>
      </c>
      <c r="D54" s="69">
        <v>19.825083392</v>
      </c>
      <c r="E54" s="69">
        <v>19.707334361000001</v>
      </c>
      <c r="F54" s="69">
        <v>19.596854081</v>
      </c>
      <c r="G54" s="69">
        <v>19.493557118999998</v>
      </c>
      <c r="H54" s="69">
        <v>19.397474542000001</v>
      </c>
      <c r="I54" s="69">
        <v>19.287922452</v>
      </c>
      <c r="J54" s="69">
        <v>19.221781568000001</v>
      </c>
      <c r="K54" s="69">
        <v>19.178367992999998</v>
      </c>
      <c r="L54" s="69">
        <v>19.185539507000001</v>
      </c>
      <c r="M54" s="69">
        <v>19.166687214</v>
      </c>
      <c r="N54" s="69">
        <v>19.149668893000001</v>
      </c>
      <c r="O54" s="69">
        <v>19.114346786999999</v>
      </c>
      <c r="P54" s="69">
        <v>19.116099729999998</v>
      </c>
      <c r="Q54" s="69">
        <v>19.134789962999999</v>
      </c>
      <c r="R54" s="69">
        <v>19.215200802999998</v>
      </c>
      <c r="S54" s="69">
        <v>19.234178131</v>
      </c>
      <c r="T54" s="69">
        <v>19.236505262000001</v>
      </c>
      <c r="U54" s="69">
        <v>19.183756942999999</v>
      </c>
      <c r="V54" s="69">
        <v>19.181602622</v>
      </c>
      <c r="W54" s="69">
        <v>19.191617044000001</v>
      </c>
      <c r="X54" s="69">
        <v>19.229907385000001</v>
      </c>
      <c r="Y54" s="69">
        <v>19.252178913000002</v>
      </c>
      <c r="Z54" s="69">
        <v>19.274538804999999</v>
      </c>
      <c r="AA54" s="69">
        <v>19.297663790000001</v>
      </c>
      <c r="AB54" s="69">
        <v>19.319692859</v>
      </c>
      <c r="AC54" s="69">
        <v>19.341302745</v>
      </c>
      <c r="AD54" s="69">
        <v>19.362354312000001</v>
      </c>
      <c r="AE54" s="69">
        <v>19.383230177000002</v>
      </c>
      <c r="AF54" s="69">
        <v>19.403791207000001</v>
      </c>
      <c r="AG54" s="69">
        <v>19.418418638999999</v>
      </c>
      <c r="AH54" s="69">
        <v>19.442564071</v>
      </c>
      <c r="AI54" s="69">
        <v>19.470608739999999</v>
      </c>
      <c r="AJ54" s="69">
        <v>19.504461065000001</v>
      </c>
      <c r="AK54" s="69">
        <v>19.538872893000001</v>
      </c>
      <c r="AL54" s="69">
        <v>19.575752644000001</v>
      </c>
      <c r="AM54" s="69">
        <v>19.620859890999998</v>
      </c>
      <c r="AN54" s="69">
        <v>19.658355808</v>
      </c>
      <c r="AO54" s="69">
        <v>19.693999968</v>
      </c>
      <c r="AP54" s="69">
        <v>19.723355493</v>
      </c>
      <c r="AQ54" s="69">
        <v>19.758623796999998</v>
      </c>
      <c r="AR54" s="69">
        <v>19.795368003</v>
      </c>
      <c r="AS54" s="69">
        <v>19.840898759000002</v>
      </c>
      <c r="AT54" s="69">
        <v>19.875111781000001</v>
      </c>
      <c r="AU54" s="69">
        <v>19.905317716999999</v>
      </c>
      <c r="AV54" s="69">
        <v>19.924771453999998</v>
      </c>
      <c r="AW54" s="69">
        <v>19.952022054</v>
      </c>
      <c r="AX54" s="69">
        <v>19.980324405000001</v>
      </c>
      <c r="AY54" s="69">
        <v>20.009009800000001</v>
      </c>
      <c r="AZ54" s="69">
        <v>20.039917179</v>
      </c>
      <c r="BA54" s="69">
        <v>20.072377838000001</v>
      </c>
      <c r="BB54" s="69">
        <v>20.113741043000001</v>
      </c>
      <c r="BC54" s="69">
        <v>20.143796308999999</v>
      </c>
      <c r="BD54" s="69">
        <v>20.169892904000001</v>
      </c>
      <c r="BE54" s="69">
        <v>20.185050981</v>
      </c>
      <c r="BF54" s="356">
        <v>20.208469999999998</v>
      </c>
      <c r="BG54" s="356">
        <v>20.233160000000002</v>
      </c>
      <c r="BH54" s="356">
        <v>20.261130000000001</v>
      </c>
      <c r="BI54" s="356">
        <v>20.28687</v>
      </c>
      <c r="BJ54" s="356">
        <v>20.312370000000001</v>
      </c>
      <c r="BK54" s="356">
        <v>20.33644</v>
      </c>
      <c r="BL54" s="356">
        <v>20.362380000000002</v>
      </c>
      <c r="BM54" s="356">
        <v>20.38899</v>
      </c>
      <c r="BN54" s="356">
        <v>20.414860000000001</v>
      </c>
      <c r="BO54" s="356">
        <v>20.44388</v>
      </c>
      <c r="BP54" s="356">
        <v>20.474630000000001</v>
      </c>
      <c r="BQ54" s="356">
        <v>20.51004</v>
      </c>
      <c r="BR54" s="356">
        <v>20.542069999999999</v>
      </c>
      <c r="BS54" s="356">
        <v>20.573640000000001</v>
      </c>
      <c r="BT54" s="356">
        <v>20.603290000000001</v>
      </c>
      <c r="BU54" s="356">
        <v>20.63505</v>
      </c>
      <c r="BV54" s="356">
        <v>20.667459999999998</v>
      </c>
    </row>
    <row r="55" spans="1:74" s="164" customFormat="1" ht="11.1" customHeight="1">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7"/>
      <c r="AZ55" s="357"/>
      <c r="BA55" s="357"/>
      <c r="BB55" s="357"/>
      <c r="BC55" s="357"/>
      <c r="BD55" s="357"/>
      <c r="BE55" s="357"/>
      <c r="BF55" s="357"/>
      <c r="BG55" s="357"/>
      <c r="BH55" s="357"/>
      <c r="BI55" s="357"/>
      <c r="BJ55" s="357"/>
      <c r="BK55" s="357"/>
      <c r="BL55" s="357"/>
      <c r="BM55" s="357"/>
      <c r="BN55" s="357"/>
      <c r="BO55" s="357"/>
      <c r="BP55" s="357"/>
      <c r="BQ55" s="357"/>
      <c r="BR55" s="357"/>
      <c r="BS55" s="357"/>
      <c r="BT55" s="357"/>
      <c r="BU55" s="357"/>
      <c r="BV55" s="357"/>
    </row>
    <row r="56" spans="1:74" s="164" customFormat="1" ht="12" customHeight="1">
      <c r="A56" s="148"/>
      <c r="B56" s="668" t="s">
        <v>1150</v>
      </c>
      <c r="C56" s="665"/>
      <c r="D56" s="665"/>
      <c r="E56" s="665"/>
      <c r="F56" s="665"/>
      <c r="G56" s="665"/>
      <c r="H56" s="665"/>
      <c r="I56" s="665"/>
      <c r="J56" s="665"/>
      <c r="K56" s="665"/>
      <c r="L56" s="665"/>
      <c r="M56" s="665"/>
      <c r="N56" s="665"/>
      <c r="O56" s="665"/>
      <c r="P56" s="665"/>
      <c r="Q56" s="665"/>
      <c r="AY56" s="520"/>
      <c r="AZ56" s="520"/>
      <c r="BA56" s="520"/>
      <c r="BB56" s="520"/>
      <c r="BC56" s="520"/>
      <c r="BD56" s="520"/>
      <c r="BE56" s="520"/>
      <c r="BF56" s="520"/>
      <c r="BG56" s="520"/>
      <c r="BH56" s="520"/>
      <c r="BI56" s="520"/>
      <c r="BJ56" s="520"/>
    </row>
    <row r="57" spans="1:74" s="479" customFormat="1" ht="12" customHeight="1">
      <c r="A57" s="478"/>
      <c r="B57" s="654" t="s">
        <v>1180</v>
      </c>
      <c r="C57" s="655"/>
      <c r="D57" s="655"/>
      <c r="E57" s="655"/>
      <c r="F57" s="655"/>
      <c r="G57" s="655"/>
      <c r="H57" s="655"/>
      <c r="I57" s="655"/>
      <c r="J57" s="655"/>
      <c r="K57" s="655"/>
      <c r="L57" s="655"/>
      <c r="M57" s="655"/>
      <c r="N57" s="655"/>
      <c r="O57" s="655"/>
      <c r="P57" s="655"/>
      <c r="Q57" s="651"/>
      <c r="AY57" s="521"/>
      <c r="AZ57" s="521"/>
      <c r="BA57" s="521"/>
      <c r="BB57" s="521"/>
      <c r="BC57" s="521"/>
      <c r="BD57" s="521"/>
      <c r="BE57" s="521"/>
      <c r="BF57" s="521"/>
      <c r="BG57" s="521"/>
      <c r="BH57" s="521"/>
      <c r="BI57" s="521"/>
      <c r="BJ57" s="521"/>
    </row>
    <row r="58" spans="1:74" s="479" customFormat="1" ht="12" customHeight="1">
      <c r="A58" s="478"/>
      <c r="B58" s="649" t="s">
        <v>1225</v>
      </c>
      <c r="C58" s="655"/>
      <c r="D58" s="655"/>
      <c r="E58" s="655"/>
      <c r="F58" s="655"/>
      <c r="G58" s="655"/>
      <c r="H58" s="655"/>
      <c r="I58" s="655"/>
      <c r="J58" s="655"/>
      <c r="K58" s="655"/>
      <c r="L58" s="655"/>
      <c r="M58" s="655"/>
      <c r="N58" s="655"/>
      <c r="O58" s="655"/>
      <c r="P58" s="655"/>
      <c r="Q58" s="651"/>
      <c r="AY58" s="521"/>
      <c r="AZ58" s="521"/>
      <c r="BA58" s="521"/>
      <c r="BB58" s="521"/>
      <c r="BC58" s="521"/>
      <c r="BD58" s="521"/>
      <c r="BE58" s="521"/>
      <c r="BF58" s="521"/>
      <c r="BG58" s="521"/>
      <c r="BH58" s="521"/>
      <c r="BI58" s="521"/>
      <c r="BJ58" s="521"/>
    </row>
    <row r="59" spans="1:74" s="480" customFormat="1" ht="12" customHeight="1">
      <c r="A59" s="478"/>
      <c r="B59" s="691" t="s">
        <v>1226</v>
      </c>
      <c r="C59" s="651"/>
      <c r="D59" s="651"/>
      <c r="E59" s="651"/>
      <c r="F59" s="651"/>
      <c r="G59" s="651"/>
      <c r="H59" s="651"/>
      <c r="I59" s="651"/>
      <c r="J59" s="651"/>
      <c r="K59" s="651"/>
      <c r="L59" s="651"/>
      <c r="M59" s="651"/>
      <c r="N59" s="651"/>
      <c r="O59" s="651"/>
      <c r="P59" s="651"/>
      <c r="Q59" s="651"/>
      <c r="AY59" s="522"/>
      <c r="AZ59" s="522"/>
      <c r="BA59" s="522"/>
      <c r="BB59" s="522"/>
      <c r="BC59" s="522"/>
      <c r="BD59" s="522"/>
      <c r="BE59" s="522"/>
      <c r="BF59" s="522"/>
      <c r="BG59" s="522"/>
      <c r="BH59" s="522"/>
      <c r="BI59" s="522"/>
      <c r="BJ59" s="522"/>
    </row>
    <row r="60" spans="1:74" s="479" customFormat="1" ht="12" customHeight="1">
      <c r="A60" s="478"/>
      <c r="B60" s="654" t="s">
        <v>5</v>
      </c>
      <c r="C60" s="655"/>
      <c r="D60" s="655"/>
      <c r="E60" s="655"/>
      <c r="F60" s="655"/>
      <c r="G60" s="655"/>
      <c r="H60" s="655"/>
      <c r="I60" s="655"/>
      <c r="J60" s="655"/>
      <c r="K60" s="655"/>
      <c r="L60" s="655"/>
      <c r="M60" s="655"/>
      <c r="N60" s="655"/>
      <c r="O60" s="655"/>
      <c r="P60" s="655"/>
      <c r="Q60" s="651"/>
      <c r="AY60" s="521"/>
      <c r="AZ60" s="521"/>
      <c r="BA60" s="521"/>
      <c r="BB60" s="521"/>
      <c r="BC60" s="521"/>
      <c r="BD60" s="521"/>
      <c r="BE60" s="521"/>
      <c r="BF60" s="521"/>
      <c r="BG60" s="521"/>
      <c r="BH60" s="521"/>
      <c r="BI60" s="521"/>
      <c r="BJ60" s="521"/>
    </row>
    <row r="61" spans="1:74" s="479" customFormat="1" ht="12" customHeight="1">
      <c r="A61" s="478"/>
      <c r="B61" s="649" t="s">
        <v>1185</v>
      </c>
      <c r="C61" s="650"/>
      <c r="D61" s="650"/>
      <c r="E61" s="650"/>
      <c r="F61" s="650"/>
      <c r="G61" s="650"/>
      <c r="H61" s="650"/>
      <c r="I61" s="650"/>
      <c r="J61" s="650"/>
      <c r="K61" s="650"/>
      <c r="L61" s="650"/>
      <c r="M61" s="650"/>
      <c r="N61" s="650"/>
      <c r="O61" s="650"/>
      <c r="P61" s="650"/>
      <c r="Q61" s="651"/>
      <c r="AY61" s="521"/>
      <c r="AZ61" s="521"/>
      <c r="BA61" s="521"/>
      <c r="BB61" s="521"/>
      <c r="BC61" s="521"/>
      <c r="BD61" s="521"/>
      <c r="BE61" s="521"/>
      <c r="BF61" s="521"/>
      <c r="BG61" s="521"/>
      <c r="BH61" s="521"/>
      <c r="BI61" s="521"/>
      <c r="BJ61" s="521"/>
    </row>
    <row r="62" spans="1:74" s="479" customFormat="1" ht="12" customHeight="1">
      <c r="A62" s="445"/>
      <c r="B62" s="671" t="s">
        <v>6</v>
      </c>
      <c r="C62" s="651"/>
      <c r="D62" s="651"/>
      <c r="E62" s="651"/>
      <c r="F62" s="651"/>
      <c r="G62" s="651"/>
      <c r="H62" s="651"/>
      <c r="I62" s="651"/>
      <c r="J62" s="651"/>
      <c r="K62" s="651"/>
      <c r="L62" s="651"/>
      <c r="M62" s="651"/>
      <c r="N62" s="651"/>
      <c r="O62" s="651"/>
      <c r="P62" s="651"/>
      <c r="Q62" s="651"/>
      <c r="AY62" s="521"/>
      <c r="AZ62" s="521"/>
      <c r="BA62" s="521"/>
      <c r="BB62" s="521"/>
      <c r="BC62" s="521"/>
      <c r="BD62" s="521"/>
      <c r="BE62" s="521"/>
      <c r="BF62" s="521"/>
      <c r="BG62" s="521"/>
      <c r="BH62" s="521"/>
      <c r="BI62" s="521"/>
      <c r="BJ62" s="521"/>
    </row>
    <row r="63" spans="1:74">
      <c r="BK63" s="358"/>
      <c r="BL63" s="358"/>
      <c r="BM63" s="358"/>
      <c r="BN63" s="358"/>
      <c r="BO63" s="358"/>
      <c r="BP63" s="358"/>
      <c r="BQ63" s="358"/>
      <c r="BR63" s="358"/>
      <c r="BS63" s="358"/>
      <c r="BT63" s="358"/>
      <c r="BU63" s="358"/>
      <c r="BV63" s="358"/>
    </row>
    <row r="64" spans="1:74">
      <c r="BK64" s="358"/>
      <c r="BL64" s="358"/>
      <c r="BM64" s="358"/>
      <c r="BN64" s="358"/>
      <c r="BO64" s="358"/>
      <c r="BP64" s="358"/>
      <c r="BQ64" s="358"/>
      <c r="BR64" s="358"/>
      <c r="BS64" s="358"/>
      <c r="BT64" s="358"/>
      <c r="BU64" s="358"/>
      <c r="BV64" s="358"/>
    </row>
    <row r="65" spans="63:74">
      <c r="BK65" s="358"/>
      <c r="BL65" s="358"/>
      <c r="BM65" s="358"/>
      <c r="BN65" s="358"/>
      <c r="BO65" s="358"/>
      <c r="BP65" s="358"/>
      <c r="BQ65" s="358"/>
      <c r="BR65" s="358"/>
      <c r="BS65" s="358"/>
      <c r="BT65" s="358"/>
      <c r="BU65" s="358"/>
      <c r="BV65" s="358"/>
    </row>
    <row r="66" spans="63:74">
      <c r="BK66" s="358"/>
      <c r="BL66" s="358"/>
      <c r="BM66" s="358"/>
      <c r="BN66" s="358"/>
      <c r="BO66" s="358"/>
      <c r="BP66" s="358"/>
      <c r="BQ66" s="358"/>
      <c r="BR66" s="358"/>
      <c r="BS66" s="358"/>
      <c r="BT66" s="358"/>
      <c r="BU66" s="358"/>
      <c r="BV66" s="358"/>
    </row>
    <row r="67" spans="63:74">
      <c r="BK67" s="358"/>
      <c r="BL67" s="358"/>
      <c r="BM67" s="358"/>
      <c r="BN67" s="358"/>
      <c r="BO67" s="358"/>
      <c r="BP67" s="358"/>
      <c r="BQ67" s="358"/>
      <c r="BR67" s="358"/>
      <c r="BS67" s="358"/>
      <c r="BT67" s="358"/>
      <c r="BU67" s="358"/>
      <c r="BV67" s="358"/>
    </row>
    <row r="68" spans="63:74">
      <c r="BK68" s="358"/>
      <c r="BL68" s="358"/>
      <c r="BM68" s="358"/>
      <c r="BN68" s="358"/>
      <c r="BO68" s="358"/>
      <c r="BP68" s="358"/>
      <c r="BQ68" s="358"/>
      <c r="BR68" s="358"/>
      <c r="BS68" s="358"/>
      <c r="BT68" s="358"/>
      <c r="BU68" s="358"/>
      <c r="BV68" s="358"/>
    </row>
    <row r="69" spans="63:74">
      <c r="BK69" s="358"/>
      <c r="BL69" s="358"/>
      <c r="BM69" s="358"/>
      <c r="BN69" s="358"/>
      <c r="BO69" s="358"/>
      <c r="BP69" s="358"/>
      <c r="BQ69" s="358"/>
      <c r="BR69" s="358"/>
      <c r="BS69" s="358"/>
      <c r="BT69" s="358"/>
      <c r="BU69" s="358"/>
      <c r="BV69" s="358"/>
    </row>
    <row r="70" spans="63:74">
      <c r="BK70" s="358"/>
      <c r="BL70" s="358"/>
      <c r="BM70" s="358"/>
      <c r="BN70" s="358"/>
      <c r="BO70" s="358"/>
      <c r="BP70" s="358"/>
      <c r="BQ70" s="358"/>
      <c r="BR70" s="358"/>
      <c r="BS70" s="358"/>
      <c r="BT70" s="358"/>
      <c r="BU70" s="358"/>
      <c r="BV70" s="358"/>
    </row>
    <row r="71" spans="63:74">
      <c r="BK71" s="358"/>
      <c r="BL71" s="358"/>
      <c r="BM71" s="358"/>
      <c r="BN71" s="358"/>
      <c r="BO71" s="358"/>
      <c r="BP71" s="358"/>
      <c r="BQ71" s="358"/>
      <c r="BR71" s="358"/>
      <c r="BS71" s="358"/>
      <c r="BT71" s="358"/>
      <c r="BU71" s="358"/>
      <c r="BV71" s="358"/>
    </row>
    <row r="72" spans="63:74">
      <c r="BK72" s="358"/>
      <c r="BL72" s="358"/>
      <c r="BM72" s="358"/>
      <c r="BN72" s="358"/>
      <c r="BO72" s="358"/>
      <c r="BP72" s="358"/>
      <c r="BQ72" s="358"/>
      <c r="BR72" s="358"/>
      <c r="BS72" s="358"/>
      <c r="BT72" s="358"/>
      <c r="BU72" s="358"/>
      <c r="BV72" s="358"/>
    </row>
    <row r="73" spans="63:74">
      <c r="BK73" s="358"/>
      <c r="BL73" s="358"/>
      <c r="BM73" s="358"/>
      <c r="BN73" s="358"/>
      <c r="BO73" s="358"/>
      <c r="BP73" s="358"/>
      <c r="BQ73" s="358"/>
      <c r="BR73" s="358"/>
      <c r="BS73" s="358"/>
      <c r="BT73" s="358"/>
      <c r="BU73" s="358"/>
      <c r="BV73" s="358"/>
    </row>
    <row r="74" spans="63:74">
      <c r="BK74" s="358"/>
      <c r="BL74" s="358"/>
      <c r="BM74" s="358"/>
      <c r="BN74" s="358"/>
      <c r="BO74" s="358"/>
      <c r="BP74" s="358"/>
      <c r="BQ74" s="358"/>
      <c r="BR74" s="358"/>
      <c r="BS74" s="358"/>
      <c r="BT74" s="358"/>
      <c r="BU74" s="358"/>
      <c r="BV74" s="358"/>
    </row>
    <row r="75" spans="63:74">
      <c r="BK75" s="358"/>
      <c r="BL75" s="358"/>
      <c r="BM75" s="358"/>
      <c r="BN75" s="358"/>
      <c r="BO75" s="358"/>
      <c r="BP75" s="358"/>
      <c r="BQ75" s="358"/>
      <c r="BR75" s="358"/>
      <c r="BS75" s="358"/>
      <c r="BT75" s="358"/>
      <c r="BU75" s="358"/>
      <c r="BV75" s="358"/>
    </row>
    <row r="76" spans="63:74">
      <c r="BK76" s="358"/>
      <c r="BL76" s="358"/>
      <c r="BM76" s="358"/>
      <c r="BN76" s="358"/>
      <c r="BO76" s="358"/>
      <c r="BP76" s="358"/>
      <c r="BQ76" s="358"/>
      <c r="BR76" s="358"/>
      <c r="BS76" s="358"/>
      <c r="BT76" s="358"/>
      <c r="BU76" s="358"/>
      <c r="BV76" s="358"/>
    </row>
    <row r="77" spans="63:74">
      <c r="BK77" s="358"/>
      <c r="BL77" s="358"/>
      <c r="BM77" s="358"/>
      <c r="BN77" s="358"/>
      <c r="BO77" s="358"/>
      <c r="BP77" s="358"/>
      <c r="BQ77" s="358"/>
      <c r="BR77" s="358"/>
      <c r="BS77" s="358"/>
      <c r="BT77" s="358"/>
      <c r="BU77" s="358"/>
      <c r="BV77" s="358"/>
    </row>
    <row r="78" spans="63:74">
      <c r="BK78" s="358"/>
      <c r="BL78" s="358"/>
      <c r="BM78" s="358"/>
      <c r="BN78" s="358"/>
      <c r="BO78" s="358"/>
      <c r="BP78" s="358"/>
      <c r="BQ78" s="358"/>
      <c r="BR78" s="358"/>
      <c r="BS78" s="358"/>
      <c r="BT78" s="358"/>
      <c r="BU78" s="358"/>
      <c r="BV78" s="358"/>
    </row>
    <row r="79" spans="63:74">
      <c r="BK79" s="358"/>
      <c r="BL79" s="358"/>
      <c r="BM79" s="358"/>
      <c r="BN79" s="358"/>
      <c r="BO79" s="358"/>
      <c r="BP79" s="358"/>
      <c r="BQ79" s="358"/>
      <c r="BR79" s="358"/>
      <c r="BS79" s="358"/>
      <c r="BT79" s="358"/>
      <c r="BU79" s="358"/>
      <c r="BV79" s="358"/>
    </row>
    <row r="80" spans="63:74">
      <c r="BK80" s="358"/>
      <c r="BL80" s="358"/>
      <c r="BM80" s="358"/>
      <c r="BN80" s="358"/>
      <c r="BO80" s="358"/>
      <c r="BP80" s="358"/>
      <c r="BQ80" s="358"/>
      <c r="BR80" s="358"/>
      <c r="BS80" s="358"/>
      <c r="BT80" s="358"/>
      <c r="BU80" s="358"/>
      <c r="BV80" s="358"/>
    </row>
    <row r="81" spans="63:74">
      <c r="BK81" s="358"/>
      <c r="BL81" s="358"/>
      <c r="BM81" s="358"/>
      <c r="BN81" s="358"/>
      <c r="BO81" s="358"/>
      <c r="BP81" s="358"/>
      <c r="BQ81" s="358"/>
      <c r="BR81" s="358"/>
      <c r="BS81" s="358"/>
      <c r="BT81" s="358"/>
      <c r="BU81" s="358"/>
      <c r="BV81" s="358"/>
    </row>
    <row r="82" spans="63:74">
      <c r="BK82" s="358"/>
      <c r="BL82" s="358"/>
      <c r="BM82" s="358"/>
      <c r="BN82" s="358"/>
      <c r="BO82" s="358"/>
      <c r="BP82" s="358"/>
      <c r="BQ82" s="358"/>
      <c r="BR82" s="358"/>
      <c r="BS82" s="358"/>
      <c r="BT82" s="358"/>
      <c r="BU82" s="358"/>
      <c r="BV82" s="358"/>
    </row>
    <row r="83" spans="63:74">
      <c r="BK83" s="358"/>
      <c r="BL83" s="358"/>
      <c r="BM83" s="358"/>
      <c r="BN83" s="358"/>
      <c r="BO83" s="358"/>
      <c r="BP83" s="358"/>
      <c r="BQ83" s="358"/>
      <c r="BR83" s="358"/>
      <c r="BS83" s="358"/>
      <c r="BT83" s="358"/>
      <c r="BU83" s="358"/>
      <c r="BV83" s="358"/>
    </row>
    <row r="84" spans="63:74">
      <c r="BK84" s="358"/>
      <c r="BL84" s="358"/>
      <c r="BM84" s="358"/>
      <c r="BN84" s="358"/>
      <c r="BO84" s="358"/>
      <c r="BP84" s="358"/>
      <c r="BQ84" s="358"/>
      <c r="BR84" s="358"/>
      <c r="BS84" s="358"/>
      <c r="BT84" s="358"/>
      <c r="BU84" s="358"/>
      <c r="BV84" s="358"/>
    </row>
    <row r="85" spans="63:74">
      <c r="BK85" s="358"/>
      <c r="BL85" s="358"/>
      <c r="BM85" s="358"/>
      <c r="BN85" s="358"/>
      <c r="BO85" s="358"/>
      <c r="BP85" s="358"/>
      <c r="BQ85" s="358"/>
      <c r="BR85" s="358"/>
      <c r="BS85" s="358"/>
      <c r="BT85" s="358"/>
      <c r="BU85" s="358"/>
      <c r="BV85" s="358"/>
    </row>
    <row r="86" spans="63:74">
      <c r="BK86" s="358"/>
      <c r="BL86" s="358"/>
      <c r="BM86" s="358"/>
      <c r="BN86" s="358"/>
      <c r="BO86" s="358"/>
      <c r="BP86" s="358"/>
      <c r="BQ86" s="358"/>
      <c r="BR86" s="358"/>
      <c r="BS86" s="358"/>
      <c r="BT86" s="358"/>
      <c r="BU86" s="358"/>
      <c r="BV86" s="358"/>
    </row>
    <row r="87" spans="63:74">
      <c r="BK87" s="358"/>
      <c r="BL87" s="358"/>
      <c r="BM87" s="358"/>
      <c r="BN87" s="358"/>
      <c r="BO87" s="358"/>
      <c r="BP87" s="358"/>
      <c r="BQ87" s="358"/>
      <c r="BR87" s="358"/>
      <c r="BS87" s="358"/>
      <c r="BT87" s="358"/>
      <c r="BU87" s="358"/>
      <c r="BV87" s="358"/>
    </row>
    <row r="88" spans="63:74">
      <c r="BK88" s="358"/>
      <c r="BL88" s="358"/>
      <c r="BM88" s="358"/>
      <c r="BN88" s="358"/>
      <c r="BO88" s="358"/>
      <c r="BP88" s="358"/>
      <c r="BQ88" s="358"/>
      <c r="BR88" s="358"/>
      <c r="BS88" s="358"/>
      <c r="BT88" s="358"/>
      <c r="BU88" s="358"/>
      <c r="BV88" s="358"/>
    </row>
    <row r="89" spans="63:74">
      <c r="BK89" s="358"/>
      <c r="BL89" s="358"/>
      <c r="BM89" s="358"/>
      <c r="BN89" s="358"/>
      <c r="BO89" s="358"/>
      <c r="BP89" s="358"/>
      <c r="BQ89" s="358"/>
      <c r="BR89" s="358"/>
      <c r="BS89" s="358"/>
      <c r="BT89" s="358"/>
      <c r="BU89" s="358"/>
      <c r="BV89" s="358"/>
    </row>
    <row r="90" spans="63:74">
      <c r="BK90" s="358"/>
      <c r="BL90" s="358"/>
      <c r="BM90" s="358"/>
      <c r="BN90" s="358"/>
      <c r="BO90" s="358"/>
      <c r="BP90" s="358"/>
      <c r="BQ90" s="358"/>
      <c r="BR90" s="358"/>
      <c r="BS90" s="358"/>
      <c r="BT90" s="358"/>
      <c r="BU90" s="358"/>
      <c r="BV90" s="358"/>
    </row>
    <row r="91" spans="63:74">
      <c r="BK91" s="358"/>
      <c r="BL91" s="358"/>
      <c r="BM91" s="358"/>
      <c r="BN91" s="358"/>
      <c r="BO91" s="358"/>
      <c r="BP91" s="358"/>
      <c r="BQ91" s="358"/>
      <c r="BR91" s="358"/>
      <c r="BS91" s="358"/>
      <c r="BT91" s="358"/>
      <c r="BU91" s="358"/>
      <c r="BV91" s="358"/>
    </row>
    <row r="92" spans="63:74">
      <c r="BK92" s="358"/>
      <c r="BL92" s="358"/>
      <c r="BM92" s="358"/>
      <c r="BN92" s="358"/>
      <c r="BO92" s="358"/>
      <c r="BP92" s="358"/>
      <c r="BQ92" s="358"/>
      <c r="BR92" s="358"/>
      <c r="BS92" s="358"/>
      <c r="BT92" s="358"/>
      <c r="BU92" s="358"/>
      <c r="BV92" s="358"/>
    </row>
    <row r="93" spans="63:74">
      <c r="BK93" s="358"/>
      <c r="BL93" s="358"/>
      <c r="BM93" s="358"/>
      <c r="BN93" s="358"/>
      <c r="BO93" s="358"/>
      <c r="BP93" s="358"/>
      <c r="BQ93" s="358"/>
      <c r="BR93" s="358"/>
      <c r="BS93" s="358"/>
      <c r="BT93" s="358"/>
      <c r="BU93" s="358"/>
      <c r="BV93" s="358"/>
    </row>
    <row r="94" spans="63:74">
      <c r="BK94" s="358"/>
      <c r="BL94" s="358"/>
      <c r="BM94" s="358"/>
      <c r="BN94" s="358"/>
      <c r="BO94" s="358"/>
      <c r="BP94" s="358"/>
      <c r="BQ94" s="358"/>
      <c r="BR94" s="358"/>
      <c r="BS94" s="358"/>
      <c r="BT94" s="358"/>
      <c r="BU94" s="358"/>
      <c r="BV94" s="358"/>
    </row>
    <row r="95" spans="63:74">
      <c r="BK95" s="358"/>
      <c r="BL95" s="358"/>
      <c r="BM95" s="358"/>
      <c r="BN95" s="358"/>
      <c r="BO95" s="358"/>
      <c r="BP95" s="358"/>
      <c r="BQ95" s="358"/>
      <c r="BR95" s="358"/>
      <c r="BS95" s="358"/>
      <c r="BT95" s="358"/>
      <c r="BU95" s="358"/>
      <c r="BV95" s="358"/>
    </row>
    <row r="96" spans="63:74">
      <c r="BK96" s="358"/>
      <c r="BL96" s="358"/>
      <c r="BM96" s="358"/>
      <c r="BN96" s="358"/>
      <c r="BO96" s="358"/>
      <c r="BP96" s="358"/>
      <c r="BQ96" s="358"/>
      <c r="BR96" s="358"/>
      <c r="BS96" s="358"/>
      <c r="BT96" s="358"/>
      <c r="BU96" s="358"/>
      <c r="BV96" s="358"/>
    </row>
    <row r="97" spans="63:74">
      <c r="BK97" s="358"/>
      <c r="BL97" s="358"/>
      <c r="BM97" s="358"/>
      <c r="BN97" s="358"/>
      <c r="BO97" s="358"/>
      <c r="BP97" s="358"/>
      <c r="BQ97" s="358"/>
      <c r="BR97" s="358"/>
      <c r="BS97" s="358"/>
      <c r="BT97" s="358"/>
      <c r="BU97" s="358"/>
      <c r="BV97" s="358"/>
    </row>
    <row r="98" spans="63:74">
      <c r="BK98" s="358"/>
      <c r="BL98" s="358"/>
      <c r="BM98" s="358"/>
      <c r="BN98" s="358"/>
      <c r="BO98" s="358"/>
      <c r="BP98" s="358"/>
      <c r="BQ98" s="358"/>
      <c r="BR98" s="358"/>
      <c r="BS98" s="358"/>
      <c r="BT98" s="358"/>
      <c r="BU98" s="358"/>
      <c r="BV98" s="358"/>
    </row>
    <row r="99" spans="63:74">
      <c r="BK99" s="358"/>
      <c r="BL99" s="358"/>
      <c r="BM99" s="358"/>
      <c r="BN99" s="358"/>
      <c r="BO99" s="358"/>
      <c r="BP99" s="358"/>
      <c r="BQ99" s="358"/>
      <c r="BR99" s="358"/>
      <c r="BS99" s="358"/>
      <c r="BT99" s="358"/>
      <c r="BU99" s="358"/>
      <c r="BV99" s="358"/>
    </row>
    <row r="100" spans="63:74">
      <c r="BK100" s="358"/>
      <c r="BL100" s="358"/>
      <c r="BM100" s="358"/>
      <c r="BN100" s="358"/>
      <c r="BO100" s="358"/>
      <c r="BP100" s="358"/>
      <c r="BQ100" s="358"/>
      <c r="BR100" s="358"/>
      <c r="BS100" s="358"/>
      <c r="BT100" s="358"/>
      <c r="BU100" s="358"/>
      <c r="BV100" s="358"/>
    </row>
    <row r="101" spans="63:74">
      <c r="BK101" s="358"/>
      <c r="BL101" s="358"/>
      <c r="BM101" s="358"/>
      <c r="BN101" s="358"/>
      <c r="BO101" s="358"/>
      <c r="BP101" s="358"/>
      <c r="BQ101" s="358"/>
      <c r="BR101" s="358"/>
      <c r="BS101" s="358"/>
      <c r="BT101" s="358"/>
      <c r="BU101" s="358"/>
      <c r="BV101" s="358"/>
    </row>
    <row r="102" spans="63:74">
      <c r="BK102" s="358"/>
      <c r="BL102" s="358"/>
      <c r="BM102" s="358"/>
      <c r="BN102" s="358"/>
      <c r="BO102" s="358"/>
      <c r="BP102" s="358"/>
      <c r="BQ102" s="358"/>
      <c r="BR102" s="358"/>
      <c r="BS102" s="358"/>
      <c r="BT102" s="358"/>
      <c r="BU102" s="358"/>
      <c r="BV102" s="358"/>
    </row>
    <row r="103" spans="63:74">
      <c r="BK103" s="358"/>
      <c r="BL103" s="358"/>
      <c r="BM103" s="358"/>
      <c r="BN103" s="358"/>
      <c r="BO103" s="358"/>
      <c r="BP103" s="358"/>
      <c r="BQ103" s="358"/>
      <c r="BR103" s="358"/>
      <c r="BS103" s="358"/>
      <c r="BT103" s="358"/>
      <c r="BU103" s="358"/>
      <c r="BV103" s="358"/>
    </row>
    <row r="104" spans="63:74">
      <c r="BK104" s="358"/>
      <c r="BL104" s="358"/>
      <c r="BM104" s="358"/>
      <c r="BN104" s="358"/>
      <c r="BO104" s="358"/>
      <c r="BP104" s="358"/>
      <c r="BQ104" s="358"/>
      <c r="BR104" s="358"/>
      <c r="BS104" s="358"/>
      <c r="BT104" s="358"/>
      <c r="BU104" s="358"/>
      <c r="BV104" s="358"/>
    </row>
    <row r="105" spans="63:74">
      <c r="BK105" s="358"/>
      <c r="BL105" s="358"/>
      <c r="BM105" s="358"/>
      <c r="BN105" s="358"/>
      <c r="BO105" s="358"/>
      <c r="BP105" s="358"/>
      <c r="BQ105" s="358"/>
      <c r="BR105" s="358"/>
      <c r="BS105" s="358"/>
      <c r="BT105" s="358"/>
      <c r="BU105" s="358"/>
      <c r="BV105" s="358"/>
    </row>
    <row r="106" spans="63:74">
      <c r="BK106" s="358"/>
      <c r="BL106" s="358"/>
      <c r="BM106" s="358"/>
      <c r="BN106" s="358"/>
      <c r="BO106" s="358"/>
      <c r="BP106" s="358"/>
      <c r="BQ106" s="358"/>
      <c r="BR106" s="358"/>
      <c r="BS106" s="358"/>
      <c r="BT106" s="358"/>
      <c r="BU106" s="358"/>
      <c r="BV106" s="358"/>
    </row>
    <row r="107" spans="63:74">
      <c r="BK107" s="358"/>
      <c r="BL107" s="358"/>
      <c r="BM107" s="358"/>
      <c r="BN107" s="358"/>
      <c r="BO107" s="358"/>
      <c r="BP107" s="358"/>
      <c r="BQ107" s="358"/>
      <c r="BR107" s="358"/>
      <c r="BS107" s="358"/>
      <c r="BT107" s="358"/>
      <c r="BU107" s="358"/>
      <c r="BV107" s="358"/>
    </row>
    <row r="108" spans="63:74">
      <c r="BK108" s="358"/>
      <c r="BL108" s="358"/>
      <c r="BM108" s="358"/>
      <c r="BN108" s="358"/>
      <c r="BO108" s="358"/>
      <c r="BP108" s="358"/>
      <c r="BQ108" s="358"/>
      <c r="BR108" s="358"/>
      <c r="BS108" s="358"/>
      <c r="BT108" s="358"/>
      <c r="BU108" s="358"/>
      <c r="BV108" s="358"/>
    </row>
    <row r="109" spans="63:74">
      <c r="BK109" s="358"/>
      <c r="BL109" s="358"/>
      <c r="BM109" s="358"/>
      <c r="BN109" s="358"/>
      <c r="BO109" s="358"/>
      <c r="BP109" s="358"/>
      <c r="BQ109" s="358"/>
      <c r="BR109" s="358"/>
      <c r="BS109" s="358"/>
      <c r="BT109" s="358"/>
      <c r="BU109" s="358"/>
      <c r="BV109" s="358"/>
    </row>
    <row r="110" spans="63:74">
      <c r="BK110" s="358"/>
      <c r="BL110" s="358"/>
      <c r="BM110" s="358"/>
      <c r="BN110" s="358"/>
      <c r="BO110" s="358"/>
      <c r="BP110" s="358"/>
      <c r="BQ110" s="358"/>
      <c r="BR110" s="358"/>
      <c r="BS110" s="358"/>
      <c r="BT110" s="358"/>
      <c r="BU110" s="358"/>
      <c r="BV110" s="358"/>
    </row>
    <row r="111" spans="63:74">
      <c r="BK111" s="358"/>
      <c r="BL111" s="358"/>
      <c r="BM111" s="358"/>
      <c r="BN111" s="358"/>
      <c r="BO111" s="358"/>
      <c r="BP111" s="358"/>
      <c r="BQ111" s="358"/>
      <c r="BR111" s="358"/>
      <c r="BS111" s="358"/>
      <c r="BT111" s="358"/>
      <c r="BU111" s="358"/>
      <c r="BV111" s="358"/>
    </row>
    <row r="112" spans="63:74">
      <c r="BK112" s="358"/>
      <c r="BL112" s="358"/>
      <c r="BM112" s="358"/>
      <c r="BN112" s="358"/>
      <c r="BO112" s="358"/>
      <c r="BP112" s="358"/>
      <c r="BQ112" s="358"/>
      <c r="BR112" s="358"/>
      <c r="BS112" s="358"/>
      <c r="BT112" s="358"/>
      <c r="BU112" s="358"/>
      <c r="BV112" s="358"/>
    </row>
    <row r="113" spans="63:74">
      <c r="BK113" s="358"/>
      <c r="BL113" s="358"/>
      <c r="BM113" s="358"/>
      <c r="BN113" s="358"/>
      <c r="BO113" s="358"/>
      <c r="BP113" s="358"/>
      <c r="BQ113" s="358"/>
      <c r="BR113" s="358"/>
      <c r="BS113" s="358"/>
      <c r="BT113" s="358"/>
      <c r="BU113" s="358"/>
      <c r="BV113" s="358"/>
    </row>
    <row r="114" spans="63:74">
      <c r="BK114" s="358"/>
      <c r="BL114" s="358"/>
      <c r="BM114" s="358"/>
      <c r="BN114" s="358"/>
      <c r="BO114" s="358"/>
      <c r="BP114" s="358"/>
      <c r="BQ114" s="358"/>
      <c r="BR114" s="358"/>
      <c r="BS114" s="358"/>
      <c r="BT114" s="358"/>
      <c r="BU114" s="358"/>
      <c r="BV114" s="358"/>
    </row>
    <row r="115" spans="63:74">
      <c r="BK115" s="358"/>
      <c r="BL115" s="358"/>
      <c r="BM115" s="358"/>
      <c r="BN115" s="358"/>
      <c r="BO115" s="358"/>
      <c r="BP115" s="358"/>
      <c r="BQ115" s="358"/>
      <c r="BR115" s="358"/>
      <c r="BS115" s="358"/>
      <c r="BT115" s="358"/>
      <c r="BU115" s="358"/>
      <c r="BV115" s="358"/>
    </row>
    <row r="116" spans="63:74">
      <c r="BK116" s="358"/>
      <c r="BL116" s="358"/>
      <c r="BM116" s="358"/>
      <c r="BN116" s="358"/>
      <c r="BO116" s="358"/>
      <c r="BP116" s="358"/>
      <c r="BQ116" s="358"/>
      <c r="BR116" s="358"/>
      <c r="BS116" s="358"/>
      <c r="BT116" s="358"/>
      <c r="BU116" s="358"/>
      <c r="BV116" s="358"/>
    </row>
    <row r="117" spans="63:74">
      <c r="BK117" s="358"/>
      <c r="BL117" s="358"/>
      <c r="BM117" s="358"/>
      <c r="BN117" s="358"/>
      <c r="BO117" s="358"/>
      <c r="BP117" s="358"/>
      <c r="BQ117" s="358"/>
      <c r="BR117" s="358"/>
      <c r="BS117" s="358"/>
      <c r="BT117" s="358"/>
      <c r="BU117" s="358"/>
      <c r="BV117" s="358"/>
    </row>
    <row r="118" spans="63:74">
      <c r="BK118" s="358"/>
      <c r="BL118" s="358"/>
      <c r="BM118" s="358"/>
      <c r="BN118" s="358"/>
      <c r="BO118" s="358"/>
      <c r="BP118" s="358"/>
      <c r="BQ118" s="358"/>
      <c r="BR118" s="358"/>
      <c r="BS118" s="358"/>
      <c r="BT118" s="358"/>
      <c r="BU118" s="358"/>
      <c r="BV118" s="358"/>
    </row>
    <row r="119" spans="63:74">
      <c r="BK119" s="358"/>
      <c r="BL119" s="358"/>
      <c r="BM119" s="358"/>
      <c r="BN119" s="358"/>
      <c r="BO119" s="358"/>
      <c r="BP119" s="358"/>
      <c r="BQ119" s="358"/>
      <c r="BR119" s="358"/>
      <c r="BS119" s="358"/>
      <c r="BT119" s="358"/>
      <c r="BU119" s="358"/>
      <c r="BV119" s="358"/>
    </row>
    <row r="120" spans="63:74">
      <c r="BK120" s="358"/>
      <c r="BL120" s="358"/>
      <c r="BM120" s="358"/>
      <c r="BN120" s="358"/>
      <c r="BO120" s="358"/>
      <c r="BP120" s="358"/>
      <c r="BQ120" s="358"/>
      <c r="BR120" s="358"/>
      <c r="BS120" s="358"/>
      <c r="BT120" s="358"/>
      <c r="BU120" s="358"/>
      <c r="BV120" s="358"/>
    </row>
    <row r="121" spans="63:74">
      <c r="BK121" s="358"/>
      <c r="BL121" s="358"/>
      <c r="BM121" s="358"/>
      <c r="BN121" s="358"/>
      <c r="BO121" s="358"/>
      <c r="BP121" s="358"/>
      <c r="BQ121" s="358"/>
      <c r="BR121" s="358"/>
      <c r="BS121" s="358"/>
      <c r="BT121" s="358"/>
      <c r="BU121" s="358"/>
      <c r="BV121" s="358"/>
    </row>
    <row r="122" spans="63:74">
      <c r="BK122" s="358"/>
      <c r="BL122" s="358"/>
      <c r="BM122" s="358"/>
      <c r="BN122" s="358"/>
      <c r="BO122" s="358"/>
      <c r="BP122" s="358"/>
      <c r="BQ122" s="358"/>
      <c r="BR122" s="358"/>
      <c r="BS122" s="358"/>
      <c r="BT122" s="358"/>
      <c r="BU122" s="358"/>
      <c r="BV122" s="358"/>
    </row>
    <row r="123" spans="63:74">
      <c r="BK123" s="358"/>
      <c r="BL123" s="358"/>
      <c r="BM123" s="358"/>
      <c r="BN123" s="358"/>
      <c r="BO123" s="358"/>
      <c r="BP123" s="358"/>
      <c r="BQ123" s="358"/>
      <c r="BR123" s="358"/>
      <c r="BS123" s="358"/>
      <c r="BT123" s="358"/>
      <c r="BU123" s="358"/>
      <c r="BV123" s="358"/>
    </row>
    <row r="124" spans="63:74">
      <c r="BK124" s="358"/>
      <c r="BL124" s="358"/>
      <c r="BM124" s="358"/>
      <c r="BN124" s="358"/>
      <c r="BO124" s="358"/>
      <c r="BP124" s="358"/>
      <c r="BQ124" s="358"/>
      <c r="BR124" s="358"/>
      <c r="BS124" s="358"/>
      <c r="BT124" s="358"/>
      <c r="BU124" s="358"/>
      <c r="BV124" s="358"/>
    </row>
    <row r="125" spans="63:74">
      <c r="BK125" s="358"/>
      <c r="BL125" s="358"/>
      <c r="BM125" s="358"/>
      <c r="BN125" s="358"/>
      <c r="BO125" s="358"/>
      <c r="BP125" s="358"/>
      <c r="BQ125" s="358"/>
      <c r="BR125" s="358"/>
      <c r="BS125" s="358"/>
      <c r="BT125" s="358"/>
      <c r="BU125" s="358"/>
      <c r="BV125" s="358"/>
    </row>
    <row r="126" spans="63:74">
      <c r="BK126" s="358"/>
      <c r="BL126" s="358"/>
      <c r="BM126" s="358"/>
      <c r="BN126" s="358"/>
      <c r="BO126" s="358"/>
      <c r="BP126" s="358"/>
      <c r="BQ126" s="358"/>
      <c r="BR126" s="358"/>
      <c r="BS126" s="358"/>
      <c r="BT126" s="358"/>
      <c r="BU126" s="358"/>
      <c r="BV126" s="358"/>
    </row>
    <row r="127" spans="63:74">
      <c r="BK127" s="358"/>
      <c r="BL127" s="358"/>
      <c r="BM127" s="358"/>
      <c r="BN127" s="358"/>
      <c r="BO127" s="358"/>
      <c r="BP127" s="358"/>
      <c r="BQ127" s="358"/>
      <c r="BR127" s="358"/>
      <c r="BS127" s="358"/>
      <c r="BT127" s="358"/>
      <c r="BU127" s="358"/>
      <c r="BV127" s="358"/>
    </row>
    <row r="128" spans="63:74">
      <c r="BK128" s="358"/>
      <c r="BL128" s="358"/>
      <c r="BM128" s="358"/>
      <c r="BN128" s="358"/>
      <c r="BO128" s="358"/>
      <c r="BP128" s="358"/>
      <c r="BQ128" s="358"/>
      <c r="BR128" s="358"/>
      <c r="BS128" s="358"/>
      <c r="BT128" s="358"/>
      <c r="BU128" s="358"/>
      <c r="BV128" s="358"/>
    </row>
    <row r="129" spans="63:74">
      <c r="BK129" s="358"/>
      <c r="BL129" s="358"/>
      <c r="BM129" s="358"/>
      <c r="BN129" s="358"/>
      <c r="BO129" s="358"/>
      <c r="BP129" s="358"/>
      <c r="BQ129" s="358"/>
      <c r="BR129" s="358"/>
      <c r="BS129" s="358"/>
      <c r="BT129" s="358"/>
      <c r="BU129" s="358"/>
      <c r="BV129" s="358"/>
    </row>
    <row r="130" spans="63:74">
      <c r="BK130" s="358"/>
      <c r="BL130" s="358"/>
      <c r="BM130" s="358"/>
      <c r="BN130" s="358"/>
      <c r="BO130" s="358"/>
      <c r="BP130" s="358"/>
      <c r="BQ130" s="358"/>
      <c r="BR130" s="358"/>
      <c r="BS130" s="358"/>
      <c r="BT130" s="358"/>
      <c r="BU130" s="358"/>
      <c r="BV130" s="358"/>
    </row>
    <row r="131" spans="63:74">
      <c r="BK131" s="358"/>
      <c r="BL131" s="358"/>
      <c r="BM131" s="358"/>
      <c r="BN131" s="358"/>
      <c r="BO131" s="358"/>
      <c r="BP131" s="358"/>
      <c r="BQ131" s="358"/>
      <c r="BR131" s="358"/>
      <c r="BS131" s="358"/>
      <c r="BT131" s="358"/>
      <c r="BU131" s="358"/>
      <c r="BV131" s="358"/>
    </row>
    <row r="132" spans="63:74">
      <c r="BK132" s="358"/>
      <c r="BL132" s="358"/>
      <c r="BM132" s="358"/>
      <c r="BN132" s="358"/>
      <c r="BO132" s="358"/>
      <c r="BP132" s="358"/>
      <c r="BQ132" s="358"/>
      <c r="BR132" s="358"/>
      <c r="BS132" s="358"/>
      <c r="BT132" s="358"/>
      <c r="BU132" s="358"/>
      <c r="BV132" s="358"/>
    </row>
    <row r="133" spans="63:74">
      <c r="BK133" s="358"/>
      <c r="BL133" s="358"/>
      <c r="BM133" s="358"/>
      <c r="BN133" s="358"/>
      <c r="BO133" s="358"/>
      <c r="BP133" s="358"/>
      <c r="BQ133" s="358"/>
      <c r="BR133" s="358"/>
      <c r="BS133" s="358"/>
      <c r="BT133" s="358"/>
      <c r="BU133" s="358"/>
      <c r="BV133" s="358"/>
    </row>
    <row r="134" spans="63:74">
      <c r="BK134" s="358"/>
      <c r="BL134" s="358"/>
      <c r="BM134" s="358"/>
      <c r="BN134" s="358"/>
      <c r="BO134" s="358"/>
      <c r="BP134" s="358"/>
      <c r="BQ134" s="358"/>
      <c r="BR134" s="358"/>
      <c r="BS134" s="358"/>
      <c r="BT134" s="358"/>
      <c r="BU134" s="358"/>
      <c r="BV134" s="358"/>
    </row>
    <row r="135" spans="63:74">
      <c r="BK135" s="358"/>
      <c r="BL135" s="358"/>
      <c r="BM135" s="358"/>
      <c r="BN135" s="358"/>
      <c r="BO135" s="358"/>
      <c r="BP135" s="358"/>
      <c r="BQ135" s="358"/>
      <c r="BR135" s="358"/>
      <c r="BS135" s="358"/>
      <c r="BT135" s="358"/>
      <c r="BU135" s="358"/>
      <c r="BV135" s="358"/>
    </row>
    <row r="136" spans="63:74">
      <c r="BK136" s="358"/>
      <c r="BL136" s="358"/>
      <c r="BM136" s="358"/>
      <c r="BN136" s="358"/>
      <c r="BO136" s="358"/>
      <c r="BP136" s="358"/>
      <c r="BQ136" s="358"/>
      <c r="BR136" s="358"/>
      <c r="BS136" s="358"/>
      <c r="BT136" s="358"/>
      <c r="BU136" s="358"/>
      <c r="BV136" s="358"/>
    </row>
    <row r="137" spans="63:74">
      <c r="BK137" s="358"/>
      <c r="BL137" s="358"/>
      <c r="BM137" s="358"/>
      <c r="BN137" s="358"/>
      <c r="BO137" s="358"/>
      <c r="BP137" s="358"/>
      <c r="BQ137" s="358"/>
      <c r="BR137" s="358"/>
      <c r="BS137" s="358"/>
      <c r="BT137" s="358"/>
      <c r="BU137" s="358"/>
      <c r="BV137" s="358"/>
    </row>
    <row r="138" spans="63:74">
      <c r="BK138" s="358"/>
      <c r="BL138" s="358"/>
      <c r="BM138" s="358"/>
      <c r="BN138" s="358"/>
      <c r="BO138" s="358"/>
      <c r="BP138" s="358"/>
      <c r="BQ138" s="358"/>
      <c r="BR138" s="358"/>
      <c r="BS138" s="358"/>
      <c r="BT138" s="358"/>
      <c r="BU138" s="358"/>
      <c r="BV138" s="358"/>
    </row>
    <row r="139" spans="63:74">
      <c r="BK139" s="358"/>
      <c r="BL139" s="358"/>
      <c r="BM139" s="358"/>
      <c r="BN139" s="358"/>
      <c r="BO139" s="358"/>
      <c r="BP139" s="358"/>
      <c r="BQ139" s="358"/>
      <c r="BR139" s="358"/>
      <c r="BS139" s="358"/>
      <c r="BT139" s="358"/>
      <c r="BU139" s="358"/>
      <c r="BV139" s="358"/>
    </row>
    <row r="140" spans="63:74">
      <c r="BK140" s="358"/>
      <c r="BL140" s="358"/>
      <c r="BM140" s="358"/>
      <c r="BN140" s="358"/>
      <c r="BO140" s="358"/>
      <c r="BP140" s="358"/>
      <c r="BQ140" s="358"/>
      <c r="BR140" s="358"/>
      <c r="BS140" s="358"/>
      <c r="BT140" s="358"/>
      <c r="BU140" s="358"/>
      <c r="BV140" s="358"/>
    </row>
    <row r="141" spans="63:74">
      <c r="BK141" s="358"/>
      <c r="BL141" s="358"/>
      <c r="BM141" s="358"/>
      <c r="BN141" s="358"/>
      <c r="BO141" s="358"/>
      <c r="BP141" s="358"/>
      <c r="BQ141" s="358"/>
      <c r="BR141" s="358"/>
      <c r="BS141" s="358"/>
      <c r="BT141" s="358"/>
      <c r="BU141" s="358"/>
      <c r="BV141" s="358"/>
    </row>
    <row r="142" spans="63:74">
      <c r="BK142" s="358"/>
      <c r="BL142" s="358"/>
      <c r="BM142" s="358"/>
      <c r="BN142" s="358"/>
      <c r="BO142" s="358"/>
      <c r="BP142" s="358"/>
      <c r="BQ142" s="358"/>
      <c r="BR142" s="358"/>
      <c r="BS142" s="358"/>
      <c r="BT142" s="358"/>
      <c r="BU142" s="358"/>
      <c r="BV142" s="358"/>
    </row>
    <row r="143" spans="63:74">
      <c r="BK143" s="358"/>
      <c r="BL143" s="358"/>
      <c r="BM143" s="358"/>
      <c r="BN143" s="358"/>
      <c r="BO143" s="358"/>
      <c r="BP143" s="358"/>
      <c r="BQ143" s="358"/>
      <c r="BR143" s="358"/>
      <c r="BS143" s="358"/>
      <c r="BT143" s="358"/>
      <c r="BU143" s="358"/>
      <c r="BV143" s="35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sheetPr codeName="Sheet25">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BF2" sqref="BF2"/>
    </sheetView>
  </sheetViews>
  <sheetFormatPr defaultColWidth="9.88671875" defaultRowHeight="9.6"/>
  <cols>
    <col min="1" max="1" width="13.44140625" style="193" customWidth="1"/>
    <col min="2" max="2" width="36.44140625" style="193" customWidth="1"/>
    <col min="3" max="50" width="6.6640625" style="193" customWidth="1"/>
    <col min="51" max="62" width="6.6640625" style="350" customWidth="1"/>
    <col min="63" max="74" width="6.6640625" style="193" customWidth="1"/>
    <col min="75" max="16384" width="9.88671875" style="193"/>
  </cols>
  <sheetData>
    <row r="1" spans="1:74" ht="13.2" customHeight="1">
      <c r="A1" s="657" t="s">
        <v>1117</v>
      </c>
      <c r="B1" s="713" t="s">
        <v>286</v>
      </c>
      <c r="C1" s="714"/>
      <c r="D1" s="714"/>
      <c r="E1" s="714"/>
      <c r="F1" s="714"/>
      <c r="G1" s="714"/>
      <c r="H1" s="714"/>
      <c r="I1" s="714"/>
      <c r="J1" s="714"/>
      <c r="K1" s="714"/>
      <c r="L1" s="714"/>
      <c r="M1" s="714"/>
      <c r="N1" s="714"/>
      <c r="O1" s="714"/>
      <c r="P1" s="714"/>
      <c r="Q1" s="714"/>
      <c r="R1" s="714"/>
      <c r="S1" s="714"/>
      <c r="T1" s="714"/>
      <c r="U1" s="714"/>
      <c r="V1" s="714"/>
      <c r="W1" s="714"/>
      <c r="X1" s="714"/>
      <c r="Y1" s="714"/>
      <c r="Z1" s="714"/>
      <c r="AA1" s="714"/>
      <c r="AB1" s="714"/>
      <c r="AC1" s="714"/>
      <c r="AD1" s="714"/>
      <c r="AE1" s="714"/>
      <c r="AF1" s="714"/>
      <c r="AG1" s="714"/>
      <c r="AH1" s="714"/>
      <c r="AI1" s="714"/>
      <c r="AJ1" s="714"/>
      <c r="AK1" s="714"/>
      <c r="AL1" s="714"/>
      <c r="AM1" s="199"/>
    </row>
    <row r="2" spans="1:74" s="194" customFormat="1" ht="13.2" customHeight="1">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3"/>
      <c r="AY2" s="515"/>
      <c r="AZ2" s="515"/>
      <c r="BA2" s="515"/>
      <c r="BB2" s="515"/>
      <c r="BC2" s="515"/>
      <c r="BD2" s="515"/>
      <c r="BE2" s="515"/>
      <c r="BF2" s="515"/>
      <c r="BG2" s="515"/>
      <c r="BH2" s="515"/>
      <c r="BI2" s="515"/>
      <c r="BJ2" s="515"/>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ht="10.199999999999999">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8"/>
      <c r="B5" s="195" t="s">
        <v>179</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10"/>
      <c r="AZ5" s="510"/>
      <c r="BA5" s="510"/>
      <c r="BB5" s="196"/>
      <c r="BC5" s="510"/>
      <c r="BD5" s="510"/>
      <c r="BE5" s="510"/>
      <c r="BF5" s="510"/>
      <c r="BG5" s="510"/>
      <c r="BH5" s="510"/>
      <c r="BI5" s="510"/>
      <c r="BJ5" s="510"/>
      <c r="BK5" s="425"/>
      <c r="BL5" s="425"/>
      <c r="BM5" s="425"/>
      <c r="BN5" s="425"/>
      <c r="BO5" s="425"/>
      <c r="BP5" s="425"/>
      <c r="BQ5" s="425"/>
      <c r="BR5" s="425"/>
      <c r="BS5" s="425"/>
      <c r="BT5" s="425"/>
      <c r="BU5" s="425"/>
      <c r="BV5" s="425"/>
    </row>
    <row r="6" spans="1:74" ht="11.1" customHeight="1">
      <c r="A6" s="9" t="s">
        <v>72</v>
      </c>
      <c r="B6" s="215" t="s">
        <v>638</v>
      </c>
      <c r="C6" s="279">
        <v>1399.141341</v>
      </c>
      <c r="D6" s="279">
        <v>1021.2253332</v>
      </c>
      <c r="E6" s="279">
        <v>932.16201344000001</v>
      </c>
      <c r="F6" s="279">
        <v>512.28602009999997</v>
      </c>
      <c r="G6" s="279">
        <v>269.15427155999998</v>
      </c>
      <c r="H6" s="279">
        <v>102.3414939</v>
      </c>
      <c r="I6" s="279">
        <v>25.025132031999998</v>
      </c>
      <c r="J6" s="279">
        <v>7.0389557582000002</v>
      </c>
      <c r="K6" s="279">
        <v>160.0057789</v>
      </c>
      <c r="L6" s="279">
        <v>515.40320626000005</v>
      </c>
      <c r="M6" s="279">
        <v>585.6853764</v>
      </c>
      <c r="N6" s="279">
        <v>1102.322275</v>
      </c>
      <c r="O6" s="279">
        <v>1197.4526034</v>
      </c>
      <c r="P6" s="279">
        <v>985.7287953</v>
      </c>
      <c r="Q6" s="279">
        <v>722.91905330999998</v>
      </c>
      <c r="R6" s="279">
        <v>432.67397705000002</v>
      </c>
      <c r="S6" s="279">
        <v>182.17032656000001</v>
      </c>
      <c r="T6" s="279">
        <v>30.588819129000001</v>
      </c>
      <c r="U6" s="279">
        <v>1.1274962904000001</v>
      </c>
      <c r="V6" s="279">
        <v>11.930582408999999</v>
      </c>
      <c r="W6" s="279">
        <v>71.093567117000006</v>
      </c>
      <c r="X6" s="279">
        <v>417.33898837999999</v>
      </c>
      <c r="Y6" s="279">
        <v>709.29355634000001</v>
      </c>
      <c r="Z6" s="279">
        <v>1133.3694101000001</v>
      </c>
      <c r="AA6" s="279">
        <v>1302.7427496</v>
      </c>
      <c r="AB6" s="279">
        <v>1101.1740407</v>
      </c>
      <c r="AC6" s="279">
        <v>906.69616273999998</v>
      </c>
      <c r="AD6" s="279">
        <v>559.47507737000001</v>
      </c>
      <c r="AE6" s="279">
        <v>232.24248144000001</v>
      </c>
      <c r="AF6" s="279">
        <v>52.575072970000001</v>
      </c>
      <c r="AG6" s="279">
        <v>1.6670224116000001</v>
      </c>
      <c r="AH6" s="279">
        <v>12.372115858000001</v>
      </c>
      <c r="AI6" s="279">
        <v>64.794513911999999</v>
      </c>
      <c r="AJ6" s="279">
        <v>375.27975314999998</v>
      </c>
      <c r="AK6" s="279">
        <v>583.38788151000006</v>
      </c>
      <c r="AL6" s="279">
        <v>889.08967567000002</v>
      </c>
      <c r="AM6" s="279">
        <v>1073.4791531000001</v>
      </c>
      <c r="AN6" s="279">
        <v>883.18992717000003</v>
      </c>
      <c r="AO6" s="279">
        <v>669.64652408999996</v>
      </c>
      <c r="AP6" s="279">
        <v>488.80794988000002</v>
      </c>
      <c r="AQ6" s="279">
        <v>189.23645052000001</v>
      </c>
      <c r="AR6" s="279">
        <v>59.269057517999997</v>
      </c>
      <c r="AS6" s="279">
        <v>2.4700469110999999</v>
      </c>
      <c r="AT6" s="279">
        <v>5.6401666508000003</v>
      </c>
      <c r="AU6" s="279">
        <v>107.04528055999999</v>
      </c>
      <c r="AV6" s="279">
        <v>357.23786989000001</v>
      </c>
      <c r="AW6" s="279">
        <v>769.09114219000003</v>
      </c>
      <c r="AX6" s="279">
        <v>935.58777787999998</v>
      </c>
      <c r="AY6" s="279">
        <v>1161.9861472</v>
      </c>
      <c r="AZ6" s="279">
        <v>1023.146391</v>
      </c>
      <c r="BA6" s="279">
        <v>919.44923502999995</v>
      </c>
      <c r="BB6" s="279">
        <v>564.42016387000001</v>
      </c>
      <c r="BC6" s="279">
        <v>248.72052305</v>
      </c>
      <c r="BD6" s="279">
        <v>35.386366625999997</v>
      </c>
      <c r="BE6" s="279">
        <v>5.9814803704999999</v>
      </c>
      <c r="BF6" s="344">
        <v>16.918962019999999</v>
      </c>
      <c r="BG6" s="344">
        <v>118.25567497</v>
      </c>
      <c r="BH6" s="344">
        <v>437.76405345000001</v>
      </c>
      <c r="BI6" s="344">
        <v>703.85365391000005</v>
      </c>
      <c r="BJ6" s="344">
        <v>1049.3126746999999</v>
      </c>
      <c r="BK6" s="344">
        <v>1226.7373121999999</v>
      </c>
      <c r="BL6" s="344">
        <v>1030.5861545</v>
      </c>
      <c r="BM6" s="344">
        <v>911.60469191000004</v>
      </c>
      <c r="BN6" s="344">
        <v>558.16224913999997</v>
      </c>
      <c r="BO6" s="344">
        <v>269.31368961999999</v>
      </c>
      <c r="BP6" s="344">
        <v>49.980151886000002</v>
      </c>
      <c r="BQ6" s="344">
        <v>6.2689819298999998</v>
      </c>
      <c r="BR6" s="344">
        <v>14.348564088</v>
      </c>
      <c r="BS6" s="344">
        <v>107.44834774</v>
      </c>
      <c r="BT6" s="344">
        <v>427.93266983000001</v>
      </c>
      <c r="BU6" s="344">
        <v>703.85543418999998</v>
      </c>
      <c r="BV6" s="344">
        <v>1049.3065525</v>
      </c>
    </row>
    <row r="7" spans="1:74" ht="11.1" customHeight="1">
      <c r="A7" s="9" t="s">
        <v>74</v>
      </c>
      <c r="B7" s="215" t="s">
        <v>673</v>
      </c>
      <c r="C7" s="279">
        <v>1283.8739648999999</v>
      </c>
      <c r="D7" s="279">
        <v>926.78654252000001</v>
      </c>
      <c r="E7" s="279">
        <v>807.69763610999996</v>
      </c>
      <c r="F7" s="279">
        <v>435.33846203000002</v>
      </c>
      <c r="G7" s="279">
        <v>196.81594615</v>
      </c>
      <c r="H7" s="279">
        <v>48.241018664999999</v>
      </c>
      <c r="I7" s="279">
        <v>17.018480254</v>
      </c>
      <c r="J7" s="279">
        <v>6.2798794158</v>
      </c>
      <c r="K7" s="279">
        <v>104.17888277</v>
      </c>
      <c r="L7" s="279">
        <v>433.30069477000001</v>
      </c>
      <c r="M7" s="279">
        <v>531.78240313000003</v>
      </c>
      <c r="N7" s="279">
        <v>1026.7354551000001</v>
      </c>
      <c r="O7" s="279">
        <v>1129.6407134000001</v>
      </c>
      <c r="P7" s="279">
        <v>1000.2299928</v>
      </c>
      <c r="Q7" s="279">
        <v>650.89467038999999</v>
      </c>
      <c r="R7" s="279">
        <v>339.15486542000002</v>
      </c>
      <c r="S7" s="279">
        <v>134.67980946</v>
      </c>
      <c r="T7" s="279">
        <v>14.780822026999999</v>
      </c>
      <c r="U7" s="279">
        <v>0.78485853844999998</v>
      </c>
      <c r="V7" s="279">
        <v>5.1834420486999999</v>
      </c>
      <c r="W7" s="279">
        <v>54.660901363999997</v>
      </c>
      <c r="X7" s="279">
        <v>352.50809529999998</v>
      </c>
      <c r="Y7" s="279">
        <v>650.53946327000006</v>
      </c>
      <c r="Z7" s="279">
        <v>1113.6798507000001</v>
      </c>
      <c r="AA7" s="279">
        <v>1238.5661978999999</v>
      </c>
      <c r="AB7" s="279">
        <v>971.73404587000005</v>
      </c>
      <c r="AC7" s="279">
        <v>826.33609899999999</v>
      </c>
      <c r="AD7" s="279">
        <v>443.43033951000001</v>
      </c>
      <c r="AE7" s="279">
        <v>144.53497282999999</v>
      </c>
      <c r="AF7" s="279">
        <v>17.007925372999999</v>
      </c>
      <c r="AG7" s="279">
        <v>0.78491224278000005</v>
      </c>
      <c r="AH7" s="279">
        <v>7.8491224278000002</v>
      </c>
      <c r="AI7" s="279">
        <v>46.483506579</v>
      </c>
      <c r="AJ7" s="279">
        <v>345.44091533</v>
      </c>
      <c r="AK7" s="279">
        <v>534.75206351999998</v>
      </c>
      <c r="AL7" s="279">
        <v>828.49490613</v>
      </c>
      <c r="AM7" s="279">
        <v>991.71840927000005</v>
      </c>
      <c r="AN7" s="279">
        <v>801.94938588000002</v>
      </c>
      <c r="AO7" s="279">
        <v>532.58898677000002</v>
      </c>
      <c r="AP7" s="279">
        <v>444.83831344999999</v>
      </c>
      <c r="AQ7" s="279">
        <v>106.90978758</v>
      </c>
      <c r="AR7" s="279">
        <v>24.176919378000001</v>
      </c>
      <c r="AS7" s="279">
        <v>0.78480446039999996</v>
      </c>
      <c r="AT7" s="279">
        <v>6.4227689063</v>
      </c>
      <c r="AU7" s="279">
        <v>77.843717409000007</v>
      </c>
      <c r="AV7" s="279">
        <v>317.83401880000002</v>
      </c>
      <c r="AW7" s="279">
        <v>744.75915525999994</v>
      </c>
      <c r="AX7" s="279">
        <v>835.9753465</v>
      </c>
      <c r="AY7" s="279">
        <v>1047.8292322</v>
      </c>
      <c r="AZ7" s="279">
        <v>976.17155962000004</v>
      </c>
      <c r="BA7" s="279">
        <v>881.92264951000004</v>
      </c>
      <c r="BB7" s="279">
        <v>467.47529588999998</v>
      </c>
      <c r="BC7" s="279">
        <v>184.32990111000001</v>
      </c>
      <c r="BD7" s="279">
        <v>20.146990574</v>
      </c>
      <c r="BE7" s="279">
        <v>3.834734622</v>
      </c>
      <c r="BF7" s="344">
        <v>10.631591382</v>
      </c>
      <c r="BG7" s="344">
        <v>82.912339704999994</v>
      </c>
      <c r="BH7" s="344">
        <v>372.77494726999998</v>
      </c>
      <c r="BI7" s="344">
        <v>641.52750246000005</v>
      </c>
      <c r="BJ7" s="344">
        <v>977.22581730000002</v>
      </c>
      <c r="BK7" s="344">
        <v>1127.2229517999999</v>
      </c>
      <c r="BL7" s="344">
        <v>949.46583475</v>
      </c>
      <c r="BM7" s="344">
        <v>819.26901486999998</v>
      </c>
      <c r="BN7" s="344">
        <v>464.87182297999999</v>
      </c>
      <c r="BO7" s="344">
        <v>201.13235499000001</v>
      </c>
      <c r="BP7" s="344">
        <v>25.239022522999999</v>
      </c>
      <c r="BQ7" s="344">
        <v>3.8288819950000001</v>
      </c>
      <c r="BR7" s="344">
        <v>8.2762028836999999</v>
      </c>
      <c r="BS7" s="344">
        <v>76.048841484999997</v>
      </c>
      <c r="BT7" s="344">
        <v>365.99530826</v>
      </c>
      <c r="BU7" s="344">
        <v>641.51480059999994</v>
      </c>
      <c r="BV7" s="344">
        <v>977.21112894999999</v>
      </c>
    </row>
    <row r="8" spans="1:74" ht="11.1" customHeight="1">
      <c r="A8" s="9" t="s">
        <v>75</v>
      </c>
      <c r="B8" s="215" t="s">
        <v>639</v>
      </c>
      <c r="C8" s="279">
        <v>1474.7031107</v>
      </c>
      <c r="D8" s="279">
        <v>1011.3889237</v>
      </c>
      <c r="E8" s="279">
        <v>806.46770721999997</v>
      </c>
      <c r="F8" s="279">
        <v>496.96029637999999</v>
      </c>
      <c r="G8" s="279">
        <v>218.15272712000001</v>
      </c>
      <c r="H8" s="279">
        <v>48.799873409999996</v>
      </c>
      <c r="I8" s="279">
        <v>37.077811062000002</v>
      </c>
      <c r="J8" s="279">
        <v>28.193062388000001</v>
      </c>
      <c r="K8" s="279">
        <v>95.790864576000004</v>
      </c>
      <c r="L8" s="279">
        <v>520.18869558999995</v>
      </c>
      <c r="M8" s="279">
        <v>606.02202980000004</v>
      </c>
      <c r="N8" s="279">
        <v>1157.5773786</v>
      </c>
      <c r="O8" s="279">
        <v>1321.7596348</v>
      </c>
      <c r="P8" s="279">
        <v>1115.4596523</v>
      </c>
      <c r="Q8" s="279">
        <v>745.78266559999997</v>
      </c>
      <c r="R8" s="279">
        <v>333.44980865000002</v>
      </c>
      <c r="S8" s="279">
        <v>171.64260074000001</v>
      </c>
      <c r="T8" s="279">
        <v>24.563816597999999</v>
      </c>
      <c r="U8" s="279">
        <v>1.1608080634</v>
      </c>
      <c r="V8" s="279">
        <v>5.0426346658999996</v>
      </c>
      <c r="W8" s="279">
        <v>99.007239165000001</v>
      </c>
      <c r="X8" s="279">
        <v>352.26265733999998</v>
      </c>
      <c r="Y8" s="279">
        <v>716.71158493999997</v>
      </c>
      <c r="Z8" s="279">
        <v>1301.5156019000001</v>
      </c>
      <c r="AA8" s="279">
        <v>1360.2843009000001</v>
      </c>
      <c r="AB8" s="279">
        <v>1063.609258</v>
      </c>
      <c r="AC8" s="279">
        <v>882.15280241000005</v>
      </c>
      <c r="AD8" s="279">
        <v>494.52559833999999</v>
      </c>
      <c r="AE8" s="279">
        <v>223.96078596000001</v>
      </c>
      <c r="AF8" s="279">
        <v>34.803273546</v>
      </c>
      <c r="AG8" s="279">
        <v>0.58084035582000004</v>
      </c>
      <c r="AH8" s="279">
        <v>15.420483733999999</v>
      </c>
      <c r="AI8" s="279">
        <v>126.21674788999999</v>
      </c>
      <c r="AJ8" s="279">
        <v>388.89096416000001</v>
      </c>
      <c r="AK8" s="279">
        <v>616.85074197999995</v>
      </c>
      <c r="AL8" s="279">
        <v>955.60985425000001</v>
      </c>
      <c r="AM8" s="279">
        <v>1090.1014046</v>
      </c>
      <c r="AN8" s="279">
        <v>899.76111100000003</v>
      </c>
      <c r="AO8" s="279">
        <v>449.94921534999997</v>
      </c>
      <c r="AP8" s="279">
        <v>473.51230027999998</v>
      </c>
      <c r="AQ8" s="279">
        <v>124.61381418000001</v>
      </c>
      <c r="AR8" s="279">
        <v>23.168253098000001</v>
      </c>
      <c r="AS8" s="279">
        <v>0.33522098909999998</v>
      </c>
      <c r="AT8" s="279">
        <v>18.710315414</v>
      </c>
      <c r="AU8" s="279">
        <v>119.64885543</v>
      </c>
      <c r="AV8" s="279">
        <v>447.85964338000002</v>
      </c>
      <c r="AW8" s="279">
        <v>778.52589797999997</v>
      </c>
      <c r="AX8" s="279">
        <v>923.98908341000003</v>
      </c>
      <c r="AY8" s="279">
        <v>1170.6494129</v>
      </c>
      <c r="AZ8" s="279">
        <v>1090.0021154999999</v>
      </c>
      <c r="BA8" s="279">
        <v>1018.8325855000001</v>
      </c>
      <c r="BB8" s="279">
        <v>549.92413626999996</v>
      </c>
      <c r="BC8" s="279">
        <v>179.29504666</v>
      </c>
      <c r="BD8" s="279">
        <v>43.172324422999999</v>
      </c>
      <c r="BE8" s="279">
        <v>22.398307340999999</v>
      </c>
      <c r="BF8" s="344">
        <v>20.506812536000002</v>
      </c>
      <c r="BG8" s="344">
        <v>99.790050777999994</v>
      </c>
      <c r="BH8" s="344">
        <v>400.95329268</v>
      </c>
      <c r="BI8" s="344">
        <v>716.66822491000005</v>
      </c>
      <c r="BJ8" s="344">
        <v>1105.4639853000001</v>
      </c>
      <c r="BK8" s="344">
        <v>1234.1046365</v>
      </c>
      <c r="BL8" s="344">
        <v>1022.4892108</v>
      </c>
      <c r="BM8" s="344">
        <v>841.99351678999994</v>
      </c>
      <c r="BN8" s="344">
        <v>465.68058050000002</v>
      </c>
      <c r="BO8" s="344">
        <v>217.36277724999999</v>
      </c>
      <c r="BP8" s="344">
        <v>38.487903562</v>
      </c>
      <c r="BQ8" s="344">
        <v>8.0210329659999999</v>
      </c>
      <c r="BR8" s="344">
        <v>20.260881816000001</v>
      </c>
      <c r="BS8" s="344">
        <v>101.09741961</v>
      </c>
      <c r="BT8" s="344">
        <v>405.42609236999999</v>
      </c>
      <c r="BU8" s="344">
        <v>716.68554720999998</v>
      </c>
      <c r="BV8" s="344">
        <v>1105.5015094</v>
      </c>
    </row>
    <row r="9" spans="1:74" ht="11.1" customHeight="1">
      <c r="A9" s="9" t="s">
        <v>76</v>
      </c>
      <c r="B9" s="215" t="s">
        <v>640</v>
      </c>
      <c r="C9" s="279">
        <v>1472.9074711000001</v>
      </c>
      <c r="D9" s="279">
        <v>1017.2816447</v>
      </c>
      <c r="E9" s="279">
        <v>857.30785572000002</v>
      </c>
      <c r="F9" s="279">
        <v>512.95158062999997</v>
      </c>
      <c r="G9" s="279">
        <v>213.86335080999999</v>
      </c>
      <c r="H9" s="279">
        <v>53.411234712000002</v>
      </c>
      <c r="I9" s="279">
        <v>42.689470200000002</v>
      </c>
      <c r="J9" s="279">
        <v>42.124736773000002</v>
      </c>
      <c r="K9" s="279">
        <v>106.5881279</v>
      </c>
      <c r="L9" s="279">
        <v>605.97829113</v>
      </c>
      <c r="M9" s="279">
        <v>622.51800677999995</v>
      </c>
      <c r="N9" s="279">
        <v>1341.8009007999999</v>
      </c>
      <c r="O9" s="279">
        <v>1461.7560166999999</v>
      </c>
      <c r="P9" s="279">
        <v>1225.4308897000001</v>
      </c>
      <c r="Q9" s="279">
        <v>765.36083497000004</v>
      </c>
      <c r="R9" s="279">
        <v>307.57373527999999</v>
      </c>
      <c r="S9" s="279">
        <v>205.30221911000001</v>
      </c>
      <c r="T9" s="279">
        <v>38.154458388000002</v>
      </c>
      <c r="U9" s="279">
        <v>8.4089959724999996</v>
      </c>
      <c r="V9" s="279">
        <v>8.5727600706999993</v>
      </c>
      <c r="W9" s="279">
        <v>138.18411713</v>
      </c>
      <c r="X9" s="279">
        <v>340.90518321000002</v>
      </c>
      <c r="Y9" s="279">
        <v>772.81297744999995</v>
      </c>
      <c r="Z9" s="279">
        <v>1330.5146718000001</v>
      </c>
      <c r="AA9" s="279">
        <v>1473.4335421000001</v>
      </c>
      <c r="AB9" s="279">
        <v>1143.1614995</v>
      </c>
      <c r="AC9" s="279">
        <v>905.12403886000004</v>
      </c>
      <c r="AD9" s="279">
        <v>485.18621365000001</v>
      </c>
      <c r="AE9" s="279">
        <v>235.30121625000001</v>
      </c>
      <c r="AF9" s="279">
        <v>47.83035272</v>
      </c>
      <c r="AG9" s="279">
        <v>3.1593325813000002</v>
      </c>
      <c r="AH9" s="279">
        <v>15.274577261999999</v>
      </c>
      <c r="AI9" s="279">
        <v>154.12560629999999</v>
      </c>
      <c r="AJ9" s="279">
        <v>350.59745713000001</v>
      </c>
      <c r="AK9" s="279">
        <v>732.95871982000006</v>
      </c>
      <c r="AL9" s="279">
        <v>1089.0118245000001</v>
      </c>
      <c r="AM9" s="279">
        <v>1117.644947</v>
      </c>
      <c r="AN9" s="279">
        <v>934.43964530999995</v>
      </c>
      <c r="AO9" s="279">
        <v>462.62677432999999</v>
      </c>
      <c r="AP9" s="279">
        <v>368.81638913</v>
      </c>
      <c r="AQ9" s="279">
        <v>125.71773905000001</v>
      </c>
      <c r="AR9" s="279">
        <v>25.734624578999998</v>
      </c>
      <c r="AS9" s="279">
        <v>1.1322228378000001</v>
      </c>
      <c r="AT9" s="279">
        <v>19.656725769000001</v>
      </c>
      <c r="AU9" s="279">
        <v>122.44794458</v>
      </c>
      <c r="AV9" s="279">
        <v>484.57199347</v>
      </c>
      <c r="AW9" s="279">
        <v>761.44991815000003</v>
      </c>
      <c r="AX9" s="279">
        <v>1114.3129031999999</v>
      </c>
      <c r="AY9" s="279">
        <v>1265.5820173</v>
      </c>
      <c r="AZ9" s="279">
        <v>1103.5487693</v>
      </c>
      <c r="BA9" s="279">
        <v>1055.0396977</v>
      </c>
      <c r="BB9" s="279">
        <v>635.67485704000001</v>
      </c>
      <c r="BC9" s="279">
        <v>224.97754513000001</v>
      </c>
      <c r="BD9" s="279">
        <v>47.483553479000001</v>
      </c>
      <c r="BE9" s="279">
        <v>15.589855645</v>
      </c>
      <c r="BF9" s="344">
        <v>22.265607540000001</v>
      </c>
      <c r="BG9" s="344">
        <v>116.00975842</v>
      </c>
      <c r="BH9" s="344">
        <v>408.17269358999999</v>
      </c>
      <c r="BI9" s="344">
        <v>786.08462136000003</v>
      </c>
      <c r="BJ9" s="344">
        <v>1205.4140147000001</v>
      </c>
      <c r="BK9" s="344">
        <v>1302.3099982000001</v>
      </c>
      <c r="BL9" s="344">
        <v>1050.6660766</v>
      </c>
      <c r="BM9" s="344">
        <v>830.33954958000004</v>
      </c>
      <c r="BN9" s="344">
        <v>440.63745791999997</v>
      </c>
      <c r="BO9" s="344">
        <v>191.53573320999999</v>
      </c>
      <c r="BP9" s="344">
        <v>42.076180428999997</v>
      </c>
      <c r="BQ9" s="344">
        <v>12.543729163</v>
      </c>
      <c r="BR9" s="344">
        <v>22.477743775</v>
      </c>
      <c r="BS9" s="344">
        <v>117.62285493</v>
      </c>
      <c r="BT9" s="344">
        <v>413.12035738999998</v>
      </c>
      <c r="BU9" s="344">
        <v>786.32579562000001</v>
      </c>
      <c r="BV9" s="344">
        <v>1205.6825667000001</v>
      </c>
    </row>
    <row r="10" spans="1:74" ht="11.1" customHeight="1">
      <c r="A10" s="9" t="s">
        <v>393</v>
      </c>
      <c r="B10" s="215" t="s">
        <v>674</v>
      </c>
      <c r="C10" s="279">
        <v>666.16435569999999</v>
      </c>
      <c r="D10" s="279">
        <v>504.45116382999998</v>
      </c>
      <c r="E10" s="279">
        <v>372.63396590000002</v>
      </c>
      <c r="F10" s="279">
        <v>164.49649300999999</v>
      </c>
      <c r="G10" s="279">
        <v>45.642307533</v>
      </c>
      <c r="H10" s="279">
        <v>2.5155908875000002</v>
      </c>
      <c r="I10" s="279">
        <v>1.1298898485</v>
      </c>
      <c r="J10" s="279">
        <v>0.1555257481</v>
      </c>
      <c r="K10" s="279">
        <v>19.294282137</v>
      </c>
      <c r="L10" s="279">
        <v>167.83262425999999</v>
      </c>
      <c r="M10" s="279">
        <v>286.31258417999999</v>
      </c>
      <c r="N10" s="279">
        <v>586.55704748999995</v>
      </c>
      <c r="O10" s="279">
        <v>716.83484956999996</v>
      </c>
      <c r="P10" s="279">
        <v>652.82237669000006</v>
      </c>
      <c r="Q10" s="279">
        <v>395.60156470999999</v>
      </c>
      <c r="R10" s="279">
        <v>115.61190114</v>
      </c>
      <c r="S10" s="279">
        <v>28.563664600999999</v>
      </c>
      <c r="T10" s="279">
        <v>0.35047726727</v>
      </c>
      <c r="U10" s="279">
        <v>3.0861869563000001E-2</v>
      </c>
      <c r="V10" s="279">
        <v>3.0861869563000001E-2</v>
      </c>
      <c r="W10" s="279">
        <v>7.1623149470999996</v>
      </c>
      <c r="X10" s="279">
        <v>128.20288864</v>
      </c>
      <c r="Y10" s="279">
        <v>339.31151881</v>
      </c>
      <c r="Z10" s="279">
        <v>782.76819191000004</v>
      </c>
      <c r="AA10" s="279">
        <v>714.54446793</v>
      </c>
      <c r="AB10" s="279">
        <v>446.56805097</v>
      </c>
      <c r="AC10" s="279">
        <v>348.79842769999999</v>
      </c>
      <c r="AD10" s="279">
        <v>114.67381097000001</v>
      </c>
      <c r="AE10" s="279">
        <v>36.829589446999996</v>
      </c>
      <c r="AF10" s="279">
        <v>0.92584894517000005</v>
      </c>
      <c r="AG10" s="279">
        <v>0</v>
      </c>
      <c r="AH10" s="279">
        <v>0.15278997464999999</v>
      </c>
      <c r="AI10" s="279">
        <v>12.255935327</v>
      </c>
      <c r="AJ10" s="279">
        <v>173.78100158999999</v>
      </c>
      <c r="AK10" s="279">
        <v>286.54245169000001</v>
      </c>
      <c r="AL10" s="279">
        <v>442.00526219</v>
      </c>
      <c r="AM10" s="279">
        <v>534.29844596999999</v>
      </c>
      <c r="AN10" s="279">
        <v>408.35198975999998</v>
      </c>
      <c r="AO10" s="279">
        <v>186.78681800999999</v>
      </c>
      <c r="AP10" s="279">
        <v>143.33405085000001</v>
      </c>
      <c r="AQ10" s="279">
        <v>20.817513589000001</v>
      </c>
      <c r="AR10" s="279">
        <v>4.0632703491999997</v>
      </c>
      <c r="AS10" s="279">
        <v>0</v>
      </c>
      <c r="AT10" s="279">
        <v>0.31523148720999999</v>
      </c>
      <c r="AU10" s="279">
        <v>16.099754048000001</v>
      </c>
      <c r="AV10" s="279">
        <v>143.83954152000001</v>
      </c>
      <c r="AW10" s="279">
        <v>414.12069123999999</v>
      </c>
      <c r="AX10" s="279">
        <v>434.34052496999999</v>
      </c>
      <c r="AY10" s="279">
        <v>503.27388083</v>
      </c>
      <c r="AZ10" s="279">
        <v>505.82935067</v>
      </c>
      <c r="BA10" s="279">
        <v>503.97223965000001</v>
      </c>
      <c r="BB10" s="279">
        <v>153.87743756</v>
      </c>
      <c r="BC10" s="279">
        <v>61.400428294000001</v>
      </c>
      <c r="BD10" s="279">
        <v>1.3406896896</v>
      </c>
      <c r="BE10" s="279">
        <v>0</v>
      </c>
      <c r="BF10" s="344">
        <v>0.47938979407999999</v>
      </c>
      <c r="BG10" s="344">
        <v>16.207735237000001</v>
      </c>
      <c r="BH10" s="344">
        <v>143.73931586</v>
      </c>
      <c r="BI10" s="344">
        <v>318.83588594999998</v>
      </c>
      <c r="BJ10" s="344">
        <v>544.56903694000005</v>
      </c>
      <c r="BK10" s="344">
        <v>618.10254911000004</v>
      </c>
      <c r="BL10" s="344">
        <v>478.87871216000002</v>
      </c>
      <c r="BM10" s="344">
        <v>360.13287199000001</v>
      </c>
      <c r="BN10" s="344">
        <v>159.03138203</v>
      </c>
      <c r="BO10" s="344">
        <v>49.868387204999998</v>
      </c>
      <c r="BP10" s="344">
        <v>2.3821344779000002</v>
      </c>
      <c r="BQ10" s="344">
        <v>0.25215382163</v>
      </c>
      <c r="BR10" s="344">
        <v>0.47661106385000002</v>
      </c>
      <c r="BS10" s="344">
        <v>15.781499173</v>
      </c>
      <c r="BT10" s="344">
        <v>141.64663998</v>
      </c>
      <c r="BU10" s="344">
        <v>318.4985739</v>
      </c>
      <c r="BV10" s="344">
        <v>544.09993142999997</v>
      </c>
    </row>
    <row r="11" spans="1:74" ht="11.1" customHeight="1">
      <c r="A11" s="9" t="s">
        <v>77</v>
      </c>
      <c r="B11" s="215" t="s">
        <v>642</v>
      </c>
      <c r="C11" s="279">
        <v>837.62767627000005</v>
      </c>
      <c r="D11" s="279">
        <v>584.19598107000002</v>
      </c>
      <c r="E11" s="279">
        <v>402.80342041</v>
      </c>
      <c r="F11" s="279">
        <v>208.5041745</v>
      </c>
      <c r="G11" s="279">
        <v>56.211946310000002</v>
      </c>
      <c r="H11" s="279">
        <v>0.94157467868</v>
      </c>
      <c r="I11" s="279">
        <v>1.4124120856</v>
      </c>
      <c r="J11" s="279">
        <v>0.70620604278999999</v>
      </c>
      <c r="K11" s="279">
        <v>16.555525786</v>
      </c>
      <c r="L11" s="279">
        <v>245.53758328000001</v>
      </c>
      <c r="M11" s="279">
        <v>404.90466638999999</v>
      </c>
      <c r="N11" s="279">
        <v>768.05430994000005</v>
      </c>
      <c r="O11" s="279">
        <v>926.39560392999999</v>
      </c>
      <c r="P11" s="279">
        <v>819.51116325999999</v>
      </c>
      <c r="Q11" s="279">
        <v>512.57103403999997</v>
      </c>
      <c r="R11" s="279">
        <v>134.42699003000001</v>
      </c>
      <c r="S11" s="279">
        <v>33.487275906000001</v>
      </c>
      <c r="T11" s="279">
        <v>0</v>
      </c>
      <c r="U11" s="279">
        <v>0</v>
      </c>
      <c r="V11" s="279">
        <v>0</v>
      </c>
      <c r="W11" s="279">
        <v>11.601864127000001</v>
      </c>
      <c r="X11" s="279">
        <v>175.29821332</v>
      </c>
      <c r="Y11" s="279">
        <v>410.26804644999999</v>
      </c>
      <c r="Z11" s="279">
        <v>921.92328257999998</v>
      </c>
      <c r="AA11" s="279">
        <v>896.32480150000004</v>
      </c>
      <c r="AB11" s="279">
        <v>569.55465135999998</v>
      </c>
      <c r="AC11" s="279">
        <v>402.25460776</v>
      </c>
      <c r="AD11" s="279">
        <v>130.33636688999999</v>
      </c>
      <c r="AE11" s="279">
        <v>66.955931466999999</v>
      </c>
      <c r="AF11" s="279">
        <v>0.70630907355000005</v>
      </c>
      <c r="AG11" s="279">
        <v>0</v>
      </c>
      <c r="AH11" s="279">
        <v>0.47063233614</v>
      </c>
      <c r="AI11" s="279">
        <v>33.141301388999999</v>
      </c>
      <c r="AJ11" s="279">
        <v>246.65287180000001</v>
      </c>
      <c r="AK11" s="279">
        <v>374.31886121999997</v>
      </c>
      <c r="AL11" s="279">
        <v>637.49923993000004</v>
      </c>
      <c r="AM11" s="279">
        <v>636.53034740999999</v>
      </c>
      <c r="AN11" s="279">
        <v>521.80774795000002</v>
      </c>
      <c r="AO11" s="279">
        <v>203.03446516</v>
      </c>
      <c r="AP11" s="279">
        <v>154.01297618999999</v>
      </c>
      <c r="AQ11" s="279">
        <v>23.831054097999999</v>
      </c>
      <c r="AR11" s="279">
        <v>1.9909853281000001</v>
      </c>
      <c r="AS11" s="279">
        <v>0</v>
      </c>
      <c r="AT11" s="279">
        <v>0.46967241970000001</v>
      </c>
      <c r="AU11" s="279">
        <v>27.579692558000001</v>
      </c>
      <c r="AV11" s="279">
        <v>235.89022463000001</v>
      </c>
      <c r="AW11" s="279">
        <v>532.15266809000002</v>
      </c>
      <c r="AX11" s="279">
        <v>558.24105311000005</v>
      </c>
      <c r="AY11" s="279">
        <v>683.68658598000002</v>
      </c>
      <c r="AZ11" s="279">
        <v>624.51968044</v>
      </c>
      <c r="BA11" s="279">
        <v>630.73949470000002</v>
      </c>
      <c r="BB11" s="279">
        <v>217.10043669999999</v>
      </c>
      <c r="BC11" s="279">
        <v>70.965404094999997</v>
      </c>
      <c r="BD11" s="279">
        <v>1.1724379539000001</v>
      </c>
      <c r="BE11" s="279">
        <v>0.29816550148999998</v>
      </c>
      <c r="BF11" s="344">
        <v>0.46875791497000002</v>
      </c>
      <c r="BG11" s="344">
        <v>22.174303504000001</v>
      </c>
      <c r="BH11" s="344">
        <v>189.23774058000001</v>
      </c>
      <c r="BI11" s="344">
        <v>426.33926308000002</v>
      </c>
      <c r="BJ11" s="344">
        <v>708.83456067999998</v>
      </c>
      <c r="BK11" s="344">
        <v>787.82966756999997</v>
      </c>
      <c r="BL11" s="344">
        <v>598.87707642999999</v>
      </c>
      <c r="BM11" s="344">
        <v>435.92674382000001</v>
      </c>
      <c r="BN11" s="344">
        <v>189.16096160999999</v>
      </c>
      <c r="BO11" s="344">
        <v>57.962131524999997</v>
      </c>
      <c r="BP11" s="344">
        <v>2.7087790782000001</v>
      </c>
      <c r="BQ11" s="344">
        <v>0</v>
      </c>
      <c r="BR11" s="344">
        <v>0.46799879586999998</v>
      </c>
      <c r="BS11" s="344">
        <v>21.928317895999999</v>
      </c>
      <c r="BT11" s="344">
        <v>188.47079954</v>
      </c>
      <c r="BU11" s="344">
        <v>426.45250311000001</v>
      </c>
      <c r="BV11" s="344">
        <v>708.97368575999997</v>
      </c>
    </row>
    <row r="12" spans="1:74" ht="11.1" customHeight="1">
      <c r="A12" s="9" t="s">
        <v>78</v>
      </c>
      <c r="B12" s="215" t="s">
        <v>643</v>
      </c>
      <c r="C12" s="279">
        <v>522.07317745</v>
      </c>
      <c r="D12" s="279">
        <v>292.79476786999999</v>
      </c>
      <c r="E12" s="279">
        <v>225.68826261000001</v>
      </c>
      <c r="F12" s="279">
        <v>95.319245382000005</v>
      </c>
      <c r="G12" s="279">
        <v>15.608033447</v>
      </c>
      <c r="H12" s="279">
        <v>0</v>
      </c>
      <c r="I12" s="279">
        <v>0</v>
      </c>
      <c r="J12" s="279">
        <v>0.44841882055999999</v>
      </c>
      <c r="K12" s="279">
        <v>9.7665177781000008</v>
      </c>
      <c r="L12" s="279">
        <v>122.54030744000001</v>
      </c>
      <c r="M12" s="279">
        <v>231.48330443</v>
      </c>
      <c r="N12" s="279">
        <v>644.17941513999995</v>
      </c>
      <c r="O12" s="279">
        <v>645.23531160000005</v>
      </c>
      <c r="P12" s="279">
        <v>600.59028904000002</v>
      </c>
      <c r="Q12" s="279">
        <v>333.32459170999999</v>
      </c>
      <c r="R12" s="279">
        <v>71.242152164999993</v>
      </c>
      <c r="S12" s="279">
        <v>8.0662203063</v>
      </c>
      <c r="T12" s="279">
        <v>0</v>
      </c>
      <c r="U12" s="279">
        <v>0</v>
      </c>
      <c r="V12" s="279">
        <v>0</v>
      </c>
      <c r="W12" s="279">
        <v>2.0351710830999998</v>
      </c>
      <c r="X12" s="279">
        <v>61.227381170999998</v>
      </c>
      <c r="Y12" s="279">
        <v>252.11236387</v>
      </c>
      <c r="Z12" s="279">
        <v>518.34523410999998</v>
      </c>
      <c r="AA12" s="279">
        <v>624.41530360000002</v>
      </c>
      <c r="AB12" s="279">
        <v>422.79350355000003</v>
      </c>
      <c r="AC12" s="279">
        <v>199.17529082999999</v>
      </c>
      <c r="AD12" s="279">
        <v>38.285646495999998</v>
      </c>
      <c r="AE12" s="279">
        <v>11.887887227</v>
      </c>
      <c r="AF12" s="279">
        <v>0</v>
      </c>
      <c r="AG12" s="279">
        <v>0</v>
      </c>
      <c r="AH12" s="279">
        <v>0</v>
      </c>
      <c r="AI12" s="279">
        <v>6.4865759438000001</v>
      </c>
      <c r="AJ12" s="279">
        <v>71.230715396999997</v>
      </c>
      <c r="AK12" s="279">
        <v>238.82694624000001</v>
      </c>
      <c r="AL12" s="279">
        <v>531.69610783999997</v>
      </c>
      <c r="AM12" s="279">
        <v>433.45632068999998</v>
      </c>
      <c r="AN12" s="279">
        <v>354.40359731000001</v>
      </c>
      <c r="AO12" s="279">
        <v>124.71535555</v>
      </c>
      <c r="AP12" s="279">
        <v>35.418113062000003</v>
      </c>
      <c r="AQ12" s="279">
        <v>2.6843697484</v>
      </c>
      <c r="AR12" s="279">
        <v>0</v>
      </c>
      <c r="AS12" s="279">
        <v>0</v>
      </c>
      <c r="AT12" s="279">
        <v>0</v>
      </c>
      <c r="AU12" s="279">
        <v>2.6813782276999998</v>
      </c>
      <c r="AV12" s="279">
        <v>87.285569402999997</v>
      </c>
      <c r="AW12" s="279">
        <v>235.74409899</v>
      </c>
      <c r="AX12" s="279">
        <v>405.91922213999999</v>
      </c>
      <c r="AY12" s="279">
        <v>502.44221152</v>
      </c>
      <c r="AZ12" s="279">
        <v>370.21996435</v>
      </c>
      <c r="BA12" s="279">
        <v>315.89351001</v>
      </c>
      <c r="BB12" s="279">
        <v>126.18529073000001</v>
      </c>
      <c r="BC12" s="279">
        <v>14.326657612</v>
      </c>
      <c r="BD12" s="279">
        <v>7.8081389389E-2</v>
      </c>
      <c r="BE12" s="279">
        <v>0</v>
      </c>
      <c r="BF12" s="344">
        <v>0.17916519368</v>
      </c>
      <c r="BG12" s="344">
        <v>3.9240424246000001</v>
      </c>
      <c r="BH12" s="344">
        <v>62.487121133999999</v>
      </c>
      <c r="BI12" s="344">
        <v>249.20605603999999</v>
      </c>
      <c r="BJ12" s="344">
        <v>499.60203356</v>
      </c>
      <c r="BK12" s="344">
        <v>540.62146368000003</v>
      </c>
      <c r="BL12" s="344">
        <v>380.90919267999999</v>
      </c>
      <c r="BM12" s="344">
        <v>239.88779826000001</v>
      </c>
      <c r="BN12" s="344">
        <v>73.769032248000002</v>
      </c>
      <c r="BO12" s="344">
        <v>8.9384633927999992</v>
      </c>
      <c r="BP12" s="344">
        <v>0.25571381630000001</v>
      </c>
      <c r="BQ12" s="344">
        <v>0</v>
      </c>
      <c r="BR12" s="344">
        <v>0.17799285014999999</v>
      </c>
      <c r="BS12" s="344">
        <v>4.9084898773000001</v>
      </c>
      <c r="BT12" s="344">
        <v>65.501775546999994</v>
      </c>
      <c r="BU12" s="344">
        <v>248.98661923</v>
      </c>
      <c r="BV12" s="344">
        <v>499.32006537000001</v>
      </c>
    </row>
    <row r="13" spans="1:74" ht="11.1" customHeight="1">
      <c r="A13" s="9" t="s">
        <v>79</v>
      </c>
      <c r="B13" s="215" t="s">
        <v>644</v>
      </c>
      <c r="C13" s="279">
        <v>838.39306350000004</v>
      </c>
      <c r="D13" s="279">
        <v>683.32964062999997</v>
      </c>
      <c r="E13" s="279">
        <v>593.62117111999999</v>
      </c>
      <c r="F13" s="279">
        <v>425.32324807999998</v>
      </c>
      <c r="G13" s="279">
        <v>175.36848190000001</v>
      </c>
      <c r="H13" s="279">
        <v>94.083184356000004</v>
      </c>
      <c r="I13" s="279">
        <v>16.579624585000001</v>
      </c>
      <c r="J13" s="279">
        <v>28.643327687999999</v>
      </c>
      <c r="K13" s="279">
        <v>97.377004865000004</v>
      </c>
      <c r="L13" s="279">
        <v>439.09892775999998</v>
      </c>
      <c r="M13" s="279">
        <v>573.97103586000003</v>
      </c>
      <c r="N13" s="279">
        <v>1042.6558964000001</v>
      </c>
      <c r="O13" s="279">
        <v>899.45542374000001</v>
      </c>
      <c r="P13" s="279">
        <v>774.93043845</v>
      </c>
      <c r="Q13" s="279">
        <v>636.17785747000005</v>
      </c>
      <c r="R13" s="279">
        <v>425.00910722999998</v>
      </c>
      <c r="S13" s="279">
        <v>292.16316434999999</v>
      </c>
      <c r="T13" s="279">
        <v>70.279219202999997</v>
      </c>
      <c r="U13" s="279">
        <v>13.021309306999999</v>
      </c>
      <c r="V13" s="279">
        <v>19.349394739000001</v>
      </c>
      <c r="W13" s="279">
        <v>90.350361145999997</v>
      </c>
      <c r="X13" s="279">
        <v>282.52985296999998</v>
      </c>
      <c r="Y13" s="279">
        <v>666.34273537000001</v>
      </c>
      <c r="Z13" s="279">
        <v>782.84315348999996</v>
      </c>
      <c r="AA13" s="279">
        <v>939.58133213999997</v>
      </c>
      <c r="AB13" s="279">
        <v>824.18680360999997</v>
      </c>
      <c r="AC13" s="279">
        <v>571.28762134999999</v>
      </c>
      <c r="AD13" s="279">
        <v>420.94555809000002</v>
      </c>
      <c r="AE13" s="279">
        <v>301.32391737</v>
      </c>
      <c r="AF13" s="279">
        <v>84.074523370999998</v>
      </c>
      <c r="AG13" s="279">
        <v>10.615203845</v>
      </c>
      <c r="AH13" s="279">
        <v>9.9090926479999997</v>
      </c>
      <c r="AI13" s="279">
        <v>92.686172147999997</v>
      </c>
      <c r="AJ13" s="279">
        <v>317.98767383000001</v>
      </c>
      <c r="AK13" s="279">
        <v>653.58962512000005</v>
      </c>
      <c r="AL13" s="279">
        <v>998.32065168999998</v>
      </c>
      <c r="AM13" s="279">
        <v>814.19486614000004</v>
      </c>
      <c r="AN13" s="279">
        <v>730.57926028999998</v>
      </c>
      <c r="AO13" s="279">
        <v>518.32244496999999</v>
      </c>
      <c r="AP13" s="279">
        <v>312.27180879000002</v>
      </c>
      <c r="AQ13" s="279">
        <v>185.60021985</v>
      </c>
      <c r="AR13" s="279">
        <v>44.475344898000003</v>
      </c>
      <c r="AS13" s="279">
        <v>4.6887178356000003</v>
      </c>
      <c r="AT13" s="279">
        <v>10.147883393000001</v>
      </c>
      <c r="AU13" s="279">
        <v>83.360742165999994</v>
      </c>
      <c r="AV13" s="279">
        <v>333.96399695999997</v>
      </c>
      <c r="AW13" s="279">
        <v>530.95602700999996</v>
      </c>
      <c r="AX13" s="279">
        <v>875.69054734999997</v>
      </c>
      <c r="AY13" s="279">
        <v>1041.4021476999999</v>
      </c>
      <c r="AZ13" s="279">
        <v>805.65588208999998</v>
      </c>
      <c r="BA13" s="279">
        <v>582.96787915000004</v>
      </c>
      <c r="BB13" s="279">
        <v>438.50991520000002</v>
      </c>
      <c r="BC13" s="279">
        <v>200.98875312000001</v>
      </c>
      <c r="BD13" s="279">
        <v>49.427448830000003</v>
      </c>
      <c r="BE13" s="279">
        <v>0</v>
      </c>
      <c r="BF13" s="344">
        <v>16.640139043000001</v>
      </c>
      <c r="BG13" s="344">
        <v>102.02621216999999</v>
      </c>
      <c r="BH13" s="344">
        <v>315.57750162000002</v>
      </c>
      <c r="BI13" s="344">
        <v>606.46200840999995</v>
      </c>
      <c r="BJ13" s="344">
        <v>890.16690643000004</v>
      </c>
      <c r="BK13" s="344">
        <v>881.80596588000003</v>
      </c>
      <c r="BL13" s="344">
        <v>704.47325706000004</v>
      </c>
      <c r="BM13" s="344">
        <v>573.59028021999995</v>
      </c>
      <c r="BN13" s="344">
        <v>369.38306320999999</v>
      </c>
      <c r="BO13" s="344">
        <v>188.98995980000001</v>
      </c>
      <c r="BP13" s="344">
        <v>64.919408646999997</v>
      </c>
      <c r="BQ13" s="344">
        <v>11.120458062999999</v>
      </c>
      <c r="BR13" s="344">
        <v>16.475887291999999</v>
      </c>
      <c r="BS13" s="344">
        <v>100.62000915</v>
      </c>
      <c r="BT13" s="344">
        <v>312.82757237999999</v>
      </c>
      <c r="BU13" s="344">
        <v>606.07585103999998</v>
      </c>
      <c r="BV13" s="344">
        <v>889.73917475999997</v>
      </c>
    </row>
    <row r="14" spans="1:74" ht="11.1" customHeight="1">
      <c r="A14" s="9" t="s">
        <v>80</v>
      </c>
      <c r="B14" s="215" t="s">
        <v>645</v>
      </c>
      <c r="C14" s="279">
        <v>503.15445632000001</v>
      </c>
      <c r="D14" s="279">
        <v>481.02799233000002</v>
      </c>
      <c r="E14" s="279">
        <v>449.10276883</v>
      </c>
      <c r="F14" s="279">
        <v>316.72252116999999</v>
      </c>
      <c r="G14" s="279">
        <v>135.52147674</v>
      </c>
      <c r="H14" s="279">
        <v>72.747583825000007</v>
      </c>
      <c r="I14" s="279">
        <v>13.781565575</v>
      </c>
      <c r="J14" s="279">
        <v>22.009591453999999</v>
      </c>
      <c r="K14" s="279">
        <v>41.911238539000003</v>
      </c>
      <c r="L14" s="279">
        <v>218.62586385</v>
      </c>
      <c r="M14" s="279">
        <v>375.97277701000002</v>
      </c>
      <c r="N14" s="279">
        <v>606.16667803999997</v>
      </c>
      <c r="O14" s="279">
        <v>498.07381368</v>
      </c>
      <c r="P14" s="279">
        <v>422.65877433000003</v>
      </c>
      <c r="Q14" s="279">
        <v>411.49276988000003</v>
      </c>
      <c r="R14" s="279">
        <v>361.92492942000001</v>
      </c>
      <c r="S14" s="279">
        <v>242.94575232</v>
      </c>
      <c r="T14" s="279">
        <v>89.713037962000001</v>
      </c>
      <c r="U14" s="279">
        <v>30.995725844999999</v>
      </c>
      <c r="V14" s="279">
        <v>32.667004751999997</v>
      </c>
      <c r="W14" s="279">
        <v>60.666303014999997</v>
      </c>
      <c r="X14" s="279">
        <v>181.97140691999999</v>
      </c>
      <c r="Y14" s="279">
        <v>424.23162817000002</v>
      </c>
      <c r="Z14" s="279">
        <v>516.58445180000001</v>
      </c>
      <c r="AA14" s="279">
        <v>530.60710806999998</v>
      </c>
      <c r="AB14" s="279">
        <v>531.37818797</v>
      </c>
      <c r="AC14" s="279">
        <v>438.64171164999999</v>
      </c>
      <c r="AD14" s="279">
        <v>332.85976419999997</v>
      </c>
      <c r="AE14" s="279">
        <v>244.78828507</v>
      </c>
      <c r="AF14" s="279">
        <v>104.70635681</v>
      </c>
      <c r="AG14" s="279">
        <v>32.453479057999999</v>
      </c>
      <c r="AH14" s="279">
        <v>25.192685877999999</v>
      </c>
      <c r="AI14" s="279">
        <v>43.933888555999999</v>
      </c>
      <c r="AJ14" s="279">
        <v>182.09318008</v>
      </c>
      <c r="AK14" s="279">
        <v>448.44262003</v>
      </c>
      <c r="AL14" s="279">
        <v>616.49781909000001</v>
      </c>
      <c r="AM14" s="279">
        <v>530.40527827999995</v>
      </c>
      <c r="AN14" s="279">
        <v>450.25353591999999</v>
      </c>
      <c r="AO14" s="279">
        <v>461.94344740000003</v>
      </c>
      <c r="AP14" s="279">
        <v>284.18107115999999</v>
      </c>
      <c r="AQ14" s="279">
        <v>173.57480140999999</v>
      </c>
      <c r="AR14" s="279">
        <v>92.221213139</v>
      </c>
      <c r="AS14" s="279">
        <v>30.201852009</v>
      </c>
      <c r="AT14" s="279">
        <v>15.306461928999999</v>
      </c>
      <c r="AU14" s="279">
        <v>45.984995619999999</v>
      </c>
      <c r="AV14" s="279">
        <v>165.28286982</v>
      </c>
      <c r="AW14" s="279">
        <v>343.66386869000002</v>
      </c>
      <c r="AX14" s="279">
        <v>554.80971089000002</v>
      </c>
      <c r="AY14" s="279">
        <v>615.53191586000003</v>
      </c>
      <c r="AZ14" s="279">
        <v>481.04491471</v>
      </c>
      <c r="BA14" s="279">
        <v>365.28674291999999</v>
      </c>
      <c r="BB14" s="279">
        <v>259.42396055</v>
      </c>
      <c r="BC14" s="279">
        <v>135.52784309</v>
      </c>
      <c r="BD14" s="279">
        <v>48.570469713000001</v>
      </c>
      <c r="BE14" s="279">
        <v>6.0529118119999996</v>
      </c>
      <c r="BF14" s="344">
        <v>16.163256089000001</v>
      </c>
      <c r="BG14" s="344">
        <v>48.496659403999999</v>
      </c>
      <c r="BH14" s="344">
        <v>171.49625975000001</v>
      </c>
      <c r="BI14" s="344">
        <v>378.51586096</v>
      </c>
      <c r="BJ14" s="344">
        <v>556.38821428000006</v>
      </c>
      <c r="BK14" s="344">
        <v>540.42722619000006</v>
      </c>
      <c r="BL14" s="344">
        <v>438.52479184999999</v>
      </c>
      <c r="BM14" s="344">
        <v>400.39064298</v>
      </c>
      <c r="BN14" s="344">
        <v>288.09763576</v>
      </c>
      <c r="BO14" s="344">
        <v>164.73563952999999</v>
      </c>
      <c r="BP14" s="344">
        <v>67.035490566999997</v>
      </c>
      <c r="BQ14" s="344">
        <v>18.236180037</v>
      </c>
      <c r="BR14" s="344">
        <v>16.375361688000002</v>
      </c>
      <c r="BS14" s="344">
        <v>51.911027369000003</v>
      </c>
      <c r="BT14" s="344">
        <v>173.80465389</v>
      </c>
      <c r="BU14" s="344">
        <v>378.69116602000003</v>
      </c>
      <c r="BV14" s="344">
        <v>556.40166623000005</v>
      </c>
    </row>
    <row r="15" spans="1:74" ht="11.1" customHeight="1">
      <c r="A15" s="9" t="s">
        <v>791</v>
      </c>
      <c r="B15" s="215" t="s">
        <v>675</v>
      </c>
      <c r="C15" s="279">
        <v>938.15349714000001</v>
      </c>
      <c r="D15" s="279">
        <v>684.71303885999998</v>
      </c>
      <c r="E15" s="279">
        <v>567.35317033000001</v>
      </c>
      <c r="F15" s="279">
        <v>327.85967305999998</v>
      </c>
      <c r="G15" s="279">
        <v>134.31549989999999</v>
      </c>
      <c r="H15" s="279">
        <v>41.115264363000001</v>
      </c>
      <c r="I15" s="279">
        <v>15.570899384000001</v>
      </c>
      <c r="J15" s="279">
        <v>13.935491033</v>
      </c>
      <c r="K15" s="279">
        <v>62.431561518999999</v>
      </c>
      <c r="L15" s="279">
        <v>328.35385201000003</v>
      </c>
      <c r="M15" s="279">
        <v>439.00480434999997</v>
      </c>
      <c r="N15" s="279">
        <v>858.55886539000005</v>
      </c>
      <c r="O15" s="279">
        <v>916.18811966999999</v>
      </c>
      <c r="P15" s="279">
        <v>797.32306525000001</v>
      </c>
      <c r="Q15" s="279">
        <v>541.33330125999998</v>
      </c>
      <c r="R15" s="279">
        <v>263.28580886999998</v>
      </c>
      <c r="S15" s="279">
        <v>134.37822496000001</v>
      </c>
      <c r="T15" s="279">
        <v>29.201216905999999</v>
      </c>
      <c r="U15" s="279">
        <v>6.8390512074999998</v>
      </c>
      <c r="V15" s="279">
        <v>9.2410504658000008</v>
      </c>
      <c r="W15" s="279">
        <v>53.154610947000002</v>
      </c>
      <c r="X15" s="279">
        <v>233.60599060999999</v>
      </c>
      <c r="Y15" s="279">
        <v>514.00412501000005</v>
      </c>
      <c r="Z15" s="279">
        <v>890.77189086999999</v>
      </c>
      <c r="AA15" s="279">
        <v>944.43953483999996</v>
      </c>
      <c r="AB15" s="279">
        <v>730.09237064000001</v>
      </c>
      <c r="AC15" s="279">
        <v>570.38232768</v>
      </c>
      <c r="AD15" s="279">
        <v>309.16772539999999</v>
      </c>
      <c r="AE15" s="279">
        <v>152.70581469999999</v>
      </c>
      <c r="AF15" s="279">
        <v>36.268585610999999</v>
      </c>
      <c r="AG15" s="279">
        <v>6.4991113898000004</v>
      </c>
      <c r="AH15" s="279">
        <v>9.7713357622999997</v>
      </c>
      <c r="AI15" s="279">
        <v>57.051368385000004</v>
      </c>
      <c r="AJ15" s="279">
        <v>253.2936698</v>
      </c>
      <c r="AK15" s="279">
        <v>463.86889312</v>
      </c>
      <c r="AL15" s="279">
        <v>723.43863031000001</v>
      </c>
      <c r="AM15" s="279">
        <v>754.17648530999998</v>
      </c>
      <c r="AN15" s="279">
        <v>620.22879077000005</v>
      </c>
      <c r="AO15" s="279">
        <v>374.06924673999998</v>
      </c>
      <c r="AP15" s="279">
        <v>285.62020085</v>
      </c>
      <c r="AQ15" s="279">
        <v>96.949565238000005</v>
      </c>
      <c r="AR15" s="279">
        <v>30.146595309999999</v>
      </c>
      <c r="AS15" s="279">
        <v>5.5856088706999998</v>
      </c>
      <c r="AT15" s="279">
        <v>8.4808103858999999</v>
      </c>
      <c r="AU15" s="279">
        <v>59.556747721000001</v>
      </c>
      <c r="AV15" s="279">
        <v>259.87515126</v>
      </c>
      <c r="AW15" s="279">
        <v>533.33248094999999</v>
      </c>
      <c r="AX15" s="279">
        <v>682.84982822999996</v>
      </c>
      <c r="AY15" s="279">
        <v>821.57135481</v>
      </c>
      <c r="AZ15" s="279">
        <v>725.42113950999999</v>
      </c>
      <c r="BA15" s="279">
        <v>653.16375999000002</v>
      </c>
      <c r="BB15" s="279">
        <v>342.18074016000003</v>
      </c>
      <c r="BC15" s="279">
        <v>131.37010670000001</v>
      </c>
      <c r="BD15" s="279">
        <v>25.584727592</v>
      </c>
      <c r="BE15" s="279">
        <v>6.1040959165000004</v>
      </c>
      <c r="BF15" s="344">
        <v>10.634653832</v>
      </c>
      <c r="BG15" s="344">
        <v>58.859014399000003</v>
      </c>
      <c r="BH15" s="344">
        <v>252.28609141000001</v>
      </c>
      <c r="BI15" s="344">
        <v>496.48695713000001</v>
      </c>
      <c r="BJ15" s="344">
        <v>781.53353072000004</v>
      </c>
      <c r="BK15" s="344">
        <v>855.07931515999996</v>
      </c>
      <c r="BL15" s="344">
        <v>688.09078657999999</v>
      </c>
      <c r="BM15" s="344">
        <v>559.04200281999999</v>
      </c>
      <c r="BN15" s="344">
        <v>308.46319661000001</v>
      </c>
      <c r="BO15" s="344">
        <v>137.88525799999999</v>
      </c>
      <c r="BP15" s="344">
        <v>30.299794706</v>
      </c>
      <c r="BQ15" s="344">
        <v>6.6174614681000001</v>
      </c>
      <c r="BR15" s="344">
        <v>10.191039504000001</v>
      </c>
      <c r="BS15" s="344">
        <v>58.127895502000001</v>
      </c>
      <c r="BT15" s="344">
        <v>251.56516105</v>
      </c>
      <c r="BU15" s="344">
        <v>495.79050412999999</v>
      </c>
      <c r="BV15" s="344">
        <v>780.53296719000002</v>
      </c>
    </row>
    <row r="16" spans="1:74" ht="11.1" customHeight="1">
      <c r="A16" s="9"/>
      <c r="B16" s="195" t="s">
        <v>180</v>
      </c>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641"/>
      <c r="AZ16" s="641"/>
      <c r="BA16" s="641"/>
      <c r="BB16" s="641"/>
      <c r="BC16" s="641"/>
      <c r="BD16" s="641"/>
      <c r="BE16" s="641"/>
      <c r="BF16" s="345"/>
      <c r="BG16" s="345"/>
      <c r="BH16" s="345"/>
      <c r="BI16" s="345"/>
      <c r="BJ16" s="345"/>
      <c r="BK16" s="345"/>
      <c r="BL16" s="345"/>
      <c r="BM16" s="345"/>
      <c r="BN16" s="345"/>
      <c r="BO16" s="345"/>
      <c r="BP16" s="345"/>
      <c r="BQ16" s="345"/>
      <c r="BR16" s="345"/>
      <c r="BS16" s="345"/>
      <c r="BT16" s="345"/>
      <c r="BU16" s="345"/>
      <c r="BV16" s="345"/>
    </row>
    <row r="17" spans="1:74" ht="11.1" customHeight="1">
      <c r="A17" s="9" t="s">
        <v>159</v>
      </c>
      <c r="B17" s="215" t="s">
        <v>638</v>
      </c>
      <c r="C17" s="279">
        <v>1212.6798308</v>
      </c>
      <c r="D17" s="279">
        <v>1036.7402053000001</v>
      </c>
      <c r="E17" s="279">
        <v>913.25486980000005</v>
      </c>
      <c r="F17" s="279">
        <v>552.74396194999997</v>
      </c>
      <c r="G17" s="279">
        <v>282.07535868000002</v>
      </c>
      <c r="H17" s="279">
        <v>44.408211848000001</v>
      </c>
      <c r="I17" s="279">
        <v>9.0278547222000007</v>
      </c>
      <c r="J17" s="279">
        <v>16.566671366000001</v>
      </c>
      <c r="K17" s="279">
        <v>96.608690463000002</v>
      </c>
      <c r="L17" s="279">
        <v>434.22365164000001</v>
      </c>
      <c r="M17" s="279">
        <v>689.78238024999996</v>
      </c>
      <c r="N17" s="279">
        <v>1046.6219331</v>
      </c>
      <c r="O17" s="279">
        <v>1232.8593519999999</v>
      </c>
      <c r="P17" s="279">
        <v>1042.7351282</v>
      </c>
      <c r="Q17" s="279">
        <v>919.05444069999999</v>
      </c>
      <c r="R17" s="279">
        <v>550.36755628000003</v>
      </c>
      <c r="S17" s="279">
        <v>285.77318073999999</v>
      </c>
      <c r="T17" s="279">
        <v>53.040326434999997</v>
      </c>
      <c r="U17" s="279">
        <v>11.341212262000001</v>
      </c>
      <c r="V17" s="279">
        <v>15.33437786</v>
      </c>
      <c r="W17" s="279">
        <v>106.35911093999999</v>
      </c>
      <c r="X17" s="279">
        <v>438.49256625999999</v>
      </c>
      <c r="Y17" s="279">
        <v>688.99905881999996</v>
      </c>
      <c r="Z17" s="279">
        <v>1059.5872363999999</v>
      </c>
      <c r="AA17" s="279">
        <v>1225.2873870000001</v>
      </c>
      <c r="AB17" s="279">
        <v>1043.3394490000001</v>
      </c>
      <c r="AC17" s="279">
        <v>912.99961083000005</v>
      </c>
      <c r="AD17" s="279">
        <v>535.09970443999998</v>
      </c>
      <c r="AE17" s="279">
        <v>277.14780805999999</v>
      </c>
      <c r="AF17" s="279">
        <v>50.760998215000001</v>
      </c>
      <c r="AG17" s="279">
        <v>8.8265553077999996</v>
      </c>
      <c r="AH17" s="279">
        <v>13.409990283999999</v>
      </c>
      <c r="AI17" s="279">
        <v>99.585173034999997</v>
      </c>
      <c r="AJ17" s="279">
        <v>436.44891432999998</v>
      </c>
      <c r="AK17" s="279">
        <v>687.29009682000003</v>
      </c>
      <c r="AL17" s="279">
        <v>1051.7295922999999</v>
      </c>
      <c r="AM17" s="279">
        <v>1231.7238918</v>
      </c>
      <c r="AN17" s="279">
        <v>1050.1074099</v>
      </c>
      <c r="AO17" s="279">
        <v>904.65494151999997</v>
      </c>
      <c r="AP17" s="279">
        <v>534.84786063000001</v>
      </c>
      <c r="AQ17" s="279">
        <v>278.82238618000002</v>
      </c>
      <c r="AR17" s="279">
        <v>53.696536039999998</v>
      </c>
      <c r="AS17" s="279">
        <v>6.8221198557999996</v>
      </c>
      <c r="AT17" s="279">
        <v>14.224041711</v>
      </c>
      <c r="AU17" s="279">
        <v>96.183759425999995</v>
      </c>
      <c r="AV17" s="279">
        <v>435.79092456000001</v>
      </c>
      <c r="AW17" s="279">
        <v>684.97568727999999</v>
      </c>
      <c r="AX17" s="279">
        <v>1052.9765726000001</v>
      </c>
      <c r="AY17" s="279">
        <v>1237.9999601</v>
      </c>
      <c r="AZ17" s="279">
        <v>1046.4499564</v>
      </c>
      <c r="BA17" s="279">
        <v>885.44697490999999</v>
      </c>
      <c r="BB17" s="279">
        <v>535.38826280000001</v>
      </c>
      <c r="BC17" s="279">
        <v>266.08176531999999</v>
      </c>
      <c r="BD17" s="279">
        <v>52.754839040999997</v>
      </c>
      <c r="BE17" s="279">
        <v>6.5857584449999997</v>
      </c>
      <c r="BF17" s="344">
        <v>14.29538</v>
      </c>
      <c r="BG17" s="344">
        <v>100.5707</v>
      </c>
      <c r="BH17" s="344">
        <v>422.40390000000002</v>
      </c>
      <c r="BI17" s="344">
        <v>684.51700000000005</v>
      </c>
      <c r="BJ17" s="344">
        <v>1035.377</v>
      </c>
      <c r="BK17" s="344">
        <v>1214.046</v>
      </c>
      <c r="BL17" s="344">
        <v>1030.577</v>
      </c>
      <c r="BM17" s="344">
        <v>883.14059999999995</v>
      </c>
      <c r="BN17" s="344">
        <v>526.55499999999995</v>
      </c>
      <c r="BO17" s="344">
        <v>258.1001</v>
      </c>
      <c r="BP17" s="344">
        <v>49.823810000000002</v>
      </c>
      <c r="BQ17" s="344">
        <v>6.7176650000000002</v>
      </c>
      <c r="BR17" s="344">
        <v>15.312239999999999</v>
      </c>
      <c r="BS17" s="344">
        <v>103.2428</v>
      </c>
      <c r="BT17" s="344">
        <v>417.74419999999998</v>
      </c>
      <c r="BU17" s="344">
        <v>688.52160000000003</v>
      </c>
      <c r="BV17" s="344">
        <v>1037.0409999999999</v>
      </c>
    </row>
    <row r="18" spans="1:74" ht="11.1" customHeight="1">
      <c r="A18" s="9" t="s">
        <v>160</v>
      </c>
      <c r="B18" s="215" t="s">
        <v>673</v>
      </c>
      <c r="C18" s="279">
        <v>1103.8984608999999</v>
      </c>
      <c r="D18" s="279">
        <v>956.64799384000003</v>
      </c>
      <c r="E18" s="279">
        <v>821.41349620000005</v>
      </c>
      <c r="F18" s="279">
        <v>452.34072972000001</v>
      </c>
      <c r="G18" s="279">
        <v>206.90641690000001</v>
      </c>
      <c r="H18" s="279">
        <v>22.101576945000001</v>
      </c>
      <c r="I18" s="279">
        <v>5.7462288538999999</v>
      </c>
      <c r="J18" s="279">
        <v>9.2191266834000007</v>
      </c>
      <c r="K18" s="279">
        <v>66.243843851999998</v>
      </c>
      <c r="L18" s="279">
        <v>362.24262685999997</v>
      </c>
      <c r="M18" s="279">
        <v>612.99835873999996</v>
      </c>
      <c r="N18" s="279">
        <v>971.71657300000004</v>
      </c>
      <c r="O18" s="279">
        <v>1122.2085579</v>
      </c>
      <c r="P18" s="279">
        <v>960.40890603000003</v>
      </c>
      <c r="Q18" s="279">
        <v>816.50313675999996</v>
      </c>
      <c r="R18" s="279">
        <v>450.30887872</v>
      </c>
      <c r="S18" s="279">
        <v>209.36717601999999</v>
      </c>
      <c r="T18" s="279">
        <v>25.625458152</v>
      </c>
      <c r="U18" s="279">
        <v>7.3692539755000004</v>
      </c>
      <c r="V18" s="279">
        <v>8.6789884483000002</v>
      </c>
      <c r="W18" s="279">
        <v>70.959120001000002</v>
      </c>
      <c r="X18" s="279">
        <v>364.76328052000002</v>
      </c>
      <c r="Y18" s="279">
        <v>612.56674287999999</v>
      </c>
      <c r="Z18" s="279">
        <v>982.17417570999999</v>
      </c>
      <c r="AA18" s="279">
        <v>1118.1784502</v>
      </c>
      <c r="AB18" s="279">
        <v>969.9236472</v>
      </c>
      <c r="AC18" s="279">
        <v>811.16299929000002</v>
      </c>
      <c r="AD18" s="279">
        <v>433.50343063999998</v>
      </c>
      <c r="AE18" s="279">
        <v>205.86287193999999</v>
      </c>
      <c r="AF18" s="279">
        <v>24.557525949999999</v>
      </c>
      <c r="AG18" s="279">
        <v>5.7591370606999996</v>
      </c>
      <c r="AH18" s="279">
        <v>7.4426072668999996</v>
      </c>
      <c r="AI18" s="279">
        <v>66.316340396000001</v>
      </c>
      <c r="AJ18" s="279">
        <v>364.25144971999998</v>
      </c>
      <c r="AK18" s="279">
        <v>606.71168995999994</v>
      </c>
      <c r="AL18" s="279">
        <v>974.08115206000002</v>
      </c>
      <c r="AM18" s="279">
        <v>1127.8010303000001</v>
      </c>
      <c r="AN18" s="279">
        <v>975.31756728000005</v>
      </c>
      <c r="AO18" s="279">
        <v>801.77639078000004</v>
      </c>
      <c r="AP18" s="279">
        <v>433.10086974000001</v>
      </c>
      <c r="AQ18" s="279">
        <v>203.36830972999999</v>
      </c>
      <c r="AR18" s="279">
        <v>24.306562047</v>
      </c>
      <c r="AS18" s="279">
        <v>4.6199563782000004</v>
      </c>
      <c r="AT18" s="279">
        <v>7.9606327895</v>
      </c>
      <c r="AU18" s="279">
        <v>61.991562373999997</v>
      </c>
      <c r="AV18" s="279">
        <v>365.22427347000001</v>
      </c>
      <c r="AW18" s="279">
        <v>608.65670872999999</v>
      </c>
      <c r="AX18" s="279">
        <v>977.56848995999997</v>
      </c>
      <c r="AY18" s="279">
        <v>1134.3995440000001</v>
      </c>
      <c r="AZ18" s="279">
        <v>973.95969562000005</v>
      </c>
      <c r="BA18" s="279">
        <v>778.49430992999999</v>
      </c>
      <c r="BB18" s="279">
        <v>438.51969888000002</v>
      </c>
      <c r="BC18" s="279">
        <v>188.44905768000001</v>
      </c>
      <c r="BD18" s="279">
        <v>24.855404706000002</v>
      </c>
      <c r="BE18" s="279">
        <v>4.6198199431999996</v>
      </c>
      <c r="BF18" s="344">
        <v>8.2884419999999999</v>
      </c>
      <c r="BG18" s="344">
        <v>65.625619999999998</v>
      </c>
      <c r="BH18" s="344">
        <v>356.53469999999999</v>
      </c>
      <c r="BI18" s="344">
        <v>613.0412</v>
      </c>
      <c r="BJ18" s="344">
        <v>955.70079999999996</v>
      </c>
      <c r="BK18" s="344">
        <v>1109.598</v>
      </c>
      <c r="BL18" s="344">
        <v>961.22320000000002</v>
      </c>
      <c r="BM18" s="344">
        <v>784.76189999999997</v>
      </c>
      <c r="BN18" s="344">
        <v>432.09789999999998</v>
      </c>
      <c r="BO18" s="344">
        <v>180.26900000000001</v>
      </c>
      <c r="BP18" s="344">
        <v>22.06587</v>
      </c>
      <c r="BQ18" s="344">
        <v>4.5010680000000001</v>
      </c>
      <c r="BR18" s="344">
        <v>9.0065080000000002</v>
      </c>
      <c r="BS18" s="344">
        <v>66.752690000000001</v>
      </c>
      <c r="BT18" s="344">
        <v>351.13010000000003</v>
      </c>
      <c r="BU18" s="344">
        <v>621.3922</v>
      </c>
      <c r="BV18" s="344">
        <v>956.16110000000003</v>
      </c>
    </row>
    <row r="19" spans="1:74" ht="11.1" customHeight="1">
      <c r="A19" s="9" t="s">
        <v>161</v>
      </c>
      <c r="B19" s="215" t="s">
        <v>639</v>
      </c>
      <c r="C19" s="279">
        <v>1208.4975314000001</v>
      </c>
      <c r="D19" s="279">
        <v>1037.3757966000001</v>
      </c>
      <c r="E19" s="279">
        <v>860.39000810000005</v>
      </c>
      <c r="F19" s="279">
        <v>441.28265727000002</v>
      </c>
      <c r="G19" s="279">
        <v>221.93466629</v>
      </c>
      <c r="H19" s="279">
        <v>36.638420896</v>
      </c>
      <c r="I19" s="279">
        <v>6.9326630384000003</v>
      </c>
      <c r="J19" s="279">
        <v>18.020877212999999</v>
      </c>
      <c r="K19" s="279">
        <v>89.034918825000005</v>
      </c>
      <c r="L19" s="279">
        <v>392.30415041999998</v>
      </c>
      <c r="M19" s="279">
        <v>689.87432304000004</v>
      </c>
      <c r="N19" s="279">
        <v>1123.2120269</v>
      </c>
      <c r="O19" s="279">
        <v>1225.5674727000001</v>
      </c>
      <c r="P19" s="279">
        <v>1049.73758</v>
      </c>
      <c r="Q19" s="279">
        <v>846.79918262000001</v>
      </c>
      <c r="R19" s="279">
        <v>448.41806372999997</v>
      </c>
      <c r="S19" s="279">
        <v>226.77258701</v>
      </c>
      <c r="T19" s="279">
        <v>39.139914058000002</v>
      </c>
      <c r="U19" s="279">
        <v>10.560831071000001</v>
      </c>
      <c r="V19" s="279">
        <v>18.059277174000002</v>
      </c>
      <c r="W19" s="279">
        <v>88.635253321999997</v>
      </c>
      <c r="X19" s="279">
        <v>402.41540698</v>
      </c>
      <c r="Y19" s="279">
        <v>691.62740704999999</v>
      </c>
      <c r="Z19" s="279">
        <v>1132.2249691</v>
      </c>
      <c r="AA19" s="279">
        <v>1231.1738408000001</v>
      </c>
      <c r="AB19" s="279">
        <v>1071.1448611999999</v>
      </c>
      <c r="AC19" s="279">
        <v>852.04717003999997</v>
      </c>
      <c r="AD19" s="279">
        <v>430.20210586000002</v>
      </c>
      <c r="AE19" s="279">
        <v>226.77650014</v>
      </c>
      <c r="AF19" s="279">
        <v>37.341170372000001</v>
      </c>
      <c r="AG19" s="279">
        <v>8.8637911465000006</v>
      </c>
      <c r="AH19" s="279">
        <v>16.473224038000001</v>
      </c>
      <c r="AI19" s="279">
        <v>87.459158278999993</v>
      </c>
      <c r="AJ19" s="279">
        <v>406.27518996999999</v>
      </c>
      <c r="AK19" s="279">
        <v>683.62981049999996</v>
      </c>
      <c r="AL19" s="279">
        <v>1115.696048</v>
      </c>
      <c r="AM19" s="279">
        <v>1243.2553512</v>
      </c>
      <c r="AN19" s="279">
        <v>1074.930521</v>
      </c>
      <c r="AO19" s="279">
        <v>844.34634665999999</v>
      </c>
      <c r="AP19" s="279">
        <v>441.38865222999999</v>
      </c>
      <c r="AQ19" s="279">
        <v>231.20820325</v>
      </c>
      <c r="AR19" s="279">
        <v>36.172351439000003</v>
      </c>
      <c r="AS19" s="279">
        <v>8.3235259447000001</v>
      </c>
      <c r="AT19" s="279">
        <v>17.145694495000001</v>
      </c>
      <c r="AU19" s="279">
        <v>86.479841559999997</v>
      </c>
      <c r="AV19" s="279">
        <v>404.68813129</v>
      </c>
      <c r="AW19" s="279">
        <v>693.61229356000001</v>
      </c>
      <c r="AX19" s="279">
        <v>1118.2773784999999</v>
      </c>
      <c r="AY19" s="279">
        <v>1248.9463191</v>
      </c>
      <c r="AZ19" s="279">
        <v>1073.2876692</v>
      </c>
      <c r="BA19" s="279">
        <v>794.94040716999996</v>
      </c>
      <c r="BB19" s="279">
        <v>443.72891743999998</v>
      </c>
      <c r="BC19" s="279">
        <v>211.87444092000001</v>
      </c>
      <c r="BD19" s="279">
        <v>36.227223401000003</v>
      </c>
      <c r="BE19" s="279">
        <v>8.3111398297000001</v>
      </c>
      <c r="BF19" s="344">
        <v>17.899480000000001</v>
      </c>
      <c r="BG19" s="344">
        <v>93.711470000000006</v>
      </c>
      <c r="BH19" s="344">
        <v>402.62740000000002</v>
      </c>
      <c r="BI19" s="344">
        <v>690.4366</v>
      </c>
      <c r="BJ19" s="344">
        <v>1099.7829999999999</v>
      </c>
      <c r="BK19" s="344">
        <v>1226.338</v>
      </c>
      <c r="BL19" s="344">
        <v>1063.4760000000001</v>
      </c>
      <c r="BM19" s="344">
        <v>810.50160000000005</v>
      </c>
      <c r="BN19" s="344">
        <v>450.81889999999999</v>
      </c>
      <c r="BO19" s="344">
        <v>203.7893</v>
      </c>
      <c r="BP19" s="344">
        <v>33.41825</v>
      </c>
      <c r="BQ19" s="344">
        <v>9.5533169999999998</v>
      </c>
      <c r="BR19" s="344">
        <v>19.022040000000001</v>
      </c>
      <c r="BS19" s="344">
        <v>91.922330000000002</v>
      </c>
      <c r="BT19" s="344">
        <v>398.43290000000002</v>
      </c>
      <c r="BU19" s="344">
        <v>695.9502</v>
      </c>
      <c r="BV19" s="344">
        <v>1106.692</v>
      </c>
    </row>
    <row r="20" spans="1:74" ht="11.1" customHeight="1">
      <c r="A20" s="9" t="s">
        <v>162</v>
      </c>
      <c r="B20" s="215" t="s">
        <v>640</v>
      </c>
      <c r="C20" s="279">
        <v>1268.1677669999999</v>
      </c>
      <c r="D20" s="279">
        <v>1061.8921072999999</v>
      </c>
      <c r="E20" s="279">
        <v>839.80428277999999</v>
      </c>
      <c r="F20" s="279">
        <v>420.46024993999998</v>
      </c>
      <c r="G20" s="279">
        <v>191.58212008000001</v>
      </c>
      <c r="H20" s="279">
        <v>41.762122064000003</v>
      </c>
      <c r="I20" s="279">
        <v>8.3115953881000006</v>
      </c>
      <c r="J20" s="279">
        <v>20.063457076999999</v>
      </c>
      <c r="K20" s="279">
        <v>107.80978154</v>
      </c>
      <c r="L20" s="279">
        <v>399.20527363999997</v>
      </c>
      <c r="M20" s="279">
        <v>743.15634359000001</v>
      </c>
      <c r="N20" s="279">
        <v>1190.4404416</v>
      </c>
      <c r="O20" s="279">
        <v>1278.5543981000001</v>
      </c>
      <c r="P20" s="279">
        <v>1078.4913677</v>
      </c>
      <c r="Q20" s="279">
        <v>840.83517506999999</v>
      </c>
      <c r="R20" s="279">
        <v>429.64435013999997</v>
      </c>
      <c r="S20" s="279">
        <v>195.24946287</v>
      </c>
      <c r="T20" s="279">
        <v>42.617518251</v>
      </c>
      <c r="U20" s="279">
        <v>12.106833391</v>
      </c>
      <c r="V20" s="279">
        <v>22.061340749999999</v>
      </c>
      <c r="W20" s="279">
        <v>104.35170558</v>
      </c>
      <c r="X20" s="279">
        <v>419.35282158000001</v>
      </c>
      <c r="Y20" s="279">
        <v>748.48515827999995</v>
      </c>
      <c r="Z20" s="279">
        <v>1217.4979272</v>
      </c>
      <c r="AA20" s="279">
        <v>1298.2766379</v>
      </c>
      <c r="AB20" s="279">
        <v>1113.8078395</v>
      </c>
      <c r="AC20" s="279">
        <v>847.42414723000002</v>
      </c>
      <c r="AD20" s="279">
        <v>413.98319930999997</v>
      </c>
      <c r="AE20" s="279">
        <v>201.08198977000001</v>
      </c>
      <c r="AF20" s="279">
        <v>40.449810671999998</v>
      </c>
      <c r="AG20" s="279">
        <v>11.763482553999999</v>
      </c>
      <c r="AH20" s="279">
        <v>21.681695846</v>
      </c>
      <c r="AI20" s="279">
        <v>107.52072237</v>
      </c>
      <c r="AJ20" s="279">
        <v>421.86977238999998</v>
      </c>
      <c r="AK20" s="279">
        <v>732.42742482999995</v>
      </c>
      <c r="AL20" s="279">
        <v>1191.8323419999999</v>
      </c>
      <c r="AM20" s="279">
        <v>1317.8254531</v>
      </c>
      <c r="AN20" s="279">
        <v>1106.2107481</v>
      </c>
      <c r="AO20" s="279">
        <v>839.44967592</v>
      </c>
      <c r="AP20" s="279">
        <v>425.75059160000001</v>
      </c>
      <c r="AQ20" s="279">
        <v>208.14058983999999</v>
      </c>
      <c r="AR20" s="279">
        <v>40.821076632999997</v>
      </c>
      <c r="AS20" s="279">
        <v>11.480501728</v>
      </c>
      <c r="AT20" s="279">
        <v>22.238582236999999</v>
      </c>
      <c r="AU20" s="279">
        <v>109.87430526</v>
      </c>
      <c r="AV20" s="279">
        <v>414.46667373999998</v>
      </c>
      <c r="AW20" s="279">
        <v>752.58946072000003</v>
      </c>
      <c r="AX20" s="279">
        <v>1197.9902778000001</v>
      </c>
      <c r="AY20" s="279">
        <v>1317.0798136999999</v>
      </c>
      <c r="AZ20" s="279">
        <v>1104.1270089</v>
      </c>
      <c r="BA20" s="279">
        <v>780.79726085000004</v>
      </c>
      <c r="BB20" s="279">
        <v>417.82370592000001</v>
      </c>
      <c r="BC20" s="279">
        <v>193.44274949999999</v>
      </c>
      <c r="BD20" s="279">
        <v>41.227541952000003</v>
      </c>
      <c r="BE20" s="279">
        <v>11.296591842</v>
      </c>
      <c r="BF20" s="344">
        <v>22.299700000000001</v>
      </c>
      <c r="BG20" s="344">
        <v>114.60299999999999</v>
      </c>
      <c r="BH20" s="344">
        <v>405.98079999999999</v>
      </c>
      <c r="BI20" s="344">
        <v>743.25189999999998</v>
      </c>
      <c r="BJ20" s="344">
        <v>1201.2860000000001</v>
      </c>
      <c r="BK20" s="344">
        <v>1308.3579999999999</v>
      </c>
      <c r="BL20" s="344">
        <v>1095.4190000000001</v>
      </c>
      <c r="BM20" s="344">
        <v>798.91520000000003</v>
      </c>
      <c r="BN20" s="344">
        <v>440.07569999999998</v>
      </c>
      <c r="BO20" s="344">
        <v>194.09139999999999</v>
      </c>
      <c r="BP20" s="344">
        <v>40.040329999999997</v>
      </c>
      <c r="BQ20" s="344">
        <v>11.862259999999999</v>
      </c>
      <c r="BR20" s="344">
        <v>23.876989999999999</v>
      </c>
      <c r="BS20" s="344">
        <v>112.3051</v>
      </c>
      <c r="BT20" s="344">
        <v>410.04410000000001</v>
      </c>
      <c r="BU20" s="344">
        <v>739.10839999999996</v>
      </c>
      <c r="BV20" s="344">
        <v>1213.049</v>
      </c>
    </row>
    <row r="21" spans="1:74" ht="11.1" customHeight="1">
      <c r="A21" s="9" t="s">
        <v>163</v>
      </c>
      <c r="B21" s="215" t="s">
        <v>674</v>
      </c>
      <c r="C21" s="279">
        <v>600.56872070999998</v>
      </c>
      <c r="D21" s="279">
        <v>487.26254083999999</v>
      </c>
      <c r="E21" s="279">
        <v>359.70025139000001</v>
      </c>
      <c r="F21" s="279">
        <v>152.42655686000001</v>
      </c>
      <c r="G21" s="279">
        <v>53.256992990999997</v>
      </c>
      <c r="H21" s="279">
        <v>2.4534963314999998</v>
      </c>
      <c r="I21" s="279">
        <v>0.29008204194999998</v>
      </c>
      <c r="J21" s="279">
        <v>0.31768620961999999</v>
      </c>
      <c r="K21" s="279">
        <v>16.060923425999999</v>
      </c>
      <c r="L21" s="279">
        <v>141.18846998999999</v>
      </c>
      <c r="M21" s="279">
        <v>314.28917608</v>
      </c>
      <c r="N21" s="279">
        <v>542.95197284999995</v>
      </c>
      <c r="O21" s="279">
        <v>613.74363027000004</v>
      </c>
      <c r="P21" s="279">
        <v>492.36175680999997</v>
      </c>
      <c r="Q21" s="279">
        <v>352.75305978</v>
      </c>
      <c r="R21" s="279">
        <v>155.63151582</v>
      </c>
      <c r="S21" s="279">
        <v>52.538693424000002</v>
      </c>
      <c r="T21" s="279">
        <v>2.4074756021999999</v>
      </c>
      <c r="U21" s="279">
        <v>0.40307102680000001</v>
      </c>
      <c r="V21" s="279">
        <v>0.30503073010999998</v>
      </c>
      <c r="W21" s="279">
        <v>15.975667631</v>
      </c>
      <c r="X21" s="279">
        <v>141.43412203</v>
      </c>
      <c r="Y21" s="279">
        <v>317.46392313000001</v>
      </c>
      <c r="Z21" s="279">
        <v>548.59701305999999</v>
      </c>
      <c r="AA21" s="279">
        <v>621.36183149999999</v>
      </c>
      <c r="AB21" s="279">
        <v>513.14606773000003</v>
      </c>
      <c r="AC21" s="279">
        <v>362.31858482000001</v>
      </c>
      <c r="AD21" s="279">
        <v>147.86167750000001</v>
      </c>
      <c r="AE21" s="279">
        <v>52.380486916999999</v>
      </c>
      <c r="AF21" s="279">
        <v>2.3474583512999998</v>
      </c>
      <c r="AG21" s="279">
        <v>0.31230331210000001</v>
      </c>
      <c r="AH21" s="279">
        <v>0.24505957976000001</v>
      </c>
      <c r="AI21" s="279">
        <v>14.318255068999999</v>
      </c>
      <c r="AJ21" s="279">
        <v>140.71023123000001</v>
      </c>
      <c r="AK21" s="279">
        <v>311.95940724000002</v>
      </c>
      <c r="AL21" s="279">
        <v>553.36435272999995</v>
      </c>
      <c r="AM21" s="279">
        <v>623.59252759000003</v>
      </c>
      <c r="AN21" s="279">
        <v>515.92544505000001</v>
      </c>
      <c r="AO21" s="279">
        <v>353.45332115000002</v>
      </c>
      <c r="AP21" s="279">
        <v>145.39234474</v>
      </c>
      <c r="AQ21" s="279">
        <v>51.073294568999998</v>
      </c>
      <c r="AR21" s="279">
        <v>2.1407546723999999</v>
      </c>
      <c r="AS21" s="279">
        <v>0.22608816014999999</v>
      </c>
      <c r="AT21" s="279">
        <v>0.25353041821</v>
      </c>
      <c r="AU21" s="279">
        <v>12.768560155999999</v>
      </c>
      <c r="AV21" s="279">
        <v>141.12958161</v>
      </c>
      <c r="AW21" s="279">
        <v>317.00629486999998</v>
      </c>
      <c r="AX21" s="279">
        <v>555.35584518999997</v>
      </c>
      <c r="AY21" s="279">
        <v>622.03479890000006</v>
      </c>
      <c r="AZ21" s="279">
        <v>509.82092940000001</v>
      </c>
      <c r="BA21" s="279">
        <v>337.27111137999998</v>
      </c>
      <c r="BB21" s="279">
        <v>149.42191052999999</v>
      </c>
      <c r="BC21" s="279">
        <v>46.951393441</v>
      </c>
      <c r="BD21" s="279">
        <v>2.4253263070000002</v>
      </c>
      <c r="BE21" s="279">
        <v>0.22272431173000001</v>
      </c>
      <c r="BF21" s="344">
        <v>0.27832590000000001</v>
      </c>
      <c r="BG21" s="344">
        <v>13.660830000000001</v>
      </c>
      <c r="BH21" s="344">
        <v>143.3819</v>
      </c>
      <c r="BI21" s="344">
        <v>319.62479999999999</v>
      </c>
      <c r="BJ21" s="344">
        <v>537.41269999999997</v>
      </c>
      <c r="BK21" s="344">
        <v>597.15340000000003</v>
      </c>
      <c r="BL21" s="344">
        <v>506.45819999999998</v>
      </c>
      <c r="BM21" s="344">
        <v>355.94499999999999</v>
      </c>
      <c r="BN21" s="344">
        <v>147.2765</v>
      </c>
      <c r="BO21" s="344">
        <v>46.481540000000003</v>
      </c>
      <c r="BP21" s="344">
        <v>1.8581000000000001</v>
      </c>
      <c r="BQ21" s="344">
        <v>0.21274109999999999</v>
      </c>
      <c r="BR21" s="344">
        <v>0.31960939999999999</v>
      </c>
      <c r="BS21" s="344">
        <v>13.50813</v>
      </c>
      <c r="BT21" s="344">
        <v>141.542</v>
      </c>
      <c r="BU21" s="344">
        <v>328.11450000000002</v>
      </c>
      <c r="BV21" s="344">
        <v>530.57309999999995</v>
      </c>
    </row>
    <row r="22" spans="1:74" ht="11.1" customHeight="1">
      <c r="A22" s="9" t="s">
        <v>164</v>
      </c>
      <c r="B22" s="215" t="s">
        <v>642</v>
      </c>
      <c r="C22" s="279">
        <v>753.79857637999999</v>
      </c>
      <c r="D22" s="279">
        <v>603.55573862000006</v>
      </c>
      <c r="E22" s="279">
        <v>439.06131346000001</v>
      </c>
      <c r="F22" s="279">
        <v>171.02788075999999</v>
      </c>
      <c r="G22" s="279">
        <v>56.282184657999998</v>
      </c>
      <c r="H22" s="279">
        <v>2.2535349755</v>
      </c>
      <c r="I22" s="279">
        <v>0</v>
      </c>
      <c r="J22" s="279">
        <v>0.35184042587999997</v>
      </c>
      <c r="K22" s="279">
        <v>18.900751606</v>
      </c>
      <c r="L22" s="279">
        <v>172.93779953999999</v>
      </c>
      <c r="M22" s="279">
        <v>411.85219877999998</v>
      </c>
      <c r="N22" s="279">
        <v>711.19359942999995</v>
      </c>
      <c r="O22" s="279">
        <v>770.91102956999998</v>
      </c>
      <c r="P22" s="279">
        <v>610.44389264999995</v>
      </c>
      <c r="Q22" s="279">
        <v>423.81117956000003</v>
      </c>
      <c r="R22" s="279">
        <v>179.46161171</v>
      </c>
      <c r="S22" s="279">
        <v>55.914926852999997</v>
      </c>
      <c r="T22" s="279">
        <v>2.2764306076</v>
      </c>
      <c r="U22" s="279">
        <v>0.14124120856</v>
      </c>
      <c r="V22" s="279">
        <v>0.42246103015999997</v>
      </c>
      <c r="W22" s="279">
        <v>18.464855573000001</v>
      </c>
      <c r="X22" s="279">
        <v>178.45412433999999</v>
      </c>
      <c r="Y22" s="279">
        <v>418.82297151</v>
      </c>
      <c r="Z22" s="279">
        <v>720.11342334999995</v>
      </c>
      <c r="AA22" s="279">
        <v>786.74839916999997</v>
      </c>
      <c r="AB22" s="279">
        <v>642.81311233999998</v>
      </c>
      <c r="AC22" s="279">
        <v>437.53354328</v>
      </c>
      <c r="AD22" s="279">
        <v>167.85983714</v>
      </c>
      <c r="AE22" s="279">
        <v>55.999764376999998</v>
      </c>
      <c r="AF22" s="279">
        <v>2.1717539902</v>
      </c>
      <c r="AG22" s="279">
        <v>0.14124120856</v>
      </c>
      <c r="AH22" s="279">
        <v>0.42246103015999997</v>
      </c>
      <c r="AI22" s="279">
        <v>17.363704305999999</v>
      </c>
      <c r="AJ22" s="279">
        <v>181.54627805000001</v>
      </c>
      <c r="AK22" s="279">
        <v>410.52810742000003</v>
      </c>
      <c r="AL22" s="279">
        <v>713.57013065000001</v>
      </c>
      <c r="AM22" s="279">
        <v>787.10086533000003</v>
      </c>
      <c r="AN22" s="279">
        <v>648.05663192999998</v>
      </c>
      <c r="AO22" s="279">
        <v>420.19408148999997</v>
      </c>
      <c r="AP22" s="279">
        <v>168.29110413000001</v>
      </c>
      <c r="AQ22" s="279">
        <v>57.978773486999998</v>
      </c>
      <c r="AR22" s="279">
        <v>1.7701621862000001</v>
      </c>
      <c r="AS22" s="279">
        <v>0.14124120856</v>
      </c>
      <c r="AT22" s="279">
        <v>0.46952426378000001</v>
      </c>
      <c r="AU22" s="279">
        <v>17.297346483999998</v>
      </c>
      <c r="AV22" s="279">
        <v>182.74200877999999</v>
      </c>
      <c r="AW22" s="279">
        <v>416.69947134</v>
      </c>
      <c r="AX22" s="279">
        <v>719.35291094000002</v>
      </c>
      <c r="AY22" s="279">
        <v>780.34861319000004</v>
      </c>
      <c r="AZ22" s="279">
        <v>636.19561998999995</v>
      </c>
      <c r="BA22" s="279">
        <v>393.31177327</v>
      </c>
      <c r="BB22" s="279">
        <v>171.00213993</v>
      </c>
      <c r="BC22" s="279">
        <v>52.507093175999998</v>
      </c>
      <c r="BD22" s="279">
        <v>1.9455162850000001</v>
      </c>
      <c r="BE22" s="279">
        <v>0.14124120856</v>
      </c>
      <c r="BF22" s="344">
        <v>0.51649149999999999</v>
      </c>
      <c r="BG22" s="344">
        <v>19.453520000000001</v>
      </c>
      <c r="BH22" s="344">
        <v>191.90270000000001</v>
      </c>
      <c r="BI22" s="344">
        <v>417.47379999999998</v>
      </c>
      <c r="BJ22" s="344">
        <v>701.66840000000002</v>
      </c>
      <c r="BK22" s="344">
        <v>754.13549999999998</v>
      </c>
      <c r="BL22" s="344">
        <v>630.64549999999997</v>
      </c>
      <c r="BM22" s="344">
        <v>416.97129999999999</v>
      </c>
      <c r="BN22" s="344">
        <v>176.5882</v>
      </c>
      <c r="BO22" s="344">
        <v>54.114780000000003</v>
      </c>
      <c r="BP22" s="344">
        <v>1.0692630000000001</v>
      </c>
      <c r="BQ22" s="344">
        <v>0.17105780000000001</v>
      </c>
      <c r="BR22" s="344">
        <v>0.56336730000000002</v>
      </c>
      <c r="BS22" s="344">
        <v>18.64312</v>
      </c>
      <c r="BT22" s="344">
        <v>191.9365</v>
      </c>
      <c r="BU22" s="344">
        <v>427.61149999999998</v>
      </c>
      <c r="BV22" s="344">
        <v>697.14210000000003</v>
      </c>
    </row>
    <row r="23" spans="1:74" ht="11.1" customHeight="1">
      <c r="A23" s="9" t="s">
        <v>165</v>
      </c>
      <c r="B23" s="215" t="s">
        <v>643</v>
      </c>
      <c r="C23" s="279">
        <v>524.22715432999996</v>
      </c>
      <c r="D23" s="279">
        <v>390.01291378000002</v>
      </c>
      <c r="E23" s="279">
        <v>249.07400866</v>
      </c>
      <c r="F23" s="279">
        <v>70.489223472999996</v>
      </c>
      <c r="G23" s="279">
        <v>8.2112606941999999</v>
      </c>
      <c r="H23" s="279">
        <v>0.28136782041000002</v>
      </c>
      <c r="I23" s="279">
        <v>0</v>
      </c>
      <c r="J23" s="279">
        <v>0.10188863274</v>
      </c>
      <c r="K23" s="279">
        <v>4.9242656370000004</v>
      </c>
      <c r="L23" s="279">
        <v>63.820789531000003</v>
      </c>
      <c r="M23" s="279">
        <v>246.91923944999999</v>
      </c>
      <c r="N23" s="279">
        <v>503.82793846999999</v>
      </c>
      <c r="O23" s="279">
        <v>529.76967107999997</v>
      </c>
      <c r="P23" s="279">
        <v>392.53616797000001</v>
      </c>
      <c r="Q23" s="279">
        <v>243.58726171000001</v>
      </c>
      <c r="R23" s="279">
        <v>74.380286575</v>
      </c>
      <c r="S23" s="279">
        <v>8.5170098981999995</v>
      </c>
      <c r="T23" s="279">
        <v>0.26179407871999999</v>
      </c>
      <c r="U23" s="279">
        <v>0</v>
      </c>
      <c r="V23" s="279">
        <v>0.14673051478999999</v>
      </c>
      <c r="W23" s="279">
        <v>5.3397157774000004</v>
      </c>
      <c r="X23" s="279">
        <v>69.315860846999996</v>
      </c>
      <c r="Y23" s="279">
        <v>252.01810462</v>
      </c>
      <c r="Z23" s="279">
        <v>521.54061984999998</v>
      </c>
      <c r="AA23" s="279">
        <v>548.10904104999997</v>
      </c>
      <c r="AB23" s="279">
        <v>425.54161406999998</v>
      </c>
      <c r="AC23" s="279">
        <v>256.87428097999998</v>
      </c>
      <c r="AD23" s="279">
        <v>72.766302263</v>
      </c>
      <c r="AE23" s="279">
        <v>8.8988488628999995</v>
      </c>
      <c r="AF23" s="279">
        <v>0.20347634292</v>
      </c>
      <c r="AG23" s="279">
        <v>0</v>
      </c>
      <c r="AH23" s="279">
        <v>0.14673051478999999</v>
      </c>
      <c r="AI23" s="279">
        <v>5.3795800133</v>
      </c>
      <c r="AJ23" s="279">
        <v>70.349692801000003</v>
      </c>
      <c r="AK23" s="279">
        <v>239.43606879000001</v>
      </c>
      <c r="AL23" s="279">
        <v>501.92592292</v>
      </c>
      <c r="AM23" s="279">
        <v>545.49838618000001</v>
      </c>
      <c r="AN23" s="279">
        <v>431.17484725000003</v>
      </c>
      <c r="AO23" s="279">
        <v>239.58201407000001</v>
      </c>
      <c r="AP23" s="279">
        <v>72.224712365000002</v>
      </c>
      <c r="AQ23" s="279">
        <v>9.4639783596000004</v>
      </c>
      <c r="AR23" s="279">
        <v>0.19505364655999999</v>
      </c>
      <c r="AS23" s="279">
        <v>0</v>
      </c>
      <c r="AT23" s="279">
        <v>0.14673051478999999</v>
      </c>
      <c r="AU23" s="279">
        <v>5.3281409322000002</v>
      </c>
      <c r="AV23" s="279">
        <v>68.354003363000004</v>
      </c>
      <c r="AW23" s="279">
        <v>243.99413645000001</v>
      </c>
      <c r="AX23" s="279">
        <v>511.07727082000002</v>
      </c>
      <c r="AY23" s="279">
        <v>538.48163382999996</v>
      </c>
      <c r="AZ23" s="279">
        <v>417.81356010000002</v>
      </c>
      <c r="BA23" s="279">
        <v>219.67049416</v>
      </c>
      <c r="BB23" s="279">
        <v>71.349748536000007</v>
      </c>
      <c r="BC23" s="279">
        <v>8.3799793394000002</v>
      </c>
      <c r="BD23" s="279">
        <v>0.18669753220999999</v>
      </c>
      <c r="BE23" s="279">
        <v>0</v>
      </c>
      <c r="BF23" s="344">
        <v>0.14673050000000001</v>
      </c>
      <c r="BG23" s="344">
        <v>5.3608789999999997</v>
      </c>
      <c r="BH23" s="344">
        <v>68.056380000000004</v>
      </c>
      <c r="BI23" s="344">
        <v>233.85319999999999</v>
      </c>
      <c r="BJ23" s="344">
        <v>501.51819999999998</v>
      </c>
      <c r="BK23" s="344">
        <v>526.5806</v>
      </c>
      <c r="BL23" s="344">
        <v>407.1413</v>
      </c>
      <c r="BM23" s="344">
        <v>222.8648</v>
      </c>
      <c r="BN23" s="344">
        <v>77.243930000000006</v>
      </c>
      <c r="BO23" s="344">
        <v>9.1378219999999999</v>
      </c>
      <c r="BP23" s="344">
        <v>9.1175500000000007E-2</v>
      </c>
      <c r="BQ23" s="344">
        <v>0</v>
      </c>
      <c r="BR23" s="344">
        <v>0.16464699999999999</v>
      </c>
      <c r="BS23" s="344">
        <v>4.7679830000000001</v>
      </c>
      <c r="BT23" s="344">
        <v>68.800399999999996</v>
      </c>
      <c r="BU23" s="344">
        <v>237.49510000000001</v>
      </c>
      <c r="BV23" s="344">
        <v>502.3768</v>
      </c>
    </row>
    <row r="24" spans="1:74" ht="11.1" customHeight="1">
      <c r="A24" s="9" t="s">
        <v>166</v>
      </c>
      <c r="B24" s="215" t="s">
        <v>644</v>
      </c>
      <c r="C24" s="279">
        <v>877.94080240000005</v>
      </c>
      <c r="D24" s="279">
        <v>719.60936676999995</v>
      </c>
      <c r="E24" s="279">
        <v>587.17485929999998</v>
      </c>
      <c r="F24" s="279">
        <v>383.23217707999999</v>
      </c>
      <c r="G24" s="279">
        <v>192.89082203999999</v>
      </c>
      <c r="H24" s="279">
        <v>66.306987230000004</v>
      </c>
      <c r="I24" s="279">
        <v>7.2486176430000002</v>
      </c>
      <c r="J24" s="279">
        <v>17.923988047000002</v>
      </c>
      <c r="K24" s="279">
        <v>113.64731273</v>
      </c>
      <c r="L24" s="279">
        <v>322.69386212000001</v>
      </c>
      <c r="M24" s="279">
        <v>604.52654039000004</v>
      </c>
      <c r="N24" s="279">
        <v>892.69327928999996</v>
      </c>
      <c r="O24" s="279">
        <v>881.51281349999999</v>
      </c>
      <c r="P24" s="279">
        <v>723.52560526000002</v>
      </c>
      <c r="Q24" s="279">
        <v>591.78286842</v>
      </c>
      <c r="R24" s="279">
        <v>377.15186749999998</v>
      </c>
      <c r="S24" s="279">
        <v>185.58071638999999</v>
      </c>
      <c r="T24" s="279">
        <v>67.045502830999993</v>
      </c>
      <c r="U24" s="279">
        <v>7.5897120916</v>
      </c>
      <c r="V24" s="279">
        <v>18.796124202000001</v>
      </c>
      <c r="W24" s="279">
        <v>109.01042330999999</v>
      </c>
      <c r="X24" s="279">
        <v>336.22120674000001</v>
      </c>
      <c r="Y24" s="279">
        <v>614.57455904000005</v>
      </c>
      <c r="Z24" s="279">
        <v>910.60623902999998</v>
      </c>
      <c r="AA24" s="279">
        <v>890.86525181000002</v>
      </c>
      <c r="AB24" s="279">
        <v>739.46646089000001</v>
      </c>
      <c r="AC24" s="279">
        <v>596.45201897000004</v>
      </c>
      <c r="AD24" s="279">
        <v>388.27650533000002</v>
      </c>
      <c r="AE24" s="279">
        <v>199.23732326999999</v>
      </c>
      <c r="AF24" s="279">
        <v>68.247790890999994</v>
      </c>
      <c r="AG24" s="279">
        <v>8.1762207696000004</v>
      </c>
      <c r="AH24" s="279">
        <v>19.872538946999999</v>
      </c>
      <c r="AI24" s="279">
        <v>107.42634483000001</v>
      </c>
      <c r="AJ24" s="279">
        <v>330.40518923000002</v>
      </c>
      <c r="AK24" s="279">
        <v>597.76764883999999</v>
      </c>
      <c r="AL24" s="279">
        <v>899.63926233999996</v>
      </c>
      <c r="AM24" s="279">
        <v>888.87792530000002</v>
      </c>
      <c r="AN24" s="279">
        <v>744.28731094</v>
      </c>
      <c r="AO24" s="279">
        <v>594.92529127</v>
      </c>
      <c r="AP24" s="279">
        <v>392.12593862</v>
      </c>
      <c r="AQ24" s="279">
        <v>212.77393561</v>
      </c>
      <c r="AR24" s="279">
        <v>70.927280608000004</v>
      </c>
      <c r="AS24" s="279">
        <v>8.5049176202000005</v>
      </c>
      <c r="AT24" s="279">
        <v>19.742949900999999</v>
      </c>
      <c r="AU24" s="279">
        <v>109.17035296</v>
      </c>
      <c r="AV24" s="279">
        <v>332.44851614999999</v>
      </c>
      <c r="AW24" s="279">
        <v>609.23277445999997</v>
      </c>
      <c r="AX24" s="279">
        <v>905.51666849000003</v>
      </c>
      <c r="AY24" s="279">
        <v>878.74110830999996</v>
      </c>
      <c r="AZ24" s="279">
        <v>741.48696815999995</v>
      </c>
      <c r="BA24" s="279">
        <v>576.02082100999996</v>
      </c>
      <c r="BB24" s="279">
        <v>390.44106146000001</v>
      </c>
      <c r="BC24" s="279">
        <v>210.54181402</v>
      </c>
      <c r="BD24" s="279">
        <v>71.114245878000006</v>
      </c>
      <c r="BE24" s="279">
        <v>8.5968003721000006</v>
      </c>
      <c r="BF24" s="344">
        <v>18.367180000000001</v>
      </c>
      <c r="BG24" s="344">
        <v>107.1323</v>
      </c>
      <c r="BH24" s="344">
        <v>325.0489</v>
      </c>
      <c r="BI24" s="344">
        <v>598.91210000000001</v>
      </c>
      <c r="BJ24" s="344">
        <v>906.78480000000002</v>
      </c>
      <c r="BK24" s="344">
        <v>912.12860000000001</v>
      </c>
      <c r="BL24" s="344">
        <v>747.20839999999998</v>
      </c>
      <c r="BM24" s="344">
        <v>575.1028</v>
      </c>
      <c r="BN24" s="344">
        <v>395.49430000000001</v>
      </c>
      <c r="BO24" s="344">
        <v>211.89879999999999</v>
      </c>
      <c r="BP24" s="344">
        <v>68.432869999999994</v>
      </c>
      <c r="BQ24" s="344">
        <v>8.4326659999999993</v>
      </c>
      <c r="BR24" s="344">
        <v>19.356290000000001</v>
      </c>
      <c r="BS24" s="344">
        <v>105.5823</v>
      </c>
      <c r="BT24" s="344">
        <v>333.56360000000001</v>
      </c>
      <c r="BU24" s="344">
        <v>590.86260000000004</v>
      </c>
      <c r="BV24" s="344">
        <v>912.37350000000004</v>
      </c>
    </row>
    <row r="25" spans="1:74" ht="11.1" customHeight="1">
      <c r="A25" s="9" t="s">
        <v>167</v>
      </c>
      <c r="B25" s="215" t="s">
        <v>645</v>
      </c>
      <c r="C25" s="279">
        <v>543.51654974999997</v>
      </c>
      <c r="D25" s="279">
        <v>446.64112499999999</v>
      </c>
      <c r="E25" s="279">
        <v>400.43549034</v>
      </c>
      <c r="F25" s="279">
        <v>305.77171146000001</v>
      </c>
      <c r="G25" s="279">
        <v>162.16227122000001</v>
      </c>
      <c r="H25" s="279">
        <v>66.122785551999996</v>
      </c>
      <c r="I25" s="279">
        <v>18.558992506999999</v>
      </c>
      <c r="J25" s="279">
        <v>19.759385565999999</v>
      </c>
      <c r="K25" s="279">
        <v>59.443679277999998</v>
      </c>
      <c r="L25" s="279">
        <v>182.35887744999999</v>
      </c>
      <c r="M25" s="279">
        <v>371.47360018000001</v>
      </c>
      <c r="N25" s="279">
        <v>545.07921778000002</v>
      </c>
      <c r="O25" s="279">
        <v>541.82201190000001</v>
      </c>
      <c r="P25" s="279">
        <v>447.80201921999998</v>
      </c>
      <c r="Q25" s="279">
        <v>397.88836915000002</v>
      </c>
      <c r="R25" s="279">
        <v>301.96247754000001</v>
      </c>
      <c r="S25" s="279">
        <v>153.96219246000001</v>
      </c>
      <c r="T25" s="279">
        <v>64.008721967</v>
      </c>
      <c r="U25" s="279">
        <v>16.984711960999999</v>
      </c>
      <c r="V25" s="279">
        <v>19.749288859</v>
      </c>
      <c r="W25" s="279">
        <v>57.613067944999997</v>
      </c>
      <c r="X25" s="279">
        <v>189.70125383000001</v>
      </c>
      <c r="Y25" s="279">
        <v>376.80652676</v>
      </c>
      <c r="Z25" s="279">
        <v>555.85858412000005</v>
      </c>
      <c r="AA25" s="279">
        <v>540.57646476000002</v>
      </c>
      <c r="AB25" s="279">
        <v>448.28668635000002</v>
      </c>
      <c r="AC25" s="279">
        <v>398.52824364999998</v>
      </c>
      <c r="AD25" s="279">
        <v>315.09040173</v>
      </c>
      <c r="AE25" s="279">
        <v>163.87447556999999</v>
      </c>
      <c r="AF25" s="279">
        <v>68.230602215000005</v>
      </c>
      <c r="AG25" s="279">
        <v>17.411917899999999</v>
      </c>
      <c r="AH25" s="279">
        <v>20.614752414000002</v>
      </c>
      <c r="AI25" s="279">
        <v>57.930379770000002</v>
      </c>
      <c r="AJ25" s="279">
        <v>186.93305925000001</v>
      </c>
      <c r="AK25" s="279">
        <v>371.49572260999997</v>
      </c>
      <c r="AL25" s="279">
        <v>557.69576431999997</v>
      </c>
      <c r="AM25" s="279">
        <v>534.96342897</v>
      </c>
      <c r="AN25" s="279">
        <v>450.31562917999997</v>
      </c>
      <c r="AO25" s="279">
        <v>405.66752661999999</v>
      </c>
      <c r="AP25" s="279">
        <v>312.98597647000003</v>
      </c>
      <c r="AQ25" s="279">
        <v>177.44689933999999</v>
      </c>
      <c r="AR25" s="279">
        <v>72.446475371000005</v>
      </c>
      <c r="AS25" s="279">
        <v>17.705125221999999</v>
      </c>
      <c r="AT25" s="279">
        <v>21.256521783</v>
      </c>
      <c r="AU25" s="279">
        <v>56.905766071000002</v>
      </c>
      <c r="AV25" s="279">
        <v>188.95732404</v>
      </c>
      <c r="AW25" s="279">
        <v>381.71238684999997</v>
      </c>
      <c r="AX25" s="279">
        <v>562.34263446</v>
      </c>
      <c r="AY25" s="279">
        <v>530.85683725000001</v>
      </c>
      <c r="AZ25" s="279">
        <v>454.12792832999997</v>
      </c>
      <c r="BA25" s="279">
        <v>406.28966106000001</v>
      </c>
      <c r="BB25" s="279">
        <v>312.17034934999998</v>
      </c>
      <c r="BC25" s="279">
        <v>175.09394707999999</v>
      </c>
      <c r="BD25" s="279">
        <v>75.869950693999996</v>
      </c>
      <c r="BE25" s="279">
        <v>19.188032688</v>
      </c>
      <c r="BF25" s="344">
        <v>20.34206</v>
      </c>
      <c r="BG25" s="344">
        <v>56.425440000000002</v>
      </c>
      <c r="BH25" s="344">
        <v>183.5309</v>
      </c>
      <c r="BI25" s="344">
        <v>384.43049999999999</v>
      </c>
      <c r="BJ25" s="344">
        <v>564.88940000000002</v>
      </c>
      <c r="BK25" s="344">
        <v>553.23509999999999</v>
      </c>
      <c r="BL25" s="344">
        <v>458.11360000000002</v>
      </c>
      <c r="BM25" s="344">
        <v>406.43669999999997</v>
      </c>
      <c r="BN25" s="344">
        <v>302.25970000000001</v>
      </c>
      <c r="BO25" s="344">
        <v>171.7004</v>
      </c>
      <c r="BP25" s="344">
        <v>75.196489999999997</v>
      </c>
      <c r="BQ25" s="344">
        <v>18.852350000000001</v>
      </c>
      <c r="BR25" s="344">
        <v>20.52337</v>
      </c>
      <c r="BS25" s="344">
        <v>57.469059999999999</v>
      </c>
      <c r="BT25" s="344">
        <v>189.48740000000001</v>
      </c>
      <c r="BU25" s="344">
        <v>377.40260000000001</v>
      </c>
      <c r="BV25" s="344">
        <v>566.54229999999995</v>
      </c>
    </row>
    <row r="26" spans="1:74" ht="11.1" customHeight="1">
      <c r="A26" s="9" t="s">
        <v>168</v>
      </c>
      <c r="B26" s="215" t="s">
        <v>675</v>
      </c>
      <c r="C26" s="279">
        <v>850.58331274</v>
      </c>
      <c r="D26" s="279">
        <v>708.55314899999996</v>
      </c>
      <c r="E26" s="279">
        <v>575.22377637</v>
      </c>
      <c r="F26" s="279">
        <v>308.57982099999998</v>
      </c>
      <c r="G26" s="279">
        <v>143.17669426</v>
      </c>
      <c r="H26" s="279">
        <v>29.495413273</v>
      </c>
      <c r="I26" s="279">
        <v>6.4036165301999999</v>
      </c>
      <c r="J26" s="279">
        <v>10.722298592</v>
      </c>
      <c r="K26" s="279">
        <v>56.976121005000003</v>
      </c>
      <c r="L26" s="279">
        <v>254.41232407999999</v>
      </c>
      <c r="M26" s="279">
        <v>487.86076020000002</v>
      </c>
      <c r="N26" s="279">
        <v>790.02948487000003</v>
      </c>
      <c r="O26" s="279">
        <v>859.95667580999998</v>
      </c>
      <c r="P26" s="279">
        <v>713.46281362000002</v>
      </c>
      <c r="Q26" s="279">
        <v>568.79194870000003</v>
      </c>
      <c r="R26" s="279">
        <v>309.92229364000002</v>
      </c>
      <c r="S26" s="279">
        <v>142.53197777</v>
      </c>
      <c r="T26" s="279">
        <v>30.536908656000001</v>
      </c>
      <c r="U26" s="279">
        <v>7.3385405383000002</v>
      </c>
      <c r="V26" s="279">
        <v>10.769130655</v>
      </c>
      <c r="W26" s="279">
        <v>57.086436857000002</v>
      </c>
      <c r="X26" s="279">
        <v>260.42052837</v>
      </c>
      <c r="Y26" s="279">
        <v>490.97368987999999</v>
      </c>
      <c r="Z26" s="279">
        <v>800.97569274</v>
      </c>
      <c r="AA26" s="279">
        <v>864.86716411999998</v>
      </c>
      <c r="AB26" s="279">
        <v>730.29618890999996</v>
      </c>
      <c r="AC26" s="279">
        <v>572.89895189000003</v>
      </c>
      <c r="AD26" s="279">
        <v>303.00956864</v>
      </c>
      <c r="AE26" s="279">
        <v>144.39004932</v>
      </c>
      <c r="AF26" s="279">
        <v>30.576281600000002</v>
      </c>
      <c r="AG26" s="279">
        <v>6.7924245628</v>
      </c>
      <c r="AH26" s="279">
        <v>10.421613121</v>
      </c>
      <c r="AI26" s="279">
        <v>55.593157484999999</v>
      </c>
      <c r="AJ26" s="279">
        <v>259.91723339999999</v>
      </c>
      <c r="AK26" s="279">
        <v>482.17396015999998</v>
      </c>
      <c r="AL26" s="279">
        <v>791.72712044000002</v>
      </c>
      <c r="AM26" s="279">
        <v>867.57883250999998</v>
      </c>
      <c r="AN26" s="279">
        <v>732.45290762000002</v>
      </c>
      <c r="AO26" s="279">
        <v>564.70577042000002</v>
      </c>
      <c r="AP26" s="279">
        <v>304.28497668</v>
      </c>
      <c r="AQ26" s="279">
        <v>148.13014720000001</v>
      </c>
      <c r="AR26" s="279">
        <v>31.310555028</v>
      </c>
      <c r="AS26" s="279">
        <v>6.4907757822000001</v>
      </c>
      <c r="AT26" s="279">
        <v>10.759793997999999</v>
      </c>
      <c r="AU26" s="279">
        <v>54.346950993999997</v>
      </c>
      <c r="AV26" s="279">
        <v>259.23374378</v>
      </c>
      <c r="AW26" s="279">
        <v>489.02830173000001</v>
      </c>
      <c r="AX26" s="279">
        <v>795.34185859000002</v>
      </c>
      <c r="AY26" s="279">
        <v>865.78299384000002</v>
      </c>
      <c r="AZ26" s="279">
        <v>727.90319279000005</v>
      </c>
      <c r="BA26" s="279">
        <v>540.18470776000004</v>
      </c>
      <c r="BB26" s="279">
        <v>304.82019392000001</v>
      </c>
      <c r="BC26" s="279">
        <v>139.50114651000001</v>
      </c>
      <c r="BD26" s="279">
        <v>31.982845781000002</v>
      </c>
      <c r="BE26" s="279">
        <v>6.7140998947000003</v>
      </c>
      <c r="BF26" s="344">
        <v>10.68113</v>
      </c>
      <c r="BG26" s="344">
        <v>56.458120000000001</v>
      </c>
      <c r="BH26" s="344">
        <v>255.5624</v>
      </c>
      <c r="BI26" s="344">
        <v>486.7842</v>
      </c>
      <c r="BJ26" s="344">
        <v>782.96029999999996</v>
      </c>
      <c r="BK26" s="344">
        <v>854.21519999999998</v>
      </c>
      <c r="BL26" s="344">
        <v>720.97029999999995</v>
      </c>
      <c r="BM26" s="344">
        <v>548.72730000000001</v>
      </c>
      <c r="BN26" s="344">
        <v>304.78440000000001</v>
      </c>
      <c r="BO26" s="344">
        <v>136.15389999999999</v>
      </c>
      <c r="BP26" s="344">
        <v>30.43496</v>
      </c>
      <c r="BQ26" s="344">
        <v>6.8438400000000001</v>
      </c>
      <c r="BR26" s="344">
        <v>11.196389999999999</v>
      </c>
      <c r="BS26" s="344">
        <v>56.09637</v>
      </c>
      <c r="BT26" s="344">
        <v>254.97120000000001</v>
      </c>
      <c r="BU26" s="344">
        <v>488.96</v>
      </c>
      <c r="BV26" s="344">
        <v>783.20240000000001</v>
      </c>
    </row>
    <row r="27" spans="1:74" ht="11.1" customHeight="1">
      <c r="A27" s="8"/>
      <c r="B27" s="195" t="s">
        <v>181</v>
      </c>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254"/>
      <c r="AZ27" s="254"/>
      <c r="BA27" s="254"/>
      <c r="BB27" s="254"/>
      <c r="BC27" s="254"/>
      <c r="BD27" s="254"/>
      <c r="BE27" s="254"/>
      <c r="BF27" s="511"/>
      <c r="BG27" s="511"/>
      <c r="BH27" s="511"/>
      <c r="BI27" s="511"/>
      <c r="BJ27" s="511"/>
      <c r="BK27" s="346"/>
      <c r="BL27" s="346"/>
      <c r="BM27" s="346"/>
      <c r="BN27" s="346"/>
      <c r="BO27" s="346"/>
      <c r="BP27" s="346"/>
      <c r="BQ27" s="346"/>
      <c r="BR27" s="346"/>
      <c r="BS27" s="346"/>
      <c r="BT27" s="346"/>
      <c r="BU27" s="346"/>
      <c r="BV27" s="346"/>
    </row>
    <row r="28" spans="1:74" ht="11.1" customHeight="1">
      <c r="A28" s="9" t="s">
        <v>43</v>
      </c>
      <c r="B28" s="215" t="s">
        <v>638</v>
      </c>
      <c r="C28" s="279">
        <v>0</v>
      </c>
      <c r="D28" s="279">
        <v>0</v>
      </c>
      <c r="E28" s="279">
        <v>0</v>
      </c>
      <c r="F28" s="279">
        <v>0</v>
      </c>
      <c r="G28" s="279">
        <v>5.5004977583999999</v>
      </c>
      <c r="H28" s="279">
        <v>26.993356648999999</v>
      </c>
      <c r="I28" s="279">
        <v>112.10838923999999</v>
      </c>
      <c r="J28" s="279">
        <v>208.41644424</v>
      </c>
      <c r="K28" s="279">
        <v>13.836207835</v>
      </c>
      <c r="L28" s="279">
        <v>0</v>
      </c>
      <c r="M28" s="279">
        <v>0</v>
      </c>
      <c r="N28" s="279">
        <v>0</v>
      </c>
      <c r="O28" s="279">
        <v>0</v>
      </c>
      <c r="P28" s="279">
        <v>0</v>
      </c>
      <c r="Q28" s="279">
        <v>0</v>
      </c>
      <c r="R28" s="279">
        <v>0</v>
      </c>
      <c r="S28" s="279">
        <v>19.020175637000001</v>
      </c>
      <c r="T28" s="279">
        <v>105.91718453999999</v>
      </c>
      <c r="U28" s="279">
        <v>289.32829327000002</v>
      </c>
      <c r="V28" s="279">
        <v>179.10020994999999</v>
      </c>
      <c r="W28" s="279">
        <v>59.327498957000003</v>
      </c>
      <c r="X28" s="279">
        <v>0</v>
      </c>
      <c r="Y28" s="279">
        <v>0</v>
      </c>
      <c r="Z28" s="279">
        <v>0</v>
      </c>
      <c r="AA28" s="279">
        <v>0</v>
      </c>
      <c r="AB28" s="279">
        <v>0</v>
      </c>
      <c r="AC28" s="279">
        <v>0</v>
      </c>
      <c r="AD28" s="279">
        <v>0</v>
      </c>
      <c r="AE28" s="279">
        <v>10.459472069</v>
      </c>
      <c r="AF28" s="279">
        <v>67.023386359</v>
      </c>
      <c r="AG28" s="279">
        <v>255.08358041</v>
      </c>
      <c r="AH28" s="279">
        <v>171.47172030999999</v>
      </c>
      <c r="AI28" s="279">
        <v>64.179776974999996</v>
      </c>
      <c r="AJ28" s="279">
        <v>0</v>
      </c>
      <c r="AK28" s="279">
        <v>0</v>
      </c>
      <c r="AL28" s="279">
        <v>0</v>
      </c>
      <c r="AM28" s="279">
        <v>0</v>
      </c>
      <c r="AN28" s="279">
        <v>0</v>
      </c>
      <c r="AO28" s="279">
        <v>0</v>
      </c>
      <c r="AP28" s="279">
        <v>0</v>
      </c>
      <c r="AQ28" s="279">
        <v>19.601819964000001</v>
      </c>
      <c r="AR28" s="279">
        <v>60.008370835999997</v>
      </c>
      <c r="AS28" s="279">
        <v>256.95444216999999</v>
      </c>
      <c r="AT28" s="279">
        <v>220.13232583999999</v>
      </c>
      <c r="AU28" s="279">
        <v>34.714135481</v>
      </c>
      <c r="AV28" s="279">
        <v>0.49257730067</v>
      </c>
      <c r="AW28" s="279">
        <v>0</v>
      </c>
      <c r="AX28" s="279">
        <v>0</v>
      </c>
      <c r="AY28" s="279">
        <v>0</v>
      </c>
      <c r="AZ28" s="279">
        <v>0</v>
      </c>
      <c r="BA28" s="279">
        <v>0</v>
      </c>
      <c r="BB28" s="279">
        <v>0</v>
      </c>
      <c r="BC28" s="279">
        <v>7.8905027355000001</v>
      </c>
      <c r="BD28" s="279">
        <v>88.883071650000005</v>
      </c>
      <c r="BE28" s="279">
        <v>317.69231199000001</v>
      </c>
      <c r="BF28" s="344">
        <v>166.11988854000001</v>
      </c>
      <c r="BG28" s="344">
        <v>31.149875918999999</v>
      </c>
      <c r="BH28" s="344">
        <v>0.31758051837000001</v>
      </c>
      <c r="BI28" s="344">
        <v>0</v>
      </c>
      <c r="BJ28" s="344">
        <v>0</v>
      </c>
      <c r="BK28" s="344">
        <v>0</v>
      </c>
      <c r="BL28" s="344">
        <v>0</v>
      </c>
      <c r="BM28" s="344">
        <v>0</v>
      </c>
      <c r="BN28" s="344">
        <v>0</v>
      </c>
      <c r="BO28" s="344">
        <v>8.1561235194999995</v>
      </c>
      <c r="BP28" s="344">
        <v>75.800886798999997</v>
      </c>
      <c r="BQ28" s="344">
        <v>205.52658964</v>
      </c>
      <c r="BR28" s="344">
        <v>176.34394062000001</v>
      </c>
      <c r="BS28" s="344">
        <v>36.651092796</v>
      </c>
      <c r="BT28" s="344">
        <v>1.0927193504999999</v>
      </c>
      <c r="BU28" s="344">
        <v>0</v>
      </c>
      <c r="BV28" s="344">
        <v>0</v>
      </c>
    </row>
    <row r="29" spans="1:74" ht="11.1" customHeight="1">
      <c r="A29" s="9" t="s">
        <v>44</v>
      </c>
      <c r="B29" s="215" t="s">
        <v>673</v>
      </c>
      <c r="C29" s="279">
        <v>0</v>
      </c>
      <c r="D29" s="279">
        <v>0</v>
      </c>
      <c r="E29" s="279">
        <v>0</v>
      </c>
      <c r="F29" s="279">
        <v>0</v>
      </c>
      <c r="G29" s="279">
        <v>24.177622003</v>
      </c>
      <c r="H29" s="279">
        <v>80.564720886000003</v>
      </c>
      <c r="I29" s="279">
        <v>164.20397584</v>
      </c>
      <c r="J29" s="279">
        <v>253.27119608000001</v>
      </c>
      <c r="K29" s="279">
        <v>44.023565382000001</v>
      </c>
      <c r="L29" s="279">
        <v>0.43012126758000002</v>
      </c>
      <c r="M29" s="279">
        <v>0</v>
      </c>
      <c r="N29" s="279">
        <v>0</v>
      </c>
      <c r="O29" s="279">
        <v>0</v>
      </c>
      <c r="P29" s="279">
        <v>0</v>
      </c>
      <c r="Q29" s="279">
        <v>0</v>
      </c>
      <c r="R29" s="279">
        <v>0</v>
      </c>
      <c r="S29" s="279">
        <v>49.437776974999998</v>
      </c>
      <c r="T29" s="279">
        <v>197.25832014</v>
      </c>
      <c r="U29" s="279">
        <v>351.08624879000001</v>
      </c>
      <c r="V29" s="279">
        <v>253.50076419999999</v>
      </c>
      <c r="W29" s="279">
        <v>99.701084721000001</v>
      </c>
      <c r="X29" s="279">
        <v>5.0755727152999999</v>
      </c>
      <c r="Y29" s="279">
        <v>0</v>
      </c>
      <c r="Z29" s="279">
        <v>0</v>
      </c>
      <c r="AA29" s="279">
        <v>0</v>
      </c>
      <c r="AB29" s="279">
        <v>0</v>
      </c>
      <c r="AC29" s="279">
        <v>0</v>
      </c>
      <c r="AD29" s="279">
        <v>0</v>
      </c>
      <c r="AE29" s="279">
        <v>44.798140214999997</v>
      </c>
      <c r="AF29" s="279">
        <v>156.83177412000001</v>
      </c>
      <c r="AG29" s="279">
        <v>349.37701268000001</v>
      </c>
      <c r="AH29" s="279">
        <v>226.89556096000001</v>
      </c>
      <c r="AI29" s="279">
        <v>102.74315926</v>
      </c>
      <c r="AJ29" s="279">
        <v>4.5504451699999997</v>
      </c>
      <c r="AK29" s="279">
        <v>0</v>
      </c>
      <c r="AL29" s="279">
        <v>0</v>
      </c>
      <c r="AM29" s="279">
        <v>0</v>
      </c>
      <c r="AN29" s="279">
        <v>0</v>
      </c>
      <c r="AO29" s="279">
        <v>1.2396401055999999</v>
      </c>
      <c r="AP29" s="279">
        <v>0</v>
      </c>
      <c r="AQ29" s="279">
        <v>68.769643724000005</v>
      </c>
      <c r="AR29" s="279">
        <v>129.69244467999999</v>
      </c>
      <c r="AS29" s="279">
        <v>342.39214325</v>
      </c>
      <c r="AT29" s="279">
        <v>248.96714675000001</v>
      </c>
      <c r="AU29" s="279">
        <v>65.697223223999998</v>
      </c>
      <c r="AV29" s="279">
        <v>6.5512641413999999</v>
      </c>
      <c r="AW29" s="279">
        <v>0</v>
      </c>
      <c r="AX29" s="279">
        <v>0</v>
      </c>
      <c r="AY29" s="279">
        <v>0</v>
      </c>
      <c r="AZ29" s="279">
        <v>0</v>
      </c>
      <c r="BA29" s="279">
        <v>0</v>
      </c>
      <c r="BB29" s="279">
        <v>0</v>
      </c>
      <c r="BC29" s="279">
        <v>25.503401845999999</v>
      </c>
      <c r="BD29" s="279">
        <v>147.7121721</v>
      </c>
      <c r="BE29" s="279">
        <v>349.74455854000001</v>
      </c>
      <c r="BF29" s="344">
        <v>217.83735242</v>
      </c>
      <c r="BG29" s="344">
        <v>64.835755949000003</v>
      </c>
      <c r="BH29" s="344">
        <v>5.1707364287999997</v>
      </c>
      <c r="BI29" s="344">
        <v>0</v>
      </c>
      <c r="BJ29" s="344">
        <v>0</v>
      </c>
      <c r="BK29" s="344">
        <v>0</v>
      </c>
      <c r="BL29" s="344">
        <v>0</v>
      </c>
      <c r="BM29" s="344">
        <v>0</v>
      </c>
      <c r="BN29" s="344">
        <v>0</v>
      </c>
      <c r="BO29" s="344">
        <v>27.533378141</v>
      </c>
      <c r="BP29" s="344">
        <v>133.76278877999999</v>
      </c>
      <c r="BQ29" s="344">
        <v>263.21977586999998</v>
      </c>
      <c r="BR29" s="344">
        <v>224.65703368000001</v>
      </c>
      <c r="BS29" s="344">
        <v>68.607372166000005</v>
      </c>
      <c r="BT29" s="344">
        <v>5.3868653396999999</v>
      </c>
      <c r="BU29" s="344">
        <v>0</v>
      </c>
      <c r="BV29" s="344">
        <v>0</v>
      </c>
    </row>
    <row r="30" spans="1:74" ht="11.1" customHeight="1">
      <c r="A30" s="9" t="s">
        <v>45</v>
      </c>
      <c r="B30" s="215" t="s">
        <v>639</v>
      </c>
      <c r="C30" s="279">
        <v>0</v>
      </c>
      <c r="D30" s="279">
        <v>0</v>
      </c>
      <c r="E30" s="279">
        <v>0.69355652961000003</v>
      </c>
      <c r="F30" s="279">
        <v>0.66410164722999998</v>
      </c>
      <c r="G30" s="279">
        <v>48.137418027000002</v>
      </c>
      <c r="H30" s="279">
        <v>140.27779242</v>
      </c>
      <c r="I30" s="279">
        <v>123.95359861999999</v>
      </c>
      <c r="J30" s="279">
        <v>171.45705321</v>
      </c>
      <c r="K30" s="279">
        <v>64.502642111</v>
      </c>
      <c r="L30" s="279">
        <v>0.13956228151</v>
      </c>
      <c r="M30" s="279">
        <v>0</v>
      </c>
      <c r="N30" s="279">
        <v>0</v>
      </c>
      <c r="O30" s="279">
        <v>0</v>
      </c>
      <c r="P30" s="279">
        <v>0</v>
      </c>
      <c r="Q30" s="279">
        <v>0.55573821256</v>
      </c>
      <c r="R30" s="279">
        <v>8.5887902683000004</v>
      </c>
      <c r="S30" s="279">
        <v>69.842389113999999</v>
      </c>
      <c r="T30" s="279">
        <v>199.97242537</v>
      </c>
      <c r="U30" s="279">
        <v>316.82374913000001</v>
      </c>
      <c r="V30" s="279">
        <v>291.65416293999999</v>
      </c>
      <c r="W30" s="279">
        <v>71.644619386000002</v>
      </c>
      <c r="X30" s="279">
        <v>10.021403961000001</v>
      </c>
      <c r="Y30" s="279">
        <v>0</v>
      </c>
      <c r="Z30" s="279">
        <v>0</v>
      </c>
      <c r="AA30" s="279">
        <v>0</v>
      </c>
      <c r="AB30" s="279">
        <v>0</v>
      </c>
      <c r="AC30" s="279">
        <v>0.28006793587000001</v>
      </c>
      <c r="AD30" s="279">
        <v>1.7179598138000001</v>
      </c>
      <c r="AE30" s="279">
        <v>46.202275167000003</v>
      </c>
      <c r="AF30" s="279">
        <v>163.32889503000001</v>
      </c>
      <c r="AG30" s="279">
        <v>372.52554359999999</v>
      </c>
      <c r="AH30" s="279">
        <v>218.95150022999999</v>
      </c>
      <c r="AI30" s="279">
        <v>45.961455086999997</v>
      </c>
      <c r="AJ30" s="279">
        <v>5.8665534289999997</v>
      </c>
      <c r="AK30" s="279">
        <v>0</v>
      </c>
      <c r="AL30" s="279">
        <v>0</v>
      </c>
      <c r="AM30" s="279">
        <v>0</v>
      </c>
      <c r="AN30" s="279">
        <v>0</v>
      </c>
      <c r="AO30" s="279">
        <v>19.646999147999999</v>
      </c>
      <c r="AP30" s="279">
        <v>1.2506346182999999</v>
      </c>
      <c r="AQ30" s="279">
        <v>110.35487076</v>
      </c>
      <c r="AR30" s="279">
        <v>182.86047221000001</v>
      </c>
      <c r="AS30" s="279">
        <v>411.39589712999998</v>
      </c>
      <c r="AT30" s="279">
        <v>204.55617298999999</v>
      </c>
      <c r="AU30" s="279">
        <v>50.401544585000003</v>
      </c>
      <c r="AV30" s="279">
        <v>1.7511172836</v>
      </c>
      <c r="AW30" s="279">
        <v>0</v>
      </c>
      <c r="AX30" s="279">
        <v>0</v>
      </c>
      <c r="AY30" s="279">
        <v>0</v>
      </c>
      <c r="AZ30" s="279">
        <v>0</v>
      </c>
      <c r="BA30" s="279">
        <v>0</v>
      </c>
      <c r="BB30" s="279">
        <v>0.14066185018999999</v>
      </c>
      <c r="BC30" s="279">
        <v>69.208785829999997</v>
      </c>
      <c r="BD30" s="279">
        <v>141.09950538000001</v>
      </c>
      <c r="BE30" s="279">
        <v>260.89053802000001</v>
      </c>
      <c r="BF30" s="344">
        <v>217.67227549</v>
      </c>
      <c r="BG30" s="344">
        <v>68.634254275000004</v>
      </c>
      <c r="BH30" s="344">
        <v>7.5289083868000004</v>
      </c>
      <c r="BI30" s="344">
        <v>0</v>
      </c>
      <c r="BJ30" s="344">
        <v>0</v>
      </c>
      <c r="BK30" s="344">
        <v>0</v>
      </c>
      <c r="BL30" s="344">
        <v>0</v>
      </c>
      <c r="BM30" s="344">
        <v>0.41736738772999998</v>
      </c>
      <c r="BN30" s="344">
        <v>2.1645477553000001</v>
      </c>
      <c r="BO30" s="344">
        <v>56.911598994999999</v>
      </c>
      <c r="BP30" s="344">
        <v>160.14148617999999</v>
      </c>
      <c r="BQ30" s="344">
        <v>255.08185146</v>
      </c>
      <c r="BR30" s="344">
        <v>218.17568908999999</v>
      </c>
      <c r="BS30" s="344">
        <v>68.674279662000004</v>
      </c>
      <c r="BT30" s="344">
        <v>7.5298862435</v>
      </c>
      <c r="BU30" s="344">
        <v>0</v>
      </c>
      <c r="BV30" s="344">
        <v>0</v>
      </c>
    </row>
    <row r="31" spans="1:74" ht="11.1" customHeight="1">
      <c r="A31" s="9" t="s">
        <v>46</v>
      </c>
      <c r="B31" s="215" t="s">
        <v>640</v>
      </c>
      <c r="C31" s="279">
        <v>0</v>
      </c>
      <c r="D31" s="279">
        <v>0</v>
      </c>
      <c r="E31" s="279">
        <v>2.4631882410000001</v>
      </c>
      <c r="F31" s="279">
        <v>1.2936750582000001</v>
      </c>
      <c r="G31" s="279">
        <v>54.513635667999999</v>
      </c>
      <c r="H31" s="279">
        <v>190.26461327000001</v>
      </c>
      <c r="I31" s="279">
        <v>185.42764077999999</v>
      </c>
      <c r="J31" s="279">
        <v>186.51731308000001</v>
      </c>
      <c r="K31" s="279">
        <v>81.240204989000006</v>
      </c>
      <c r="L31" s="279">
        <v>0</v>
      </c>
      <c r="M31" s="279">
        <v>0.29214390338000001</v>
      </c>
      <c r="N31" s="279">
        <v>0</v>
      </c>
      <c r="O31" s="279">
        <v>0</v>
      </c>
      <c r="P31" s="279">
        <v>0</v>
      </c>
      <c r="Q31" s="279">
        <v>1.5856407223</v>
      </c>
      <c r="R31" s="279">
        <v>20.850054214</v>
      </c>
      <c r="S31" s="279">
        <v>56.208368424</v>
      </c>
      <c r="T31" s="279">
        <v>237.56469688000001</v>
      </c>
      <c r="U31" s="279">
        <v>334.59198808999997</v>
      </c>
      <c r="V31" s="279">
        <v>333.28838569999999</v>
      </c>
      <c r="W31" s="279">
        <v>92.140859019000004</v>
      </c>
      <c r="X31" s="279">
        <v>15.310402144999999</v>
      </c>
      <c r="Y31" s="279">
        <v>0</v>
      </c>
      <c r="Z31" s="279">
        <v>0</v>
      </c>
      <c r="AA31" s="279">
        <v>0</v>
      </c>
      <c r="AB31" s="279">
        <v>0</v>
      </c>
      <c r="AC31" s="279">
        <v>1.7085695380000001</v>
      </c>
      <c r="AD31" s="279">
        <v>5.5922652864</v>
      </c>
      <c r="AE31" s="279">
        <v>45.225133231000001</v>
      </c>
      <c r="AF31" s="279">
        <v>209.37903578999999</v>
      </c>
      <c r="AG31" s="279">
        <v>438.60889723000003</v>
      </c>
      <c r="AH31" s="279">
        <v>293.68122115</v>
      </c>
      <c r="AI31" s="279">
        <v>57.336105517999997</v>
      </c>
      <c r="AJ31" s="279">
        <v>12.24305721</v>
      </c>
      <c r="AK31" s="279">
        <v>0</v>
      </c>
      <c r="AL31" s="279">
        <v>0</v>
      </c>
      <c r="AM31" s="279">
        <v>0</v>
      </c>
      <c r="AN31" s="279">
        <v>0</v>
      </c>
      <c r="AO31" s="279">
        <v>33.375371065000003</v>
      </c>
      <c r="AP31" s="279">
        <v>13.873360298</v>
      </c>
      <c r="AQ31" s="279">
        <v>122.47737269</v>
      </c>
      <c r="AR31" s="279">
        <v>236.75993817</v>
      </c>
      <c r="AS31" s="279">
        <v>475.99556219999999</v>
      </c>
      <c r="AT31" s="279">
        <v>260.77663966</v>
      </c>
      <c r="AU31" s="279">
        <v>83.016351999999998</v>
      </c>
      <c r="AV31" s="279">
        <v>4.1382281204</v>
      </c>
      <c r="AW31" s="279">
        <v>0</v>
      </c>
      <c r="AX31" s="279">
        <v>0</v>
      </c>
      <c r="AY31" s="279">
        <v>0</v>
      </c>
      <c r="AZ31" s="279">
        <v>0</v>
      </c>
      <c r="BA31" s="279">
        <v>0</v>
      </c>
      <c r="BB31" s="279">
        <v>0.57879911155999997</v>
      </c>
      <c r="BC31" s="279">
        <v>50.890326176000002</v>
      </c>
      <c r="BD31" s="279">
        <v>181.60553526000001</v>
      </c>
      <c r="BE31" s="279">
        <v>296.56597706999997</v>
      </c>
      <c r="BF31" s="344">
        <v>274.50545333999997</v>
      </c>
      <c r="BG31" s="344">
        <v>97.734901359999995</v>
      </c>
      <c r="BH31" s="344">
        <v>10.932308254000001</v>
      </c>
      <c r="BI31" s="344">
        <v>0.28903198669000002</v>
      </c>
      <c r="BJ31" s="344">
        <v>0</v>
      </c>
      <c r="BK31" s="344">
        <v>0</v>
      </c>
      <c r="BL31" s="344">
        <v>0</v>
      </c>
      <c r="BM31" s="344">
        <v>3.0858471743</v>
      </c>
      <c r="BN31" s="344">
        <v>7.9635127606999996</v>
      </c>
      <c r="BO31" s="344">
        <v>71.266062434000006</v>
      </c>
      <c r="BP31" s="344">
        <v>199.04962842</v>
      </c>
      <c r="BQ31" s="344">
        <v>316.58748512</v>
      </c>
      <c r="BR31" s="344">
        <v>273.03928079999997</v>
      </c>
      <c r="BS31" s="344">
        <v>96.612756521999998</v>
      </c>
      <c r="BT31" s="344">
        <v>10.643671339999999</v>
      </c>
      <c r="BU31" s="344">
        <v>0.28845627671000001</v>
      </c>
      <c r="BV31" s="344">
        <v>0</v>
      </c>
    </row>
    <row r="32" spans="1:74" ht="11.1" customHeight="1">
      <c r="A32" s="9" t="s">
        <v>392</v>
      </c>
      <c r="B32" s="215" t="s">
        <v>674</v>
      </c>
      <c r="C32" s="279">
        <v>24.896008703</v>
      </c>
      <c r="D32" s="279">
        <v>19.758462537</v>
      </c>
      <c r="E32" s="279">
        <v>47.943441378999999</v>
      </c>
      <c r="F32" s="279">
        <v>74.084971538000005</v>
      </c>
      <c r="G32" s="279">
        <v>201.36207186999999</v>
      </c>
      <c r="H32" s="279">
        <v>362.86874402000001</v>
      </c>
      <c r="I32" s="279">
        <v>381.21243363999997</v>
      </c>
      <c r="J32" s="279">
        <v>429.66571622999999</v>
      </c>
      <c r="K32" s="279">
        <v>265.83888530000002</v>
      </c>
      <c r="L32" s="279">
        <v>137.77933726000001</v>
      </c>
      <c r="M32" s="279">
        <v>55.704148099000001</v>
      </c>
      <c r="N32" s="279">
        <v>36.259230682999998</v>
      </c>
      <c r="O32" s="279">
        <v>11.173219963999999</v>
      </c>
      <c r="P32" s="279">
        <v>8.4925725796999991</v>
      </c>
      <c r="Q32" s="279">
        <v>16.926546746</v>
      </c>
      <c r="R32" s="279">
        <v>80.159977183999999</v>
      </c>
      <c r="S32" s="279">
        <v>247.85816586000001</v>
      </c>
      <c r="T32" s="279">
        <v>445.05450959000001</v>
      </c>
      <c r="U32" s="279">
        <v>496.06687254000002</v>
      </c>
      <c r="V32" s="279">
        <v>468.82520825</v>
      </c>
      <c r="W32" s="279">
        <v>321.42627818</v>
      </c>
      <c r="X32" s="279">
        <v>120.10858326</v>
      </c>
      <c r="Y32" s="279">
        <v>46.771443316000003</v>
      </c>
      <c r="Z32" s="279">
        <v>3.7779401142000002</v>
      </c>
      <c r="AA32" s="279">
        <v>20.561484839999999</v>
      </c>
      <c r="AB32" s="279">
        <v>35.761861308999997</v>
      </c>
      <c r="AC32" s="279">
        <v>56.620345286999999</v>
      </c>
      <c r="AD32" s="279">
        <v>116.43221581</v>
      </c>
      <c r="AE32" s="279">
        <v>207.39669623</v>
      </c>
      <c r="AF32" s="279">
        <v>398.80836219999998</v>
      </c>
      <c r="AG32" s="279">
        <v>492.33900605000002</v>
      </c>
      <c r="AH32" s="279">
        <v>449.89721831999998</v>
      </c>
      <c r="AI32" s="279">
        <v>278.93400852000002</v>
      </c>
      <c r="AJ32" s="279">
        <v>94.624694739999995</v>
      </c>
      <c r="AK32" s="279">
        <v>58.780054045</v>
      </c>
      <c r="AL32" s="279">
        <v>50.967505789999997</v>
      </c>
      <c r="AM32" s="279">
        <v>33.112244378</v>
      </c>
      <c r="AN32" s="279">
        <v>46.648561774999997</v>
      </c>
      <c r="AO32" s="279">
        <v>104.73352832</v>
      </c>
      <c r="AP32" s="279">
        <v>89.075814113999996</v>
      </c>
      <c r="AQ32" s="279">
        <v>245.64821850000001</v>
      </c>
      <c r="AR32" s="279">
        <v>301.66542104000001</v>
      </c>
      <c r="AS32" s="279">
        <v>493.95920225999998</v>
      </c>
      <c r="AT32" s="279">
        <v>401.74280811</v>
      </c>
      <c r="AU32" s="279">
        <v>264.12855409999997</v>
      </c>
      <c r="AV32" s="279">
        <v>125.20497788999999</v>
      </c>
      <c r="AW32" s="279">
        <v>29.394839128000001</v>
      </c>
      <c r="AX32" s="279">
        <v>41.683616634000003</v>
      </c>
      <c r="AY32" s="279">
        <v>60.846762132000002</v>
      </c>
      <c r="AZ32" s="279">
        <v>35.654205949000001</v>
      </c>
      <c r="BA32" s="279">
        <v>16.054109741000001</v>
      </c>
      <c r="BB32" s="279">
        <v>92.810943222000006</v>
      </c>
      <c r="BC32" s="279">
        <v>155.63612337999999</v>
      </c>
      <c r="BD32" s="279">
        <v>350.25132796000003</v>
      </c>
      <c r="BE32" s="279">
        <v>433.92941972</v>
      </c>
      <c r="BF32" s="344">
        <v>413.58961081000001</v>
      </c>
      <c r="BG32" s="344">
        <v>268.80432214000001</v>
      </c>
      <c r="BH32" s="344">
        <v>129.7088838</v>
      </c>
      <c r="BI32" s="344">
        <v>56.461016116000003</v>
      </c>
      <c r="BJ32" s="344">
        <v>33.807986948999996</v>
      </c>
      <c r="BK32" s="344">
        <v>30.900396516000001</v>
      </c>
      <c r="BL32" s="344">
        <v>31.604566297000002</v>
      </c>
      <c r="BM32" s="344">
        <v>50.730354372999997</v>
      </c>
      <c r="BN32" s="344">
        <v>75.654114684999996</v>
      </c>
      <c r="BO32" s="344">
        <v>194.31202697000001</v>
      </c>
      <c r="BP32" s="344">
        <v>344.99027602000001</v>
      </c>
      <c r="BQ32" s="344">
        <v>443.16121563000002</v>
      </c>
      <c r="BR32" s="344">
        <v>416.60085986000001</v>
      </c>
      <c r="BS32" s="344">
        <v>272.17720702000003</v>
      </c>
      <c r="BT32" s="344">
        <v>133.69912017999999</v>
      </c>
      <c r="BU32" s="344">
        <v>56.565119682000002</v>
      </c>
      <c r="BV32" s="344">
        <v>33.871029319000002</v>
      </c>
    </row>
    <row r="33" spans="1:74" ht="11.1" customHeight="1">
      <c r="A33" s="9" t="s">
        <v>47</v>
      </c>
      <c r="B33" s="215" t="s">
        <v>642</v>
      </c>
      <c r="C33" s="279">
        <v>5.1481562929000004</v>
      </c>
      <c r="D33" s="279">
        <v>2.9116892678999999</v>
      </c>
      <c r="E33" s="279">
        <v>21.851488918000001</v>
      </c>
      <c r="F33" s="279">
        <v>23.464906797000001</v>
      </c>
      <c r="G33" s="279">
        <v>151.91645745</v>
      </c>
      <c r="H33" s="279">
        <v>363.46374413000001</v>
      </c>
      <c r="I33" s="279">
        <v>325.44939599999998</v>
      </c>
      <c r="J33" s="279">
        <v>344.32392013999998</v>
      </c>
      <c r="K33" s="279">
        <v>232.31391771</v>
      </c>
      <c r="L33" s="279">
        <v>35.485288181000001</v>
      </c>
      <c r="M33" s="279">
        <v>3.6942672392000002</v>
      </c>
      <c r="N33" s="279">
        <v>0.42044869513999999</v>
      </c>
      <c r="O33" s="279">
        <v>1.2608769482</v>
      </c>
      <c r="P33" s="279">
        <v>0</v>
      </c>
      <c r="Q33" s="279">
        <v>7.3995332378000001</v>
      </c>
      <c r="R33" s="279">
        <v>48.055257488000002</v>
      </c>
      <c r="S33" s="279">
        <v>203.96218587000001</v>
      </c>
      <c r="T33" s="279">
        <v>429.13338239000001</v>
      </c>
      <c r="U33" s="279">
        <v>485.84791558000001</v>
      </c>
      <c r="V33" s="279">
        <v>495.63570813000001</v>
      </c>
      <c r="W33" s="279">
        <v>266.18092313</v>
      </c>
      <c r="X33" s="279">
        <v>55.170511672000004</v>
      </c>
      <c r="Y33" s="279">
        <v>5.6182225394999996</v>
      </c>
      <c r="Z33" s="279">
        <v>0</v>
      </c>
      <c r="AA33" s="279">
        <v>1.8392711906000001</v>
      </c>
      <c r="AB33" s="279">
        <v>3.2588778657000002</v>
      </c>
      <c r="AC33" s="279">
        <v>23.031644618000001</v>
      </c>
      <c r="AD33" s="279">
        <v>59.714541124999997</v>
      </c>
      <c r="AE33" s="279">
        <v>132.32770260000001</v>
      </c>
      <c r="AF33" s="279">
        <v>392.72862478000002</v>
      </c>
      <c r="AG33" s="279">
        <v>487.42505111999998</v>
      </c>
      <c r="AH33" s="279">
        <v>433.43688546999999</v>
      </c>
      <c r="AI33" s="279">
        <v>169.83011596</v>
      </c>
      <c r="AJ33" s="279">
        <v>26.671744822000001</v>
      </c>
      <c r="AK33" s="279">
        <v>6.3003924166000003</v>
      </c>
      <c r="AL33" s="279">
        <v>3.2912498007000002</v>
      </c>
      <c r="AM33" s="279">
        <v>15.164602323</v>
      </c>
      <c r="AN33" s="279">
        <v>7.0377620007999999</v>
      </c>
      <c r="AO33" s="279">
        <v>86.162569426000005</v>
      </c>
      <c r="AP33" s="279">
        <v>47.101227354000002</v>
      </c>
      <c r="AQ33" s="279">
        <v>225.00438359</v>
      </c>
      <c r="AR33" s="279">
        <v>306.35648149999997</v>
      </c>
      <c r="AS33" s="279">
        <v>497.40207819</v>
      </c>
      <c r="AT33" s="279">
        <v>361.35583004</v>
      </c>
      <c r="AU33" s="279">
        <v>193.5328452</v>
      </c>
      <c r="AV33" s="279">
        <v>32.795242973999997</v>
      </c>
      <c r="AW33" s="279">
        <v>1.2550733177</v>
      </c>
      <c r="AX33" s="279">
        <v>7.4045962225000004</v>
      </c>
      <c r="AY33" s="279">
        <v>11.969240642000001</v>
      </c>
      <c r="AZ33" s="279">
        <v>2.5701692458999998</v>
      </c>
      <c r="BA33" s="279">
        <v>2.5701692458999998</v>
      </c>
      <c r="BB33" s="279">
        <v>22.573539328999999</v>
      </c>
      <c r="BC33" s="279">
        <v>117.12460505</v>
      </c>
      <c r="BD33" s="279">
        <v>324.26150759000001</v>
      </c>
      <c r="BE33" s="279">
        <v>369.32740971999999</v>
      </c>
      <c r="BF33" s="344">
        <v>396.89289762999999</v>
      </c>
      <c r="BG33" s="344">
        <v>216.98673163000001</v>
      </c>
      <c r="BH33" s="344">
        <v>55.234756505999997</v>
      </c>
      <c r="BI33" s="344">
        <v>6.4889945089000003</v>
      </c>
      <c r="BJ33" s="344">
        <v>3.0129390863999999</v>
      </c>
      <c r="BK33" s="344">
        <v>5.9153781235</v>
      </c>
      <c r="BL33" s="344">
        <v>3.4899069580000002</v>
      </c>
      <c r="BM33" s="344">
        <v>18.279430609999999</v>
      </c>
      <c r="BN33" s="344">
        <v>35.415209263999998</v>
      </c>
      <c r="BO33" s="344">
        <v>156.03500525000001</v>
      </c>
      <c r="BP33" s="344">
        <v>315.93976479000003</v>
      </c>
      <c r="BQ33" s="344">
        <v>420.10796357999999</v>
      </c>
      <c r="BR33" s="344">
        <v>398.17492917999999</v>
      </c>
      <c r="BS33" s="344">
        <v>218.35171355</v>
      </c>
      <c r="BT33" s="344">
        <v>55.967838917999998</v>
      </c>
      <c r="BU33" s="344">
        <v>6.4775236043</v>
      </c>
      <c r="BV33" s="344">
        <v>3.0086288755999999</v>
      </c>
    </row>
    <row r="34" spans="1:74" ht="11.1" customHeight="1">
      <c r="A34" s="9" t="s">
        <v>48</v>
      </c>
      <c r="B34" s="215" t="s">
        <v>643</v>
      </c>
      <c r="C34" s="279">
        <v>17.687416079999998</v>
      </c>
      <c r="D34" s="279">
        <v>32.297572903000002</v>
      </c>
      <c r="E34" s="279">
        <v>58.532574259</v>
      </c>
      <c r="F34" s="279">
        <v>87.688095441000002</v>
      </c>
      <c r="G34" s="279">
        <v>268.42921802000001</v>
      </c>
      <c r="H34" s="279">
        <v>506.08634280000001</v>
      </c>
      <c r="I34" s="279">
        <v>582.3414014</v>
      </c>
      <c r="J34" s="279">
        <v>555.51476715000001</v>
      </c>
      <c r="K34" s="279">
        <v>315.30335194999998</v>
      </c>
      <c r="L34" s="279">
        <v>111.56158073</v>
      </c>
      <c r="M34" s="279">
        <v>31.976715152000001</v>
      </c>
      <c r="N34" s="279">
        <v>1.4405423115</v>
      </c>
      <c r="O34" s="279">
        <v>6.7819515467000002</v>
      </c>
      <c r="P34" s="279">
        <v>0.69183454800999999</v>
      </c>
      <c r="Q34" s="279">
        <v>22.427856513999998</v>
      </c>
      <c r="R34" s="279">
        <v>98.167713875000004</v>
      </c>
      <c r="S34" s="279">
        <v>310.25096645999997</v>
      </c>
      <c r="T34" s="279">
        <v>531.30434351999997</v>
      </c>
      <c r="U34" s="279">
        <v>548.31329865999999</v>
      </c>
      <c r="V34" s="279">
        <v>629.14258218999998</v>
      </c>
      <c r="W34" s="279">
        <v>398.40671483</v>
      </c>
      <c r="X34" s="279">
        <v>138.40542207999999</v>
      </c>
      <c r="Y34" s="279">
        <v>32.059935656</v>
      </c>
      <c r="Z34" s="279">
        <v>6.6108701465999999</v>
      </c>
      <c r="AA34" s="279">
        <v>7.8551945411000004</v>
      </c>
      <c r="AB34" s="279">
        <v>10.060065475</v>
      </c>
      <c r="AC34" s="279">
        <v>77.581431355000007</v>
      </c>
      <c r="AD34" s="279">
        <v>189.09673197000001</v>
      </c>
      <c r="AE34" s="279">
        <v>269.03690209000001</v>
      </c>
      <c r="AF34" s="279">
        <v>577.4271463</v>
      </c>
      <c r="AG34" s="279">
        <v>675.49098399000002</v>
      </c>
      <c r="AH34" s="279">
        <v>705.28537956000002</v>
      </c>
      <c r="AI34" s="279">
        <v>380.39523781000003</v>
      </c>
      <c r="AJ34" s="279">
        <v>127.1028798</v>
      </c>
      <c r="AK34" s="279">
        <v>40.284106328</v>
      </c>
      <c r="AL34" s="279">
        <v>7.1660006234000004</v>
      </c>
      <c r="AM34" s="279">
        <v>29.690229993999999</v>
      </c>
      <c r="AN34" s="279">
        <v>20.516096954999998</v>
      </c>
      <c r="AO34" s="279">
        <v>121.0017836</v>
      </c>
      <c r="AP34" s="279">
        <v>177.42715924999999</v>
      </c>
      <c r="AQ34" s="279">
        <v>335.9117468</v>
      </c>
      <c r="AR34" s="279">
        <v>492.13331778000003</v>
      </c>
      <c r="AS34" s="279">
        <v>584.89764371000001</v>
      </c>
      <c r="AT34" s="279">
        <v>579.59116596000001</v>
      </c>
      <c r="AU34" s="279">
        <v>384.17014293</v>
      </c>
      <c r="AV34" s="279">
        <v>118.89233833</v>
      </c>
      <c r="AW34" s="279">
        <v>40.639263720000002</v>
      </c>
      <c r="AX34" s="279">
        <v>18.684795512000001</v>
      </c>
      <c r="AY34" s="279">
        <v>17.863043900000001</v>
      </c>
      <c r="AZ34" s="279">
        <v>21.779174684000001</v>
      </c>
      <c r="BA34" s="279">
        <v>30.481273469000001</v>
      </c>
      <c r="BB34" s="279">
        <v>65.183684936999995</v>
      </c>
      <c r="BC34" s="279">
        <v>227.39557199000001</v>
      </c>
      <c r="BD34" s="279">
        <v>487.66336951</v>
      </c>
      <c r="BE34" s="279">
        <v>534.6329988</v>
      </c>
      <c r="BF34" s="344">
        <v>564.16117811000004</v>
      </c>
      <c r="BG34" s="344">
        <v>371.58399206000001</v>
      </c>
      <c r="BH34" s="344">
        <v>150.60427587999999</v>
      </c>
      <c r="BI34" s="344">
        <v>39.586635434000002</v>
      </c>
      <c r="BJ34" s="344">
        <v>10.417458357999999</v>
      </c>
      <c r="BK34" s="344">
        <v>14.534135193999999</v>
      </c>
      <c r="BL34" s="344">
        <v>17.708220642000001</v>
      </c>
      <c r="BM34" s="344">
        <v>53.671205952000001</v>
      </c>
      <c r="BN34" s="344">
        <v>114.94159519999999</v>
      </c>
      <c r="BO34" s="344">
        <v>289.24502631000001</v>
      </c>
      <c r="BP34" s="344">
        <v>456.42796385999998</v>
      </c>
      <c r="BQ34" s="344">
        <v>563.32514830000002</v>
      </c>
      <c r="BR34" s="344">
        <v>561.71557837</v>
      </c>
      <c r="BS34" s="344">
        <v>367.61063321</v>
      </c>
      <c r="BT34" s="344">
        <v>147.40733692000001</v>
      </c>
      <c r="BU34" s="344">
        <v>39.641390401999999</v>
      </c>
      <c r="BV34" s="344">
        <v>10.426522951000001</v>
      </c>
    </row>
    <row r="35" spans="1:74" ht="11.1" customHeight="1">
      <c r="A35" s="9" t="s">
        <v>51</v>
      </c>
      <c r="B35" s="215" t="s">
        <v>644</v>
      </c>
      <c r="C35" s="279">
        <v>1.7429257368</v>
      </c>
      <c r="D35" s="279">
        <v>3.1953638507000002</v>
      </c>
      <c r="E35" s="279">
        <v>17.038164104</v>
      </c>
      <c r="F35" s="279">
        <v>37.049156601</v>
      </c>
      <c r="G35" s="279">
        <v>174.49374030999999</v>
      </c>
      <c r="H35" s="279">
        <v>213.02754744000001</v>
      </c>
      <c r="I35" s="279">
        <v>411.9107052</v>
      </c>
      <c r="J35" s="279">
        <v>327.74196932000001</v>
      </c>
      <c r="K35" s="279">
        <v>219.82322798999999</v>
      </c>
      <c r="L35" s="279">
        <v>48.591672363999997</v>
      </c>
      <c r="M35" s="279">
        <v>14.190895014000001</v>
      </c>
      <c r="N35" s="279">
        <v>0</v>
      </c>
      <c r="O35" s="279">
        <v>1.1587334684999999</v>
      </c>
      <c r="P35" s="279">
        <v>2.6071503041000001</v>
      </c>
      <c r="Q35" s="279">
        <v>6.7727701718000004</v>
      </c>
      <c r="R35" s="279">
        <v>28.412673339000001</v>
      </c>
      <c r="S35" s="279">
        <v>77.281181308000001</v>
      </c>
      <c r="T35" s="279">
        <v>257.87744008999999</v>
      </c>
      <c r="U35" s="279">
        <v>404.66948676999999</v>
      </c>
      <c r="V35" s="279">
        <v>340.88061131000001</v>
      </c>
      <c r="W35" s="279">
        <v>226.60381251999999</v>
      </c>
      <c r="X35" s="279">
        <v>71.157150482999995</v>
      </c>
      <c r="Y35" s="279">
        <v>3.7643297345</v>
      </c>
      <c r="Z35" s="279">
        <v>1.4478191287</v>
      </c>
      <c r="AA35" s="279">
        <v>0</v>
      </c>
      <c r="AB35" s="279">
        <v>0.86848192876999997</v>
      </c>
      <c r="AC35" s="279">
        <v>18.102141651</v>
      </c>
      <c r="AD35" s="279">
        <v>48.815120745000002</v>
      </c>
      <c r="AE35" s="279">
        <v>78.660303920000004</v>
      </c>
      <c r="AF35" s="279">
        <v>240.82816184000001</v>
      </c>
      <c r="AG35" s="279">
        <v>394.98380709000003</v>
      </c>
      <c r="AH35" s="279">
        <v>412.95870996000002</v>
      </c>
      <c r="AI35" s="279">
        <v>225.55106201000001</v>
      </c>
      <c r="AJ35" s="279">
        <v>78.978484471000002</v>
      </c>
      <c r="AK35" s="279">
        <v>5.2124683697999998</v>
      </c>
      <c r="AL35" s="279">
        <v>0</v>
      </c>
      <c r="AM35" s="279">
        <v>1.782450903</v>
      </c>
      <c r="AN35" s="279">
        <v>3.3842653838999999</v>
      </c>
      <c r="AO35" s="279">
        <v>11.931202652</v>
      </c>
      <c r="AP35" s="279">
        <v>56.674442876000001</v>
      </c>
      <c r="AQ35" s="279">
        <v>145.63651261000001</v>
      </c>
      <c r="AR35" s="279">
        <v>315.00847974999999</v>
      </c>
      <c r="AS35" s="279">
        <v>411.86272812999999</v>
      </c>
      <c r="AT35" s="279">
        <v>404.45916235999999</v>
      </c>
      <c r="AU35" s="279">
        <v>220.56990207999999</v>
      </c>
      <c r="AV35" s="279">
        <v>76.563091146000005</v>
      </c>
      <c r="AW35" s="279">
        <v>16.922720397999999</v>
      </c>
      <c r="AX35" s="279">
        <v>0</v>
      </c>
      <c r="AY35" s="279">
        <v>0</v>
      </c>
      <c r="AZ35" s="279">
        <v>1.4501575390000001</v>
      </c>
      <c r="BA35" s="279">
        <v>23.555486345999999</v>
      </c>
      <c r="BB35" s="279">
        <v>53.416793165999998</v>
      </c>
      <c r="BC35" s="279">
        <v>130.64453639999999</v>
      </c>
      <c r="BD35" s="279">
        <v>315.56456825999999</v>
      </c>
      <c r="BE35" s="279">
        <v>423.09287460000002</v>
      </c>
      <c r="BF35" s="344">
        <v>364.98053828000002</v>
      </c>
      <c r="BG35" s="344">
        <v>214.64322734000001</v>
      </c>
      <c r="BH35" s="344">
        <v>75.734318134000006</v>
      </c>
      <c r="BI35" s="344">
        <v>10.197445564000001</v>
      </c>
      <c r="BJ35" s="344">
        <v>0.29047090447000001</v>
      </c>
      <c r="BK35" s="344">
        <v>1.3290325631</v>
      </c>
      <c r="BL35" s="344">
        <v>4.7270176413999998</v>
      </c>
      <c r="BM35" s="344">
        <v>16.736159498999999</v>
      </c>
      <c r="BN35" s="344">
        <v>52.872362176000003</v>
      </c>
      <c r="BO35" s="344">
        <v>139.85340375999999</v>
      </c>
      <c r="BP35" s="344">
        <v>280.79109233999998</v>
      </c>
      <c r="BQ35" s="344">
        <v>409.30674348999997</v>
      </c>
      <c r="BR35" s="344">
        <v>368.63770371999999</v>
      </c>
      <c r="BS35" s="344">
        <v>219.31127807999999</v>
      </c>
      <c r="BT35" s="344">
        <v>79.681918366000005</v>
      </c>
      <c r="BU35" s="344">
        <v>10.220990337</v>
      </c>
      <c r="BV35" s="344">
        <v>0.29116219664999998</v>
      </c>
    </row>
    <row r="36" spans="1:74" ht="11.1" customHeight="1">
      <c r="A36" s="9" t="s">
        <v>52</v>
      </c>
      <c r="B36" s="215" t="s">
        <v>645</v>
      </c>
      <c r="C36" s="279">
        <v>11.407825170000001</v>
      </c>
      <c r="D36" s="279">
        <v>5.8784692885999998</v>
      </c>
      <c r="E36" s="279">
        <v>9.6290584507000005</v>
      </c>
      <c r="F36" s="279">
        <v>17.533414666999999</v>
      </c>
      <c r="G36" s="279">
        <v>86.343465628000004</v>
      </c>
      <c r="H36" s="279">
        <v>91.883172998000006</v>
      </c>
      <c r="I36" s="279">
        <v>242.48977962999999</v>
      </c>
      <c r="J36" s="279">
        <v>203.74541522999999</v>
      </c>
      <c r="K36" s="279">
        <v>181.97707208</v>
      </c>
      <c r="L36" s="279">
        <v>34.768685435000002</v>
      </c>
      <c r="M36" s="279">
        <v>15.747927473000001</v>
      </c>
      <c r="N36" s="279">
        <v>7.4400643849000003</v>
      </c>
      <c r="O36" s="279">
        <v>10.176591833</v>
      </c>
      <c r="P36" s="279">
        <v>6.0542540568999996</v>
      </c>
      <c r="Q36" s="279">
        <v>11.724874772</v>
      </c>
      <c r="R36" s="279">
        <v>14.014261667</v>
      </c>
      <c r="S36" s="279">
        <v>29.761063409999998</v>
      </c>
      <c r="T36" s="279">
        <v>96.983590941000003</v>
      </c>
      <c r="U36" s="279">
        <v>178.5941061</v>
      </c>
      <c r="V36" s="279">
        <v>164.66797883000001</v>
      </c>
      <c r="W36" s="279">
        <v>127.99591248</v>
      </c>
      <c r="X36" s="279">
        <v>42.759391362999999</v>
      </c>
      <c r="Y36" s="279">
        <v>9.7716807975000002</v>
      </c>
      <c r="Z36" s="279">
        <v>8.1885593275000002</v>
      </c>
      <c r="AA36" s="279">
        <v>10.00214665</v>
      </c>
      <c r="AB36" s="279">
        <v>7.3706092443999998</v>
      </c>
      <c r="AC36" s="279">
        <v>13.096426835999999</v>
      </c>
      <c r="AD36" s="279">
        <v>21.527769248999999</v>
      </c>
      <c r="AE36" s="279">
        <v>30.468953344999999</v>
      </c>
      <c r="AF36" s="279">
        <v>81.421648449000003</v>
      </c>
      <c r="AG36" s="279">
        <v>184.41225893000001</v>
      </c>
      <c r="AH36" s="279">
        <v>204.00909905</v>
      </c>
      <c r="AI36" s="279">
        <v>148.37459081</v>
      </c>
      <c r="AJ36" s="279">
        <v>46.766213299999997</v>
      </c>
      <c r="AK36" s="279">
        <v>10.596811585999999</v>
      </c>
      <c r="AL36" s="279">
        <v>9.0400634924999999</v>
      </c>
      <c r="AM36" s="279">
        <v>10.853009173</v>
      </c>
      <c r="AN36" s="279">
        <v>6.8290273590000004</v>
      </c>
      <c r="AO36" s="279">
        <v>10.525215859999999</v>
      </c>
      <c r="AP36" s="279">
        <v>22.042582706000001</v>
      </c>
      <c r="AQ36" s="279">
        <v>58.149485523000003</v>
      </c>
      <c r="AR36" s="279">
        <v>98.827946544</v>
      </c>
      <c r="AS36" s="279">
        <v>171.87646538999999</v>
      </c>
      <c r="AT36" s="279">
        <v>272.60796857000003</v>
      </c>
      <c r="AU36" s="279">
        <v>182.92502481</v>
      </c>
      <c r="AV36" s="279">
        <v>61.151189508999998</v>
      </c>
      <c r="AW36" s="279">
        <v>13.914620129999999</v>
      </c>
      <c r="AX36" s="279">
        <v>8.3890167092999999</v>
      </c>
      <c r="AY36" s="279">
        <v>6.6129514192999999</v>
      </c>
      <c r="AZ36" s="279">
        <v>6.9681926112000001</v>
      </c>
      <c r="BA36" s="279">
        <v>14.960079677</v>
      </c>
      <c r="BB36" s="279">
        <v>30.334646040999999</v>
      </c>
      <c r="BC36" s="279">
        <v>72.153043248000003</v>
      </c>
      <c r="BD36" s="279">
        <v>139.85648990000001</v>
      </c>
      <c r="BE36" s="279">
        <v>275.89140644000003</v>
      </c>
      <c r="BF36" s="344">
        <v>225.07970759</v>
      </c>
      <c r="BG36" s="344">
        <v>145.04241496</v>
      </c>
      <c r="BH36" s="344">
        <v>52.623406906</v>
      </c>
      <c r="BI36" s="344">
        <v>14.446980447</v>
      </c>
      <c r="BJ36" s="344">
        <v>8.3625574744000009</v>
      </c>
      <c r="BK36" s="344">
        <v>9.4823974144999994</v>
      </c>
      <c r="BL36" s="344">
        <v>8.1898204851000003</v>
      </c>
      <c r="BM36" s="344">
        <v>13.839435098999999</v>
      </c>
      <c r="BN36" s="344">
        <v>25.313913330999998</v>
      </c>
      <c r="BO36" s="344">
        <v>57.926561302000003</v>
      </c>
      <c r="BP36" s="344">
        <v>114.92891166</v>
      </c>
      <c r="BQ36" s="344">
        <v>214.94650723000001</v>
      </c>
      <c r="BR36" s="344">
        <v>218.48142103000001</v>
      </c>
      <c r="BS36" s="344">
        <v>143.91955333999999</v>
      </c>
      <c r="BT36" s="344">
        <v>52.522490501</v>
      </c>
      <c r="BU36" s="344">
        <v>14.356542435</v>
      </c>
      <c r="BV36" s="344">
        <v>8.3085038604000001</v>
      </c>
    </row>
    <row r="37" spans="1:74" ht="11.1" customHeight="1">
      <c r="A37" s="9" t="s">
        <v>799</v>
      </c>
      <c r="B37" s="215" t="s">
        <v>675</v>
      </c>
      <c r="C37" s="279">
        <v>9.1477016896999999</v>
      </c>
      <c r="D37" s="279">
        <v>8.9395454225000002</v>
      </c>
      <c r="E37" s="279">
        <v>20.441203653999999</v>
      </c>
      <c r="F37" s="279">
        <v>31.642283522</v>
      </c>
      <c r="G37" s="279">
        <v>120.15321938</v>
      </c>
      <c r="H37" s="279">
        <v>226.9204804</v>
      </c>
      <c r="I37" s="279">
        <v>288.04549263000001</v>
      </c>
      <c r="J37" s="279">
        <v>306.71127790999998</v>
      </c>
      <c r="K37" s="279">
        <v>168.94056529</v>
      </c>
      <c r="L37" s="279">
        <v>51.051422778000003</v>
      </c>
      <c r="M37" s="279">
        <v>18.332809751999999</v>
      </c>
      <c r="N37" s="279">
        <v>8.4123782733999999</v>
      </c>
      <c r="O37" s="279">
        <v>4.7638744763999998</v>
      </c>
      <c r="P37" s="279">
        <v>2.8901711750999999</v>
      </c>
      <c r="Q37" s="279">
        <v>8.9263807012999994</v>
      </c>
      <c r="R37" s="279">
        <v>36.942306006999999</v>
      </c>
      <c r="S37" s="279">
        <v>128.75072238999999</v>
      </c>
      <c r="T37" s="279">
        <v>285.42693954999999</v>
      </c>
      <c r="U37" s="279">
        <v>377.33998380999998</v>
      </c>
      <c r="V37" s="279">
        <v>353.46028016000002</v>
      </c>
      <c r="W37" s="279">
        <v>194.94706604999999</v>
      </c>
      <c r="X37" s="279">
        <v>58.154422949999997</v>
      </c>
      <c r="Y37" s="279">
        <v>15.050275059000001</v>
      </c>
      <c r="Z37" s="279">
        <v>2.9432046537000001</v>
      </c>
      <c r="AA37" s="279">
        <v>6.6511439871000002</v>
      </c>
      <c r="AB37" s="279">
        <v>9.5842945333999996</v>
      </c>
      <c r="AC37" s="279">
        <v>25.121550821</v>
      </c>
      <c r="AD37" s="279">
        <v>56.205579520999997</v>
      </c>
      <c r="AE37" s="279">
        <v>106.9250428</v>
      </c>
      <c r="AF37" s="279">
        <v>261.81533925999997</v>
      </c>
      <c r="AG37" s="279">
        <v>405.60386654000001</v>
      </c>
      <c r="AH37" s="279">
        <v>349.63943024000002</v>
      </c>
      <c r="AI37" s="279">
        <v>176.90384355</v>
      </c>
      <c r="AJ37" s="279">
        <v>50.653113814999998</v>
      </c>
      <c r="AK37" s="279">
        <v>18.695952770000002</v>
      </c>
      <c r="AL37" s="279">
        <v>12.43269287</v>
      </c>
      <c r="AM37" s="279">
        <v>12.774130452</v>
      </c>
      <c r="AN37" s="279">
        <v>13.297874244999999</v>
      </c>
      <c r="AO37" s="279">
        <v>47.779290879999998</v>
      </c>
      <c r="AP37" s="279">
        <v>50.077606873000001</v>
      </c>
      <c r="AQ37" s="279">
        <v>155.62705968</v>
      </c>
      <c r="AR37" s="279">
        <v>236.98945728999999</v>
      </c>
      <c r="AS37" s="279">
        <v>402.51684254999998</v>
      </c>
      <c r="AT37" s="279">
        <v>332.838617</v>
      </c>
      <c r="AU37" s="279">
        <v>177.67422721</v>
      </c>
      <c r="AV37" s="279">
        <v>57.485258921000003</v>
      </c>
      <c r="AW37" s="279">
        <v>14.15585304</v>
      </c>
      <c r="AX37" s="279">
        <v>12.174407738999999</v>
      </c>
      <c r="AY37" s="279">
        <v>15.81201274</v>
      </c>
      <c r="AZ37" s="279">
        <v>10.964149086000001</v>
      </c>
      <c r="BA37" s="279">
        <v>11.074898814000001</v>
      </c>
      <c r="BB37" s="279">
        <v>36.163739028000002</v>
      </c>
      <c r="BC37" s="279">
        <v>103.09576607</v>
      </c>
      <c r="BD37" s="279">
        <v>247.96414067000001</v>
      </c>
      <c r="BE37" s="279">
        <v>364.81542917000002</v>
      </c>
      <c r="BF37" s="344">
        <v>321.51181650000001</v>
      </c>
      <c r="BG37" s="344">
        <v>175.68854257999999</v>
      </c>
      <c r="BH37" s="344">
        <v>63.366702437999997</v>
      </c>
      <c r="BI37" s="344">
        <v>19.313657831</v>
      </c>
      <c r="BJ37" s="344">
        <v>9.4346432440000001</v>
      </c>
      <c r="BK37" s="344">
        <v>9.7977078655999996</v>
      </c>
      <c r="BL37" s="344">
        <v>10.21107419</v>
      </c>
      <c r="BM37" s="344">
        <v>21.223609969000002</v>
      </c>
      <c r="BN37" s="344">
        <v>39.612774709999997</v>
      </c>
      <c r="BO37" s="344">
        <v>118.83436245999999</v>
      </c>
      <c r="BP37" s="344">
        <v>238.01869932</v>
      </c>
      <c r="BQ37" s="344">
        <v>346.51505881999998</v>
      </c>
      <c r="BR37" s="344">
        <v>322.80814836000002</v>
      </c>
      <c r="BS37" s="344">
        <v>177.18495809999999</v>
      </c>
      <c r="BT37" s="344">
        <v>64.335712457</v>
      </c>
      <c r="BU37" s="344">
        <v>19.396370207</v>
      </c>
      <c r="BV37" s="344">
        <v>9.4692846508000006</v>
      </c>
    </row>
    <row r="38" spans="1:74" ht="11.1" customHeight="1">
      <c r="A38" s="9"/>
      <c r="B38" s="195" t="s">
        <v>182</v>
      </c>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641"/>
      <c r="AZ38" s="641"/>
      <c r="BA38" s="641"/>
      <c r="BB38" s="641"/>
      <c r="BC38" s="641"/>
      <c r="BD38" s="641"/>
      <c r="BE38" s="641"/>
      <c r="BF38" s="345"/>
      <c r="BG38" s="345"/>
      <c r="BH38" s="345"/>
      <c r="BI38" s="345"/>
      <c r="BJ38" s="345"/>
      <c r="BK38" s="345"/>
      <c r="BL38" s="345"/>
      <c r="BM38" s="345"/>
      <c r="BN38" s="345"/>
      <c r="BO38" s="345"/>
      <c r="BP38" s="345"/>
      <c r="BQ38" s="345"/>
      <c r="BR38" s="345"/>
      <c r="BS38" s="345"/>
      <c r="BT38" s="345"/>
      <c r="BU38" s="345"/>
      <c r="BV38" s="345"/>
    </row>
    <row r="39" spans="1:74" ht="11.1" customHeight="1">
      <c r="A39" s="9" t="s">
        <v>169</v>
      </c>
      <c r="B39" s="215" t="s">
        <v>638</v>
      </c>
      <c r="C39" s="261">
        <v>0</v>
      </c>
      <c r="D39" s="261">
        <v>0</v>
      </c>
      <c r="E39" s="261">
        <v>0</v>
      </c>
      <c r="F39" s="261">
        <v>0</v>
      </c>
      <c r="G39" s="261">
        <v>5.6998473903000004</v>
      </c>
      <c r="H39" s="261">
        <v>82.700622713000001</v>
      </c>
      <c r="I39" s="261">
        <v>195.37488189999999</v>
      </c>
      <c r="J39" s="261">
        <v>174.69528471999999</v>
      </c>
      <c r="K39" s="261">
        <v>41.866647591000003</v>
      </c>
      <c r="L39" s="261">
        <v>0.70376564232000005</v>
      </c>
      <c r="M39" s="261">
        <v>0</v>
      </c>
      <c r="N39" s="261">
        <v>0</v>
      </c>
      <c r="O39" s="261">
        <v>0</v>
      </c>
      <c r="P39" s="261">
        <v>0</v>
      </c>
      <c r="Q39" s="261">
        <v>0</v>
      </c>
      <c r="R39" s="261">
        <v>0</v>
      </c>
      <c r="S39" s="261">
        <v>5.4020360223999999</v>
      </c>
      <c r="T39" s="261">
        <v>72.215690424000002</v>
      </c>
      <c r="U39" s="261">
        <v>179.20232906999999</v>
      </c>
      <c r="V39" s="261">
        <v>180.01020732999999</v>
      </c>
      <c r="W39" s="261">
        <v>36.960283109000002</v>
      </c>
      <c r="X39" s="261">
        <v>0.70376564232000005</v>
      </c>
      <c r="Y39" s="261">
        <v>0</v>
      </c>
      <c r="Z39" s="261">
        <v>0</v>
      </c>
      <c r="AA39" s="261">
        <v>0</v>
      </c>
      <c r="AB39" s="261">
        <v>0</v>
      </c>
      <c r="AC39" s="261">
        <v>0</v>
      </c>
      <c r="AD39" s="261">
        <v>0</v>
      </c>
      <c r="AE39" s="261">
        <v>6.7122210183000002</v>
      </c>
      <c r="AF39" s="261">
        <v>76.116019308999995</v>
      </c>
      <c r="AG39" s="261">
        <v>197.17546125999999</v>
      </c>
      <c r="AH39" s="261">
        <v>186.32086229999999</v>
      </c>
      <c r="AI39" s="261">
        <v>40.819148718999998</v>
      </c>
      <c r="AJ39" s="261">
        <v>0.70376564232000005</v>
      </c>
      <c r="AK39" s="261">
        <v>0</v>
      </c>
      <c r="AL39" s="261">
        <v>0</v>
      </c>
      <c r="AM39" s="261">
        <v>0</v>
      </c>
      <c r="AN39" s="261">
        <v>0</v>
      </c>
      <c r="AO39" s="261">
        <v>0</v>
      </c>
      <c r="AP39" s="261">
        <v>0</v>
      </c>
      <c r="AQ39" s="261">
        <v>6.5078407958</v>
      </c>
      <c r="AR39" s="261">
        <v>71.023279544999994</v>
      </c>
      <c r="AS39" s="261">
        <v>210.55613425999999</v>
      </c>
      <c r="AT39" s="261">
        <v>179.95760358999999</v>
      </c>
      <c r="AU39" s="261">
        <v>43.417833602000002</v>
      </c>
      <c r="AV39" s="261">
        <v>0.70376564232000005</v>
      </c>
      <c r="AW39" s="261">
        <v>0</v>
      </c>
      <c r="AX39" s="261">
        <v>0</v>
      </c>
      <c r="AY39" s="261">
        <v>0</v>
      </c>
      <c r="AZ39" s="261">
        <v>0</v>
      </c>
      <c r="BA39" s="261">
        <v>0</v>
      </c>
      <c r="BB39" s="261">
        <v>0</v>
      </c>
      <c r="BC39" s="261">
        <v>8.3210758586000004</v>
      </c>
      <c r="BD39" s="261">
        <v>71.787568696999998</v>
      </c>
      <c r="BE39" s="261">
        <v>214.03004996999999</v>
      </c>
      <c r="BF39" s="347">
        <v>179.01310000000001</v>
      </c>
      <c r="BG39" s="347">
        <v>40.426020000000001</v>
      </c>
      <c r="BH39" s="347">
        <v>0.75302340000000001</v>
      </c>
      <c r="BI39" s="347">
        <v>0</v>
      </c>
      <c r="BJ39" s="347">
        <v>0</v>
      </c>
      <c r="BK39" s="347">
        <v>0</v>
      </c>
      <c r="BL39" s="347">
        <v>0</v>
      </c>
      <c r="BM39" s="347">
        <v>0</v>
      </c>
      <c r="BN39" s="347">
        <v>0</v>
      </c>
      <c r="BO39" s="347">
        <v>8.9742169999999994</v>
      </c>
      <c r="BP39" s="347">
        <v>75.586399999999998</v>
      </c>
      <c r="BQ39" s="347">
        <v>224.98150000000001</v>
      </c>
      <c r="BR39" s="347">
        <v>173.13650000000001</v>
      </c>
      <c r="BS39" s="347">
        <v>39.284739999999999</v>
      </c>
      <c r="BT39" s="347">
        <v>0.78478139999999996</v>
      </c>
      <c r="BU39" s="347">
        <v>0</v>
      </c>
      <c r="BV39" s="347">
        <v>0</v>
      </c>
    </row>
    <row r="40" spans="1:74" ht="11.1" customHeight="1">
      <c r="A40" s="9" t="s">
        <v>170</v>
      </c>
      <c r="B40" s="215" t="s">
        <v>673</v>
      </c>
      <c r="C40" s="261">
        <v>0</v>
      </c>
      <c r="D40" s="261">
        <v>0</v>
      </c>
      <c r="E40" s="261">
        <v>0</v>
      </c>
      <c r="F40" s="261">
        <v>0</v>
      </c>
      <c r="G40" s="261">
        <v>26.211695453000001</v>
      </c>
      <c r="H40" s="261">
        <v>145.60447038000001</v>
      </c>
      <c r="I40" s="261">
        <v>259.68379979000002</v>
      </c>
      <c r="J40" s="261">
        <v>237.91285685</v>
      </c>
      <c r="K40" s="261">
        <v>81.988760541999994</v>
      </c>
      <c r="L40" s="261">
        <v>6.0233482648000001</v>
      </c>
      <c r="M40" s="261">
        <v>0</v>
      </c>
      <c r="N40" s="261">
        <v>0</v>
      </c>
      <c r="O40" s="261">
        <v>0</v>
      </c>
      <c r="P40" s="261">
        <v>0</v>
      </c>
      <c r="Q40" s="261">
        <v>0</v>
      </c>
      <c r="R40" s="261">
        <v>0</v>
      </c>
      <c r="S40" s="261">
        <v>25.651467626999999</v>
      </c>
      <c r="T40" s="261">
        <v>137.16170854000001</v>
      </c>
      <c r="U40" s="261">
        <v>239.57124680000001</v>
      </c>
      <c r="V40" s="261">
        <v>241.35212444000001</v>
      </c>
      <c r="W40" s="261">
        <v>77.813534118999996</v>
      </c>
      <c r="X40" s="261">
        <v>6.0239725902999997</v>
      </c>
      <c r="Y40" s="261">
        <v>0</v>
      </c>
      <c r="Z40" s="261">
        <v>0</v>
      </c>
      <c r="AA40" s="261">
        <v>0</v>
      </c>
      <c r="AB40" s="261">
        <v>0</v>
      </c>
      <c r="AC40" s="261">
        <v>0</v>
      </c>
      <c r="AD40" s="261">
        <v>0</v>
      </c>
      <c r="AE40" s="261">
        <v>27.29928812</v>
      </c>
      <c r="AF40" s="261">
        <v>143.93859863</v>
      </c>
      <c r="AG40" s="261">
        <v>259.40405722999998</v>
      </c>
      <c r="AH40" s="261">
        <v>250.13720261</v>
      </c>
      <c r="AI40" s="261">
        <v>83.158561696000007</v>
      </c>
      <c r="AJ40" s="261">
        <v>6.1176064704000002</v>
      </c>
      <c r="AK40" s="261">
        <v>0</v>
      </c>
      <c r="AL40" s="261">
        <v>0</v>
      </c>
      <c r="AM40" s="261">
        <v>0</v>
      </c>
      <c r="AN40" s="261">
        <v>0</v>
      </c>
      <c r="AO40" s="261">
        <v>0</v>
      </c>
      <c r="AP40" s="261">
        <v>0</v>
      </c>
      <c r="AQ40" s="261">
        <v>28.617284947000002</v>
      </c>
      <c r="AR40" s="261">
        <v>144.41782155999999</v>
      </c>
      <c r="AS40" s="261">
        <v>277.34899702000001</v>
      </c>
      <c r="AT40" s="261">
        <v>243.26453993000001</v>
      </c>
      <c r="AU40" s="261">
        <v>87.905846246999999</v>
      </c>
      <c r="AV40" s="261">
        <v>6.0394757146</v>
      </c>
      <c r="AW40" s="261">
        <v>0</v>
      </c>
      <c r="AX40" s="261">
        <v>0</v>
      </c>
      <c r="AY40" s="261">
        <v>0</v>
      </c>
      <c r="AZ40" s="261">
        <v>0</v>
      </c>
      <c r="BA40" s="261">
        <v>0.12396401056</v>
      </c>
      <c r="BB40" s="261">
        <v>0</v>
      </c>
      <c r="BC40" s="261">
        <v>34.241626568000001</v>
      </c>
      <c r="BD40" s="261">
        <v>143.19037827</v>
      </c>
      <c r="BE40" s="261">
        <v>280.44297011999998</v>
      </c>
      <c r="BF40" s="347">
        <v>238.7167</v>
      </c>
      <c r="BG40" s="347">
        <v>84.024659999999997</v>
      </c>
      <c r="BH40" s="347">
        <v>6.4732060000000002</v>
      </c>
      <c r="BI40" s="347">
        <v>0</v>
      </c>
      <c r="BJ40" s="347">
        <v>0</v>
      </c>
      <c r="BK40" s="347">
        <v>0</v>
      </c>
      <c r="BL40" s="347">
        <v>0</v>
      </c>
      <c r="BM40" s="347">
        <v>0.123964</v>
      </c>
      <c r="BN40" s="347">
        <v>0</v>
      </c>
      <c r="BO40" s="347">
        <v>35.766829999999999</v>
      </c>
      <c r="BP40" s="347">
        <v>150.0129</v>
      </c>
      <c r="BQ40" s="347">
        <v>290.45249999999999</v>
      </c>
      <c r="BR40" s="347">
        <v>233.10599999999999</v>
      </c>
      <c r="BS40" s="347">
        <v>83.287850000000006</v>
      </c>
      <c r="BT40" s="347">
        <v>6.9902800000000003</v>
      </c>
      <c r="BU40" s="347">
        <v>0</v>
      </c>
      <c r="BV40" s="347">
        <v>0</v>
      </c>
    </row>
    <row r="41" spans="1:74" ht="11.1" customHeight="1">
      <c r="A41" s="9" t="s">
        <v>171</v>
      </c>
      <c r="B41" s="215" t="s">
        <v>639</v>
      </c>
      <c r="C41" s="261">
        <v>0.15460301446999999</v>
      </c>
      <c r="D41" s="261">
        <v>0</v>
      </c>
      <c r="E41" s="261">
        <v>0.54365494215999999</v>
      </c>
      <c r="F41" s="261">
        <v>2.0221860558000002</v>
      </c>
      <c r="G41" s="261">
        <v>52.243419523</v>
      </c>
      <c r="H41" s="261">
        <v>161.02053907000001</v>
      </c>
      <c r="I41" s="261">
        <v>258.94548422999998</v>
      </c>
      <c r="J41" s="261">
        <v>222.31503137999999</v>
      </c>
      <c r="K41" s="261">
        <v>79.112819763000005</v>
      </c>
      <c r="L41" s="261">
        <v>8.4631361254000002</v>
      </c>
      <c r="M41" s="261">
        <v>5.4999649461E-2</v>
      </c>
      <c r="N41" s="261">
        <v>0</v>
      </c>
      <c r="O41" s="261">
        <v>0.15460301446999999</v>
      </c>
      <c r="P41" s="261">
        <v>0</v>
      </c>
      <c r="Q41" s="261">
        <v>0.61301059513</v>
      </c>
      <c r="R41" s="261">
        <v>1.8901975846000001</v>
      </c>
      <c r="S41" s="261">
        <v>50.077589099999997</v>
      </c>
      <c r="T41" s="261">
        <v>156.53746142</v>
      </c>
      <c r="U41" s="261">
        <v>235.13688465000001</v>
      </c>
      <c r="V41" s="261">
        <v>222.42362037000001</v>
      </c>
      <c r="W41" s="261">
        <v>79.087607327000001</v>
      </c>
      <c r="X41" s="261">
        <v>8.0078389971000004</v>
      </c>
      <c r="Y41" s="261">
        <v>2.7502481589E-2</v>
      </c>
      <c r="Z41" s="261">
        <v>0</v>
      </c>
      <c r="AA41" s="261">
        <v>0.15460301446999999</v>
      </c>
      <c r="AB41" s="261">
        <v>0</v>
      </c>
      <c r="AC41" s="261">
        <v>0.58664412272999999</v>
      </c>
      <c r="AD41" s="261">
        <v>2.7490766114</v>
      </c>
      <c r="AE41" s="261">
        <v>49.900751989</v>
      </c>
      <c r="AF41" s="261">
        <v>162.34554596999999</v>
      </c>
      <c r="AG41" s="261">
        <v>249.11905727999999</v>
      </c>
      <c r="AH41" s="261">
        <v>232.10282802</v>
      </c>
      <c r="AI41" s="261">
        <v>80.591134909000004</v>
      </c>
      <c r="AJ41" s="261">
        <v>7.5249099075999997</v>
      </c>
      <c r="AK41" s="261">
        <v>2.7502481589E-2</v>
      </c>
      <c r="AL41" s="261">
        <v>0</v>
      </c>
      <c r="AM41" s="261">
        <v>0.15460301446999999</v>
      </c>
      <c r="AN41" s="261">
        <v>0</v>
      </c>
      <c r="AO41" s="261">
        <v>0.61465091632000002</v>
      </c>
      <c r="AP41" s="261">
        <v>2.3584369242999998</v>
      </c>
      <c r="AQ41" s="261">
        <v>47.976628482999999</v>
      </c>
      <c r="AR41" s="261">
        <v>165.94275506</v>
      </c>
      <c r="AS41" s="261">
        <v>261.54694453000002</v>
      </c>
      <c r="AT41" s="261">
        <v>228.55055007000001</v>
      </c>
      <c r="AU41" s="261">
        <v>81.132370980999994</v>
      </c>
      <c r="AV41" s="261">
        <v>7.5339863357999999</v>
      </c>
      <c r="AW41" s="261">
        <v>0</v>
      </c>
      <c r="AX41" s="261">
        <v>0</v>
      </c>
      <c r="AY41" s="261">
        <v>0.15460301446999999</v>
      </c>
      <c r="AZ41" s="261">
        <v>0</v>
      </c>
      <c r="BA41" s="261">
        <v>2.5793508311000002</v>
      </c>
      <c r="BB41" s="261">
        <v>2.3128259727999998</v>
      </c>
      <c r="BC41" s="261">
        <v>56.939048731</v>
      </c>
      <c r="BD41" s="261">
        <v>164.64739317999999</v>
      </c>
      <c r="BE41" s="261">
        <v>268.86532093</v>
      </c>
      <c r="BF41" s="347">
        <v>223.36199999999999</v>
      </c>
      <c r="BG41" s="347">
        <v>73.948120000000003</v>
      </c>
      <c r="BH41" s="347">
        <v>7.5113580000000004</v>
      </c>
      <c r="BI41" s="347">
        <v>0</v>
      </c>
      <c r="BJ41" s="347">
        <v>0</v>
      </c>
      <c r="BK41" s="347">
        <v>0.15460299999999999</v>
      </c>
      <c r="BL41" s="347">
        <v>0</v>
      </c>
      <c r="BM41" s="347">
        <v>2.5247809999999999</v>
      </c>
      <c r="BN41" s="347">
        <v>2.1812459999999998</v>
      </c>
      <c r="BO41" s="347">
        <v>60.446570000000001</v>
      </c>
      <c r="BP41" s="347">
        <v>169.4228</v>
      </c>
      <c r="BQ41" s="347">
        <v>273.00170000000003</v>
      </c>
      <c r="BR41" s="347">
        <v>219.87260000000001</v>
      </c>
      <c r="BS41" s="347">
        <v>76.039180000000002</v>
      </c>
      <c r="BT41" s="347">
        <v>7.9130630000000002</v>
      </c>
      <c r="BU41" s="347">
        <v>0</v>
      </c>
      <c r="BV41" s="347">
        <v>0</v>
      </c>
    </row>
    <row r="42" spans="1:74" ht="11.1" customHeight="1">
      <c r="A42" s="9" t="s">
        <v>172</v>
      </c>
      <c r="B42" s="215" t="s">
        <v>640</v>
      </c>
      <c r="C42" s="261">
        <v>0.34766559396000002</v>
      </c>
      <c r="D42" s="261">
        <v>6.3860693524999998E-2</v>
      </c>
      <c r="E42" s="261">
        <v>3.0208670776000002</v>
      </c>
      <c r="F42" s="261">
        <v>8.9534865674000006</v>
      </c>
      <c r="G42" s="261">
        <v>71.567340529999996</v>
      </c>
      <c r="H42" s="261">
        <v>191.70488122</v>
      </c>
      <c r="I42" s="261">
        <v>337.84795241</v>
      </c>
      <c r="J42" s="261">
        <v>285.89961277999998</v>
      </c>
      <c r="K42" s="261">
        <v>102.28111675</v>
      </c>
      <c r="L42" s="261">
        <v>11.792537502</v>
      </c>
      <c r="M42" s="261">
        <v>0.59132307604000001</v>
      </c>
      <c r="N42" s="261">
        <v>0</v>
      </c>
      <c r="O42" s="261">
        <v>0.34766559396000002</v>
      </c>
      <c r="P42" s="261">
        <v>0</v>
      </c>
      <c r="Q42" s="261">
        <v>3.2671859017</v>
      </c>
      <c r="R42" s="261">
        <v>8.4787546183</v>
      </c>
      <c r="S42" s="261">
        <v>70.419860929999999</v>
      </c>
      <c r="T42" s="261">
        <v>193.41329861</v>
      </c>
      <c r="U42" s="261">
        <v>317.65389395</v>
      </c>
      <c r="V42" s="261">
        <v>279.20854336999997</v>
      </c>
      <c r="W42" s="261">
        <v>103.41556749999999</v>
      </c>
      <c r="X42" s="261">
        <v>10.793893709000001</v>
      </c>
      <c r="Y42" s="261">
        <v>0.28998500506000002</v>
      </c>
      <c r="Z42" s="261">
        <v>0</v>
      </c>
      <c r="AA42" s="261">
        <v>0.34766559396000002</v>
      </c>
      <c r="AB42" s="261">
        <v>0</v>
      </c>
      <c r="AC42" s="261">
        <v>2.9084486332999999</v>
      </c>
      <c r="AD42" s="261">
        <v>10.220380583000001</v>
      </c>
      <c r="AE42" s="261">
        <v>66.511713842000006</v>
      </c>
      <c r="AF42" s="261">
        <v>202.02048932</v>
      </c>
      <c r="AG42" s="261">
        <v>322.25911177</v>
      </c>
      <c r="AH42" s="261">
        <v>278.42627385999998</v>
      </c>
      <c r="AI42" s="261">
        <v>101.44583254</v>
      </c>
      <c r="AJ42" s="261">
        <v>10.136670522999999</v>
      </c>
      <c r="AK42" s="261">
        <v>0.28998500506000002</v>
      </c>
      <c r="AL42" s="261">
        <v>0</v>
      </c>
      <c r="AM42" s="261">
        <v>0.34766559396000002</v>
      </c>
      <c r="AN42" s="261">
        <v>0</v>
      </c>
      <c r="AO42" s="261">
        <v>3.0793055870999999</v>
      </c>
      <c r="AP42" s="261">
        <v>9.0815372826999994</v>
      </c>
      <c r="AQ42" s="261">
        <v>63.0096998</v>
      </c>
      <c r="AR42" s="261">
        <v>205.79138323000001</v>
      </c>
      <c r="AS42" s="261">
        <v>329.60673205000001</v>
      </c>
      <c r="AT42" s="261">
        <v>276.77081793999997</v>
      </c>
      <c r="AU42" s="261">
        <v>99.576232754000003</v>
      </c>
      <c r="AV42" s="261">
        <v>10.589729140999999</v>
      </c>
      <c r="AW42" s="261">
        <v>2.9214390337999999E-2</v>
      </c>
      <c r="AX42" s="261">
        <v>0</v>
      </c>
      <c r="AY42" s="261">
        <v>0.34766559396000002</v>
      </c>
      <c r="AZ42" s="261">
        <v>0</v>
      </c>
      <c r="BA42" s="261">
        <v>6.4168426935999996</v>
      </c>
      <c r="BB42" s="261">
        <v>9.7072017414000005</v>
      </c>
      <c r="BC42" s="261">
        <v>71.768621211999999</v>
      </c>
      <c r="BD42" s="261">
        <v>204.29610009999999</v>
      </c>
      <c r="BE42" s="261">
        <v>338.62624040999998</v>
      </c>
      <c r="BF42" s="347">
        <v>275.2183</v>
      </c>
      <c r="BG42" s="347">
        <v>94.432749999999999</v>
      </c>
      <c r="BH42" s="347">
        <v>10.786799999999999</v>
      </c>
      <c r="BI42" s="347">
        <v>2.9214400000000001E-2</v>
      </c>
      <c r="BJ42" s="347">
        <v>0</v>
      </c>
      <c r="BK42" s="347">
        <v>0.34766560000000002</v>
      </c>
      <c r="BL42" s="347">
        <v>0</v>
      </c>
      <c r="BM42" s="347">
        <v>6.3585050000000001</v>
      </c>
      <c r="BN42" s="347">
        <v>9.0731020000000004</v>
      </c>
      <c r="BO42" s="347">
        <v>71.861900000000006</v>
      </c>
      <c r="BP42" s="347">
        <v>208.93010000000001</v>
      </c>
      <c r="BQ42" s="347">
        <v>335.25569999999999</v>
      </c>
      <c r="BR42" s="347">
        <v>267.5754</v>
      </c>
      <c r="BS42" s="347">
        <v>97.964569999999995</v>
      </c>
      <c r="BT42" s="347">
        <v>10.68361</v>
      </c>
      <c r="BU42" s="347">
        <v>5.8117599999999998E-2</v>
      </c>
      <c r="BV42" s="347">
        <v>0</v>
      </c>
    </row>
    <row r="43" spans="1:74" ht="11.1" customHeight="1">
      <c r="A43" s="9" t="s">
        <v>173</v>
      </c>
      <c r="B43" s="215" t="s">
        <v>674</v>
      </c>
      <c r="C43" s="261">
        <v>31.793900495999999</v>
      </c>
      <c r="D43" s="261">
        <v>32.814683111000001</v>
      </c>
      <c r="E43" s="261">
        <v>56.197395157000003</v>
      </c>
      <c r="F43" s="261">
        <v>80.526161497000004</v>
      </c>
      <c r="G43" s="261">
        <v>190.91003373000001</v>
      </c>
      <c r="H43" s="261">
        <v>335.58207451999999</v>
      </c>
      <c r="I43" s="261">
        <v>427.69868731999998</v>
      </c>
      <c r="J43" s="261">
        <v>427.69234329</v>
      </c>
      <c r="K43" s="261">
        <v>270.52953041000001</v>
      </c>
      <c r="L43" s="261">
        <v>131.56730328</v>
      </c>
      <c r="M43" s="261">
        <v>51.589599923999998</v>
      </c>
      <c r="N43" s="261">
        <v>35.212659293000002</v>
      </c>
      <c r="O43" s="261">
        <v>29.936345959000001</v>
      </c>
      <c r="P43" s="261">
        <v>31.553931509000002</v>
      </c>
      <c r="Q43" s="261">
        <v>57.823789198999997</v>
      </c>
      <c r="R43" s="261">
        <v>77.239001232999996</v>
      </c>
      <c r="S43" s="261">
        <v>194.28636349000001</v>
      </c>
      <c r="T43" s="261">
        <v>341.46401175</v>
      </c>
      <c r="U43" s="261">
        <v>418.72031635000002</v>
      </c>
      <c r="V43" s="261">
        <v>425.52467059000003</v>
      </c>
      <c r="W43" s="261">
        <v>272.70092921999998</v>
      </c>
      <c r="X43" s="261">
        <v>133.33916472000001</v>
      </c>
      <c r="Y43" s="261">
        <v>51.684068400999998</v>
      </c>
      <c r="Z43" s="261">
        <v>35.736881488999998</v>
      </c>
      <c r="AA43" s="261">
        <v>28.01787757</v>
      </c>
      <c r="AB43" s="261">
        <v>29.576206735</v>
      </c>
      <c r="AC43" s="261">
        <v>52.888741234000001</v>
      </c>
      <c r="AD43" s="261">
        <v>79.167341895000007</v>
      </c>
      <c r="AE43" s="261">
        <v>195.61822649000001</v>
      </c>
      <c r="AF43" s="261">
        <v>350.73663653</v>
      </c>
      <c r="AG43" s="261">
        <v>428.72556555</v>
      </c>
      <c r="AH43" s="261">
        <v>433.94304705000002</v>
      </c>
      <c r="AI43" s="261">
        <v>280.44729110999998</v>
      </c>
      <c r="AJ43" s="261">
        <v>134.77196454</v>
      </c>
      <c r="AK43" s="261">
        <v>52.414283640000001</v>
      </c>
      <c r="AL43" s="261">
        <v>33.793843105000001</v>
      </c>
      <c r="AM43" s="261">
        <v>28.880757027000001</v>
      </c>
      <c r="AN43" s="261">
        <v>27.960702816000001</v>
      </c>
      <c r="AO43" s="261">
        <v>54.017704305999999</v>
      </c>
      <c r="AP43" s="261">
        <v>82.944465852999997</v>
      </c>
      <c r="AQ43" s="261">
        <v>198.92301567999999</v>
      </c>
      <c r="AR43" s="261">
        <v>357.49128610999998</v>
      </c>
      <c r="AS43" s="261">
        <v>440.64470954000001</v>
      </c>
      <c r="AT43" s="261">
        <v>436.61123605</v>
      </c>
      <c r="AU43" s="261">
        <v>286.63278783999999</v>
      </c>
      <c r="AV43" s="261">
        <v>133.58309765000001</v>
      </c>
      <c r="AW43" s="261">
        <v>51.823529254999997</v>
      </c>
      <c r="AX43" s="261">
        <v>33.521928023000001</v>
      </c>
      <c r="AY43" s="261">
        <v>28.719264756000001</v>
      </c>
      <c r="AZ43" s="261">
        <v>29.745704125</v>
      </c>
      <c r="BA43" s="261">
        <v>58.039820190999997</v>
      </c>
      <c r="BB43" s="261">
        <v>79.235308605</v>
      </c>
      <c r="BC43" s="261">
        <v>204.94317544</v>
      </c>
      <c r="BD43" s="261">
        <v>353.18088723</v>
      </c>
      <c r="BE43" s="261">
        <v>444.09589285999999</v>
      </c>
      <c r="BF43" s="347">
        <v>433.34399999999999</v>
      </c>
      <c r="BG43" s="347">
        <v>281.38150000000002</v>
      </c>
      <c r="BH43" s="347">
        <v>129.4419</v>
      </c>
      <c r="BI43" s="347">
        <v>50.88711</v>
      </c>
      <c r="BJ43" s="347">
        <v>35.361649999999997</v>
      </c>
      <c r="BK43" s="347">
        <v>33.755400000000002</v>
      </c>
      <c r="BL43" s="347">
        <v>29.719429999999999</v>
      </c>
      <c r="BM43" s="347">
        <v>50.421840000000003</v>
      </c>
      <c r="BN43" s="347">
        <v>81.666880000000006</v>
      </c>
      <c r="BO43" s="347">
        <v>200.24379999999999</v>
      </c>
      <c r="BP43" s="347">
        <v>358.25380000000001</v>
      </c>
      <c r="BQ43" s="347">
        <v>446.39890000000003</v>
      </c>
      <c r="BR43" s="347">
        <v>432.42</v>
      </c>
      <c r="BS43" s="347">
        <v>282.84120000000001</v>
      </c>
      <c r="BT43" s="347">
        <v>129.61279999999999</v>
      </c>
      <c r="BU43" s="347">
        <v>48.907989999999998</v>
      </c>
      <c r="BV43" s="347">
        <v>36.996960000000001</v>
      </c>
    </row>
    <row r="44" spans="1:74" ht="11.1" customHeight="1">
      <c r="A44" s="9" t="s">
        <v>174</v>
      </c>
      <c r="B44" s="215" t="s">
        <v>642</v>
      </c>
      <c r="C44" s="261">
        <v>7.7794934708000003</v>
      </c>
      <c r="D44" s="261">
        <v>3.7914629706</v>
      </c>
      <c r="E44" s="261">
        <v>19.425911186</v>
      </c>
      <c r="F44" s="261">
        <v>41.917362716</v>
      </c>
      <c r="G44" s="261">
        <v>156.28825581999999</v>
      </c>
      <c r="H44" s="261">
        <v>311.78775108999997</v>
      </c>
      <c r="I44" s="261">
        <v>418.73304043000002</v>
      </c>
      <c r="J44" s="261">
        <v>424.41455789000003</v>
      </c>
      <c r="K44" s="261">
        <v>230.84936927999999</v>
      </c>
      <c r="L44" s="261">
        <v>61.663852356</v>
      </c>
      <c r="M44" s="261">
        <v>6.9278788665000004</v>
      </c>
      <c r="N44" s="261">
        <v>2.5892576627000001</v>
      </c>
      <c r="O44" s="261">
        <v>7.0735314265999998</v>
      </c>
      <c r="P44" s="261">
        <v>3.3408089365999998</v>
      </c>
      <c r="Q44" s="261">
        <v>20.885960454999999</v>
      </c>
      <c r="R44" s="261">
        <v>37.505172938999998</v>
      </c>
      <c r="S44" s="261">
        <v>157.62680843000001</v>
      </c>
      <c r="T44" s="261">
        <v>316.35080739</v>
      </c>
      <c r="U44" s="261">
        <v>403.97110012000002</v>
      </c>
      <c r="V44" s="261">
        <v>415.26232871000002</v>
      </c>
      <c r="W44" s="261">
        <v>233.43798436</v>
      </c>
      <c r="X44" s="261">
        <v>60.401658206999997</v>
      </c>
      <c r="Y44" s="261">
        <v>6.3423119078000001</v>
      </c>
      <c r="Z44" s="261">
        <v>2.4860086934000001</v>
      </c>
      <c r="AA44" s="261">
        <v>6.4975569053999997</v>
      </c>
      <c r="AB44" s="261">
        <v>2.5596895529000001</v>
      </c>
      <c r="AC44" s="261">
        <v>18.937550255000001</v>
      </c>
      <c r="AD44" s="261">
        <v>40.768145197000003</v>
      </c>
      <c r="AE44" s="261">
        <v>157.17322691999999</v>
      </c>
      <c r="AF44" s="261">
        <v>327.31302928000002</v>
      </c>
      <c r="AG44" s="261">
        <v>410.37799672</v>
      </c>
      <c r="AH44" s="261">
        <v>422.09202004999997</v>
      </c>
      <c r="AI44" s="261">
        <v>238.73274950999999</v>
      </c>
      <c r="AJ44" s="261">
        <v>59.021205741000003</v>
      </c>
      <c r="AK44" s="261">
        <v>6.7164159161999999</v>
      </c>
      <c r="AL44" s="261">
        <v>2.4860086934000001</v>
      </c>
      <c r="AM44" s="261">
        <v>6.5532746374000004</v>
      </c>
      <c r="AN44" s="261">
        <v>2.1871010192</v>
      </c>
      <c r="AO44" s="261">
        <v>20.796690172999998</v>
      </c>
      <c r="AP44" s="261">
        <v>40.960467641999998</v>
      </c>
      <c r="AQ44" s="261">
        <v>154.39795011999999</v>
      </c>
      <c r="AR44" s="261">
        <v>339.95570097000001</v>
      </c>
      <c r="AS44" s="261">
        <v>418.04925968999999</v>
      </c>
      <c r="AT44" s="261">
        <v>425.55374412999998</v>
      </c>
      <c r="AU44" s="261">
        <v>238.52596629000001</v>
      </c>
      <c r="AV44" s="261">
        <v>58.795692506000002</v>
      </c>
      <c r="AW44" s="261">
        <v>5.8108348831000001</v>
      </c>
      <c r="AX44" s="261">
        <v>2.2866026577</v>
      </c>
      <c r="AY44" s="261">
        <v>7.3037513461000003</v>
      </c>
      <c r="AZ44" s="261">
        <v>2.8056116397999999</v>
      </c>
      <c r="BA44" s="261">
        <v>28.196729739999999</v>
      </c>
      <c r="BB44" s="261">
        <v>39.503052883999999</v>
      </c>
      <c r="BC44" s="261">
        <v>164.38746527999999</v>
      </c>
      <c r="BD44" s="261">
        <v>337.46239754999999</v>
      </c>
      <c r="BE44" s="261">
        <v>422.44626319000002</v>
      </c>
      <c r="BF44" s="347">
        <v>418.69049999999999</v>
      </c>
      <c r="BG44" s="347">
        <v>227.4571</v>
      </c>
      <c r="BH44" s="347">
        <v>53.526299999999999</v>
      </c>
      <c r="BI44" s="347">
        <v>5.7755099999999997</v>
      </c>
      <c r="BJ44" s="347">
        <v>2.9087939999999999</v>
      </c>
      <c r="BK44" s="347">
        <v>8.3730480000000007</v>
      </c>
      <c r="BL44" s="347">
        <v>2.8924590000000001</v>
      </c>
      <c r="BM44" s="347">
        <v>26.274080000000001</v>
      </c>
      <c r="BN44" s="347">
        <v>38.010590000000001</v>
      </c>
      <c r="BO44" s="347">
        <v>159.7997</v>
      </c>
      <c r="BP44" s="347">
        <v>346.07319999999999</v>
      </c>
      <c r="BQ44" s="347">
        <v>421.32859999999999</v>
      </c>
      <c r="BR44" s="347">
        <v>417.32760000000002</v>
      </c>
      <c r="BS44" s="347">
        <v>230.56989999999999</v>
      </c>
      <c r="BT44" s="347">
        <v>54.039909999999999</v>
      </c>
      <c r="BU44" s="347">
        <v>5.1702899999999996</v>
      </c>
      <c r="BV44" s="347">
        <v>3.1675990000000001</v>
      </c>
    </row>
    <row r="45" spans="1:74" ht="11.1" customHeight="1">
      <c r="A45" s="9" t="s">
        <v>175</v>
      </c>
      <c r="B45" s="215" t="s">
        <v>643</v>
      </c>
      <c r="C45" s="261">
        <v>17.590224159000002</v>
      </c>
      <c r="D45" s="261">
        <v>18.369194020999998</v>
      </c>
      <c r="E45" s="261">
        <v>55.850942242999999</v>
      </c>
      <c r="F45" s="261">
        <v>124.41373455999999</v>
      </c>
      <c r="G45" s="261">
        <v>290.36804790000002</v>
      </c>
      <c r="H45" s="261">
        <v>443.65750515000002</v>
      </c>
      <c r="I45" s="261">
        <v>548.04790224999999</v>
      </c>
      <c r="J45" s="261">
        <v>570.05790158000002</v>
      </c>
      <c r="K45" s="261">
        <v>364.07829406000002</v>
      </c>
      <c r="L45" s="261">
        <v>149.99151638999999</v>
      </c>
      <c r="M45" s="261">
        <v>39.576390273999998</v>
      </c>
      <c r="N45" s="261">
        <v>8.3309051278999995</v>
      </c>
      <c r="O45" s="261">
        <v>16.883635872999999</v>
      </c>
      <c r="P45" s="261">
        <v>17.684518264000001</v>
      </c>
      <c r="Q45" s="261">
        <v>57.056945339999999</v>
      </c>
      <c r="R45" s="261">
        <v>118.09718431</v>
      </c>
      <c r="S45" s="261">
        <v>291.00267434</v>
      </c>
      <c r="T45" s="261">
        <v>450.45516028999998</v>
      </c>
      <c r="U45" s="261">
        <v>551.69107010000005</v>
      </c>
      <c r="V45" s="261">
        <v>562.95868992999999</v>
      </c>
      <c r="W45" s="261">
        <v>361.11920177000002</v>
      </c>
      <c r="X45" s="261">
        <v>148.48841388</v>
      </c>
      <c r="Y45" s="261">
        <v>37.628340669000004</v>
      </c>
      <c r="Z45" s="261">
        <v>7.6557826900999997</v>
      </c>
      <c r="AA45" s="261">
        <v>14.980285597</v>
      </c>
      <c r="AB45" s="261">
        <v>13.797103404</v>
      </c>
      <c r="AC45" s="261">
        <v>51.673649034999997</v>
      </c>
      <c r="AD45" s="261">
        <v>118.25348592</v>
      </c>
      <c r="AE45" s="261">
        <v>287.49576877999999</v>
      </c>
      <c r="AF45" s="261">
        <v>461.5488234</v>
      </c>
      <c r="AG45" s="261">
        <v>548.10489940000002</v>
      </c>
      <c r="AH45" s="261">
        <v>563.23071880999998</v>
      </c>
      <c r="AI45" s="261">
        <v>360.21709537999999</v>
      </c>
      <c r="AJ45" s="261">
        <v>146.94732346000001</v>
      </c>
      <c r="AK45" s="261">
        <v>39.302092219999999</v>
      </c>
      <c r="AL45" s="261">
        <v>8.2221321269000001</v>
      </c>
      <c r="AM45" s="261">
        <v>15.130738337</v>
      </c>
      <c r="AN45" s="261">
        <v>12.536638165999999</v>
      </c>
      <c r="AO45" s="261">
        <v>57.708787512999997</v>
      </c>
      <c r="AP45" s="261">
        <v>121.92358446999999</v>
      </c>
      <c r="AQ45" s="261">
        <v>285.57197711999999</v>
      </c>
      <c r="AR45" s="261">
        <v>475.18477109999998</v>
      </c>
      <c r="AS45" s="261">
        <v>554.85195022000005</v>
      </c>
      <c r="AT45" s="261">
        <v>576.65305196999998</v>
      </c>
      <c r="AU45" s="261">
        <v>366.94247572</v>
      </c>
      <c r="AV45" s="261">
        <v>149.46900013999999</v>
      </c>
      <c r="AW45" s="261">
        <v>37.998099453000002</v>
      </c>
      <c r="AX45" s="261">
        <v>7.7488489178000002</v>
      </c>
      <c r="AY45" s="261">
        <v>16.335518912000001</v>
      </c>
      <c r="AZ45" s="261">
        <v>14.156239944999999</v>
      </c>
      <c r="BA45" s="261">
        <v>66.648107676999999</v>
      </c>
      <c r="BB45" s="261">
        <v>122.67843843</v>
      </c>
      <c r="BC45" s="261">
        <v>291.86397461000001</v>
      </c>
      <c r="BD45" s="261">
        <v>480.13840076000002</v>
      </c>
      <c r="BE45" s="261">
        <v>560.96405600000003</v>
      </c>
      <c r="BF45" s="347">
        <v>579.33219999999994</v>
      </c>
      <c r="BG45" s="347">
        <v>367.2636</v>
      </c>
      <c r="BH45" s="347">
        <v>147.61590000000001</v>
      </c>
      <c r="BI45" s="347">
        <v>40.482779999999998</v>
      </c>
      <c r="BJ45" s="347">
        <v>8.8750929999999997</v>
      </c>
      <c r="BK45" s="347">
        <v>17.49981</v>
      </c>
      <c r="BL45" s="347">
        <v>15.631180000000001</v>
      </c>
      <c r="BM45" s="347">
        <v>66.117710000000002</v>
      </c>
      <c r="BN45" s="347">
        <v>118.04</v>
      </c>
      <c r="BO45" s="347">
        <v>280.59109999999998</v>
      </c>
      <c r="BP45" s="347">
        <v>487.75189999999998</v>
      </c>
      <c r="BQ45" s="347">
        <v>559.90229999999997</v>
      </c>
      <c r="BR45" s="347">
        <v>578.62180000000001</v>
      </c>
      <c r="BS45" s="347">
        <v>374.45859999999999</v>
      </c>
      <c r="BT45" s="347">
        <v>148.02109999999999</v>
      </c>
      <c r="BU45" s="347">
        <v>39.111339999999998</v>
      </c>
      <c r="BV45" s="347">
        <v>9.309647</v>
      </c>
    </row>
    <row r="46" spans="1:74" ht="11.1" customHeight="1">
      <c r="A46" s="9" t="s">
        <v>176</v>
      </c>
      <c r="B46" s="215" t="s">
        <v>644</v>
      </c>
      <c r="C46" s="261">
        <v>1.494106377</v>
      </c>
      <c r="D46" s="261">
        <v>3.4977601648999999</v>
      </c>
      <c r="E46" s="261">
        <v>15.511575771</v>
      </c>
      <c r="F46" s="261">
        <v>45.066901954999999</v>
      </c>
      <c r="G46" s="261">
        <v>136.59455113000001</v>
      </c>
      <c r="H46" s="261">
        <v>273.2635444</v>
      </c>
      <c r="I46" s="261">
        <v>421.02161740000003</v>
      </c>
      <c r="J46" s="261">
        <v>352.11794537999998</v>
      </c>
      <c r="K46" s="261">
        <v>203.46230742</v>
      </c>
      <c r="L46" s="261">
        <v>73.742827531000003</v>
      </c>
      <c r="M46" s="261">
        <v>11.594936943</v>
      </c>
      <c r="N46" s="261">
        <v>0</v>
      </c>
      <c r="O46" s="261">
        <v>1.4955991194</v>
      </c>
      <c r="P46" s="261">
        <v>3.3420131536</v>
      </c>
      <c r="Q46" s="261">
        <v>15.740604312</v>
      </c>
      <c r="R46" s="261">
        <v>46.860934188000002</v>
      </c>
      <c r="S46" s="261">
        <v>144.04742820999999</v>
      </c>
      <c r="T46" s="261">
        <v>271.9251165</v>
      </c>
      <c r="U46" s="261">
        <v>427.02408135000002</v>
      </c>
      <c r="V46" s="261">
        <v>351.8860368</v>
      </c>
      <c r="W46" s="261">
        <v>206.45777330000001</v>
      </c>
      <c r="X46" s="261">
        <v>69.701853217999997</v>
      </c>
      <c r="Y46" s="261">
        <v>11.067209326</v>
      </c>
      <c r="Z46" s="261">
        <v>0</v>
      </c>
      <c r="AA46" s="261">
        <v>1.4138591362999999</v>
      </c>
      <c r="AB46" s="261">
        <v>3.0850653304</v>
      </c>
      <c r="AC46" s="261">
        <v>15.343329273</v>
      </c>
      <c r="AD46" s="261">
        <v>42.949411173999998</v>
      </c>
      <c r="AE46" s="261">
        <v>134.55294554</v>
      </c>
      <c r="AF46" s="261">
        <v>269.43322136</v>
      </c>
      <c r="AG46" s="261">
        <v>426.13051711999998</v>
      </c>
      <c r="AH46" s="261">
        <v>347.80819830000002</v>
      </c>
      <c r="AI46" s="261">
        <v>207.41551577999999</v>
      </c>
      <c r="AJ46" s="261">
        <v>71.957257365999993</v>
      </c>
      <c r="AK46" s="261">
        <v>11.443642299</v>
      </c>
      <c r="AL46" s="261">
        <v>0.14478191287</v>
      </c>
      <c r="AM46" s="261">
        <v>1.4089721707</v>
      </c>
      <c r="AN46" s="261">
        <v>3.0304805950000002</v>
      </c>
      <c r="AO46" s="261">
        <v>15.871576612</v>
      </c>
      <c r="AP46" s="261">
        <v>44.117034834999998</v>
      </c>
      <c r="AQ46" s="261">
        <v>124.95682008999999</v>
      </c>
      <c r="AR46" s="261">
        <v>265.33661525000002</v>
      </c>
      <c r="AS46" s="261">
        <v>425.59543652000002</v>
      </c>
      <c r="AT46" s="261">
        <v>352.00226995999998</v>
      </c>
      <c r="AU46" s="261">
        <v>206.01811226000001</v>
      </c>
      <c r="AV46" s="261">
        <v>71.143324046000004</v>
      </c>
      <c r="AW46" s="261">
        <v>10.348490156</v>
      </c>
      <c r="AX46" s="261">
        <v>0.14478191287</v>
      </c>
      <c r="AY46" s="261">
        <v>1.5872172609999999</v>
      </c>
      <c r="AZ46" s="261">
        <v>2.9827000012</v>
      </c>
      <c r="BA46" s="261">
        <v>16.150361406999998</v>
      </c>
      <c r="BB46" s="261">
        <v>42.937747633000001</v>
      </c>
      <c r="BC46" s="261">
        <v>127.65353356</v>
      </c>
      <c r="BD46" s="261">
        <v>265.35936444999999</v>
      </c>
      <c r="BE46" s="261">
        <v>422.04278097999997</v>
      </c>
      <c r="BF46" s="347">
        <v>358.38830000000002</v>
      </c>
      <c r="BG46" s="347">
        <v>207.54060000000001</v>
      </c>
      <c r="BH46" s="347">
        <v>73.609139999999996</v>
      </c>
      <c r="BI46" s="347">
        <v>10.93492</v>
      </c>
      <c r="BJ46" s="347">
        <v>0.14478189999999999</v>
      </c>
      <c r="BK46" s="347">
        <v>1.0167299999999999</v>
      </c>
      <c r="BL46" s="347">
        <v>2.8364039999999999</v>
      </c>
      <c r="BM46" s="347">
        <v>17.488489999999999</v>
      </c>
      <c r="BN46" s="347">
        <v>45.276179999999997</v>
      </c>
      <c r="BO46" s="347">
        <v>127.28440000000001</v>
      </c>
      <c r="BP46" s="347">
        <v>271.1601</v>
      </c>
      <c r="BQ46" s="347">
        <v>415.24470000000002</v>
      </c>
      <c r="BR46" s="347">
        <v>354.85649999999998</v>
      </c>
      <c r="BS46" s="347">
        <v>206.8638</v>
      </c>
      <c r="BT46" s="347">
        <v>69.205179999999999</v>
      </c>
      <c r="BU46" s="347">
        <v>11.582789999999999</v>
      </c>
      <c r="BV46" s="347">
        <v>0.17382900000000001</v>
      </c>
    </row>
    <row r="47" spans="1:74" ht="11.1" customHeight="1">
      <c r="A47" s="9" t="s">
        <v>177</v>
      </c>
      <c r="B47" s="215" t="s">
        <v>645</v>
      </c>
      <c r="C47" s="261">
        <v>9.4237783635000003</v>
      </c>
      <c r="D47" s="261">
        <v>6.8969249985000003</v>
      </c>
      <c r="E47" s="261">
        <v>14.256076018</v>
      </c>
      <c r="F47" s="261">
        <v>21.467378236999998</v>
      </c>
      <c r="G47" s="261">
        <v>60.464631523999998</v>
      </c>
      <c r="H47" s="261">
        <v>121.54075413</v>
      </c>
      <c r="I47" s="261">
        <v>222.28282762000001</v>
      </c>
      <c r="J47" s="261">
        <v>214.02005019999999</v>
      </c>
      <c r="K47" s="261">
        <v>136.70102474000001</v>
      </c>
      <c r="L47" s="261">
        <v>51.832295477000002</v>
      </c>
      <c r="M47" s="261">
        <v>15.2790251</v>
      </c>
      <c r="N47" s="261">
        <v>8.3071612610999992</v>
      </c>
      <c r="O47" s="261">
        <v>9.5825791028000005</v>
      </c>
      <c r="P47" s="261">
        <v>6.8819172044999997</v>
      </c>
      <c r="Q47" s="261">
        <v>14.380047773999999</v>
      </c>
      <c r="R47" s="261">
        <v>21.974133881</v>
      </c>
      <c r="S47" s="261">
        <v>65.316540333999995</v>
      </c>
      <c r="T47" s="261">
        <v>122.21657829</v>
      </c>
      <c r="U47" s="261">
        <v>228.88255622</v>
      </c>
      <c r="V47" s="261">
        <v>216.34757651999999</v>
      </c>
      <c r="W47" s="261">
        <v>142.18303179</v>
      </c>
      <c r="X47" s="261">
        <v>47.004564244999997</v>
      </c>
      <c r="Y47" s="261">
        <v>15.256659257999999</v>
      </c>
      <c r="Z47" s="261">
        <v>8.2954828502000009</v>
      </c>
      <c r="AA47" s="261">
        <v>9.6240840879</v>
      </c>
      <c r="AB47" s="261">
        <v>6.8308197049999997</v>
      </c>
      <c r="AC47" s="261">
        <v>14.258993902</v>
      </c>
      <c r="AD47" s="261">
        <v>19.938693967999999</v>
      </c>
      <c r="AE47" s="261">
        <v>60.648673258999999</v>
      </c>
      <c r="AF47" s="261">
        <v>116.8923027</v>
      </c>
      <c r="AG47" s="261">
        <v>229.02216435</v>
      </c>
      <c r="AH47" s="261">
        <v>210.78875837999999</v>
      </c>
      <c r="AI47" s="261">
        <v>141.09877337</v>
      </c>
      <c r="AJ47" s="261">
        <v>48.017240444999999</v>
      </c>
      <c r="AK47" s="261">
        <v>15.254945513999999</v>
      </c>
      <c r="AL47" s="261">
        <v>8.3339151914999992</v>
      </c>
      <c r="AM47" s="261">
        <v>9.7856104535000004</v>
      </c>
      <c r="AN47" s="261">
        <v>6.9033608267000002</v>
      </c>
      <c r="AO47" s="261">
        <v>14.084562804000001</v>
      </c>
      <c r="AP47" s="261">
        <v>20.594941722000002</v>
      </c>
      <c r="AQ47" s="261">
        <v>53.129923519000002</v>
      </c>
      <c r="AR47" s="261">
        <v>110.77998574999999</v>
      </c>
      <c r="AS47" s="261">
        <v>229.79718438</v>
      </c>
      <c r="AT47" s="261">
        <v>209.450143</v>
      </c>
      <c r="AU47" s="261">
        <v>141.39732986999999</v>
      </c>
      <c r="AV47" s="261">
        <v>46.167855107999998</v>
      </c>
      <c r="AW47" s="261">
        <v>14.821311383999999</v>
      </c>
      <c r="AX47" s="261">
        <v>8.3198162704000005</v>
      </c>
      <c r="AY47" s="261">
        <v>10.113474503999999</v>
      </c>
      <c r="AZ47" s="261">
        <v>6.7016457342000004</v>
      </c>
      <c r="BA47" s="261">
        <v>14.094555696</v>
      </c>
      <c r="BB47" s="261">
        <v>20.528796984</v>
      </c>
      <c r="BC47" s="261">
        <v>54.644071343999997</v>
      </c>
      <c r="BD47" s="261">
        <v>108.29728218</v>
      </c>
      <c r="BE47" s="261">
        <v>224.82225717</v>
      </c>
      <c r="BF47" s="347">
        <v>218.1309</v>
      </c>
      <c r="BG47" s="347">
        <v>144.29339999999999</v>
      </c>
      <c r="BH47" s="347">
        <v>49.261389999999999</v>
      </c>
      <c r="BI47" s="347">
        <v>14.332879999999999</v>
      </c>
      <c r="BJ47" s="347">
        <v>8.3215389999999996</v>
      </c>
      <c r="BK47" s="347">
        <v>8.8720140000000001</v>
      </c>
      <c r="BL47" s="347">
        <v>6.7432550000000004</v>
      </c>
      <c r="BM47" s="347">
        <v>14.13241</v>
      </c>
      <c r="BN47" s="347">
        <v>22.115449999999999</v>
      </c>
      <c r="BO47" s="347">
        <v>56.662410000000001</v>
      </c>
      <c r="BP47" s="347">
        <v>110.3758</v>
      </c>
      <c r="BQ47" s="347">
        <v>225.62989999999999</v>
      </c>
      <c r="BR47" s="347">
        <v>216.12309999999999</v>
      </c>
      <c r="BS47" s="347">
        <v>140.9213</v>
      </c>
      <c r="BT47" s="347">
        <v>44.879649999999998</v>
      </c>
      <c r="BU47" s="347">
        <v>14.72541</v>
      </c>
      <c r="BV47" s="347">
        <v>8.2962000000000007</v>
      </c>
    </row>
    <row r="48" spans="1:74" ht="11.1" customHeight="1">
      <c r="A48" s="9" t="s">
        <v>178</v>
      </c>
      <c r="B48" s="216" t="s">
        <v>675</v>
      </c>
      <c r="C48" s="259">
        <v>10.106827911</v>
      </c>
      <c r="D48" s="259">
        <v>9.8085903291999994</v>
      </c>
      <c r="E48" s="259">
        <v>21.685444076</v>
      </c>
      <c r="F48" s="259">
        <v>39.140903991000002</v>
      </c>
      <c r="G48" s="259">
        <v>114.01294905</v>
      </c>
      <c r="H48" s="259">
        <v>232.32020807999999</v>
      </c>
      <c r="I48" s="259">
        <v>340.55351157000001</v>
      </c>
      <c r="J48" s="259">
        <v>324.15345644000001</v>
      </c>
      <c r="K48" s="259">
        <v>174.40685864</v>
      </c>
      <c r="L48" s="259">
        <v>61.872279814999999</v>
      </c>
      <c r="M48" s="259">
        <v>17.927587068000001</v>
      </c>
      <c r="N48" s="259">
        <v>9.1057471131999996</v>
      </c>
      <c r="O48" s="259">
        <v>9.7082713331000008</v>
      </c>
      <c r="P48" s="259">
        <v>9.4981352330999993</v>
      </c>
      <c r="Q48" s="259">
        <v>22.360033898000001</v>
      </c>
      <c r="R48" s="259">
        <v>37.858605975000003</v>
      </c>
      <c r="S48" s="259">
        <v>115.91015826</v>
      </c>
      <c r="T48" s="259">
        <v>232.65980114999999</v>
      </c>
      <c r="U48" s="259">
        <v>331.67842511999999</v>
      </c>
      <c r="V48" s="259">
        <v>323.56817073000002</v>
      </c>
      <c r="W48" s="259">
        <v>175.42668172</v>
      </c>
      <c r="X48" s="259">
        <v>61.016294111999997</v>
      </c>
      <c r="Y48" s="259">
        <v>17.714702012</v>
      </c>
      <c r="Z48" s="259">
        <v>9.1560347174000007</v>
      </c>
      <c r="AA48" s="259">
        <v>9.1263903048999993</v>
      </c>
      <c r="AB48" s="259">
        <v>8.6393472355000007</v>
      </c>
      <c r="AC48" s="259">
        <v>20.693978775000001</v>
      </c>
      <c r="AD48" s="259">
        <v>38.247469592000002</v>
      </c>
      <c r="AE48" s="259">
        <v>114.71422321</v>
      </c>
      <c r="AF48" s="259">
        <v>238.38463547000001</v>
      </c>
      <c r="AG48" s="259">
        <v>340.01378836999999</v>
      </c>
      <c r="AH48" s="259">
        <v>327.87911258000003</v>
      </c>
      <c r="AI48" s="259">
        <v>178.52183615000001</v>
      </c>
      <c r="AJ48" s="259">
        <v>61.456203688999999</v>
      </c>
      <c r="AK48" s="259">
        <v>18.151072412000001</v>
      </c>
      <c r="AL48" s="259">
        <v>8.8860554633</v>
      </c>
      <c r="AM48" s="259">
        <v>9.3570441279000001</v>
      </c>
      <c r="AN48" s="259">
        <v>8.2259871419999993</v>
      </c>
      <c r="AO48" s="259">
        <v>21.826363021999999</v>
      </c>
      <c r="AP48" s="259">
        <v>39.666905065999998</v>
      </c>
      <c r="AQ48" s="259">
        <v>113.05168398000001</v>
      </c>
      <c r="AR48" s="259">
        <v>241.84788763</v>
      </c>
      <c r="AS48" s="259">
        <v>349.49909715000001</v>
      </c>
      <c r="AT48" s="259">
        <v>328.82044801000001</v>
      </c>
      <c r="AU48" s="259">
        <v>181.61075427</v>
      </c>
      <c r="AV48" s="259">
        <v>61.385034152999999</v>
      </c>
      <c r="AW48" s="259">
        <v>17.759987258999999</v>
      </c>
      <c r="AX48" s="259">
        <v>8.8195771214000001</v>
      </c>
      <c r="AY48" s="259">
        <v>9.6226184211000003</v>
      </c>
      <c r="AZ48" s="259">
        <v>8.7988888649000003</v>
      </c>
      <c r="BA48" s="259">
        <v>24.748560394999998</v>
      </c>
      <c r="BB48" s="259">
        <v>39.147701312000002</v>
      </c>
      <c r="BC48" s="259">
        <v>119.11726057</v>
      </c>
      <c r="BD48" s="259">
        <v>241.05450261999999</v>
      </c>
      <c r="BE48" s="259">
        <v>352.66421059999999</v>
      </c>
      <c r="BF48" s="348">
        <v>328.81540000000001</v>
      </c>
      <c r="BG48" s="348">
        <v>178.91149999999999</v>
      </c>
      <c r="BH48" s="348">
        <v>61.055289999999999</v>
      </c>
      <c r="BI48" s="348">
        <v>17.888249999999999</v>
      </c>
      <c r="BJ48" s="348">
        <v>9.3767600000000009</v>
      </c>
      <c r="BK48" s="348">
        <v>10.58534</v>
      </c>
      <c r="BL48" s="348">
        <v>9.0097570000000005</v>
      </c>
      <c r="BM48" s="348">
        <v>23.283339999999999</v>
      </c>
      <c r="BN48" s="348">
        <v>39.495190000000001</v>
      </c>
      <c r="BO48" s="348">
        <v>118.0634</v>
      </c>
      <c r="BP48" s="348">
        <v>246.80770000000001</v>
      </c>
      <c r="BQ48" s="348">
        <v>355.26170000000002</v>
      </c>
      <c r="BR48" s="348">
        <v>326.2808</v>
      </c>
      <c r="BS48" s="348">
        <v>180.47810000000001</v>
      </c>
      <c r="BT48" s="348">
        <v>60.536389999999997</v>
      </c>
      <c r="BU48" s="348">
        <v>17.51484</v>
      </c>
      <c r="BV48" s="348">
        <v>9.7821809999999996</v>
      </c>
    </row>
    <row r="49" spans="1:74" s="199" customFormat="1" ht="11.1" customHeight="1">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9"/>
      <c r="AZ49" s="349"/>
      <c r="BA49" s="349"/>
      <c r="BB49" s="349"/>
      <c r="BC49" s="349"/>
      <c r="BD49" s="349"/>
      <c r="BE49" s="349"/>
      <c r="BF49" s="349"/>
      <c r="BG49" s="349"/>
      <c r="BH49" s="349"/>
      <c r="BI49" s="349"/>
      <c r="BJ49" s="349"/>
      <c r="BK49" s="349"/>
      <c r="BL49" s="349"/>
      <c r="BM49" s="349"/>
      <c r="BN49" s="349"/>
      <c r="BO49" s="349"/>
      <c r="BP49" s="349"/>
      <c r="BQ49" s="349"/>
      <c r="BR49" s="349"/>
      <c r="BS49" s="349"/>
      <c r="BT49" s="349"/>
      <c r="BU49" s="349"/>
      <c r="BV49" s="349"/>
    </row>
    <row r="50" spans="1:74" s="199" customFormat="1" ht="12" customHeight="1">
      <c r="A50" s="148"/>
      <c r="B50" s="715" t="s">
        <v>1150</v>
      </c>
      <c r="C50" s="665"/>
      <c r="D50" s="665"/>
      <c r="E50" s="665"/>
      <c r="F50" s="665"/>
      <c r="G50" s="665"/>
      <c r="H50" s="665"/>
      <c r="I50" s="665"/>
      <c r="J50" s="665"/>
      <c r="K50" s="665"/>
      <c r="L50" s="665"/>
      <c r="M50" s="665"/>
      <c r="N50" s="665"/>
      <c r="O50" s="665"/>
      <c r="P50" s="665"/>
      <c r="Q50" s="665"/>
      <c r="AY50" s="516"/>
      <c r="AZ50" s="516"/>
      <c r="BA50" s="516"/>
      <c r="BB50" s="516"/>
      <c r="BC50" s="516"/>
      <c r="BD50" s="516"/>
      <c r="BE50" s="516"/>
      <c r="BF50" s="516"/>
      <c r="BG50" s="516"/>
      <c r="BH50" s="516"/>
      <c r="BI50" s="516"/>
      <c r="BJ50" s="516"/>
    </row>
    <row r="51" spans="1:74" s="481" customFormat="1" ht="12" customHeight="1">
      <c r="A51" s="478"/>
      <c r="B51" s="654" t="s">
        <v>187</v>
      </c>
      <c r="C51" s="654"/>
      <c r="D51" s="654"/>
      <c r="E51" s="654"/>
      <c r="F51" s="654"/>
      <c r="G51" s="654"/>
      <c r="H51" s="654"/>
      <c r="I51" s="654"/>
      <c r="J51" s="654"/>
      <c r="K51" s="654"/>
      <c r="L51" s="654"/>
      <c r="M51" s="654"/>
      <c r="N51" s="654"/>
      <c r="O51" s="654"/>
      <c r="P51" s="654"/>
      <c r="Q51" s="654"/>
      <c r="AY51" s="517"/>
      <c r="AZ51" s="517"/>
      <c r="BA51" s="517"/>
      <c r="BB51" s="517"/>
      <c r="BC51" s="517"/>
      <c r="BD51" s="517"/>
      <c r="BE51" s="517"/>
      <c r="BF51" s="517"/>
      <c r="BG51" s="517"/>
      <c r="BH51" s="517"/>
      <c r="BI51" s="517"/>
      <c r="BJ51" s="517"/>
    </row>
    <row r="52" spans="1:74" s="481" customFormat="1" ht="12" customHeight="1">
      <c r="A52" s="482"/>
      <c r="B52" s="716" t="s">
        <v>188</v>
      </c>
      <c r="C52" s="655"/>
      <c r="D52" s="655"/>
      <c r="E52" s="655"/>
      <c r="F52" s="655"/>
      <c r="G52" s="655"/>
      <c r="H52" s="655"/>
      <c r="I52" s="655"/>
      <c r="J52" s="655"/>
      <c r="K52" s="655"/>
      <c r="L52" s="655"/>
      <c r="M52" s="655"/>
      <c r="N52" s="655"/>
      <c r="O52" s="655"/>
      <c r="P52" s="655"/>
      <c r="Q52" s="651"/>
      <c r="AY52" s="517"/>
      <c r="AZ52" s="517"/>
      <c r="BA52" s="517"/>
      <c r="BB52" s="517"/>
      <c r="BC52" s="517"/>
      <c r="BD52" s="517"/>
      <c r="BE52" s="517"/>
      <c r="BF52" s="517"/>
      <c r="BG52" s="517"/>
      <c r="BH52" s="517"/>
      <c r="BI52" s="517"/>
      <c r="BJ52" s="517"/>
    </row>
    <row r="53" spans="1:74" s="481" customFormat="1" ht="12" customHeight="1">
      <c r="A53" s="482"/>
      <c r="B53" s="716" t="s">
        <v>183</v>
      </c>
      <c r="C53" s="655"/>
      <c r="D53" s="655"/>
      <c r="E53" s="655"/>
      <c r="F53" s="655"/>
      <c r="G53" s="655"/>
      <c r="H53" s="655"/>
      <c r="I53" s="655"/>
      <c r="J53" s="655"/>
      <c r="K53" s="655"/>
      <c r="L53" s="655"/>
      <c r="M53" s="655"/>
      <c r="N53" s="655"/>
      <c r="O53" s="655"/>
      <c r="P53" s="655"/>
      <c r="Q53" s="651"/>
      <c r="AY53" s="517"/>
      <c r="AZ53" s="517"/>
      <c r="BA53" s="517"/>
      <c r="BB53" s="517"/>
      <c r="BC53" s="517"/>
      <c r="BD53" s="517"/>
      <c r="BE53" s="517"/>
      <c r="BF53" s="517"/>
      <c r="BG53" s="517"/>
      <c r="BH53" s="517"/>
      <c r="BI53" s="517"/>
      <c r="BJ53" s="517"/>
    </row>
    <row r="54" spans="1:74" s="481" customFormat="1" ht="12" customHeight="1">
      <c r="A54" s="482"/>
      <c r="B54" s="716" t="s">
        <v>531</v>
      </c>
      <c r="C54" s="655"/>
      <c r="D54" s="655"/>
      <c r="E54" s="655"/>
      <c r="F54" s="655"/>
      <c r="G54" s="655"/>
      <c r="H54" s="655"/>
      <c r="I54" s="655"/>
      <c r="J54" s="655"/>
      <c r="K54" s="655"/>
      <c r="L54" s="655"/>
      <c r="M54" s="655"/>
      <c r="N54" s="655"/>
      <c r="O54" s="655"/>
      <c r="P54" s="655"/>
      <c r="Q54" s="651"/>
      <c r="AY54" s="517"/>
      <c r="AZ54" s="517"/>
      <c r="BA54" s="517"/>
      <c r="BB54" s="517"/>
      <c r="BC54" s="517"/>
      <c r="BD54" s="517"/>
      <c r="BE54" s="517"/>
      <c r="BF54" s="517"/>
      <c r="BG54" s="517"/>
      <c r="BH54" s="517"/>
      <c r="BI54" s="517"/>
      <c r="BJ54" s="517"/>
    </row>
    <row r="55" spans="1:74" s="483" customFormat="1" ht="12" customHeight="1">
      <c r="A55" s="482"/>
      <c r="B55" s="716" t="s">
        <v>184</v>
      </c>
      <c r="C55" s="655"/>
      <c r="D55" s="655"/>
      <c r="E55" s="655"/>
      <c r="F55" s="655"/>
      <c r="G55" s="655"/>
      <c r="H55" s="655"/>
      <c r="I55" s="655"/>
      <c r="J55" s="655"/>
      <c r="K55" s="655"/>
      <c r="L55" s="655"/>
      <c r="M55" s="655"/>
      <c r="N55" s="655"/>
      <c r="O55" s="655"/>
      <c r="P55" s="655"/>
      <c r="Q55" s="651"/>
      <c r="AY55" s="518"/>
      <c r="AZ55" s="518"/>
      <c r="BA55" s="518"/>
      <c r="BB55" s="518"/>
      <c r="BC55" s="518"/>
      <c r="BD55" s="518"/>
      <c r="BE55" s="518"/>
      <c r="BF55" s="518"/>
      <c r="BG55" s="518"/>
      <c r="BH55" s="518"/>
      <c r="BI55" s="518"/>
      <c r="BJ55" s="518"/>
    </row>
    <row r="56" spans="1:74" s="483" customFormat="1" ht="12" customHeight="1">
      <c r="A56" s="482"/>
      <c r="B56" s="654" t="s">
        <v>185</v>
      </c>
      <c r="C56" s="655"/>
      <c r="D56" s="655"/>
      <c r="E56" s="655"/>
      <c r="F56" s="655"/>
      <c r="G56" s="655"/>
      <c r="H56" s="655"/>
      <c r="I56" s="655"/>
      <c r="J56" s="655"/>
      <c r="K56" s="655"/>
      <c r="L56" s="655"/>
      <c r="M56" s="655"/>
      <c r="N56" s="655"/>
      <c r="O56" s="655"/>
      <c r="P56" s="655"/>
      <c r="Q56" s="651"/>
      <c r="AY56" s="518"/>
      <c r="AZ56" s="518"/>
      <c r="BA56" s="518"/>
      <c r="BB56" s="518"/>
      <c r="BC56" s="518"/>
      <c r="BD56" s="518"/>
      <c r="BE56" s="518"/>
      <c r="BF56" s="518"/>
      <c r="BG56" s="518"/>
      <c r="BH56" s="518"/>
      <c r="BI56" s="518"/>
      <c r="BJ56" s="518"/>
    </row>
    <row r="57" spans="1:74" s="483" customFormat="1" ht="12" customHeight="1">
      <c r="A57" s="445"/>
      <c r="B57" s="671" t="s">
        <v>186</v>
      </c>
      <c r="C57" s="651"/>
      <c r="D57" s="651"/>
      <c r="E57" s="651"/>
      <c r="F57" s="651"/>
      <c r="G57" s="651"/>
      <c r="H57" s="651"/>
      <c r="I57" s="651"/>
      <c r="J57" s="651"/>
      <c r="K57" s="651"/>
      <c r="L57" s="651"/>
      <c r="M57" s="651"/>
      <c r="N57" s="651"/>
      <c r="O57" s="651"/>
      <c r="P57" s="651"/>
      <c r="Q57" s="651"/>
      <c r="AY57" s="518"/>
      <c r="AZ57" s="518"/>
      <c r="BA57" s="518"/>
      <c r="BB57" s="518"/>
      <c r="BC57" s="518"/>
      <c r="BD57" s="518"/>
      <c r="BE57" s="518"/>
      <c r="BF57" s="518"/>
      <c r="BG57" s="518"/>
      <c r="BH57" s="518"/>
      <c r="BI57" s="518"/>
      <c r="BJ57" s="518"/>
    </row>
    <row r="58" spans="1:74">
      <c r="BK58" s="350"/>
      <c r="BL58" s="350"/>
      <c r="BM58" s="350"/>
      <c r="BN58" s="350"/>
      <c r="BO58" s="350"/>
      <c r="BP58" s="350"/>
      <c r="BQ58" s="350"/>
      <c r="BR58" s="350"/>
      <c r="BS58" s="350"/>
      <c r="BT58" s="350"/>
      <c r="BU58" s="350"/>
      <c r="BV58" s="350"/>
    </row>
    <row r="59" spans="1:74">
      <c r="BK59" s="350"/>
      <c r="BL59" s="350"/>
      <c r="BM59" s="350"/>
      <c r="BN59" s="350"/>
      <c r="BO59" s="350"/>
      <c r="BP59" s="350"/>
      <c r="BQ59" s="350"/>
      <c r="BR59" s="350"/>
      <c r="BS59" s="350"/>
      <c r="BT59" s="350"/>
      <c r="BU59" s="350"/>
      <c r="BV59" s="350"/>
    </row>
    <row r="60" spans="1:74">
      <c r="BK60" s="350"/>
      <c r="BL60" s="350"/>
      <c r="BM60" s="350"/>
      <c r="BN60" s="350"/>
      <c r="BO60" s="350"/>
      <c r="BP60" s="350"/>
      <c r="BQ60" s="350"/>
      <c r="BR60" s="350"/>
      <c r="BS60" s="350"/>
      <c r="BT60" s="350"/>
      <c r="BU60" s="350"/>
      <c r="BV60" s="350"/>
    </row>
    <row r="61" spans="1:74">
      <c r="BK61" s="350"/>
      <c r="BL61" s="350"/>
      <c r="BM61" s="350"/>
      <c r="BN61" s="350"/>
      <c r="BO61" s="350"/>
      <c r="BP61" s="350"/>
      <c r="BQ61" s="350"/>
      <c r="BR61" s="350"/>
      <c r="BS61" s="350"/>
      <c r="BT61" s="350"/>
      <c r="BU61" s="350"/>
      <c r="BV61" s="350"/>
    </row>
    <row r="62" spans="1:74">
      <c r="BK62" s="350"/>
      <c r="BL62" s="350"/>
      <c r="BM62" s="350"/>
      <c r="BN62" s="350"/>
      <c r="BO62" s="350"/>
      <c r="BP62" s="350"/>
      <c r="BQ62" s="350"/>
      <c r="BR62" s="350"/>
      <c r="BS62" s="350"/>
      <c r="BT62" s="350"/>
      <c r="BU62" s="350"/>
      <c r="BV62" s="350"/>
    </row>
    <row r="63" spans="1:74">
      <c r="BK63" s="350"/>
      <c r="BL63" s="350"/>
      <c r="BM63" s="350"/>
      <c r="BN63" s="350"/>
      <c r="BO63" s="350"/>
      <c r="BP63" s="350"/>
      <c r="BQ63" s="350"/>
      <c r="BR63" s="350"/>
      <c r="BS63" s="350"/>
      <c r="BT63" s="350"/>
      <c r="BU63" s="350"/>
      <c r="BV63" s="350"/>
    </row>
    <row r="64" spans="1:74">
      <c r="BK64" s="350"/>
      <c r="BL64" s="350"/>
      <c r="BM64" s="350"/>
      <c r="BN64" s="350"/>
      <c r="BO64" s="350"/>
      <c r="BP64" s="350"/>
      <c r="BQ64" s="350"/>
      <c r="BR64" s="350"/>
      <c r="BS64" s="350"/>
      <c r="BT64" s="350"/>
      <c r="BU64" s="350"/>
      <c r="BV64" s="350"/>
    </row>
    <row r="65" spans="63:74">
      <c r="BK65" s="350"/>
      <c r="BL65" s="350"/>
      <c r="BM65" s="350"/>
      <c r="BN65" s="350"/>
      <c r="BO65" s="350"/>
      <c r="BP65" s="350"/>
      <c r="BQ65" s="350"/>
      <c r="BR65" s="350"/>
      <c r="BS65" s="350"/>
      <c r="BT65" s="350"/>
      <c r="BU65" s="350"/>
      <c r="BV65" s="350"/>
    </row>
    <row r="66" spans="63:74">
      <c r="BK66" s="350"/>
      <c r="BL66" s="350"/>
      <c r="BM66" s="350"/>
      <c r="BN66" s="350"/>
      <c r="BO66" s="350"/>
      <c r="BP66" s="350"/>
      <c r="BQ66" s="350"/>
      <c r="BR66" s="350"/>
      <c r="BS66" s="350"/>
      <c r="BT66" s="350"/>
      <c r="BU66" s="350"/>
      <c r="BV66" s="350"/>
    </row>
    <row r="67" spans="63:74">
      <c r="BK67" s="350"/>
      <c r="BL67" s="350"/>
      <c r="BM67" s="350"/>
      <c r="BN67" s="350"/>
      <c r="BO67" s="350"/>
      <c r="BP67" s="350"/>
      <c r="BQ67" s="350"/>
      <c r="BR67" s="350"/>
      <c r="BS67" s="350"/>
      <c r="BT67" s="350"/>
      <c r="BU67" s="350"/>
      <c r="BV67" s="350"/>
    </row>
    <row r="68" spans="63:74">
      <c r="BK68" s="350"/>
      <c r="BL68" s="350"/>
      <c r="BM68" s="350"/>
      <c r="BN68" s="350"/>
      <c r="BO68" s="350"/>
      <c r="BP68" s="350"/>
      <c r="BQ68" s="350"/>
      <c r="BR68" s="350"/>
      <c r="BS68" s="350"/>
      <c r="BT68" s="350"/>
      <c r="BU68" s="350"/>
      <c r="BV68" s="350"/>
    </row>
    <row r="69" spans="63:74">
      <c r="BK69" s="350"/>
      <c r="BL69" s="350"/>
      <c r="BM69" s="350"/>
      <c r="BN69" s="350"/>
      <c r="BO69" s="350"/>
      <c r="BP69" s="350"/>
      <c r="BQ69" s="350"/>
      <c r="BR69" s="350"/>
      <c r="BS69" s="350"/>
      <c r="BT69" s="350"/>
      <c r="BU69" s="350"/>
      <c r="BV69" s="350"/>
    </row>
    <row r="70" spans="63:74">
      <c r="BK70" s="350"/>
      <c r="BL70" s="350"/>
      <c r="BM70" s="350"/>
      <c r="BN70" s="350"/>
      <c r="BO70" s="350"/>
      <c r="BP70" s="350"/>
      <c r="BQ70" s="350"/>
      <c r="BR70" s="350"/>
      <c r="BS70" s="350"/>
      <c r="BT70" s="350"/>
      <c r="BU70" s="350"/>
      <c r="BV70" s="350"/>
    </row>
    <row r="71" spans="63:74">
      <c r="BK71" s="350"/>
      <c r="BL71" s="350"/>
      <c r="BM71" s="350"/>
      <c r="BN71" s="350"/>
      <c r="BO71" s="350"/>
      <c r="BP71" s="350"/>
      <c r="BQ71" s="350"/>
      <c r="BR71" s="350"/>
      <c r="BS71" s="350"/>
      <c r="BT71" s="350"/>
      <c r="BU71" s="350"/>
      <c r="BV71" s="350"/>
    </row>
    <row r="72" spans="63:74">
      <c r="BK72" s="350"/>
      <c r="BL72" s="350"/>
      <c r="BM72" s="350"/>
      <c r="BN72" s="350"/>
      <c r="BO72" s="350"/>
      <c r="BP72" s="350"/>
      <c r="BQ72" s="350"/>
      <c r="BR72" s="350"/>
      <c r="BS72" s="350"/>
      <c r="BT72" s="350"/>
      <c r="BU72" s="350"/>
      <c r="BV72" s="350"/>
    </row>
    <row r="73" spans="63:74">
      <c r="BK73" s="350"/>
      <c r="BL73" s="350"/>
      <c r="BM73" s="350"/>
      <c r="BN73" s="350"/>
      <c r="BO73" s="350"/>
      <c r="BP73" s="350"/>
      <c r="BQ73" s="350"/>
      <c r="BR73" s="350"/>
      <c r="BS73" s="350"/>
      <c r="BT73" s="350"/>
      <c r="BU73" s="350"/>
      <c r="BV73" s="350"/>
    </row>
    <row r="74" spans="63:74">
      <c r="BK74" s="350"/>
      <c r="BL74" s="350"/>
      <c r="BM74" s="350"/>
      <c r="BN74" s="350"/>
      <c r="BO74" s="350"/>
      <c r="BP74" s="350"/>
      <c r="BQ74" s="350"/>
      <c r="BR74" s="350"/>
      <c r="BS74" s="350"/>
      <c r="BT74" s="350"/>
      <c r="BU74" s="350"/>
      <c r="BV74" s="350"/>
    </row>
    <row r="75" spans="63:74">
      <c r="BK75" s="350"/>
      <c r="BL75" s="350"/>
      <c r="BM75" s="350"/>
      <c r="BN75" s="350"/>
      <c r="BO75" s="350"/>
      <c r="BP75" s="350"/>
      <c r="BQ75" s="350"/>
      <c r="BR75" s="350"/>
      <c r="BS75" s="350"/>
      <c r="BT75" s="350"/>
      <c r="BU75" s="350"/>
      <c r="BV75" s="350"/>
    </row>
    <row r="76" spans="63:74">
      <c r="BK76" s="350"/>
      <c r="BL76" s="350"/>
      <c r="BM76" s="350"/>
      <c r="BN76" s="350"/>
      <c r="BO76" s="350"/>
      <c r="BP76" s="350"/>
      <c r="BQ76" s="350"/>
      <c r="BR76" s="350"/>
      <c r="BS76" s="350"/>
      <c r="BT76" s="350"/>
      <c r="BU76" s="350"/>
      <c r="BV76" s="350"/>
    </row>
    <row r="77" spans="63:74">
      <c r="BK77" s="350"/>
      <c r="BL77" s="350"/>
      <c r="BM77" s="350"/>
      <c r="BN77" s="350"/>
      <c r="BO77" s="350"/>
      <c r="BP77" s="350"/>
      <c r="BQ77" s="350"/>
      <c r="BR77" s="350"/>
      <c r="BS77" s="350"/>
      <c r="BT77" s="350"/>
      <c r="BU77" s="350"/>
      <c r="BV77" s="350"/>
    </row>
    <row r="78" spans="63:74">
      <c r="BK78" s="350"/>
      <c r="BL78" s="350"/>
      <c r="BM78" s="350"/>
      <c r="BN78" s="350"/>
      <c r="BO78" s="350"/>
      <c r="BP78" s="350"/>
      <c r="BQ78" s="350"/>
      <c r="BR78" s="350"/>
      <c r="BS78" s="350"/>
      <c r="BT78" s="350"/>
      <c r="BU78" s="350"/>
      <c r="BV78" s="350"/>
    </row>
    <row r="79" spans="63:74">
      <c r="BK79" s="350"/>
      <c r="BL79" s="350"/>
      <c r="BM79" s="350"/>
      <c r="BN79" s="350"/>
      <c r="BO79" s="350"/>
      <c r="BP79" s="350"/>
      <c r="BQ79" s="350"/>
      <c r="BR79" s="350"/>
      <c r="BS79" s="350"/>
      <c r="BT79" s="350"/>
      <c r="BU79" s="350"/>
      <c r="BV79" s="350"/>
    </row>
    <row r="80" spans="63:74">
      <c r="BK80" s="350"/>
      <c r="BL80" s="350"/>
      <c r="BM80" s="350"/>
      <c r="BN80" s="350"/>
      <c r="BO80" s="350"/>
      <c r="BP80" s="350"/>
      <c r="BQ80" s="350"/>
      <c r="BR80" s="350"/>
      <c r="BS80" s="350"/>
      <c r="BT80" s="350"/>
      <c r="BU80" s="350"/>
      <c r="BV80" s="350"/>
    </row>
    <row r="81" spans="63:74">
      <c r="BK81" s="350"/>
      <c r="BL81" s="350"/>
      <c r="BM81" s="350"/>
      <c r="BN81" s="350"/>
      <c r="BO81" s="350"/>
      <c r="BP81" s="350"/>
      <c r="BQ81" s="350"/>
      <c r="BR81" s="350"/>
      <c r="BS81" s="350"/>
      <c r="BT81" s="350"/>
      <c r="BU81" s="350"/>
      <c r="BV81" s="350"/>
    </row>
    <row r="82" spans="63:74">
      <c r="BK82" s="350"/>
      <c r="BL82" s="350"/>
      <c r="BM82" s="350"/>
      <c r="BN82" s="350"/>
      <c r="BO82" s="350"/>
      <c r="BP82" s="350"/>
      <c r="BQ82" s="350"/>
      <c r="BR82" s="350"/>
      <c r="BS82" s="350"/>
      <c r="BT82" s="350"/>
      <c r="BU82" s="350"/>
      <c r="BV82" s="350"/>
    </row>
    <row r="83" spans="63:74">
      <c r="BK83" s="350"/>
      <c r="BL83" s="350"/>
      <c r="BM83" s="350"/>
      <c r="BN83" s="350"/>
      <c r="BO83" s="350"/>
      <c r="BP83" s="350"/>
      <c r="BQ83" s="350"/>
      <c r="BR83" s="350"/>
      <c r="BS83" s="350"/>
      <c r="BT83" s="350"/>
      <c r="BU83" s="350"/>
      <c r="BV83" s="350"/>
    </row>
    <row r="84" spans="63:74">
      <c r="BK84" s="350"/>
      <c r="BL84" s="350"/>
      <c r="BM84" s="350"/>
      <c r="BN84" s="350"/>
      <c r="BO84" s="350"/>
      <c r="BP84" s="350"/>
      <c r="BQ84" s="350"/>
      <c r="BR84" s="350"/>
      <c r="BS84" s="350"/>
      <c r="BT84" s="350"/>
      <c r="BU84" s="350"/>
      <c r="BV84" s="350"/>
    </row>
    <row r="85" spans="63:74">
      <c r="BK85" s="350"/>
      <c r="BL85" s="350"/>
      <c r="BM85" s="350"/>
      <c r="BN85" s="350"/>
      <c r="BO85" s="350"/>
      <c r="BP85" s="350"/>
      <c r="BQ85" s="350"/>
      <c r="BR85" s="350"/>
      <c r="BS85" s="350"/>
      <c r="BT85" s="350"/>
      <c r="BU85" s="350"/>
      <c r="BV85" s="350"/>
    </row>
    <row r="86" spans="63:74">
      <c r="BK86" s="350"/>
      <c r="BL86" s="350"/>
      <c r="BM86" s="350"/>
      <c r="BN86" s="350"/>
      <c r="BO86" s="350"/>
      <c r="BP86" s="350"/>
      <c r="BQ86" s="350"/>
      <c r="BR86" s="350"/>
      <c r="BS86" s="350"/>
      <c r="BT86" s="350"/>
      <c r="BU86" s="350"/>
      <c r="BV86" s="350"/>
    </row>
    <row r="87" spans="63:74">
      <c r="BK87" s="350"/>
      <c r="BL87" s="350"/>
      <c r="BM87" s="350"/>
      <c r="BN87" s="350"/>
      <c r="BO87" s="350"/>
      <c r="BP87" s="350"/>
      <c r="BQ87" s="350"/>
      <c r="BR87" s="350"/>
      <c r="BS87" s="350"/>
      <c r="BT87" s="350"/>
      <c r="BU87" s="350"/>
      <c r="BV87" s="350"/>
    </row>
    <row r="88" spans="63:74">
      <c r="BK88" s="350"/>
      <c r="BL88" s="350"/>
      <c r="BM88" s="350"/>
      <c r="BN88" s="350"/>
      <c r="BO88" s="350"/>
      <c r="BP88" s="350"/>
      <c r="BQ88" s="350"/>
      <c r="BR88" s="350"/>
      <c r="BS88" s="350"/>
      <c r="BT88" s="350"/>
      <c r="BU88" s="350"/>
      <c r="BV88" s="350"/>
    </row>
    <row r="89" spans="63:74">
      <c r="BK89" s="350"/>
      <c r="BL89" s="350"/>
      <c r="BM89" s="350"/>
      <c r="BN89" s="350"/>
      <c r="BO89" s="350"/>
      <c r="BP89" s="350"/>
      <c r="BQ89" s="350"/>
      <c r="BR89" s="350"/>
      <c r="BS89" s="350"/>
      <c r="BT89" s="350"/>
      <c r="BU89" s="350"/>
      <c r="BV89" s="350"/>
    </row>
    <row r="90" spans="63:74">
      <c r="BK90" s="350"/>
      <c r="BL90" s="350"/>
      <c r="BM90" s="350"/>
      <c r="BN90" s="350"/>
      <c r="BO90" s="350"/>
      <c r="BP90" s="350"/>
      <c r="BQ90" s="350"/>
      <c r="BR90" s="350"/>
      <c r="BS90" s="350"/>
      <c r="BT90" s="350"/>
      <c r="BU90" s="350"/>
      <c r="BV90" s="350"/>
    </row>
    <row r="91" spans="63:74">
      <c r="BK91" s="350"/>
      <c r="BL91" s="350"/>
      <c r="BM91" s="350"/>
      <c r="BN91" s="350"/>
      <c r="BO91" s="350"/>
      <c r="BP91" s="350"/>
      <c r="BQ91" s="350"/>
      <c r="BR91" s="350"/>
      <c r="BS91" s="350"/>
      <c r="BT91" s="350"/>
      <c r="BU91" s="350"/>
      <c r="BV91" s="350"/>
    </row>
    <row r="92" spans="63:74">
      <c r="BK92" s="350"/>
      <c r="BL92" s="350"/>
      <c r="BM92" s="350"/>
      <c r="BN92" s="350"/>
      <c r="BO92" s="350"/>
      <c r="BP92" s="350"/>
      <c r="BQ92" s="350"/>
      <c r="BR92" s="350"/>
      <c r="BS92" s="350"/>
      <c r="BT92" s="350"/>
      <c r="BU92" s="350"/>
      <c r="BV92" s="350"/>
    </row>
    <row r="93" spans="63:74">
      <c r="BK93" s="350"/>
      <c r="BL93" s="350"/>
      <c r="BM93" s="350"/>
      <c r="BN93" s="350"/>
      <c r="BO93" s="350"/>
      <c r="BP93" s="350"/>
      <c r="BQ93" s="350"/>
      <c r="BR93" s="350"/>
      <c r="BS93" s="350"/>
      <c r="BT93" s="350"/>
      <c r="BU93" s="350"/>
      <c r="BV93" s="350"/>
    </row>
    <row r="94" spans="63:74">
      <c r="BK94" s="350"/>
      <c r="BL94" s="350"/>
      <c r="BM94" s="350"/>
      <c r="BN94" s="350"/>
      <c r="BO94" s="350"/>
      <c r="BP94" s="350"/>
      <c r="BQ94" s="350"/>
      <c r="BR94" s="350"/>
      <c r="BS94" s="350"/>
      <c r="BT94" s="350"/>
      <c r="BU94" s="350"/>
      <c r="BV94" s="350"/>
    </row>
    <row r="95" spans="63:74">
      <c r="BK95" s="350"/>
      <c r="BL95" s="350"/>
      <c r="BM95" s="350"/>
      <c r="BN95" s="350"/>
      <c r="BO95" s="350"/>
      <c r="BP95" s="350"/>
      <c r="BQ95" s="350"/>
      <c r="BR95" s="350"/>
      <c r="BS95" s="350"/>
      <c r="BT95" s="350"/>
      <c r="BU95" s="350"/>
      <c r="BV95" s="350"/>
    </row>
    <row r="96" spans="63:74">
      <c r="BK96" s="350"/>
      <c r="BL96" s="350"/>
      <c r="BM96" s="350"/>
      <c r="BN96" s="350"/>
      <c r="BO96" s="350"/>
      <c r="BP96" s="350"/>
      <c r="BQ96" s="350"/>
      <c r="BR96" s="350"/>
      <c r="BS96" s="350"/>
      <c r="BT96" s="350"/>
      <c r="BU96" s="350"/>
      <c r="BV96" s="350"/>
    </row>
    <row r="97" spans="63:74">
      <c r="BK97" s="350"/>
      <c r="BL97" s="350"/>
      <c r="BM97" s="350"/>
      <c r="BN97" s="350"/>
      <c r="BO97" s="350"/>
      <c r="BP97" s="350"/>
      <c r="BQ97" s="350"/>
      <c r="BR97" s="350"/>
      <c r="BS97" s="350"/>
      <c r="BT97" s="350"/>
      <c r="BU97" s="350"/>
      <c r="BV97" s="350"/>
    </row>
    <row r="98" spans="63:74">
      <c r="BK98" s="350"/>
      <c r="BL98" s="350"/>
      <c r="BM98" s="350"/>
      <c r="BN98" s="350"/>
      <c r="BO98" s="350"/>
      <c r="BP98" s="350"/>
      <c r="BQ98" s="350"/>
      <c r="BR98" s="350"/>
      <c r="BS98" s="350"/>
      <c r="BT98" s="350"/>
      <c r="BU98" s="350"/>
      <c r="BV98" s="350"/>
    </row>
    <row r="99" spans="63:74">
      <c r="BK99" s="350"/>
      <c r="BL99" s="350"/>
      <c r="BM99" s="350"/>
      <c r="BN99" s="350"/>
      <c r="BO99" s="350"/>
      <c r="BP99" s="350"/>
      <c r="BQ99" s="350"/>
      <c r="BR99" s="350"/>
      <c r="BS99" s="350"/>
      <c r="BT99" s="350"/>
      <c r="BU99" s="350"/>
      <c r="BV99" s="350"/>
    </row>
    <row r="100" spans="63:74">
      <c r="BK100" s="350"/>
      <c r="BL100" s="350"/>
      <c r="BM100" s="350"/>
      <c r="BN100" s="350"/>
      <c r="BO100" s="350"/>
      <c r="BP100" s="350"/>
      <c r="BQ100" s="350"/>
      <c r="BR100" s="350"/>
      <c r="BS100" s="350"/>
      <c r="BT100" s="350"/>
      <c r="BU100" s="350"/>
      <c r="BV100" s="350"/>
    </row>
    <row r="101" spans="63:74">
      <c r="BK101" s="350"/>
      <c r="BL101" s="350"/>
      <c r="BM101" s="350"/>
      <c r="BN101" s="350"/>
      <c r="BO101" s="350"/>
      <c r="BP101" s="350"/>
      <c r="BQ101" s="350"/>
      <c r="BR101" s="350"/>
      <c r="BS101" s="350"/>
      <c r="BT101" s="350"/>
      <c r="BU101" s="350"/>
      <c r="BV101" s="350"/>
    </row>
    <row r="102" spans="63:74">
      <c r="BK102" s="350"/>
      <c r="BL102" s="350"/>
      <c r="BM102" s="350"/>
      <c r="BN102" s="350"/>
      <c r="BO102" s="350"/>
      <c r="BP102" s="350"/>
      <c r="BQ102" s="350"/>
      <c r="BR102" s="350"/>
      <c r="BS102" s="350"/>
      <c r="BT102" s="350"/>
      <c r="BU102" s="350"/>
      <c r="BV102" s="350"/>
    </row>
    <row r="103" spans="63:74">
      <c r="BK103" s="350"/>
      <c r="BL103" s="350"/>
      <c r="BM103" s="350"/>
      <c r="BN103" s="350"/>
      <c r="BO103" s="350"/>
      <c r="BP103" s="350"/>
      <c r="BQ103" s="350"/>
      <c r="BR103" s="350"/>
      <c r="BS103" s="350"/>
      <c r="BT103" s="350"/>
      <c r="BU103" s="350"/>
      <c r="BV103" s="350"/>
    </row>
    <row r="104" spans="63:74">
      <c r="BK104" s="350"/>
      <c r="BL104" s="350"/>
      <c r="BM104" s="350"/>
      <c r="BN104" s="350"/>
      <c r="BO104" s="350"/>
      <c r="BP104" s="350"/>
      <c r="BQ104" s="350"/>
      <c r="BR104" s="350"/>
      <c r="BS104" s="350"/>
      <c r="BT104" s="350"/>
      <c r="BU104" s="350"/>
      <c r="BV104" s="350"/>
    </row>
    <row r="105" spans="63:74">
      <c r="BK105" s="350"/>
      <c r="BL105" s="350"/>
      <c r="BM105" s="350"/>
      <c r="BN105" s="350"/>
      <c r="BO105" s="350"/>
      <c r="BP105" s="350"/>
      <c r="BQ105" s="350"/>
      <c r="BR105" s="350"/>
      <c r="BS105" s="350"/>
      <c r="BT105" s="350"/>
      <c r="BU105" s="350"/>
      <c r="BV105" s="350"/>
    </row>
    <row r="106" spans="63:74">
      <c r="BK106" s="350"/>
      <c r="BL106" s="350"/>
      <c r="BM106" s="350"/>
      <c r="BN106" s="350"/>
      <c r="BO106" s="350"/>
      <c r="BP106" s="350"/>
      <c r="BQ106" s="350"/>
      <c r="BR106" s="350"/>
      <c r="BS106" s="350"/>
      <c r="BT106" s="350"/>
      <c r="BU106" s="350"/>
      <c r="BV106" s="350"/>
    </row>
    <row r="107" spans="63:74">
      <c r="BK107" s="350"/>
      <c r="BL107" s="350"/>
      <c r="BM107" s="350"/>
      <c r="BN107" s="350"/>
      <c r="BO107" s="350"/>
      <c r="BP107" s="350"/>
      <c r="BQ107" s="350"/>
      <c r="BR107" s="350"/>
      <c r="BS107" s="350"/>
      <c r="BT107" s="350"/>
      <c r="BU107" s="350"/>
      <c r="BV107" s="350"/>
    </row>
    <row r="108" spans="63:74">
      <c r="BK108" s="350"/>
      <c r="BL108" s="350"/>
      <c r="BM108" s="350"/>
      <c r="BN108" s="350"/>
      <c r="BO108" s="350"/>
      <c r="BP108" s="350"/>
      <c r="BQ108" s="350"/>
      <c r="BR108" s="350"/>
      <c r="BS108" s="350"/>
      <c r="BT108" s="350"/>
      <c r="BU108" s="350"/>
      <c r="BV108" s="350"/>
    </row>
    <row r="109" spans="63:74">
      <c r="BK109" s="350"/>
      <c r="BL109" s="350"/>
      <c r="BM109" s="350"/>
      <c r="BN109" s="350"/>
      <c r="BO109" s="350"/>
      <c r="BP109" s="350"/>
      <c r="BQ109" s="350"/>
      <c r="BR109" s="350"/>
      <c r="BS109" s="350"/>
      <c r="BT109" s="350"/>
      <c r="BU109" s="350"/>
      <c r="BV109" s="350"/>
    </row>
    <row r="110" spans="63:74">
      <c r="BK110" s="350"/>
      <c r="BL110" s="350"/>
      <c r="BM110" s="350"/>
      <c r="BN110" s="350"/>
      <c r="BO110" s="350"/>
      <c r="BP110" s="350"/>
      <c r="BQ110" s="350"/>
      <c r="BR110" s="350"/>
      <c r="BS110" s="350"/>
      <c r="BT110" s="350"/>
      <c r="BU110" s="350"/>
      <c r="BV110" s="350"/>
    </row>
    <row r="111" spans="63:74">
      <c r="BK111" s="350"/>
      <c r="BL111" s="350"/>
      <c r="BM111" s="350"/>
      <c r="BN111" s="350"/>
      <c r="BO111" s="350"/>
      <c r="BP111" s="350"/>
      <c r="BQ111" s="350"/>
      <c r="BR111" s="350"/>
      <c r="BS111" s="350"/>
      <c r="BT111" s="350"/>
      <c r="BU111" s="350"/>
      <c r="BV111" s="350"/>
    </row>
    <row r="112" spans="63:74">
      <c r="BK112" s="350"/>
      <c r="BL112" s="350"/>
      <c r="BM112" s="350"/>
      <c r="BN112" s="350"/>
      <c r="BO112" s="350"/>
      <c r="BP112" s="350"/>
      <c r="BQ112" s="350"/>
      <c r="BR112" s="350"/>
      <c r="BS112" s="350"/>
      <c r="BT112" s="350"/>
      <c r="BU112" s="350"/>
      <c r="BV112" s="350"/>
    </row>
    <row r="113" spans="63:74">
      <c r="BK113" s="350"/>
      <c r="BL113" s="350"/>
      <c r="BM113" s="350"/>
      <c r="BN113" s="350"/>
      <c r="BO113" s="350"/>
      <c r="BP113" s="350"/>
      <c r="BQ113" s="350"/>
      <c r="BR113" s="350"/>
      <c r="BS113" s="350"/>
      <c r="BT113" s="350"/>
      <c r="BU113" s="350"/>
      <c r="BV113" s="350"/>
    </row>
    <row r="114" spans="63:74">
      <c r="BK114" s="350"/>
      <c r="BL114" s="350"/>
      <c r="BM114" s="350"/>
      <c r="BN114" s="350"/>
      <c r="BO114" s="350"/>
      <c r="BP114" s="350"/>
      <c r="BQ114" s="350"/>
      <c r="BR114" s="350"/>
      <c r="BS114" s="350"/>
      <c r="BT114" s="350"/>
      <c r="BU114" s="350"/>
      <c r="BV114" s="350"/>
    </row>
    <row r="115" spans="63:74">
      <c r="BK115" s="350"/>
      <c r="BL115" s="350"/>
      <c r="BM115" s="350"/>
      <c r="BN115" s="350"/>
      <c r="BO115" s="350"/>
      <c r="BP115" s="350"/>
      <c r="BQ115" s="350"/>
      <c r="BR115" s="350"/>
      <c r="BS115" s="350"/>
      <c r="BT115" s="350"/>
      <c r="BU115" s="350"/>
      <c r="BV115" s="350"/>
    </row>
    <row r="116" spans="63:74">
      <c r="BK116" s="350"/>
      <c r="BL116" s="350"/>
      <c r="BM116" s="350"/>
      <c r="BN116" s="350"/>
      <c r="BO116" s="350"/>
      <c r="BP116" s="350"/>
      <c r="BQ116" s="350"/>
      <c r="BR116" s="350"/>
      <c r="BS116" s="350"/>
      <c r="BT116" s="350"/>
      <c r="BU116" s="350"/>
      <c r="BV116" s="350"/>
    </row>
    <row r="117" spans="63:74">
      <c r="BK117" s="350"/>
      <c r="BL117" s="350"/>
      <c r="BM117" s="350"/>
      <c r="BN117" s="350"/>
      <c r="BO117" s="350"/>
      <c r="BP117" s="350"/>
      <c r="BQ117" s="350"/>
      <c r="BR117" s="350"/>
      <c r="BS117" s="350"/>
      <c r="BT117" s="350"/>
      <c r="BU117" s="350"/>
      <c r="BV117" s="350"/>
    </row>
    <row r="118" spans="63:74">
      <c r="BK118" s="350"/>
      <c r="BL118" s="350"/>
      <c r="BM118" s="350"/>
      <c r="BN118" s="350"/>
      <c r="BO118" s="350"/>
      <c r="BP118" s="350"/>
      <c r="BQ118" s="350"/>
      <c r="BR118" s="350"/>
      <c r="BS118" s="350"/>
      <c r="BT118" s="350"/>
      <c r="BU118" s="350"/>
      <c r="BV118" s="350"/>
    </row>
    <row r="119" spans="63:74">
      <c r="BK119" s="350"/>
      <c r="BL119" s="350"/>
      <c r="BM119" s="350"/>
      <c r="BN119" s="350"/>
      <c r="BO119" s="350"/>
      <c r="BP119" s="350"/>
      <c r="BQ119" s="350"/>
      <c r="BR119" s="350"/>
      <c r="BS119" s="350"/>
      <c r="BT119" s="350"/>
      <c r="BU119" s="350"/>
      <c r="BV119" s="350"/>
    </row>
    <row r="120" spans="63:74">
      <c r="BK120" s="350"/>
      <c r="BL120" s="350"/>
      <c r="BM120" s="350"/>
      <c r="BN120" s="350"/>
      <c r="BO120" s="350"/>
      <c r="BP120" s="350"/>
      <c r="BQ120" s="350"/>
      <c r="BR120" s="350"/>
      <c r="BS120" s="350"/>
      <c r="BT120" s="350"/>
      <c r="BU120" s="350"/>
      <c r="BV120" s="350"/>
    </row>
    <row r="121" spans="63:74">
      <c r="BK121" s="350"/>
      <c r="BL121" s="350"/>
      <c r="BM121" s="350"/>
      <c r="BN121" s="350"/>
      <c r="BO121" s="350"/>
      <c r="BP121" s="350"/>
      <c r="BQ121" s="350"/>
      <c r="BR121" s="350"/>
      <c r="BS121" s="350"/>
      <c r="BT121" s="350"/>
      <c r="BU121" s="350"/>
      <c r="BV121" s="350"/>
    </row>
    <row r="122" spans="63:74">
      <c r="BK122" s="350"/>
      <c r="BL122" s="350"/>
      <c r="BM122" s="350"/>
      <c r="BN122" s="350"/>
      <c r="BO122" s="350"/>
      <c r="BP122" s="350"/>
      <c r="BQ122" s="350"/>
      <c r="BR122" s="350"/>
      <c r="BS122" s="350"/>
      <c r="BT122" s="350"/>
      <c r="BU122" s="350"/>
      <c r="BV122" s="350"/>
    </row>
    <row r="123" spans="63:74">
      <c r="BK123" s="350"/>
      <c r="BL123" s="350"/>
      <c r="BM123" s="350"/>
      <c r="BN123" s="350"/>
      <c r="BO123" s="350"/>
      <c r="BP123" s="350"/>
      <c r="BQ123" s="350"/>
      <c r="BR123" s="350"/>
      <c r="BS123" s="350"/>
      <c r="BT123" s="350"/>
      <c r="BU123" s="350"/>
      <c r="BV123" s="350"/>
    </row>
    <row r="124" spans="63:74">
      <c r="BK124" s="350"/>
      <c r="BL124" s="350"/>
      <c r="BM124" s="350"/>
      <c r="BN124" s="350"/>
      <c r="BO124" s="350"/>
      <c r="BP124" s="350"/>
      <c r="BQ124" s="350"/>
      <c r="BR124" s="350"/>
      <c r="BS124" s="350"/>
      <c r="BT124" s="350"/>
      <c r="BU124" s="350"/>
      <c r="BV124" s="350"/>
    </row>
    <row r="125" spans="63:74">
      <c r="BK125" s="350"/>
      <c r="BL125" s="350"/>
      <c r="BM125" s="350"/>
      <c r="BN125" s="350"/>
      <c r="BO125" s="350"/>
      <c r="BP125" s="350"/>
      <c r="BQ125" s="350"/>
      <c r="BR125" s="350"/>
      <c r="BS125" s="350"/>
      <c r="BT125" s="350"/>
      <c r="BU125" s="350"/>
      <c r="BV125" s="350"/>
    </row>
    <row r="126" spans="63:74">
      <c r="BK126" s="350"/>
      <c r="BL126" s="350"/>
      <c r="BM126" s="350"/>
      <c r="BN126" s="350"/>
      <c r="BO126" s="350"/>
      <c r="BP126" s="350"/>
      <c r="BQ126" s="350"/>
      <c r="BR126" s="350"/>
      <c r="BS126" s="350"/>
      <c r="BT126" s="350"/>
      <c r="BU126" s="350"/>
      <c r="BV126" s="350"/>
    </row>
    <row r="127" spans="63:74">
      <c r="BK127" s="350"/>
      <c r="BL127" s="350"/>
      <c r="BM127" s="350"/>
      <c r="BN127" s="350"/>
      <c r="BO127" s="350"/>
      <c r="BP127" s="350"/>
      <c r="BQ127" s="350"/>
      <c r="BR127" s="350"/>
      <c r="BS127" s="350"/>
      <c r="BT127" s="350"/>
      <c r="BU127" s="350"/>
      <c r="BV127" s="350"/>
    </row>
    <row r="128" spans="63:74">
      <c r="BK128" s="350"/>
      <c r="BL128" s="350"/>
      <c r="BM128" s="350"/>
      <c r="BN128" s="350"/>
      <c r="BO128" s="350"/>
      <c r="BP128" s="350"/>
      <c r="BQ128" s="350"/>
      <c r="BR128" s="350"/>
      <c r="BS128" s="350"/>
      <c r="BT128" s="350"/>
      <c r="BU128" s="350"/>
      <c r="BV128" s="350"/>
    </row>
    <row r="129" spans="63:74">
      <c r="BK129" s="350"/>
      <c r="BL129" s="350"/>
      <c r="BM129" s="350"/>
      <c r="BN129" s="350"/>
      <c r="BO129" s="350"/>
      <c r="BP129" s="350"/>
      <c r="BQ129" s="350"/>
      <c r="BR129" s="350"/>
      <c r="BS129" s="350"/>
      <c r="BT129" s="350"/>
      <c r="BU129" s="350"/>
      <c r="BV129" s="350"/>
    </row>
    <row r="130" spans="63:74">
      <c r="BK130" s="350"/>
      <c r="BL130" s="350"/>
      <c r="BM130" s="350"/>
      <c r="BN130" s="350"/>
      <c r="BO130" s="350"/>
      <c r="BP130" s="350"/>
      <c r="BQ130" s="350"/>
      <c r="BR130" s="350"/>
      <c r="BS130" s="350"/>
      <c r="BT130" s="350"/>
      <c r="BU130" s="350"/>
      <c r="BV130" s="350"/>
    </row>
    <row r="131" spans="63:74">
      <c r="BK131" s="350"/>
      <c r="BL131" s="350"/>
      <c r="BM131" s="350"/>
      <c r="BN131" s="350"/>
      <c r="BO131" s="350"/>
      <c r="BP131" s="350"/>
      <c r="BQ131" s="350"/>
      <c r="BR131" s="350"/>
      <c r="BS131" s="350"/>
      <c r="BT131" s="350"/>
      <c r="BU131" s="350"/>
      <c r="BV131" s="350"/>
    </row>
    <row r="132" spans="63:74">
      <c r="BK132" s="350"/>
      <c r="BL132" s="350"/>
      <c r="BM132" s="350"/>
      <c r="BN132" s="350"/>
      <c r="BO132" s="350"/>
      <c r="BP132" s="350"/>
      <c r="BQ132" s="350"/>
      <c r="BR132" s="350"/>
      <c r="BS132" s="350"/>
      <c r="BT132" s="350"/>
      <c r="BU132" s="350"/>
      <c r="BV132" s="350"/>
    </row>
    <row r="133" spans="63:74">
      <c r="BK133" s="350"/>
      <c r="BL133" s="350"/>
      <c r="BM133" s="350"/>
      <c r="BN133" s="350"/>
      <c r="BO133" s="350"/>
      <c r="BP133" s="350"/>
      <c r="BQ133" s="350"/>
      <c r="BR133" s="350"/>
      <c r="BS133" s="350"/>
      <c r="BT133" s="350"/>
      <c r="BU133" s="350"/>
      <c r="BV133" s="350"/>
    </row>
    <row r="134" spans="63:74">
      <c r="BK134" s="350"/>
      <c r="BL134" s="350"/>
      <c r="BM134" s="350"/>
      <c r="BN134" s="350"/>
      <c r="BO134" s="350"/>
      <c r="BP134" s="350"/>
      <c r="BQ134" s="350"/>
      <c r="BR134" s="350"/>
      <c r="BS134" s="350"/>
      <c r="BT134" s="350"/>
      <c r="BU134" s="350"/>
      <c r="BV134" s="350"/>
    </row>
    <row r="135" spans="63:74">
      <c r="BK135" s="350"/>
      <c r="BL135" s="350"/>
      <c r="BM135" s="350"/>
      <c r="BN135" s="350"/>
      <c r="BO135" s="350"/>
      <c r="BP135" s="350"/>
      <c r="BQ135" s="350"/>
      <c r="BR135" s="350"/>
      <c r="BS135" s="350"/>
      <c r="BT135" s="350"/>
      <c r="BU135" s="350"/>
      <c r="BV135" s="350"/>
    </row>
    <row r="136" spans="63:74">
      <c r="BK136" s="350"/>
      <c r="BL136" s="350"/>
      <c r="BM136" s="350"/>
      <c r="BN136" s="350"/>
      <c r="BO136" s="350"/>
      <c r="BP136" s="350"/>
      <c r="BQ136" s="350"/>
      <c r="BR136" s="350"/>
      <c r="BS136" s="350"/>
      <c r="BT136" s="350"/>
      <c r="BU136" s="350"/>
      <c r="BV136" s="350"/>
    </row>
    <row r="137" spans="63:74">
      <c r="BK137" s="350"/>
      <c r="BL137" s="350"/>
      <c r="BM137" s="350"/>
      <c r="BN137" s="350"/>
      <c r="BO137" s="350"/>
      <c r="BP137" s="350"/>
      <c r="BQ137" s="350"/>
      <c r="BR137" s="350"/>
      <c r="BS137" s="350"/>
      <c r="BT137" s="350"/>
      <c r="BU137" s="350"/>
      <c r="BV137" s="350"/>
    </row>
    <row r="138" spans="63:74">
      <c r="BK138" s="350"/>
      <c r="BL138" s="350"/>
      <c r="BM138" s="350"/>
      <c r="BN138" s="350"/>
      <c r="BO138" s="350"/>
      <c r="BP138" s="350"/>
      <c r="BQ138" s="350"/>
      <c r="BR138" s="350"/>
      <c r="BS138" s="350"/>
      <c r="BT138" s="350"/>
      <c r="BU138" s="350"/>
      <c r="BV138" s="350"/>
    </row>
    <row r="139" spans="63:74">
      <c r="BK139" s="350"/>
      <c r="BL139" s="350"/>
      <c r="BM139" s="350"/>
      <c r="BN139" s="350"/>
      <c r="BO139" s="350"/>
      <c r="BP139" s="350"/>
      <c r="BQ139" s="350"/>
      <c r="BR139" s="350"/>
      <c r="BS139" s="350"/>
      <c r="BT139" s="350"/>
      <c r="BU139" s="350"/>
      <c r="BV139" s="350"/>
    </row>
    <row r="140" spans="63:74">
      <c r="BK140" s="350"/>
      <c r="BL140" s="350"/>
      <c r="BM140" s="350"/>
      <c r="BN140" s="350"/>
      <c r="BO140" s="350"/>
      <c r="BP140" s="350"/>
      <c r="BQ140" s="350"/>
      <c r="BR140" s="350"/>
      <c r="BS140" s="350"/>
      <c r="BT140" s="350"/>
      <c r="BU140" s="350"/>
      <c r="BV140" s="350"/>
    </row>
    <row r="141" spans="63:74">
      <c r="BK141" s="350"/>
      <c r="BL141" s="350"/>
      <c r="BM141" s="350"/>
      <c r="BN141" s="350"/>
      <c r="BO141" s="350"/>
      <c r="BP141" s="350"/>
      <c r="BQ141" s="350"/>
      <c r="BR141" s="350"/>
      <c r="BS141" s="350"/>
      <c r="BT141" s="350"/>
      <c r="BU141" s="350"/>
      <c r="BV141" s="350"/>
    </row>
    <row r="142" spans="63:74">
      <c r="BK142" s="350"/>
      <c r="BL142" s="350"/>
      <c r="BM142" s="350"/>
      <c r="BN142" s="350"/>
      <c r="BO142" s="350"/>
      <c r="BP142" s="350"/>
      <c r="BQ142" s="350"/>
      <c r="BR142" s="350"/>
      <c r="BS142" s="350"/>
      <c r="BT142" s="350"/>
      <c r="BU142" s="350"/>
      <c r="BV142" s="350"/>
    </row>
    <row r="143" spans="63:74">
      <c r="BK143" s="350"/>
      <c r="BL143" s="350"/>
      <c r="BM143" s="350"/>
      <c r="BN143" s="350"/>
      <c r="BO143" s="350"/>
      <c r="BP143" s="350"/>
      <c r="BQ143" s="350"/>
      <c r="BR143" s="350"/>
      <c r="BS143" s="350"/>
      <c r="BT143" s="350"/>
      <c r="BU143" s="350"/>
      <c r="BV143" s="35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sheetPr syncVertical="1" syncRef="AY5" transitionEvaluation="1" transitionEntry="1" codeName="Sheet3">
    <pageSetUpPr fitToPage="1"/>
  </sheetPr>
  <dimension ref="A1:BV144"/>
  <sheetViews>
    <sheetView showGridLines="0" tabSelected="1" workbookViewId="0">
      <pane xSplit="2" ySplit="4" topLeftCell="AY5" activePane="bottomRight" state="frozen"/>
      <selection pane="topRight" activeCell="C1" sqref="C1"/>
      <selection pane="bottomLeft" activeCell="A5" sqref="A5"/>
      <selection pane="bottomRight" activeCell="BX12" sqref="BX12"/>
    </sheetView>
  </sheetViews>
  <sheetFormatPr defaultColWidth="9.88671875" defaultRowHeight="10.199999999999999"/>
  <cols>
    <col min="1" max="1" width="10.5546875" style="12" bestFit="1" customWidth="1"/>
    <col min="2" max="2" width="28" style="12" customWidth="1"/>
    <col min="3" max="12" width="6.6640625" style="12" customWidth="1"/>
    <col min="13" max="13" width="7.109375" style="12" customWidth="1"/>
    <col min="14" max="50" width="6.6640625" style="12" customWidth="1"/>
    <col min="51" max="62" width="6.6640625" style="343" customWidth="1"/>
    <col min="63" max="74" width="6.6640625" style="12" customWidth="1"/>
    <col min="75" max="16384" width="9.88671875" style="12"/>
  </cols>
  <sheetData>
    <row r="1" spans="1:74" s="11" customFormat="1" ht="13.2">
      <c r="A1" s="657" t="s">
        <v>1117</v>
      </c>
      <c r="B1" s="664" t="s">
        <v>1097</v>
      </c>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c r="AY1" s="506"/>
      <c r="AZ1" s="506"/>
      <c r="BA1" s="506"/>
      <c r="BB1" s="506"/>
      <c r="BC1" s="506"/>
      <c r="BD1" s="506"/>
      <c r="BE1" s="506"/>
      <c r="BF1" s="506"/>
      <c r="BG1" s="506"/>
      <c r="BH1" s="506"/>
      <c r="BI1" s="506"/>
      <c r="BJ1" s="506"/>
    </row>
    <row r="2" spans="1:74" s="13" customFormat="1" ht="13.2">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266"/>
      <c r="AY2" s="423"/>
      <c r="AZ2" s="423"/>
      <c r="BA2" s="423"/>
      <c r="BB2" s="423"/>
      <c r="BC2" s="423"/>
      <c r="BD2" s="423"/>
      <c r="BE2" s="423"/>
      <c r="BF2" s="423"/>
      <c r="BG2" s="423"/>
      <c r="BH2" s="423"/>
      <c r="BI2" s="423"/>
      <c r="BJ2" s="423"/>
    </row>
    <row r="3" spans="1:74"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9"/>
      <c r="B5" s="20" t="s">
        <v>1110</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9"/>
      <c r="AZ5" s="439"/>
      <c r="BA5" s="439"/>
      <c r="BB5" s="439"/>
      <c r="BC5" s="439"/>
      <c r="BD5" s="439"/>
      <c r="BE5" s="439"/>
      <c r="BF5" s="439"/>
      <c r="BG5" s="439"/>
      <c r="BH5" s="439"/>
      <c r="BI5" s="439"/>
      <c r="BJ5" s="439"/>
      <c r="BK5" s="439"/>
      <c r="BL5" s="439"/>
      <c r="BM5" s="439"/>
      <c r="BN5" s="439"/>
      <c r="BO5" s="439"/>
      <c r="BP5" s="439"/>
      <c r="BQ5" s="439"/>
      <c r="BR5" s="439"/>
      <c r="BS5" s="439"/>
      <c r="BT5" s="439"/>
      <c r="BU5" s="439"/>
      <c r="BV5" s="439"/>
    </row>
    <row r="6" spans="1:74" ht="11.1" customHeight="1">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9"/>
      <c r="AZ6" s="439"/>
      <c r="BA6" s="439"/>
      <c r="BB6" s="439"/>
      <c r="BC6" s="439"/>
      <c r="BD6" s="439"/>
      <c r="BE6" s="439"/>
      <c r="BF6" s="439"/>
      <c r="BG6" s="439"/>
      <c r="BH6" s="439"/>
      <c r="BI6" s="439"/>
      <c r="BJ6" s="439"/>
      <c r="BK6" s="439"/>
      <c r="BL6" s="439"/>
      <c r="BM6" s="439"/>
      <c r="BN6" s="439"/>
      <c r="BO6" s="439"/>
      <c r="BP6" s="439"/>
      <c r="BQ6" s="439"/>
      <c r="BR6" s="439"/>
      <c r="BS6" s="439"/>
      <c r="BT6" s="439"/>
      <c r="BU6" s="439"/>
      <c r="BV6" s="439"/>
    </row>
    <row r="7" spans="1:74" ht="11.1" customHeight="1">
      <c r="A7" s="19"/>
      <c r="B7" s="22" t="s">
        <v>118</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9"/>
      <c r="AZ7" s="439"/>
      <c r="BA7" s="439"/>
      <c r="BB7" s="439"/>
      <c r="BC7" s="439"/>
      <c r="BD7" s="439"/>
      <c r="BE7" s="439"/>
      <c r="BF7" s="439"/>
      <c r="BG7" s="439"/>
      <c r="BH7" s="439"/>
      <c r="BI7" s="439"/>
      <c r="BJ7" s="439"/>
      <c r="BK7" s="439"/>
      <c r="BL7" s="439"/>
      <c r="BM7" s="439"/>
      <c r="BN7" s="439"/>
      <c r="BO7" s="439"/>
      <c r="BP7" s="439"/>
      <c r="BQ7" s="439"/>
      <c r="BR7" s="439"/>
      <c r="BS7" s="439"/>
      <c r="BT7" s="439"/>
      <c r="BU7" s="439"/>
      <c r="BV7" s="439"/>
    </row>
    <row r="8" spans="1:74" ht="11.1" customHeight="1">
      <c r="A8" s="19" t="s">
        <v>707</v>
      </c>
      <c r="B8" s="23" t="s">
        <v>100</v>
      </c>
      <c r="C8" s="219">
        <v>5.1407350000000003</v>
      </c>
      <c r="D8" s="219">
        <v>5.2407789999999999</v>
      </c>
      <c r="E8" s="219">
        <v>5.2165739999999996</v>
      </c>
      <c r="F8" s="219">
        <v>5.284656</v>
      </c>
      <c r="G8" s="219">
        <v>5.3822599999999996</v>
      </c>
      <c r="H8" s="219">
        <v>5.2756730000000003</v>
      </c>
      <c r="I8" s="219">
        <v>5.3991340000000001</v>
      </c>
      <c r="J8" s="219">
        <v>5.3738299999999999</v>
      </c>
      <c r="K8" s="219">
        <v>5.5604089999999999</v>
      </c>
      <c r="L8" s="219">
        <v>5.517137</v>
      </c>
      <c r="M8" s="219">
        <v>5.3859820000000003</v>
      </c>
      <c r="N8" s="219">
        <v>5.4495769999999997</v>
      </c>
      <c r="O8" s="219">
        <v>5.3985729999999998</v>
      </c>
      <c r="P8" s="219">
        <v>5.5461299999999998</v>
      </c>
      <c r="Q8" s="219">
        <v>5.5128399999999997</v>
      </c>
      <c r="R8" s="219">
        <v>5.3772690000000001</v>
      </c>
      <c r="S8" s="219">
        <v>5.3981510000000004</v>
      </c>
      <c r="T8" s="219">
        <v>5.3836019999999998</v>
      </c>
      <c r="U8" s="219">
        <v>5.3132089999999996</v>
      </c>
      <c r="V8" s="219">
        <v>5.4445129999999997</v>
      </c>
      <c r="W8" s="219">
        <v>5.6082700000000001</v>
      </c>
      <c r="X8" s="219">
        <v>5.5962779999999999</v>
      </c>
      <c r="Y8" s="219">
        <v>5.5583090000000004</v>
      </c>
      <c r="Z8" s="219">
        <v>5.614357</v>
      </c>
      <c r="AA8" s="219">
        <v>5.5015140000000002</v>
      </c>
      <c r="AB8" s="219">
        <v>5.4099519999999997</v>
      </c>
      <c r="AC8" s="219">
        <v>5.5948929999999999</v>
      </c>
      <c r="AD8" s="219">
        <v>5.546233</v>
      </c>
      <c r="AE8" s="219">
        <v>5.6112169999999999</v>
      </c>
      <c r="AF8" s="219">
        <v>5.5725059999999997</v>
      </c>
      <c r="AG8" s="219">
        <v>5.4203659999999996</v>
      </c>
      <c r="AH8" s="219">
        <v>5.6454829999999996</v>
      </c>
      <c r="AI8" s="219">
        <v>5.5925500000000001</v>
      </c>
      <c r="AJ8" s="219">
        <v>5.8744579999999997</v>
      </c>
      <c r="AK8" s="219">
        <v>6.0060799999999999</v>
      </c>
      <c r="AL8" s="219">
        <v>6.0273729999999999</v>
      </c>
      <c r="AM8" s="219">
        <v>6.1355060000000003</v>
      </c>
      <c r="AN8" s="219">
        <v>6.2382039999999996</v>
      </c>
      <c r="AO8" s="219">
        <v>6.2941799999999999</v>
      </c>
      <c r="AP8" s="219">
        <v>6.286359</v>
      </c>
      <c r="AQ8" s="219">
        <v>6.3378129999999997</v>
      </c>
      <c r="AR8" s="219">
        <v>6.2527730000000004</v>
      </c>
      <c r="AS8" s="219">
        <v>6.387683</v>
      </c>
      <c r="AT8" s="219">
        <v>6.3087479999999996</v>
      </c>
      <c r="AU8" s="219">
        <v>6.5758679999999998</v>
      </c>
      <c r="AV8" s="219">
        <v>6.9419259999999996</v>
      </c>
      <c r="AW8" s="219">
        <v>7.0431140000000001</v>
      </c>
      <c r="AX8" s="219">
        <v>7.0896499999999998</v>
      </c>
      <c r="AY8" s="219">
        <v>7.0322740000000001</v>
      </c>
      <c r="AZ8" s="219">
        <v>7.1349030000000004</v>
      </c>
      <c r="BA8" s="219">
        <v>7.1789100000000001</v>
      </c>
      <c r="BB8" s="219">
        <v>7.3713610000000003</v>
      </c>
      <c r="BC8" s="219">
        <v>7.3169219999999999</v>
      </c>
      <c r="BD8" s="219">
        <v>7.2382</v>
      </c>
      <c r="BE8" s="219">
        <v>7.5146129031999997</v>
      </c>
      <c r="BF8" s="333">
        <v>7.4122729999999999</v>
      </c>
      <c r="BG8" s="333">
        <v>7.4006970000000001</v>
      </c>
      <c r="BH8" s="333">
        <v>7.5985849999999999</v>
      </c>
      <c r="BI8" s="333">
        <v>7.7490030000000001</v>
      </c>
      <c r="BJ8" s="333">
        <v>7.8194129999999999</v>
      </c>
      <c r="BK8" s="333">
        <v>7.8890200000000004</v>
      </c>
      <c r="BL8" s="333">
        <v>7.9640430000000002</v>
      </c>
      <c r="BM8" s="333">
        <v>8.0351009999999992</v>
      </c>
      <c r="BN8" s="333">
        <v>8.1019349999999992</v>
      </c>
      <c r="BO8" s="333">
        <v>8.1661239999999999</v>
      </c>
      <c r="BP8" s="333">
        <v>8.1473309999999994</v>
      </c>
      <c r="BQ8" s="333">
        <v>8.1980310000000003</v>
      </c>
      <c r="BR8" s="333">
        <v>8.2578239999999994</v>
      </c>
      <c r="BS8" s="333">
        <v>8.3610679999999995</v>
      </c>
      <c r="BT8" s="333">
        <v>8.4812930000000009</v>
      </c>
      <c r="BU8" s="333">
        <v>8.5886049999999994</v>
      </c>
      <c r="BV8" s="333">
        <v>8.6625530000000008</v>
      </c>
    </row>
    <row r="9" spans="1:74" ht="11.1" customHeight="1">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333"/>
      <c r="BG9" s="333"/>
      <c r="BH9" s="333"/>
      <c r="BI9" s="333"/>
      <c r="BJ9" s="333"/>
      <c r="BK9" s="333"/>
      <c r="BL9" s="333"/>
      <c r="BM9" s="333"/>
      <c r="BN9" s="333"/>
      <c r="BO9" s="333"/>
      <c r="BP9" s="333"/>
      <c r="BQ9" s="333"/>
      <c r="BR9" s="333"/>
      <c r="BS9" s="333"/>
      <c r="BT9" s="333"/>
      <c r="BU9" s="333"/>
      <c r="BV9" s="333"/>
    </row>
    <row r="10" spans="1:74" ht="11.1" customHeight="1">
      <c r="A10" s="19"/>
      <c r="B10" s="22" t="s">
        <v>53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334"/>
      <c r="BG10" s="334"/>
      <c r="BH10" s="334"/>
      <c r="BI10" s="334"/>
      <c r="BJ10" s="334"/>
      <c r="BK10" s="334"/>
      <c r="BL10" s="334"/>
      <c r="BM10" s="334"/>
      <c r="BN10" s="334"/>
      <c r="BO10" s="334"/>
      <c r="BP10" s="334"/>
      <c r="BQ10" s="334"/>
      <c r="BR10" s="334"/>
      <c r="BS10" s="334"/>
      <c r="BT10" s="334"/>
      <c r="BU10" s="334"/>
      <c r="BV10" s="334"/>
    </row>
    <row r="11" spans="1:74" ht="11.1" customHeight="1">
      <c r="A11" s="19" t="s">
        <v>739</v>
      </c>
      <c r="B11" s="23" t="s">
        <v>105</v>
      </c>
      <c r="C11" s="219">
        <v>57.483225806</v>
      </c>
      <c r="D11" s="219">
        <v>58.009500000000003</v>
      </c>
      <c r="E11" s="219">
        <v>57.624225805999998</v>
      </c>
      <c r="F11" s="219">
        <v>56.629166667</v>
      </c>
      <c r="G11" s="219">
        <v>56.649225805999997</v>
      </c>
      <c r="H11" s="219">
        <v>56.907333332999997</v>
      </c>
      <c r="I11" s="219">
        <v>56.171999999999997</v>
      </c>
      <c r="J11" s="219">
        <v>56.617161289999999</v>
      </c>
      <c r="K11" s="219">
        <v>55.065033333000002</v>
      </c>
      <c r="L11" s="219">
        <v>55.776000000000003</v>
      </c>
      <c r="M11" s="219">
        <v>55.812600000000003</v>
      </c>
      <c r="N11" s="219">
        <v>55.392967742000003</v>
      </c>
      <c r="O11" s="219">
        <v>56.039774194000003</v>
      </c>
      <c r="P11" s="219">
        <v>57.238928571000002</v>
      </c>
      <c r="Q11" s="219">
        <v>57.280161290000002</v>
      </c>
      <c r="R11" s="219">
        <v>57.563933333000001</v>
      </c>
      <c r="S11" s="219">
        <v>57.954709676999997</v>
      </c>
      <c r="T11" s="219">
        <v>57.220433333000003</v>
      </c>
      <c r="U11" s="219">
        <v>58.249806452000001</v>
      </c>
      <c r="V11" s="219">
        <v>58.923000000000002</v>
      </c>
      <c r="W11" s="219">
        <v>59.079000000000001</v>
      </c>
      <c r="X11" s="219">
        <v>60.094064516000003</v>
      </c>
      <c r="Y11" s="219">
        <v>60.082799999999999</v>
      </c>
      <c r="Z11" s="219">
        <v>60.956129032</v>
      </c>
      <c r="AA11" s="219">
        <v>60.018258064999998</v>
      </c>
      <c r="AB11" s="219">
        <v>58.833071429</v>
      </c>
      <c r="AC11" s="219">
        <v>61.543580644999999</v>
      </c>
      <c r="AD11" s="219">
        <v>62.276600000000002</v>
      </c>
      <c r="AE11" s="219">
        <v>62.414516128999999</v>
      </c>
      <c r="AF11" s="219">
        <v>62.073533333</v>
      </c>
      <c r="AG11" s="219">
        <v>62.479032257999997</v>
      </c>
      <c r="AH11" s="219">
        <v>63.211225806000002</v>
      </c>
      <c r="AI11" s="219">
        <v>63.111466667000002</v>
      </c>
      <c r="AJ11" s="219">
        <v>65.120451613</v>
      </c>
      <c r="AK11" s="219">
        <v>65.938699999999997</v>
      </c>
      <c r="AL11" s="219">
        <v>65.617419354999996</v>
      </c>
      <c r="AM11" s="219">
        <v>65.928161290000006</v>
      </c>
      <c r="AN11" s="219">
        <v>65.167965516999999</v>
      </c>
      <c r="AO11" s="219">
        <v>65.080064515999993</v>
      </c>
      <c r="AP11" s="219">
        <v>65.444299999999998</v>
      </c>
      <c r="AQ11" s="219">
        <v>65.624225805999998</v>
      </c>
      <c r="AR11" s="219">
        <v>65.384233332999997</v>
      </c>
      <c r="AS11" s="219">
        <v>65.769258065000002</v>
      </c>
      <c r="AT11" s="219">
        <v>65.347451613000004</v>
      </c>
      <c r="AU11" s="219">
        <v>66.166633332999993</v>
      </c>
      <c r="AV11" s="219">
        <v>66.545225806000005</v>
      </c>
      <c r="AW11" s="219">
        <v>66.628033333000005</v>
      </c>
      <c r="AX11" s="219">
        <v>65.844903226</v>
      </c>
      <c r="AY11" s="219">
        <v>65.534548387000001</v>
      </c>
      <c r="AZ11" s="219">
        <v>66.180964286000005</v>
      </c>
      <c r="BA11" s="219">
        <v>65.684645161000006</v>
      </c>
      <c r="BB11" s="219">
        <v>66.282300000000006</v>
      </c>
      <c r="BC11" s="219">
        <v>66.151870967999997</v>
      </c>
      <c r="BD11" s="219">
        <v>66.258700000000005</v>
      </c>
      <c r="BE11" s="219">
        <v>66.603880000000004</v>
      </c>
      <c r="BF11" s="333">
        <v>66.476789999999994</v>
      </c>
      <c r="BG11" s="333">
        <v>66.304159999999996</v>
      </c>
      <c r="BH11" s="333">
        <v>66.482320000000001</v>
      </c>
      <c r="BI11" s="333">
        <v>67.019379999999998</v>
      </c>
      <c r="BJ11" s="333">
        <v>67.023499999999999</v>
      </c>
      <c r="BK11" s="333">
        <v>66.869609999999994</v>
      </c>
      <c r="BL11" s="333">
        <v>66.894059999999996</v>
      </c>
      <c r="BM11" s="333">
        <v>67.105140000000006</v>
      </c>
      <c r="BN11" s="333">
        <v>67.061610000000002</v>
      </c>
      <c r="BO11" s="333">
        <v>66.906559999999999</v>
      </c>
      <c r="BP11" s="333">
        <v>66.920460000000006</v>
      </c>
      <c r="BQ11" s="333">
        <v>66.872979999999998</v>
      </c>
      <c r="BR11" s="333">
        <v>66.526960000000003</v>
      </c>
      <c r="BS11" s="333">
        <v>66.341579999999993</v>
      </c>
      <c r="BT11" s="333">
        <v>66.875579999999999</v>
      </c>
      <c r="BU11" s="333">
        <v>66.819720000000004</v>
      </c>
      <c r="BV11" s="333">
        <v>67.039479999999998</v>
      </c>
    </row>
    <row r="12" spans="1:74" ht="11.1" customHeight="1">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333"/>
      <c r="BG12" s="333"/>
      <c r="BH12" s="333"/>
      <c r="BI12" s="333"/>
      <c r="BJ12" s="333"/>
      <c r="BK12" s="333"/>
      <c r="BL12" s="333"/>
      <c r="BM12" s="333"/>
      <c r="BN12" s="333"/>
      <c r="BO12" s="333"/>
      <c r="BP12" s="333"/>
      <c r="BQ12" s="333"/>
      <c r="BR12" s="333"/>
      <c r="BS12" s="333"/>
      <c r="BT12" s="333"/>
      <c r="BU12" s="333"/>
      <c r="BV12" s="333"/>
    </row>
    <row r="13" spans="1:74" ht="11.1" customHeight="1">
      <c r="A13" s="19"/>
      <c r="B13" s="22" t="s">
        <v>1108</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0"/>
      <c r="BE13" s="220"/>
      <c r="BF13" s="334"/>
      <c r="BG13" s="334"/>
      <c r="BH13" s="334"/>
      <c r="BI13" s="334"/>
      <c r="BJ13" s="334"/>
      <c r="BK13" s="334"/>
      <c r="BL13" s="334"/>
      <c r="BM13" s="334"/>
      <c r="BN13" s="334"/>
      <c r="BO13" s="334"/>
      <c r="BP13" s="334"/>
      <c r="BQ13" s="334"/>
      <c r="BR13" s="334"/>
      <c r="BS13" s="334"/>
      <c r="BT13" s="334"/>
      <c r="BU13" s="334"/>
      <c r="BV13" s="334"/>
    </row>
    <row r="14" spans="1:74" ht="11.1" customHeight="1">
      <c r="A14" s="19" t="s">
        <v>230</v>
      </c>
      <c r="B14" s="23" t="s">
        <v>1133</v>
      </c>
      <c r="C14" s="68">
        <v>97.022079000000005</v>
      </c>
      <c r="D14" s="68">
        <v>89.687702999999999</v>
      </c>
      <c r="E14" s="68">
        <v>96.062189000000004</v>
      </c>
      <c r="F14" s="68">
        <v>89.072261999999995</v>
      </c>
      <c r="G14" s="68">
        <v>85.236422000000005</v>
      </c>
      <c r="H14" s="68">
        <v>88.707915</v>
      </c>
      <c r="I14" s="68">
        <v>90.846558999999999</v>
      </c>
      <c r="J14" s="68">
        <v>90.307722999999996</v>
      </c>
      <c r="K14" s="68">
        <v>88.184531000000007</v>
      </c>
      <c r="L14" s="68">
        <v>88.002246</v>
      </c>
      <c r="M14" s="68">
        <v>85.564321000000007</v>
      </c>
      <c r="N14" s="68">
        <v>86.229442000000006</v>
      </c>
      <c r="O14" s="68">
        <v>85.710750000000004</v>
      </c>
      <c r="P14" s="68">
        <v>83.087141000000003</v>
      </c>
      <c r="Q14" s="68">
        <v>96.904371999999995</v>
      </c>
      <c r="R14" s="68">
        <v>90.959675000000004</v>
      </c>
      <c r="S14" s="68">
        <v>85.400773999999998</v>
      </c>
      <c r="T14" s="68">
        <v>88.621153000000007</v>
      </c>
      <c r="U14" s="68">
        <v>90.794651000000002</v>
      </c>
      <c r="V14" s="68">
        <v>93.349628999999993</v>
      </c>
      <c r="W14" s="68">
        <v>93.360276999999996</v>
      </c>
      <c r="X14" s="68">
        <v>91.830674999999999</v>
      </c>
      <c r="Y14" s="68">
        <v>91.558198000000004</v>
      </c>
      <c r="Z14" s="68">
        <v>92.790852999999998</v>
      </c>
      <c r="AA14" s="68">
        <v>91.355469999999997</v>
      </c>
      <c r="AB14" s="68">
        <v>85.574596</v>
      </c>
      <c r="AC14" s="68">
        <v>96.548198999999997</v>
      </c>
      <c r="AD14" s="68">
        <v>88.563173000000006</v>
      </c>
      <c r="AE14" s="68">
        <v>86.850037999999998</v>
      </c>
      <c r="AF14" s="68">
        <v>88.877803999999998</v>
      </c>
      <c r="AG14" s="68">
        <v>85.497596999999999</v>
      </c>
      <c r="AH14" s="68">
        <v>95.494619999999998</v>
      </c>
      <c r="AI14" s="68">
        <v>94.013446000000002</v>
      </c>
      <c r="AJ14" s="68">
        <v>94.642615000000006</v>
      </c>
      <c r="AK14" s="68">
        <v>94.108648000000002</v>
      </c>
      <c r="AL14" s="68">
        <v>94.101330000000004</v>
      </c>
      <c r="AM14" s="68">
        <v>94.944098999999994</v>
      </c>
      <c r="AN14" s="68">
        <v>85.763052999999999</v>
      </c>
      <c r="AO14" s="68">
        <v>85.697547</v>
      </c>
      <c r="AP14" s="68">
        <v>77.624419000000003</v>
      </c>
      <c r="AQ14" s="68">
        <v>81.825021000000007</v>
      </c>
      <c r="AR14" s="68">
        <v>81.911231999999998</v>
      </c>
      <c r="AS14" s="68">
        <v>86.343691000000007</v>
      </c>
      <c r="AT14" s="68">
        <v>90.838689000000002</v>
      </c>
      <c r="AU14" s="68">
        <v>81.846352999999993</v>
      </c>
      <c r="AV14" s="68">
        <v>85.244245000000006</v>
      </c>
      <c r="AW14" s="68">
        <v>84.152300999999994</v>
      </c>
      <c r="AX14" s="68">
        <v>80.208220999999995</v>
      </c>
      <c r="AY14" s="68">
        <v>84.827596999999997</v>
      </c>
      <c r="AZ14" s="68">
        <v>77.766283000000001</v>
      </c>
      <c r="BA14" s="68">
        <v>82.464316999999994</v>
      </c>
      <c r="BB14" s="68">
        <v>78.677840000000003</v>
      </c>
      <c r="BC14" s="68">
        <v>83.017700000000005</v>
      </c>
      <c r="BD14" s="68">
        <v>79.612780000000001</v>
      </c>
      <c r="BE14" s="68">
        <v>87.461262804</v>
      </c>
      <c r="BF14" s="335">
        <v>92.560569999999998</v>
      </c>
      <c r="BG14" s="335">
        <v>86.367040000000003</v>
      </c>
      <c r="BH14" s="335">
        <v>87.987570000000005</v>
      </c>
      <c r="BI14" s="335">
        <v>83.123699999999999</v>
      </c>
      <c r="BJ14" s="335">
        <v>92.268990000000002</v>
      </c>
      <c r="BK14" s="335">
        <v>89.047920000000005</v>
      </c>
      <c r="BL14" s="335">
        <v>82.569590000000005</v>
      </c>
      <c r="BM14" s="335">
        <v>87.800370000000001</v>
      </c>
      <c r="BN14" s="335">
        <v>82.860249999999994</v>
      </c>
      <c r="BO14" s="335">
        <v>85.290769999999995</v>
      </c>
      <c r="BP14" s="335">
        <v>85.303579999999997</v>
      </c>
      <c r="BQ14" s="335">
        <v>89.375810000000001</v>
      </c>
      <c r="BR14" s="335">
        <v>94.061800000000005</v>
      </c>
      <c r="BS14" s="335">
        <v>86.995469999999997</v>
      </c>
      <c r="BT14" s="335">
        <v>91.156480000000002</v>
      </c>
      <c r="BU14" s="335">
        <v>84.485759999999999</v>
      </c>
      <c r="BV14" s="335">
        <v>90.926860000000005</v>
      </c>
    </row>
    <row r="15" spans="1:74" ht="11.1" customHeight="1">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334"/>
      <c r="BG15" s="334"/>
      <c r="BH15" s="334"/>
      <c r="BI15" s="334"/>
      <c r="BJ15" s="334"/>
      <c r="BK15" s="334"/>
      <c r="BL15" s="334"/>
      <c r="BM15" s="334"/>
      <c r="BN15" s="334"/>
      <c r="BO15" s="334"/>
      <c r="BP15" s="334"/>
      <c r="BQ15" s="334"/>
      <c r="BR15" s="334"/>
      <c r="BS15" s="334"/>
      <c r="BT15" s="334"/>
      <c r="BU15" s="334"/>
      <c r="BV15" s="334"/>
    </row>
    <row r="16" spans="1:74" ht="11.1" customHeight="1">
      <c r="A16" s="16"/>
      <c r="B16" s="20" t="s">
        <v>1109</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334"/>
      <c r="BG16" s="334"/>
      <c r="BH16" s="334"/>
      <c r="BI16" s="334"/>
      <c r="BJ16" s="334"/>
      <c r="BK16" s="334"/>
      <c r="BL16" s="334"/>
      <c r="BM16" s="334"/>
      <c r="BN16" s="334"/>
      <c r="BO16" s="334"/>
      <c r="BP16" s="334"/>
      <c r="BQ16" s="334"/>
      <c r="BR16" s="334"/>
      <c r="BS16" s="334"/>
      <c r="BT16" s="334"/>
      <c r="BU16" s="334"/>
      <c r="BV16" s="334"/>
    </row>
    <row r="17" spans="1:74" ht="11.1" customHeight="1">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220"/>
      <c r="BF17" s="334"/>
      <c r="BG17" s="334"/>
      <c r="BH17" s="334"/>
      <c r="BI17" s="334"/>
      <c r="BJ17" s="334"/>
      <c r="BK17" s="334"/>
      <c r="BL17" s="334"/>
      <c r="BM17" s="334"/>
      <c r="BN17" s="334"/>
      <c r="BO17" s="334"/>
      <c r="BP17" s="334"/>
      <c r="BQ17" s="334"/>
      <c r="BR17" s="334"/>
      <c r="BS17" s="334"/>
      <c r="BT17" s="334"/>
      <c r="BU17" s="334"/>
      <c r="BV17" s="334"/>
    </row>
    <row r="18" spans="1:74" ht="11.1" customHeight="1">
      <c r="A18" s="16"/>
      <c r="B18" s="25" t="s">
        <v>746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336"/>
      <c r="BG18" s="336"/>
      <c r="BH18" s="336"/>
      <c r="BI18" s="336"/>
      <c r="BJ18" s="336"/>
      <c r="BK18" s="336"/>
      <c r="BL18" s="336"/>
      <c r="BM18" s="336"/>
      <c r="BN18" s="336"/>
      <c r="BO18" s="336"/>
      <c r="BP18" s="336"/>
      <c r="BQ18" s="336"/>
      <c r="BR18" s="336"/>
      <c r="BS18" s="336"/>
      <c r="BT18" s="336"/>
      <c r="BU18" s="336"/>
      <c r="BV18" s="336"/>
    </row>
    <row r="19" spans="1:74" ht="11.1" customHeight="1">
      <c r="A19" s="26" t="s">
        <v>721</v>
      </c>
      <c r="B19" s="27" t="s">
        <v>100</v>
      </c>
      <c r="C19" s="219">
        <v>19.039808000000001</v>
      </c>
      <c r="D19" s="219">
        <v>18.8218</v>
      </c>
      <c r="E19" s="219">
        <v>18.718892</v>
      </c>
      <c r="F19" s="219">
        <v>18.672381000000001</v>
      </c>
      <c r="G19" s="219">
        <v>18.211016000000001</v>
      </c>
      <c r="H19" s="219">
        <v>18.827615999999999</v>
      </c>
      <c r="I19" s="219">
        <v>18.626197000000001</v>
      </c>
      <c r="J19" s="219">
        <v>18.949417</v>
      </c>
      <c r="K19" s="219">
        <v>18.594415000000001</v>
      </c>
      <c r="L19" s="219">
        <v>18.80284</v>
      </c>
      <c r="M19" s="219">
        <v>18.752980000000001</v>
      </c>
      <c r="N19" s="219">
        <v>19.236525</v>
      </c>
      <c r="O19" s="219">
        <v>18.651681</v>
      </c>
      <c r="P19" s="219">
        <v>18.849602999999998</v>
      </c>
      <c r="Q19" s="219">
        <v>19.099453</v>
      </c>
      <c r="R19" s="219">
        <v>19.043568</v>
      </c>
      <c r="S19" s="219">
        <v>18.865917</v>
      </c>
      <c r="T19" s="219">
        <v>19.536541</v>
      </c>
      <c r="U19" s="219">
        <v>19.318601000000001</v>
      </c>
      <c r="V19" s="219">
        <v>19.661814</v>
      </c>
      <c r="W19" s="219">
        <v>19.438476000000001</v>
      </c>
      <c r="X19" s="219">
        <v>18.973896</v>
      </c>
      <c r="Y19" s="219">
        <v>18.977066000000001</v>
      </c>
      <c r="Z19" s="219">
        <v>19.721678000000001</v>
      </c>
      <c r="AA19" s="219">
        <v>18.993451</v>
      </c>
      <c r="AB19" s="219">
        <v>18.8733</v>
      </c>
      <c r="AC19" s="219">
        <v>19.328886000000001</v>
      </c>
      <c r="AD19" s="219">
        <v>18.649999000000001</v>
      </c>
      <c r="AE19" s="219">
        <v>18.479108</v>
      </c>
      <c r="AF19" s="219">
        <v>19.252661</v>
      </c>
      <c r="AG19" s="219">
        <v>18.777868000000002</v>
      </c>
      <c r="AH19" s="219">
        <v>19.414726000000002</v>
      </c>
      <c r="AI19" s="219">
        <v>18.891604000000001</v>
      </c>
      <c r="AJ19" s="219">
        <v>18.843935999999999</v>
      </c>
      <c r="AK19" s="219">
        <v>19.080010999999999</v>
      </c>
      <c r="AL19" s="219">
        <v>18.802942000000002</v>
      </c>
      <c r="AM19" s="219">
        <v>18.279951000000001</v>
      </c>
      <c r="AN19" s="219">
        <v>18.759544000000002</v>
      </c>
      <c r="AO19" s="219">
        <v>18.212717999999999</v>
      </c>
      <c r="AP19" s="219">
        <v>18.330009</v>
      </c>
      <c r="AQ19" s="219">
        <v>18.707467000000001</v>
      </c>
      <c r="AR19" s="219">
        <v>18.915367</v>
      </c>
      <c r="AS19" s="219">
        <v>18.601049</v>
      </c>
      <c r="AT19" s="219">
        <v>19.226423</v>
      </c>
      <c r="AU19" s="219">
        <v>18.172843</v>
      </c>
      <c r="AV19" s="219">
        <v>18.722221999999999</v>
      </c>
      <c r="AW19" s="219">
        <v>18.603594999999999</v>
      </c>
      <c r="AX19" s="219">
        <v>18.130434000000001</v>
      </c>
      <c r="AY19" s="219">
        <v>18.645878</v>
      </c>
      <c r="AZ19" s="219">
        <v>18.658504000000001</v>
      </c>
      <c r="BA19" s="219">
        <v>18.476265999999999</v>
      </c>
      <c r="BB19" s="219">
        <v>18.553032000000002</v>
      </c>
      <c r="BC19" s="219">
        <v>18.550678999999999</v>
      </c>
      <c r="BD19" s="219">
        <v>19.014930166999999</v>
      </c>
      <c r="BE19" s="219">
        <v>19.011772918999998</v>
      </c>
      <c r="BF19" s="333">
        <v>19.091650000000001</v>
      </c>
      <c r="BG19" s="333">
        <v>18.48779</v>
      </c>
      <c r="BH19" s="333">
        <v>18.608689999999999</v>
      </c>
      <c r="BI19" s="333">
        <v>18.593260000000001</v>
      </c>
      <c r="BJ19" s="333">
        <v>18.565439999999999</v>
      </c>
      <c r="BK19" s="333">
        <v>18.52609</v>
      </c>
      <c r="BL19" s="333">
        <v>18.599689999999999</v>
      </c>
      <c r="BM19" s="333">
        <v>18.598839999999999</v>
      </c>
      <c r="BN19" s="333">
        <v>18.436910000000001</v>
      </c>
      <c r="BO19" s="333">
        <v>18.549679999999999</v>
      </c>
      <c r="BP19" s="333">
        <v>19.003889999999998</v>
      </c>
      <c r="BQ19" s="333">
        <v>18.850200000000001</v>
      </c>
      <c r="BR19" s="333">
        <v>19.171009999999999</v>
      </c>
      <c r="BS19" s="333">
        <v>18.55912</v>
      </c>
      <c r="BT19" s="333">
        <v>18.694690000000001</v>
      </c>
      <c r="BU19" s="333">
        <v>18.694680000000002</v>
      </c>
      <c r="BV19" s="333">
        <v>18.695530000000002</v>
      </c>
    </row>
    <row r="20" spans="1:74" ht="11.1" customHeight="1">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333"/>
      <c r="AZ20" s="219"/>
      <c r="BA20" s="219"/>
      <c r="BB20" s="219"/>
      <c r="BC20" s="219"/>
      <c r="BD20" s="219"/>
      <c r="BE20" s="219"/>
      <c r="BF20" s="333"/>
      <c r="BG20" s="333"/>
      <c r="BH20" s="333"/>
      <c r="BI20" s="333"/>
      <c r="BJ20" s="333"/>
      <c r="BK20" s="333"/>
      <c r="BL20" s="333"/>
      <c r="BM20" s="333"/>
      <c r="BN20" s="333"/>
      <c r="BO20" s="333"/>
      <c r="BP20" s="333"/>
      <c r="BQ20" s="333"/>
      <c r="BR20" s="333"/>
      <c r="BS20" s="333"/>
      <c r="BT20" s="333"/>
      <c r="BU20" s="333"/>
      <c r="BV20" s="333"/>
    </row>
    <row r="21" spans="1:74" ht="11.1" customHeight="1">
      <c r="A21" s="16"/>
      <c r="B21" s="25" t="s">
        <v>852</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337"/>
      <c r="AZ21" s="221"/>
      <c r="BA21" s="221"/>
      <c r="BB21" s="221"/>
      <c r="BC21" s="221"/>
      <c r="BD21" s="221"/>
      <c r="BE21" s="221"/>
      <c r="BF21" s="337"/>
      <c r="BG21" s="337"/>
      <c r="BH21" s="337"/>
      <c r="BI21" s="337"/>
      <c r="BJ21" s="337"/>
      <c r="BK21" s="337"/>
      <c r="BL21" s="337"/>
      <c r="BM21" s="337"/>
      <c r="BN21" s="337"/>
      <c r="BO21" s="337"/>
      <c r="BP21" s="337"/>
      <c r="BQ21" s="337"/>
      <c r="BR21" s="337"/>
      <c r="BS21" s="337"/>
      <c r="BT21" s="337"/>
      <c r="BU21" s="337"/>
      <c r="BV21" s="337"/>
    </row>
    <row r="22" spans="1:74" ht="11.1" customHeight="1">
      <c r="A22" s="26" t="s">
        <v>767</v>
      </c>
      <c r="B22" s="27" t="s">
        <v>105</v>
      </c>
      <c r="C22" s="219">
        <v>88.054634616000001</v>
      </c>
      <c r="D22" s="219">
        <v>83.277323746999997</v>
      </c>
      <c r="E22" s="219">
        <v>70.016455972000003</v>
      </c>
      <c r="F22" s="219">
        <v>58.041297829999998</v>
      </c>
      <c r="G22" s="219">
        <v>48.548019934000003</v>
      </c>
      <c r="H22" s="219">
        <v>50.946919737000002</v>
      </c>
      <c r="I22" s="219">
        <v>53.517652001000002</v>
      </c>
      <c r="J22" s="219">
        <v>56.042983552000003</v>
      </c>
      <c r="K22" s="219">
        <v>52.496646736999999</v>
      </c>
      <c r="L22" s="219">
        <v>53.744352868999997</v>
      </c>
      <c r="M22" s="219">
        <v>59.172087562999998</v>
      </c>
      <c r="N22" s="219">
        <v>80.352364132000005</v>
      </c>
      <c r="O22" s="219">
        <v>90.638234065000006</v>
      </c>
      <c r="P22" s="219">
        <v>88.605245066999998</v>
      </c>
      <c r="Q22" s="219">
        <v>69.126533230000007</v>
      </c>
      <c r="R22" s="219">
        <v>56.393713296999998</v>
      </c>
      <c r="S22" s="219">
        <v>52.170029001000003</v>
      </c>
      <c r="T22" s="219">
        <v>54.983740767</v>
      </c>
      <c r="U22" s="219">
        <v>58.897600775000001</v>
      </c>
      <c r="V22" s="219">
        <v>60.610433970000003</v>
      </c>
      <c r="W22" s="219">
        <v>54.582985030000003</v>
      </c>
      <c r="X22" s="219">
        <v>53.707582133999999</v>
      </c>
      <c r="Y22" s="219">
        <v>65.776407070000005</v>
      </c>
      <c r="Z22" s="219">
        <v>87.550042160999993</v>
      </c>
      <c r="AA22" s="219">
        <v>92.969487450000003</v>
      </c>
      <c r="AB22" s="219">
        <v>87.429939000999994</v>
      </c>
      <c r="AC22" s="219">
        <v>71.986413674999994</v>
      </c>
      <c r="AD22" s="219">
        <v>60.936088333000001</v>
      </c>
      <c r="AE22" s="219">
        <v>53.652040841000002</v>
      </c>
      <c r="AF22" s="219">
        <v>55.094837503000001</v>
      </c>
      <c r="AG22" s="219">
        <v>60.553386193999998</v>
      </c>
      <c r="AH22" s="219">
        <v>60.564488771000001</v>
      </c>
      <c r="AI22" s="219">
        <v>54.861092599999999</v>
      </c>
      <c r="AJ22" s="219">
        <v>56.146688390999998</v>
      </c>
      <c r="AK22" s="219">
        <v>67.137960500000005</v>
      </c>
      <c r="AL22" s="219">
        <v>81.404478353000002</v>
      </c>
      <c r="AM22" s="219">
        <v>88.833560223999996</v>
      </c>
      <c r="AN22" s="219">
        <v>86.329816069000003</v>
      </c>
      <c r="AO22" s="219">
        <v>68.607063194000006</v>
      </c>
      <c r="AP22" s="219">
        <v>65.184549297000004</v>
      </c>
      <c r="AQ22" s="219">
        <v>60.339835553</v>
      </c>
      <c r="AR22" s="219">
        <v>62.251559503000003</v>
      </c>
      <c r="AS22" s="219">
        <v>66.877395874000001</v>
      </c>
      <c r="AT22" s="219">
        <v>64.659793839000002</v>
      </c>
      <c r="AU22" s="219">
        <v>60.123887203000002</v>
      </c>
      <c r="AV22" s="219">
        <v>61.183059096000001</v>
      </c>
      <c r="AW22" s="219">
        <v>72.007217136999998</v>
      </c>
      <c r="AX22" s="219">
        <v>80.197408971000002</v>
      </c>
      <c r="AY22" s="219">
        <v>92.382108517999995</v>
      </c>
      <c r="AZ22" s="219">
        <v>91.177321036999999</v>
      </c>
      <c r="BA22" s="219">
        <v>80.906907931000006</v>
      </c>
      <c r="BB22" s="219">
        <v>64.902285302999999</v>
      </c>
      <c r="BC22" s="219">
        <v>56.118551773999997</v>
      </c>
      <c r="BD22" s="219">
        <v>57.411181999999997</v>
      </c>
      <c r="BE22" s="219">
        <v>60.971254999999999</v>
      </c>
      <c r="BF22" s="333">
        <v>62.00376</v>
      </c>
      <c r="BG22" s="333">
        <v>58.245660000000001</v>
      </c>
      <c r="BH22" s="333">
        <v>60.006059999999998</v>
      </c>
      <c r="BI22" s="333">
        <v>70.148899999999998</v>
      </c>
      <c r="BJ22" s="333">
        <v>86.036360000000002</v>
      </c>
      <c r="BK22" s="333">
        <v>93.409630000000007</v>
      </c>
      <c r="BL22" s="333">
        <v>88.834339999999997</v>
      </c>
      <c r="BM22" s="333">
        <v>75.336519999999993</v>
      </c>
      <c r="BN22" s="333">
        <v>62.691690000000001</v>
      </c>
      <c r="BO22" s="333">
        <v>56.473089999999999</v>
      </c>
      <c r="BP22" s="333">
        <v>58.055199999999999</v>
      </c>
      <c r="BQ22" s="333">
        <v>61.798250000000003</v>
      </c>
      <c r="BR22" s="333">
        <v>62.612549999999999</v>
      </c>
      <c r="BS22" s="333">
        <v>58.046140000000001</v>
      </c>
      <c r="BT22" s="333">
        <v>59.760579999999997</v>
      </c>
      <c r="BU22" s="333">
        <v>69.982870000000005</v>
      </c>
      <c r="BV22" s="333">
        <v>85.742549999999994</v>
      </c>
    </row>
    <row r="23" spans="1:74" ht="11.1" customHeight="1">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219"/>
      <c r="BF23" s="333"/>
      <c r="BG23" s="333"/>
      <c r="BH23" s="333"/>
      <c r="BI23" s="333"/>
      <c r="BJ23" s="333"/>
      <c r="BK23" s="333"/>
      <c r="BL23" s="333"/>
      <c r="BM23" s="333"/>
      <c r="BN23" s="333"/>
      <c r="BO23" s="333"/>
      <c r="BP23" s="333"/>
      <c r="BQ23" s="333"/>
      <c r="BR23" s="333"/>
      <c r="BS23" s="333"/>
      <c r="BT23" s="333"/>
      <c r="BU23" s="333"/>
      <c r="BV23" s="333"/>
    </row>
    <row r="24" spans="1:74" ht="11.1" customHeight="1">
      <c r="A24" s="16"/>
      <c r="B24" s="25" t="s">
        <v>119</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219"/>
      <c r="BF24" s="333"/>
      <c r="BG24" s="333"/>
      <c r="BH24" s="333"/>
      <c r="BI24" s="333"/>
      <c r="BJ24" s="333"/>
      <c r="BK24" s="333"/>
      <c r="BL24" s="333"/>
      <c r="BM24" s="333"/>
      <c r="BN24" s="333"/>
      <c r="BO24" s="333"/>
      <c r="BP24" s="333"/>
      <c r="BQ24" s="333"/>
      <c r="BR24" s="333"/>
      <c r="BS24" s="333"/>
      <c r="BT24" s="333"/>
      <c r="BU24" s="333"/>
      <c r="BV24" s="333"/>
    </row>
    <row r="25" spans="1:74" ht="11.1" customHeight="1">
      <c r="A25" s="26" t="s">
        <v>248</v>
      </c>
      <c r="B25" s="27" t="s">
        <v>1133</v>
      </c>
      <c r="C25" s="68">
        <v>96.448616013000006</v>
      </c>
      <c r="D25" s="68">
        <v>80.120525004000001</v>
      </c>
      <c r="E25" s="68">
        <v>77.813967000000005</v>
      </c>
      <c r="F25" s="68">
        <v>72.019193000000001</v>
      </c>
      <c r="G25" s="68">
        <v>75.264050007999998</v>
      </c>
      <c r="H25" s="68">
        <v>83.826920990000005</v>
      </c>
      <c r="I25" s="68">
        <v>89.133754998000001</v>
      </c>
      <c r="J25" s="68">
        <v>91.730841987000005</v>
      </c>
      <c r="K25" s="68">
        <v>78.756704990000003</v>
      </c>
      <c r="L25" s="68">
        <v>80.034899002000003</v>
      </c>
      <c r="M25" s="68">
        <v>78.50190001</v>
      </c>
      <c r="N25" s="68">
        <v>93.826234006999996</v>
      </c>
      <c r="O25" s="68">
        <v>96.493760976999994</v>
      </c>
      <c r="P25" s="68">
        <v>86.001060011999996</v>
      </c>
      <c r="Q25" s="68">
        <v>82.444118017999998</v>
      </c>
      <c r="R25" s="68">
        <v>72.790215000000003</v>
      </c>
      <c r="S25" s="68">
        <v>81.570458998999996</v>
      </c>
      <c r="T25" s="68">
        <v>92.983419990000002</v>
      </c>
      <c r="U25" s="68">
        <v>100.58216299</v>
      </c>
      <c r="V25" s="68">
        <v>100.39303701</v>
      </c>
      <c r="W25" s="68">
        <v>85.38576999</v>
      </c>
      <c r="X25" s="68">
        <v>76.590832000000006</v>
      </c>
      <c r="Y25" s="68">
        <v>78.697159020000001</v>
      </c>
      <c r="Z25" s="68">
        <v>94.581723013000001</v>
      </c>
      <c r="AA25" s="68">
        <v>96.303081031000005</v>
      </c>
      <c r="AB25" s="68">
        <v>79.576763</v>
      </c>
      <c r="AC25" s="68">
        <v>78.766961971000001</v>
      </c>
      <c r="AD25" s="68">
        <v>72.49718799</v>
      </c>
      <c r="AE25" s="68">
        <v>79.098325993000003</v>
      </c>
      <c r="AF25" s="68">
        <v>89.651825009999996</v>
      </c>
      <c r="AG25" s="68">
        <v>99.618148026</v>
      </c>
      <c r="AH25" s="68">
        <v>97.762440968000007</v>
      </c>
      <c r="AI25" s="68">
        <v>82.34100402</v>
      </c>
      <c r="AJ25" s="68">
        <v>75.260839000000004</v>
      </c>
      <c r="AK25" s="68">
        <v>72.706917989999994</v>
      </c>
      <c r="AL25" s="68">
        <v>79.364672010000007</v>
      </c>
      <c r="AM25" s="68">
        <v>76.439346997000001</v>
      </c>
      <c r="AN25" s="68">
        <v>68.440265987999993</v>
      </c>
      <c r="AO25" s="68">
        <v>63.133454022999999</v>
      </c>
      <c r="AP25" s="68">
        <v>57.074344979999999</v>
      </c>
      <c r="AQ25" s="68">
        <v>68.252272013999999</v>
      </c>
      <c r="AR25" s="68">
        <v>76.766179019999996</v>
      </c>
      <c r="AS25" s="68">
        <v>91.709831987000001</v>
      </c>
      <c r="AT25" s="68">
        <v>88.062764260999998</v>
      </c>
      <c r="AU25" s="68">
        <v>74.478075989999994</v>
      </c>
      <c r="AV25" s="68">
        <v>72.011543992</v>
      </c>
      <c r="AW25" s="68">
        <v>75.386001989999997</v>
      </c>
      <c r="AX25" s="68">
        <v>78.729302985000004</v>
      </c>
      <c r="AY25" s="68">
        <v>80.729661003000004</v>
      </c>
      <c r="AZ25" s="68">
        <v>72.664283999999995</v>
      </c>
      <c r="BA25" s="68">
        <v>76.065654954999999</v>
      </c>
      <c r="BB25" s="68">
        <v>66.179561519999993</v>
      </c>
      <c r="BC25" s="68">
        <v>69.843230210000002</v>
      </c>
      <c r="BD25" s="68">
        <v>82.979900999999998</v>
      </c>
      <c r="BE25" s="68">
        <v>94.048385589999995</v>
      </c>
      <c r="BF25" s="335">
        <v>93.442719999999994</v>
      </c>
      <c r="BG25" s="335">
        <v>81.080079999999995</v>
      </c>
      <c r="BH25" s="335">
        <v>76.654420000000002</v>
      </c>
      <c r="BI25" s="335">
        <v>73.745990000000006</v>
      </c>
      <c r="BJ25" s="335">
        <v>84.905010000000004</v>
      </c>
      <c r="BK25" s="335">
        <v>87.923739999999995</v>
      </c>
      <c r="BL25" s="335">
        <v>77.044470000000004</v>
      </c>
      <c r="BM25" s="335">
        <v>76.441689999999994</v>
      </c>
      <c r="BN25" s="335">
        <v>67.727249999999998</v>
      </c>
      <c r="BO25" s="335">
        <v>72.767949999999999</v>
      </c>
      <c r="BP25" s="335">
        <v>80.973349999999996</v>
      </c>
      <c r="BQ25" s="335">
        <v>91.717799999999997</v>
      </c>
      <c r="BR25" s="335">
        <v>92.715710000000001</v>
      </c>
      <c r="BS25" s="335">
        <v>80.921670000000006</v>
      </c>
      <c r="BT25" s="335">
        <v>77.034360000000007</v>
      </c>
      <c r="BU25" s="335">
        <v>74.690989999999999</v>
      </c>
      <c r="BV25" s="335">
        <v>85.798010000000005</v>
      </c>
    </row>
    <row r="26" spans="1:74" ht="11.1" customHeight="1">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337"/>
      <c r="BG26" s="337"/>
      <c r="BH26" s="337"/>
      <c r="BI26" s="337"/>
      <c r="BJ26" s="337"/>
      <c r="BK26" s="337"/>
      <c r="BL26" s="337"/>
      <c r="BM26" s="337"/>
      <c r="BN26" s="337"/>
      <c r="BO26" s="337"/>
      <c r="BP26" s="337"/>
      <c r="BQ26" s="337"/>
      <c r="BR26" s="337"/>
      <c r="BS26" s="337"/>
      <c r="BT26" s="337"/>
      <c r="BU26" s="337"/>
      <c r="BV26" s="337"/>
    </row>
    <row r="27" spans="1:74" ht="11.1" customHeight="1">
      <c r="A27" s="16"/>
      <c r="B27" s="29" t="s">
        <v>1107</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333"/>
      <c r="BG27" s="333"/>
      <c r="BH27" s="333"/>
      <c r="BI27" s="333"/>
      <c r="BJ27" s="333"/>
      <c r="BK27" s="333"/>
      <c r="BL27" s="333"/>
      <c r="BM27" s="333"/>
      <c r="BN27" s="333"/>
      <c r="BO27" s="333"/>
      <c r="BP27" s="333"/>
      <c r="BQ27" s="333"/>
      <c r="BR27" s="333"/>
      <c r="BS27" s="333"/>
      <c r="BT27" s="333"/>
      <c r="BU27" s="333"/>
      <c r="BV27" s="333"/>
    </row>
    <row r="28" spans="1:74" ht="11.1" customHeight="1">
      <c r="A28" s="16" t="s">
        <v>850</v>
      </c>
      <c r="B28" s="27" t="s">
        <v>108</v>
      </c>
      <c r="C28" s="219">
        <v>10.701568809999999</v>
      </c>
      <c r="D28" s="219">
        <v>10.58952232</v>
      </c>
      <c r="E28" s="219">
        <v>9.4846641960000007</v>
      </c>
      <c r="F28" s="219">
        <v>9.1763894189999995</v>
      </c>
      <c r="G28" s="219">
        <v>9.1922515419999993</v>
      </c>
      <c r="H28" s="219">
        <v>10.51598386</v>
      </c>
      <c r="I28" s="219">
        <v>11.27367636</v>
      </c>
      <c r="J28" s="219">
        <v>11.511971839999999</v>
      </c>
      <c r="K28" s="219">
        <v>10.73719818</v>
      </c>
      <c r="L28" s="219">
        <v>9.6175230250000006</v>
      </c>
      <c r="M28" s="219">
        <v>9.2792739629999996</v>
      </c>
      <c r="N28" s="219">
        <v>10.34837121</v>
      </c>
      <c r="O28" s="219">
        <v>11.06210806</v>
      </c>
      <c r="P28" s="219">
        <v>11.02088638</v>
      </c>
      <c r="Q28" s="219">
        <v>9.7867474090000002</v>
      </c>
      <c r="R28" s="219">
        <v>9.237494324</v>
      </c>
      <c r="S28" s="219">
        <v>9.4942894360000007</v>
      </c>
      <c r="T28" s="219">
        <v>11.397554639999999</v>
      </c>
      <c r="U28" s="219">
        <v>12.280510509999999</v>
      </c>
      <c r="V28" s="219">
        <v>12.387923499999999</v>
      </c>
      <c r="W28" s="219">
        <v>11.29774323</v>
      </c>
      <c r="X28" s="219">
        <v>9.6263294140000006</v>
      </c>
      <c r="Y28" s="219">
        <v>9.5130528460000008</v>
      </c>
      <c r="Z28" s="219">
        <v>10.66670884</v>
      </c>
      <c r="AA28" s="219">
        <v>11.135647869</v>
      </c>
      <c r="AB28" s="219">
        <v>10.957525513</v>
      </c>
      <c r="AC28" s="219">
        <v>9.7524768347999995</v>
      </c>
      <c r="AD28" s="219">
        <v>9.5151884564000007</v>
      </c>
      <c r="AE28" s="219">
        <v>9.6319029673000003</v>
      </c>
      <c r="AF28" s="219">
        <v>11.326443807</v>
      </c>
      <c r="AG28" s="219">
        <v>12.344785221</v>
      </c>
      <c r="AH28" s="219">
        <v>12.416296972</v>
      </c>
      <c r="AI28" s="219">
        <v>11.2445983</v>
      </c>
      <c r="AJ28" s="219">
        <v>9.6300468633000005</v>
      </c>
      <c r="AK28" s="219">
        <v>9.5329416218999992</v>
      </c>
      <c r="AL28" s="219">
        <v>10.113011287000001</v>
      </c>
      <c r="AM28" s="219">
        <v>10.399530389000001</v>
      </c>
      <c r="AN28" s="219">
        <v>10.243784281</v>
      </c>
      <c r="AO28" s="219">
        <v>9.4594987999000004</v>
      </c>
      <c r="AP28" s="219">
        <v>9.3533019688000003</v>
      </c>
      <c r="AQ28" s="219">
        <v>9.8888196888</v>
      </c>
      <c r="AR28" s="219">
        <v>11.186111033</v>
      </c>
      <c r="AS28" s="219">
        <v>12.331981008</v>
      </c>
      <c r="AT28" s="219">
        <v>12.120050143</v>
      </c>
      <c r="AU28" s="219">
        <v>10.960773143000001</v>
      </c>
      <c r="AV28" s="219">
        <v>9.7103772671000002</v>
      </c>
      <c r="AW28" s="219">
        <v>9.6813674314</v>
      </c>
      <c r="AX28" s="219">
        <v>9.9239326452000007</v>
      </c>
      <c r="AY28" s="219">
        <v>10.624682165999999</v>
      </c>
      <c r="AZ28" s="219">
        <v>10.697080726999999</v>
      </c>
      <c r="BA28" s="219">
        <v>9.8723888161000009</v>
      </c>
      <c r="BB28" s="219">
        <v>9.5109095978999996</v>
      </c>
      <c r="BC28" s="219">
        <v>9.5825718575999996</v>
      </c>
      <c r="BD28" s="219">
        <v>10.978694828</v>
      </c>
      <c r="BE28" s="219">
        <v>11.909172172</v>
      </c>
      <c r="BF28" s="333">
        <v>12.03262</v>
      </c>
      <c r="BG28" s="333">
        <v>11.16231</v>
      </c>
      <c r="BH28" s="333">
        <v>9.7776929999999993</v>
      </c>
      <c r="BI28" s="333">
        <v>9.574052</v>
      </c>
      <c r="BJ28" s="333">
        <v>10.26726</v>
      </c>
      <c r="BK28" s="333">
        <v>10.76764</v>
      </c>
      <c r="BL28" s="333">
        <v>10.8131</v>
      </c>
      <c r="BM28" s="333">
        <v>9.7531470000000002</v>
      </c>
      <c r="BN28" s="333">
        <v>9.4752880000000008</v>
      </c>
      <c r="BO28" s="333">
        <v>9.6495730000000002</v>
      </c>
      <c r="BP28" s="333">
        <v>11.093540000000001</v>
      </c>
      <c r="BQ28" s="333">
        <v>11.959820000000001</v>
      </c>
      <c r="BR28" s="333">
        <v>12.03576</v>
      </c>
      <c r="BS28" s="333">
        <v>11.1714</v>
      </c>
      <c r="BT28" s="333">
        <v>9.831569</v>
      </c>
      <c r="BU28" s="333">
        <v>9.6252279999999999</v>
      </c>
      <c r="BV28" s="333">
        <v>10.30979</v>
      </c>
    </row>
    <row r="29" spans="1:74" ht="11.1" customHeight="1">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333"/>
      <c r="BG29" s="333"/>
      <c r="BH29" s="333"/>
      <c r="BI29" s="333"/>
      <c r="BJ29" s="333"/>
      <c r="BK29" s="333"/>
      <c r="BL29" s="333"/>
      <c r="BM29" s="333"/>
      <c r="BN29" s="333"/>
      <c r="BO29" s="333"/>
      <c r="BP29" s="333"/>
      <c r="BQ29" s="333"/>
      <c r="BR29" s="333"/>
      <c r="BS29" s="333"/>
      <c r="BT29" s="333"/>
      <c r="BU29" s="333"/>
      <c r="BV29" s="333"/>
    </row>
    <row r="30" spans="1:74" ht="11.1" customHeight="1">
      <c r="A30" s="16"/>
      <c r="B30" s="25" t="s">
        <v>269</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219"/>
      <c r="BF30" s="333"/>
      <c r="BG30" s="333"/>
      <c r="BH30" s="333"/>
      <c r="BI30" s="333"/>
      <c r="BJ30" s="333"/>
      <c r="BK30" s="333"/>
      <c r="BL30" s="333"/>
      <c r="BM30" s="333"/>
      <c r="BN30" s="333"/>
      <c r="BO30" s="333"/>
      <c r="BP30" s="333"/>
      <c r="BQ30" s="333"/>
      <c r="BR30" s="333"/>
      <c r="BS30" s="333"/>
      <c r="BT30" s="333"/>
      <c r="BU30" s="333"/>
      <c r="BV30" s="333"/>
    </row>
    <row r="31" spans="1:74" ht="11.1" customHeight="1">
      <c r="A31" s="133" t="s">
        <v>30</v>
      </c>
      <c r="B31" s="30" t="s">
        <v>109</v>
      </c>
      <c r="C31" s="219">
        <v>0.58229309423999998</v>
      </c>
      <c r="D31" s="219">
        <v>0.49874291406999999</v>
      </c>
      <c r="E31" s="219">
        <v>0.58039424721999999</v>
      </c>
      <c r="F31" s="219">
        <v>0.61336611913000005</v>
      </c>
      <c r="G31" s="219">
        <v>0.65153139649000003</v>
      </c>
      <c r="H31" s="219">
        <v>0.64125527549000005</v>
      </c>
      <c r="I31" s="219">
        <v>0.59514322589000002</v>
      </c>
      <c r="J31" s="219">
        <v>0.56731817007999996</v>
      </c>
      <c r="K31" s="219">
        <v>0.52048574670000003</v>
      </c>
      <c r="L31" s="219">
        <v>0.57824540849999995</v>
      </c>
      <c r="M31" s="219">
        <v>0.58627972284999996</v>
      </c>
      <c r="N31" s="219">
        <v>0.63332065118000003</v>
      </c>
      <c r="O31" s="219">
        <v>0.60144401293000005</v>
      </c>
      <c r="P31" s="219">
        <v>0.55031435216000002</v>
      </c>
      <c r="Q31" s="219">
        <v>0.61230796034000001</v>
      </c>
      <c r="R31" s="219">
        <v>0.59890961731000003</v>
      </c>
      <c r="S31" s="219">
        <v>0.65500988860999998</v>
      </c>
      <c r="T31" s="219">
        <v>0.69738589279999996</v>
      </c>
      <c r="U31" s="219">
        <v>0.64093227664999997</v>
      </c>
      <c r="V31" s="219">
        <v>0.59832240497</v>
      </c>
      <c r="W31" s="219">
        <v>0.56256133921999996</v>
      </c>
      <c r="X31" s="219">
        <v>0.58087386760000004</v>
      </c>
      <c r="Y31" s="219">
        <v>0.61251765875999997</v>
      </c>
      <c r="Z31" s="219">
        <v>0.65583215675999995</v>
      </c>
      <c r="AA31" s="219">
        <v>0.66756882643000004</v>
      </c>
      <c r="AB31" s="219">
        <v>0.64667193460000005</v>
      </c>
      <c r="AC31" s="219">
        <v>0.74231554083999995</v>
      </c>
      <c r="AD31" s="219">
        <v>0.74419388736000003</v>
      </c>
      <c r="AE31" s="219">
        <v>0.76417698823000002</v>
      </c>
      <c r="AF31" s="219">
        <v>0.76310384752000004</v>
      </c>
      <c r="AG31" s="219">
        <v>0.72062173036999999</v>
      </c>
      <c r="AH31" s="219">
        <v>0.67891160139999995</v>
      </c>
      <c r="AI31" s="219">
        <v>0.61054329126999995</v>
      </c>
      <c r="AJ31" s="219">
        <v>0.63628482456000002</v>
      </c>
      <c r="AK31" s="219">
        <v>0.66318198718999999</v>
      </c>
      <c r="AL31" s="219">
        <v>0.69386261758000001</v>
      </c>
      <c r="AM31" s="219">
        <v>0.69622035727999998</v>
      </c>
      <c r="AN31" s="219">
        <v>0.62874382723</v>
      </c>
      <c r="AO31" s="219">
        <v>0.72227939638000005</v>
      </c>
      <c r="AP31" s="219">
        <v>0.70602707040000001</v>
      </c>
      <c r="AQ31" s="219">
        <v>0.75216408314000005</v>
      </c>
      <c r="AR31" s="219">
        <v>0.71765966747999999</v>
      </c>
      <c r="AS31" s="219">
        <v>0.69454304205999995</v>
      </c>
      <c r="AT31" s="219">
        <v>0.65862264732999998</v>
      </c>
      <c r="AU31" s="219">
        <v>0.58788372736000005</v>
      </c>
      <c r="AV31" s="219">
        <v>0.62321369594999998</v>
      </c>
      <c r="AW31" s="219">
        <v>0.62954942558000004</v>
      </c>
      <c r="AX31" s="219">
        <v>0.70767253542999997</v>
      </c>
      <c r="AY31" s="219">
        <v>0.73230738917000004</v>
      </c>
      <c r="AZ31" s="219">
        <v>0.65127587790999997</v>
      </c>
      <c r="BA31" s="219">
        <v>0.70724656748000003</v>
      </c>
      <c r="BB31" s="219">
        <v>0.74964014335999996</v>
      </c>
      <c r="BC31" s="219">
        <v>0.77741910000000003</v>
      </c>
      <c r="BD31" s="219">
        <v>0.74006419999999995</v>
      </c>
      <c r="BE31" s="219">
        <v>0.71830059999999996</v>
      </c>
      <c r="BF31" s="333">
        <v>0.68181559999999997</v>
      </c>
      <c r="BG31" s="333">
        <v>0.62965119999999997</v>
      </c>
      <c r="BH31" s="333">
        <v>0.6540456</v>
      </c>
      <c r="BI31" s="333">
        <v>0.66524890000000003</v>
      </c>
      <c r="BJ31" s="333">
        <v>0.71880069999999996</v>
      </c>
      <c r="BK31" s="333">
        <v>0.73866120000000002</v>
      </c>
      <c r="BL31" s="333">
        <v>0.66374109999999997</v>
      </c>
      <c r="BM31" s="333">
        <v>0.75417999999999996</v>
      </c>
      <c r="BN31" s="333">
        <v>0.76471619999999996</v>
      </c>
      <c r="BO31" s="333">
        <v>0.80449689999999996</v>
      </c>
      <c r="BP31" s="333">
        <v>0.78932979999999997</v>
      </c>
      <c r="BQ31" s="333">
        <v>0.75496989999999997</v>
      </c>
      <c r="BR31" s="333">
        <v>0.71283319999999994</v>
      </c>
      <c r="BS31" s="333">
        <v>0.65887280000000004</v>
      </c>
      <c r="BT31" s="333">
        <v>0.68779880000000004</v>
      </c>
      <c r="BU31" s="333">
        <v>0.69589069999999997</v>
      </c>
      <c r="BV31" s="333">
        <v>0.75322920000000004</v>
      </c>
    </row>
    <row r="32" spans="1:74" ht="11.1" customHeight="1">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219"/>
      <c r="BF32" s="333"/>
      <c r="BG32" s="333"/>
      <c r="BH32" s="333"/>
      <c r="BI32" s="333"/>
      <c r="BJ32" s="333"/>
      <c r="BK32" s="333"/>
      <c r="BL32" s="333"/>
      <c r="BM32" s="333"/>
      <c r="BN32" s="333"/>
      <c r="BO32" s="333"/>
      <c r="BP32" s="333"/>
      <c r="BQ32" s="333"/>
      <c r="BR32" s="333"/>
      <c r="BS32" s="333"/>
      <c r="BT32" s="333"/>
      <c r="BU32" s="333"/>
      <c r="BV32" s="333"/>
    </row>
    <row r="33" spans="1:74" ht="11.1" customHeight="1">
      <c r="A33" s="16"/>
      <c r="B33" s="29" t="s">
        <v>271</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337"/>
      <c r="BG33" s="337"/>
      <c r="BH33" s="337"/>
      <c r="BI33" s="337"/>
      <c r="BJ33" s="337"/>
      <c r="BK33" s="337"/>
      <c r="BL33" s="337"/>
      <c r="BM33" s="337"/>
      <c r="BN33" s="337"/>
      <c r="BO33" s="337"/>
      <c r="BP33" s="337"/>
      <c r="BQ33" s="337"/>
      <c r="BR33" s="337"/>
      <c r="BS33" s="337"/>
      <c r="BT33" s="337"/>
      <c r="BU33" s="337"/>
      <c r="BV33" s="337"/>
    </row>
    <row r="34" spans="1:74" ht="11.1" customHeight="1">
      <c r="A34" s="26" t="s">
        <v>853</v>
      </c>
      <c r="B34" s="30" t="s">
        <v>109</v>
      </c>
      <c r="C34" s="219">
        <v>9.1781367760000006</v>
      </c>
      <c r="D34" s="219">
        <v>7.9182054930000003</v>
      </c>
      <c r="E34" s="219">
        <v>8.0974918660000004</v>
      </c>
      <c r="F34" s="219">
        <v>7.3868993830000003</v>
      </c>
      <c r="G34" s="219">
        <v>7.3343740659999996</v>
      </c>
      <c r="H34" s="219">
        <v>7.5829836989999997</v>
      </c>
      <c r="I34" s="219">
        <v>7.8631565490000002</v>
      </c>
      <c r="J34" s="219">
        <v>8.0112212829999994</v>
      </c>
      <c r="K34" s="219">
        <v>7.3173243499999998</v>
      </c>
      <c r="L34" s="219">
        <v>7.5218555890000003</v>
      </c>
      <c r="M34" s="219">
        <v>7.496396496</v>
      </c>
      <c r="N34" s="219">
        <v>8.8904056570000005</v>
      </c>
      <c r="O34" s="219">
        <v>9.1588580870000005</v>
      </c>
      <c r="P34" s="219">
        <v>8.2376598530000003</v>
      </c>
      <c r="Q34" s="219">
        <v>8.2301115140000007</v>
      </c>
      <c r="R34" s="219">
        <v>7.3967742159999998</v>
      </c>
      <c r="S34" s="219">
        <v>7.7035094129999999</v>
      </c>
      <c r="T34" s="219">
        <v>8.0328492909999998</v>
      </c>
      <c r="U34" s="219">
        <v>8.4078217100000003</v>
      </c>
      <c r="V34" s="219">
        <v>8.4697189890000004</v>
      </c>
      <c r="W34" s="219">
        <v>7.7185283719999997</v>
      </c>
      <c r="X34" s="219">
        <v>7.5345552539999998</v>
      </c>
      <c r="Y34" s="219">
        <v>7.8238349029999998</v>
      </c>
      <c r="Z34" s="219">
        <v>9.2595418580000004</v>
      </c>
      <c r="AA34" s="219">
        <v>9.3367067259999992</v>
      </c>
      <c r="AB34" s="219">
        <v>8.1431094280000007</v>
      </c>
      <c r="AC34" s="219">
        <v>8.3930133310000006</v>
      </c>
      <c r="AD34" s="219">
        <v>7.5464019149999997</v>
      </c>
      <c r="AE34" s="219">
        <v>7.6203994579999996</v>
      </c>
      <c r="AF34" s="219">
        <v>7.9338884270000003</v>
      </c>
      <c r="AG34" s="219">
        <v>8.4169817869999992</v>
      </c>
      <c r="AH34" s="219">
        <v>8.4386980509999994</v>
      </c>
      <c r="AI34" s="219">
        <v>7.5943167450000004</v>
      </c>
      <c r="AJ34" s="219">
        <v>7.6176019589999999</v>
      </c>
      <c r="AK34" s="219">
        <v>7.8156683019999997</v>
      </c>
      <c r="AL34" s="219">
        <v>8.6124402890000002</v>
      </c>
      <c r="AM34" s="219">
        <v>8.7199061479999997</v>
      </c>
      <c r="AN34" s="219">
        <v>8.0306426690000006</v>
      </c>
      <c r="AO34" s="219">
        <v>7.7252762199999996</v>
      </c>
      <c r="AP34" s="219">
        <v>7.2903011639999997</v>
      </c>
      <c r="AQ34" s="219">
        <v>7.6820145880000004</v>
      </c>
      <c r="AR34" s="219">
        <v>7.7842874440000003</v>
      </c>
      <c r="AS34" s="219">
        <v>8.3532194309999994</v>
      </c>
      <c r="AT34" s="219">
        <v>8.2750750669999995</v>
      </c>
      <c r="AU34" s="219">
        <v>7.4080282410000002</v>
      </c>
      <c r="AV34" s="219">
        <v>7.6066977170000003</v>
      </c>
      <c r="AW34" s="219">
        <v>7.8111062139999996</v>
      </c>
      <c r="AX34" s="219">
        <v>8.4136107280000001</v>
      </c>
      <c r="AY34" s="219">
        <v>8.9787819679999998</v>
      </c>
      <c r="AZ34" s="219">
        <v>8.0281572249999993</v>
      </c>
      <c r="BA34" s="219">
        <v>8.3848009339999994</v>
      </c>
      <c r="BB34" s="219">
        <v>7.5205355149999997</v>
      </c>
      <c r="BC34" s="219">
        <v>7.6420029999999999</v>
      </c>
      <c r="BD34" s="219">
        <v>7.7581689999999996</v>
      </c>
      <c r="BE34" s="219">
        <v>8.2288139999999999</v>
      </c>
      <c r="BF34" s="333">
        <v>8.2708139999999997</v>
      </c>
      <c r="BG34" s="333">
        <v>7.528327</v>
      </c>
      <c r="BH34" s="333">
        <v>7.6563109999999996</v>
      </c>
      <c r="BI34" s="333">
        <v>7.7691239999999997</v>
      </c>
      <c r="BJ34" s="333">
        <v>8.7638020000000001</v>
      </c>
      <c r="BK34" s="333">
        <v>9.0994740000000007</v>
      </c>
      <c r="BL34" s="333">
        <v>8.0321540000000002</v>
      </c>
      <c r="BM34" s="333">
        <v>8.2639359999999993</v>
      </c>
      <c r="BN34" s="333">
        <v>7.48902</v>
      </c>
      <c r="BO34" s="333">
        <v>7.6729060000000002</v>
      </c>
      <c r="BP34" s="333">
        <v>7.8558250000000003</v>
      </c>
      <c r="BQ34" s="333">
        <v>8.2942429999999998</v>
      </c>
      <c r="BR34" s="333">
        <v>8.338336</v>
      </c>
      <c r="BS34" s="333">
        <v>7.5764089999999999</v>
      </c>
      <c r="BT34" s="333">
        <v>7.7184809999999997</v>
      </c>
      <c r="BU34" s="333">
        <v>7.8384530000000003</v>
      </c>
      <c r="BV34" s="333">
        <v>8.8394770000000005</v>
      </c>
    </row>
    <row r="35" spans="1:74" ht="11.1" customHeight="1">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338"/>
      <c r="BG35" s="338"/>
      <c r="BH35" s="338"/>
      <c r="BI35" s="338"/>
      <c r="BJ35" s="338"/>
      <c r="BK35" s="338"/>
      <c r="BL35" s="338"/>
      <c r="BM35" s="338"/>
      <c r="BN35" s="338"/>
      <c r="BO35" s="338"/>
      <c r="BP35" s="338"/>
      <c r="BQ35" s="338"/>
      <c r="BR35" s="338"/>
      <c r="BS35" s="338"/>
      <c r="BT35" s="338"/>
      <c r="BU35" s="338"/>
      <c r="BV35" s="338"/>
    </row>
    <row r="36" spans="1:74" ht="11.1" customHeight="1">
      <c r="A36" s="16"/>
      <c r="B36" s="31" t="s">
        <v>143</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338"/>
      <c r="BG36" s="338"/>
      <c r="BH36" s="338"/>
      <c r="BI36" s="338"/>
      <c r="BJ36" s="338"/>
      <c r="BK36" s="338"/>
      <c r="BL36" s="338"/>
      <c r="BM36" s="338"/>
      <c r="BN36" s="338"/>
      <c r="BO36" s="338"/>
      <c r="BP36" s="338"/>
      <c r="BQ36" s="338"/>
      <c r="BR36" s="338"/>
      <c r="BS36" s="338"/>
      <c r="BT36" s="338"/>
      <c r="BU36" s="338"/>
      <c r="BV36" s="338"/>
    </row>
    <row r="37" spans="1:74" ht="11.1" customHeight="1">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334"/>
      <c r="BG37" s="334"/>
      <c r="BH37" s="334"/>
      <c r="BI37" s="334"/>
      <c r="BJ37" s="334"/>
      <c r="BK37" s="334"/>
      <c r="BL37" s="334"/>
      <c r="BM37" s="334"/>
      <c r="BN37" s="334"/>
      <c r="BO37" s="334"/>
      <c r="BP37" s="334"/>
      <c r="BQ37" s="334"/>
      <c r="BR37" s="334"/>
      <c r="BS37" s="334"/>
      <c r="BT37" s="334"/>
      <c r="BU37" s="334"/>
      <c r="BV37" s="334"/>
    </row>
    <row r="38" spans="1:74" ht="11.1" customHeight="1">
      <c r="A38" s="19"/>
      <c r="B38" s="22" t="s">
        <v>270</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334"/>
      <c r="BG38" s="334"/>
      <c r="BH38" s="334"/>
      <c r="BI38" s="334"/>
      <c r="BJ38" s="334"/>
      <c r="BK38" s="334"/>
      <c r="BL38" s="334"/>
      <c r="BM38" s="334"/>
      <c r="BN38" s="334"/>
      <c r="BO38" s="334"/>
      <c r="BP38" s="334"/>
      <c r="BQ38" s="334"/>
      <c r="BR38" s="334"/>
      <c r="BS38" s="334"/>
      <c r="BT38" s="334"/>
      <c r="BU38" s="334"/>
      <c r="BV38" s="334"/>
    </row>
    <row r="39" spans="1:74" ht="11.1" customHeight="1">
      <c r="A39" s="19" t="s">
        <v>1103</v>
      </c>
      <c r="B39" s="32" t="s">
        <v>114</v>
      </c>
      <c r="C39" s="219">
        <v>37.450000000000003</v>
      </c>
      <c r="D39" s="219">
        <v>38.15</v>
      </c>
      <c r="E39" s="219">
        <v>45.57</v>
      </c>
      <c r="F39" s="219">
        <v>48.78</v>
      </c>
      <c r="G39" s="219">
        <v>55.96</v>
      </c>
      <c r="H39" s="219">
        <v>65.72</v>
      </c>
      <c r="I39" s="219">
        <v>63.58</v>
      </c>
      <c r="J39" s="219">
        <v>67.989999999999995</v>
      </c>
      <c r="K39" s="219">
        <v>67.739999999999995</v>
      </c>
      <c r="L39" s="219">
        <v>72.08</v>
      </c>
      <c r="M39" s="219">
        <v>74.48</v>
      </c>
      <c r="N39" s="219">
        <v>72.95</v>
      </c>
      <c r="O39" s="219">
        <v>75.48</v>
      </c>
      <c r="P39" s="219">
        <v>74.58</v>
      </c>
      <c r="Q39" s="219">
        <v>77.430000000000007</v>
      </c>
      <c r="R39" s="219">
        <v>80.83</v>
      </c>
      <c r="S39" s="219">
        <v>72.66</v>
      </c>
      <c r="T39" s="219">
        <v>72.66</v>
      </c>
      <c r="U39" s="219">
        <v>73.73</v>
      </c>
      <c r="V39" s="219">
        <v>74.58</v>
      </c>
      <c r="W39" s="219">
        <v>73.849999999999994</v>
      </c>
      <c r="X39" s="219">
        <v>77.77</v>
      </c>
      <c r="Y39" s="219">
        <v>81.05</v>
      </c>
      <c r="Z39" s="219">
        <v>85.95</v>
      </c>
      <c r="AA39" s="219">
        <v>88.28</v>
      </c>
      <c r="AB39" s="219">
        <v>90.85</v>
      </c>
      <c r="AC39" s="219">
        <v>102.43</v>
      </c>
      <c r="AD39" s="219">
        <v>112.65</v>
      </c>
      <c r="AE39" s="219">
        <v>107.82</v>
      </c>
      <c r="AF39" s="219">
        <v>104.23</v>
      </c>
      <c r="AG39" s="219">
        <v>104.68</v>
      </c>
      <c r="AH39" s="219">
        <v>97.7</v>
      </c>
      <c r="AI39" s="219">
        <v>99.39</v>
      </c>
      <c r="AJ39" s="219">
        <v>100.67</v>
      </c>
      <c r="AK39" s="219">
        <v>107.28</v>
      </c>
      <c r="AL39" s="219">
        <v>105.69</v>
      </c>
      <c r="AM39" s="219">
        <v>104.7</v>
      </c>
      <c r="AN39" s="219">
        <v>107.18</v>
      </c>
      <c r="AO39" s="219">
        <v>110.92</v>
      </c>
      <c r="AP39" s="219">
        <v>109.69</v>
      </c>
      <c r="AQ39" s="219">
        <v>103.23</v>
      </c>
      <c r="AR39" s="219">
        <v>91.96</v>
      </c>
      <c r="AS39" s="219">
        <v>92.83</v>
      </c>
      <c r="AT39" s="219">
        <v>97.71</v>
      </c>
      <c r="AU39" s="219">
        <v>101.97</v>
      </c>
      <c r="AV39" s="219">
        <v>100.02</v>
      </c>
      <c r="AW39" s="219">
        <v>96.78</v>
      </c>
      <c r="AX39" s="219">
        <v>95.06</v>
      </c>
      <c r="AY39" s="219">
        <v>100.78</v>
      </c>
      <c r="AZ39" s="219">
        <v>101.45</v>
      </c>
      <c r="BA39" s="219">
        <v>101.23</v>
      </c>
      <c r="BB39" s="219">
        <v>99.5</v>
      </c>
      <c r="BC39" s="219">
        <v>100.17</v>
      </c>
      <c r="BD39" s="219">
        <v>101.27</v>
      </c>
      <c r="BE39" s="219">
        <v>110.17</v>
      </c>
      <c r="BF39" s="333">
        <v>107.5</v>
      </c>
      <c r="BG39" s="333">
        <v>105.5</v>
      </c>
      <c r="BH39" s="333">
        <v>103.5</v>
      </c>
      <c r="BI39" s="333">
        <v>102.5</v>
      </c>
      <c r="BJ39" s="333">
        <v>102</v>
      </c>
      <c r="BK39" s="333">
        <v>100.5</v>
      </c>
      <c r="BL39" s="333">
        <v>100</v>
      </c>
      <c r="BM39" s="333">
        <v>99.5</v>
      </c>
      <c r="BN39" s="333">
        <v>99.5</v>
      </c>
      <c r="BO39" s="333">
        <v>99</v>
      </c>
      <c r="BP39" s="333">
        <v>98.5</v>
      </c>
      <c r="BQ39" s="333">
        <v>98</v>
      </c>
      <c r="BR39" s="333">
        <v>98</v>
      </c>
      <c r="BS39" s="333">
        <v>97.5</v>
      </c>
      <c r="BT39" s="333">
        <v>97.5</v>
      </c>
      <c r="BU39" s="333">
        <v>97</v>
      </c>
      <c r="BV39" s="333">
        <v>96.5</v>
      </c>
    </row>
    <row r="40" spans="1:74" ht="11.1" customHeight="1">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220"/>
      <c r="BE40" s="220"/>
      <c r="BF40" s="334"/>
      <c r="BG40" s="334"/>
      <c r="BH40" s="334"/>
      <c r="BI40" s="334"/>
      <c r="BJ40" s="334"/>
      <c r="BK40" s="334"/>
      <c r="BL40" s="334"/>
      <c r="BM40" s="334"/>
      <c r="BN40" s="334"/>
      <c r="BO40" s="334"/>
      <c r="BP40" s="334"/>
      <c r="BQ40" s="334"/>
      <c r="BR40" s="334"/>
      <c r="BS40" s="334"/>
      <c r="BT40" s="334"/>
      <c r="BU40" s="334"/>
      <c r="BV40" s="334"/>
    </row>
    <row r="41" spans="1:74" ht="11.1" customHeight="1">
      <c r="A41" s="636"/>
      <c r="B41" s="29" t="s">
        <v>1154</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338"/>
      <c r="BG41" s="338"/>
      <c r="BH41" s="338"/>
      <c r="BI41" s="338"/>
      <c r="BJ41" s="338"/>
      <c r="BK41" s="338"/>
      <c r="BL41" s="338"/>
      <c r="BM41" s="338"/>
      <c r="BN41" s="338"/>
      <c r="BO41" s="338"/>
      <c r="BP41" s="338"/>
      <c r="BQ41" s="338"/>
      <c r="BR41" s="338"/>
      <c r="BS41" s="338"/>
      <c r="BT41" s="338"/>
      <c r="BU41" s="338"/>
      <c r="BV41" s="338"/>
    </row>
    <row r="42" spans="1:74" ht="11.1" customHeight="1">
      <c r="A42" s="637" t="s">
        <v>153</v>
      </c>
      <c r="B42" s="30" t="s">
        <v>115</v>
      </c>
      <c r="C42" s="219">
        <v>5.2404999999999999</v>
      </c>
      <c r="D42" s="219">
        <v>4.5147300000000001</v>
      </c>
      <c r="E42" s="219">
        <v>3.9595400000000001</v>
      </c>
      <c r="F42" s="219">
        <v>3.4947599999999999</v>
      </c>
      <c r="G42" s="219">
        <v>3.8325</v>
      </c>
      <c r="H42" s="219">
        <v>3.8004500000000001</v>
      </c>
      <c r="I42" s="219">
        <v>3.3836300000000001</v>
      </c>
      <c r="J42" s="219">
        <v>3.14</v>
      </c>
      <c r="K42" s="219">
        <v>2.9735</v>
      </c>
      <c r="L42" s="219">
        <v>4.0028499999999996</v>
      </c>
      <c r="M42" s="219">
        <v>3.66</v>
      </c>
      <c r="N42" s="219">
        <v>5.34</v>
      </c>
      <c r="O42" s="219">
        <v>5.83</v>
      </c>
      <c r="P42" s="219">
        <v>5.32</v>
      </c>
      <c r="Q42" s="219">
        <v>4.29</v>
      </c>
      <c r="R42" s="219">
        <v>4.03</v>
      </c>
      <c r="S42" s="219">
        <v>4.1399999999999997</v>
      </c>
      <c r="T42" s="219">
        <v>4.8</v>
      </c>
      <c r="U42" s="219">
        <v>4.63</v>
      </c>
      <c r="V42" s="219">
        <v>4.32</v>
      </c>
      <c r="W42" s="219">
        <v>3.89</v>
      </c>
      <c r="X42" s="219">
        <v>3.43</v>
      </c>
      <c r="Y42" s="219">
        <v>3.71</v>
      </c>
      <c r="Z42" s="219">
        <v>4.25</v>
      </c>
      <c r="AA42" s="219">
        <v>4.49</v>
      </c>
      <c r="AB42" s="219">
        <v>4.09</v>
      </c>
      <c r="AC42" s="219">
        <v>3.97</v>
      </c>
      <c r="AD42" s="219">
        <v>4.25</v>
      </c>
      <c r="AE42" s="219">
        <v>4.3099999999999996</v>
      </c>
      <c r="AF42" s="219">
        <v>4.55</v>
      </c>
      <c r="AG42" s="219">
        <v>4.42</v>
      </c>
      <c r="AH42" s="219">
        <v>4.05</v>
      </c>
      <c r="AI42" s="219">
        <v>3.9</v>
      </c>
      <c r="AJ42" s="219">
        <v>3.56</v>
      </c>
      <c r="AK42" s="219">
        <v>3.24</v>
      </c>
      <c r="AL42" s="219">
        <v>3.17</v>
      </c>
      <c r="AM42" s="219">
        <v>2.67</v>
      </c>
      <c r="AN42" s="219">
        <v>2.5</v>
      </c>
      <c r="AO42" s="219">
        <v>2.1800000000000002</v>
      </c>
      <c r="AP42" s="219">
        <v>1.95</v>
      </c>
      <c r="AQ42" s="219">
        <v>2.4300000000000002</v>
      </c>
      <c r="AR42" s="219">
        <v>2.46</v>
      </c>
      <c r="AS42" s="219">
        <v>2.95</v>
      </c>
      <c r="AT42" s="219">
        <v>2.84</v>
      </c>
      <c r="AU42" s="219">
        <v>2.8479999999999999</v>
      </c>
      <c r="AV42" s="219">
        <v>3.3170000000000002</v>
      </c>
      <c r="AW42" s="219">
        <v>3.5405000000000002</v>
      </c>
      <c r="AX42" s="219">
        <v>3.3414999999999999</v>
      </c>
      <c r="AY42" s="219">
        <v>3.33</v>
      </c>
      <c r="AZ42" s="219">
        <v>3.33</v>
      </c>
      <c r="BA42" s="219">
        <v>3.81</v>
      </c>
      <c r="BB42" s="219">
        <v>4.17</v>
      </c>
      <c r="BC42" s="219">
        <v>4.04</v>
      </c>
      <c r="BD42" s="219">
        <v>3.8260000000000001</v>
      </c>
      <c r="BE42" s="219">
        <v>3.62</v>
      </c>
      <c r="BF42" s="333">
        <v>3.5510069999999998</v>
      </c>
      <c r="BG42" s="333">
        <v>3.5410849999999998</v>
      </c>
      <c r="BH42" s="333">
        <v>3.5949070000000001</v>
      </c>
      <c r="BI42" s="333">
        <v>3.7859430000000001</v>
      </c>
      <c r="BJ42" s="333">
        <v>3.9348670000000001</v>
      </c>
      <c r="BK42" s="333">
        <v>4.0286749999999998</v>
      </c>
      <c r="BL42" s="333">
        <v>3.9748579999999998</v>
      </c>
      <c r="BM42" s="333">
        <v>3.8367900000000001</v>
      </c>
      <c r="BN42" s="333">
        <v>3.6947730000000001</v>
      </c>
      <c r="BO42" s="333">
        <v>3.6263800000000002</v>
      </c>
      <c r="BP42" s="333">
        <v>3.7925520000000001</v>
      </c>
      <c r="BQ42" s="333">
        <v>3.9598330000000002</v>
      </c>
      <c r="BR42" s="333">
        <v>4.0030849999999996</v>
      </c>
      <c r="BS42" s="333">
        <v>4.0166890000000004</v>
      </c>
      <c r="BT42" s="333">
        <v>4.0485290000000003</v>
      </c>
      <c r="BU42" s="333">
        <v>4.1886549999999998</v>
      </c>
      <c r="BV42" s="333">
        <v>4.2759200000000002</v>
      </c>
    </row>
    <row r="43" spans="1:74" ht="11.1" customHeight="1">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221"/>
      <c r="BF43" s="337"/>
      <c r="BG43" s="337"/>
      <c r="BH43" s="337"/>
      <c r="BI43" s="337"/>
      <c r="BJ43" s="337"/>
      <c r="BK43" s="337"/>
      <c r="BL43" s="337"/>
      <c r="BM43" s="337"/>
      <c r="BN43" s="337"/>
      <c r="BO43" s="337"/>
      <c r="BP43" s="337"/>
      <c r="BQ43" s="337"/>
      <c r="BR43" s="337"/>
      <c r="BS43" s="337"/>
      <c r="BT43" s="337"/>
      <c r="BU43" s="337"/>
      <c r="BV43" s="337"/>
    </row>
    <row r="44" spans="1:74" ht="11.1" customHeight="1">
      <c r="A44" s="33"/>
      <c r="B44" s="29" t="s">
        <v>1111</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337"/>
      <c r="BG44" s="337"/>
      <c r="BH44" s="337"/>
      <c r="BI44" s="337"/>
      <c r="BJ44" s="337"/>
      <c r="BK44" s="337"/>
      <c r="BL44" s="337"/>
      <c r="BM44" s="337"/>
      <c r="BN44" s="337"/>
      <c r="BO44" s="337"/>
      <c r="BP44" s="337"/>
      <c r="BQ44" s="337"/>
      <c r="BR44" s="337"/>
      <c r="BS44" s="337"/>
      <c r="BT44" s="337"/>
      <c r="BU44" s="337"/>
      <c r="BV44" s="337"/>
    </row>
    <row r="45" spans="1:74" ht="11.1" customHeight="1">
      <c r="A45" s="26" t="s">
        <v>734</v>
      </c>
      <c r="B45" s="30" t="s">
        <v>115</v>
      </c>
      <c r="C45" s="219">
        <v>2.23</v>
      </c>
      <c r="D45" s="219">
        <v>2.27</v>
      </c>
      <c r="E45" s="219">
        <v>2.29</v>
      </c>
      <c r="F45" s="219">
        <v>2.2200000000000002</v>
      </c>
      <c r="G45" s="219">
        <v>2.23</v>
      </c>
      <c r="H45" s="219">
        <v>2.2200000000000002</v>
      </c>
      <c r="I45" s="219">
        <v>2.19</v>
      </c>
      <c r="J45" s="219">
        <v>2.21</v>
      </c>
      <c r="K45" s="219">
        <v>2.1800000000000002</v>
      </c>
      <c r="L45" s="219">
        <v>2.17</v>
      </c>
      <c r="M45" s="219">
        <v>2.13</v>
      </c>
      <c r="N45" s="219">
        <v>2.14</v>
      </c>
      <c r="O45" s="219">
        <v>2.23</v>
      </c>
      <c r="P45" s="219">
        <v>2.27</v>
      </c>
      <c r="Q45" s="219">
        <v>2.31</v>
      </c>
      <c r="R45" s="219">
        <v>2.29</v>
      </c>
      <c r="S45" s="219">
        <v>2.2599999999999998</v>
      </c>
      <c r="T45" s="219">
        <v>2.25</v>
      </c>
      <c r="U45" s="219">
        <v>2.27</v>
      </c>
      <c r="V45" s="219">
        <v>2.2999999999999998</v>
      </c>
      <c r="W45" s="219">
        <v>2.2799999999999998</v>
      </c>
      <c r="X45" s="219">
        <v>2.27</v>
      </c>
      <c r="Y45" s="219">
        <v>2.2599999999999998</v>
      </c>
      <c r="Z45" s="219">
        <v>2.23</v>
      </c>
      <c r="AA45" s="219">
        <v>2.3199999999999998</v>
      </c>
      <c r="AB45" s="219">
        <v>2.35</v>
      </c>
      <c r="AC45" s="219">
        <v>2.34</v>
      </c>
      <c r="AD45" s="219">
        <v>2.38</v>
      </c>
      <c r="AE45" s="219">
        <v>2.4300000000000002</v>
      </c>
      <c r="AF45" s="219">
        <v>2.4</v>
      </c>
      <c r="AG45" s="219">
        <v>2.4500000000000002</v>
      </c>
      <c r="AH45" s="219">
        <v>2.4700000000000002</v>
      </c>
      <c r="AI45" s="219">
        <v>2.44</v>
      </c>
      <c r="AJ45" s="219">
        <v>2.39</v>
      </c>
      <c r="AK45" s="219">
        <v>2.37</v>
      </c>
      <c r="AL45" s="219">
        <v>2.34</v>
      </c>
      <c r="AM45" s="219">
        <v>2.4300000000000002</v>
      </c>
      <c r="AN45" s="219">
        <v>2.4</v>
      </c>
      <c r="AO45" s="219">
        <v>2.41</v>
      </c>
      <c r="AP45" s="219">
        <v>2.44</v>
      </c>
      <c r="AQ45" s="219">
        <v>2.44</v>
      </c>
      <c r="AR45" s="219">
        <v>2.38</v>
      </c>
      <c r="AS45" s="219">
        <v>2.41</v>
      </c>
      <c r="AT45" s="219">
        <v>2.42</v>
      </c>
      <c r="AU45" s="219">
        <v>2.39</v>
      </c>
      <c r="AV45" s="219">
        <v>2.38</v>
      </c>
      <c r="AW45" s="219">
        <v>2.38</v>
      </c>
      <c r="AX45" s="219">
        <v>2.38</v>
      </c>
      <c r="AY45" s="219">
        <v>2.34</v>
      </c>
      <c r="AZ45" s="219">
        <v>2.34</v>
      </c>
      <c r="BA45" s="219">
        <v>2.35</v>
      </c>
      <c r="BB45" s="219">
        <v>2.37</v>
      </c>
      <c r="BC45" s="219">
        <v>2.37</v>
      </c>
      <c r="BD45" s="219">
        <v>2.3701089999999998</v>
      </c>
      <c r="BE45" s="219">
        <v>2.3813520000000001</v>
      </c>
      <c r="BF45" s="333">
        <v>2.3721009999999998</v>
      </c>
      <c r="BG45" s="333">
        <v>2.361999</v>
      </c>
      <c r="BH45" s="333">
        <v>2.3717410000000001</v>
      </c>
      <c r="BI45" s="333">
        <v>2.3714569999999999</v>
      </c>
      <c r="BJ45" s="333">
        <v>2.381456</v>
      </c>
      <c r="BK45" s="333">
        <v>2.3911859999999998</v>
      </c>
      <c r="BL45" s="333">
        <v>2.411</v>
      </c>
      <c r="BM45" s="333">
        <v>2.420947</v>
      </c>
      <c r="BN45" s="333">
        <v>2.4109530000000001</v>
      </c>
      <c r="BO45" s="333">
        <v>2.4008970000000001</v>
      </c>
      <c r="BP45" s="333">
        <v>2.3908610000000001</v>
      </c>
      <c r="BQ45" s="333">
        <v>2.4105490000000001</v>
      </c>
      <c r="BR45" s="333">
        <v>2.4005030000000001</v>
      </c>
      <c r="BS45" s="333">
        <v>2.3905310000000002</v>
      </c>
      <c r="BT45" s="333">
        <v>2.3907259999999999</v>
      </c>
      <c r="BU45" s="333">
        <v>2.3808940000000001</v>
      </c>
      <c r="BV45" s="333">
        <v>2.3706809999999998</v>
      </c>
    </row>
    <row r="46" spans="1:74" ht="11.1" customHeight="1">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334"/>
      <c r="BG46" s="334"/>
      <c r="BH46" s="334"/>
      <c r="BI46" s="334"/>
      <c r="BJ46" s="334"/>
      <c r="BK46" s="334"/>
      <c r="BL46" s="334"/>
      <c r="BM46" s="334"/>
      <c r="BN46" s="334"/>
      <c r="BO46" s="334"/>
      <c r="BP46" s="334"/>
      <c r="BQ46" s="334"/>
      <c r="BR46" s="334"/>
      <c r="BS46" s="334"/>
      <c r="BT46" s="334"/>
      <c r="BU46" s="334"/>
      <c r="BV46" s="334"/>
    </row>
    <row r="47" spans="1:74" ht="11.1" customHeight="1">
      <c r="A47" s="19"/>
      <c r="B47" s="20" t="s">
        <v>1112</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220"/>
      <c r="BF47" s="334"/>
      <c r="BG47" s="334"/>
      <c r="BH47" s="334"/>
      <c r="BI47" s="334"/>
      <c r="BJ47" s="334"/>
      <c r="BK47" s="334"/>
      <c r="BL47" s="334"/>
      <c r="BM47" s="334"/>
      <c r="BN47" s="334"/>
      <c r="BO47" s="334"/>
      <c r="BP47" s="334"/>
      <c r="BQ47" s="334"/>
      <c r="BR47" s="334"/>
      <c r="BS47" s="334"/>
      <c r="BT47" s="334"/>
      <c r="BU47" s="334"/>
      <c r="BV47" s="334"/>
    </row>
    <row r="48" spans="1:74" ht="11.1" customHeight="1">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220"/>
      <c r="BF48" s="334"/>
      <c r="BG48" s="334"/>
      <c r="BH48" s="334"/>
      <c r="BI48" s="334"/>
      <c r="BJ48" s="334"/>
      <c r="BK48" s="334"/>
      <c r="BL48" s="334"/>
      <c r="BM48" s="334"/>
      <c r="BN48" s="334"/>
      <c r="BO48" s="334"/>
      <c r="BP48" s="334"/>
      <c r="BQ48" s="334"/>
      <c r="BR48" s="334"/>
      <c r="BS48" s="334"/>
      <c r="BT48" s="334"/>
      <c r="BU48" s="334"/>
      <c r="BV48" s="334"/>
    </row>
    <row r="49" spans="1:74" ht="11.1" customHeight="1">
      <c r="A49" s="35"/>
      <c r="B49" s="36" t="s">
        <v>784</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334"/>
      <c r="BG49" s="334"/>
      <c r="BH49" s="334"/>
      <c r="BI49" s="334"/>
      <c r="BJ49" s="334"/>
      <c r="BK49" s="334"/>
      <c r="BL49" s="334"/>
      <c r="BM49" s="334"/>
      <c r="BN49" s="334"/>
      <c r="BO49" s="334"/>
      <c r="BP49" s="334"/>
      <c r="BQ49" s="334"/>
      <c r="BR49" s="334"/>
      <c r="BS49" s="334"/>
      <c r="BT49" s="334"/>
      <c r="BU49" s="334"/>
      <c r="BV49" s="334"/>
    </row>
    <row r="50" spans="1:74" ht="11.1" customHeight="1">
      <c r="A50" s="37" t="s">
        <v>785</v>
      </c>
      <c r="B50" s="38" t="s">
        <v>1041</v>
      </c>
      <c r="C50" s="243">
        <v>12744.425926</v>
      </c>
      <c r="D50" s="243">
        <v>12704.981481000001</v>
      </c>
      <c r="E50" s="243">
        <v>12683.592592999999</v>
      </c>
      <c r="F50" s="243">
        <v>12696.081480999999</v>
      </c>
      <c r="G50" s="243">
        <v>12698.937037</v>
      </c>
      <c r="H50" s="243">
        <v>12707.981481000001</v>
      </c>
      <c r="I50" s="243">
        <v>12719.511111</v>
      </c>
      <c r="J50" s="243">
        <v>12743.711111000001</v>
      </c>
      <c r="K50" s="243">
        <v>12776.877778</v>
      </c>
      <c r="L50" s="243">
        <v>12838.655556</v>
      </c>
      <c r="M50" s="243">
        <v>12875.022222</v>
      </c>
      <c r="N50" s="243">
        <v>12905.622222</v>
      </c>
      <c r="O50" s="243">
        <v>12923.137037</v>
      </c>
      <c r="P50" s="243">
        <v>12947.692593</v>
      </c>
      <c r="Q50" s="243">
        <v>12971.970369999999</v>
      </c>
      <c r="R50" s="243">
        <v>12993.837036999999</v>
      </c>
      <c r="S50" s="243">
        <v>13019.159259</v>
      </c>
      <c r="T50" s="243">
        <v>13045.803704</v>
      </c>
      <c r="U50" s="243">
        <v>13076.451852</v>
      </c>
      <c r="V50" s="243">
        <v>13103.72963</v>
      </c>
      <c r="W50" s="243">
        <v>13130.318519</v>
      </c>
      <c r="X50" s="243">
        <v>13166.425926</v>
      </c>
      <c r="Y50" s="243">
        <v>13183.981481000001</v>
      </c>
      <c r="Z50" s="243">
        <v>13193.192593</v>
      </c>
      <c r="AA50" s="243">
        <v>13171.333333</v>
      </c>
      <c r="AB50" s="243">
        <v>13180.9</v>
      </c>
      <c r="AC50" s="243">
        <v>13199.166667</v>
      </c>
      <c r="AD50" s="243">
        <v>13243.466667000001</v>
      </c>
      <c r="AE50" s="243">
        <v>13266.133333</v>
      </c>
      <c r="AF50" s="243">
        <v>13284.5</v>
      </c>
      <c r="AG50" s="243">
        <v>13279.218519</v>
      </c>
      <c r="AH50" s="243">
        <v>13303.496295999999</v>
      </c>
      <c r="AI50" s="243">
        <v>13337.985185</v>
      </c>
      <c r="AJ50" s="243">
        <v>13406.477778</v>
      </c>
      <c r="AK50" s="243">
        <v>13443.544443999999</v>
      </c>
      <c r="AL50" s="243">
        <v>13472.977778</v>
      </c>
      <c r="AM50" s="243">
        <v>13488.051852000001</v>
      </c>
      <c r="AN50" s="243">
        <v>13507.262962999999</v>
      </c>
      <c r="AO50" s="243">
        <v>13523.885184999999</v>
      </c>
      <c r="AP50" s="243">
        <v>13525.296296</v>
      </c>
      <c r="AQ50" s="243">
        <v>13546.207407</v>
      </c>
      <c r="AR50" s="243">
        <v>13573.996295999999</v>
      </c>
      <c r="AS50" s="243">
        <v>13631.32963</v>
      </c>
      <c r="AT50" s="243">
        <v>13655.874073999999</v>
      </c>
      <c r="AU50" s="243">
        <v>13670.296296</v>
      </c>
      <c r="AV50" s="243">
        <v>13654.077778000001</v>
      </c>
      <c r="AW50" s="243">
        <v>13663.644444</v>
      </c>
      <c r="AX50" s="243">
        <v>13678.477778</v>
      </c>
      <c r="AY50" s="243">
        <v>13698.577778000001</v>
      </c>
      <c r="AZ50" s="243">
        <v>13723.944444000001</v>
      </c>
      <c r="BA50" s="243">
        <v>13754.577778000001</v>
      </c>
      <c r="BB50" s="243">
        <v>13759.098518999999</v>
      </c>
      <c r="BC50" s="243">
        <v>13776.132963</v>
      </c>
      <c r="BD50" s="243">
        <v>13793.368519</v>
      </c>
      <c r="BE50" s="243">
        <v>13807.482222000001</v>
      </c>
      <c r="BF50" s="339">
        <v>13827.61</v>
      </c>
      <c r="BG50" s="339">
        <v>13850.44</v>
      </c>
      <c r="BH50" s="339">
        <v>13876.01</v>
      </c>
      <c r="BI50" s="339">
        <v>13904.18</v>
      </c>
      <c r="BJ50" s="339">
        <v>13935</v>
      </c>
      <c r="BK50" s="339">
        <v>13971.87</v>
      </c>
      <c r="BL50" s="339">
        <v>14005.45</v>
      </c>
      <c r="BM50" s="339">
        <v>14039.12</v>
      </c>
      <c r="BN50" s="339">
        <v>14071.25</v>
      </c>
      <c r="BO50" s="339">
        <v>14106.36</v>
      </c>
      <c r="BP50" s="339">
        <v>14142.82</v>
      </c>
      <c r="BQ50" s="339">
        <v>14181.51</v>
      </c>
      <c r="BR50" s="339">
        <v>14219.98</v>
      </c>
      <c r="BS50" s="339">
        <v>14259.14</v>
      </c>
      <c r="BT50" s="339">
        <v>14297.59</v>
      </c>
      <c r="BU50" s="339">
        <v>14339.14</v>
      </c>
      <c r="BV50" s="339">
        <v>14382.4</v>
      </c>
    </row>
    <row r="51" spans="1:74" ht="11.1" customHeight="1">
      <c r="A51" s="37" t="s">
        <v>31</v>
      </c>
      <c r="B51" s="39" t="s">
        <v>14</v>
      </c>
      <c r="C51" s="68">
        <v>-3.9699457029</v>
      </c>
      <c r="D51" s="68">
        <v>-4.2072523176000001</v>
      </c>
      <c r="E51" s="68">
        <v>-4.3911070610999996</v>
      </c>
      <c r="F51" s="68">
        <v>-4.6892142955000002</v>
      </c>
      <c r="G51" s="68">
        <v>-4.6389828641999999</v>
      </c>
      <c r="H51" s="68">
        <v>-4.4087554393000001</v>
      </c>
      <c r="I51" s="68">
        <v>-4.0379973170000003</v>
      </c>
      <c r="J51" s="68">
        <v>-3.4096041812000002</v>
      </c>
      <c r="K51" s="68">
        <v>-2.5588437750000002</v>
      </c>
      <c r="L51" s="68">
        <v>-0.97634272835000002</v>
      </c>
      <c r="M51" s="68">
        <v>-2.8183304211000001E-2</v>
      </c>
      <c r="N51" s="68">
        <v>0.77315413571000002</v>
      </c>
      <c r="O51" s="68">
        <v>1.4022688205</v>
      </c>
      <c r="P51" s="68">
        <v>1.9103617857999999</v>
      </c>
      <c r="Q51" s="68">
        <v>2.2736285138999999</v>
      </c>
      <c r="R51" s="68">
        <v>2.3452555498000001</v>
      </c>
      <c r="S51" s="68">
        <v>2.5216458770000001</v>
      </c>
      <c r="T51" s="68">
        <v>2.6583468249000002</v>
      </c>
      <c r="U51" s="68">
        <v>2.806245756</v>
      </c>
      <c r="V51" s="68">
        <v>2.8250681091000001</v>
      </c>
      <c r="W51" s="68">
        <v>2.7662528113999998</v>
      </c>
      <c r="X51" s="68">
        <v>2.5529960590999998</v>
      </c>
      <c r="Y51" s="68">
        <v>2.3996794252</v>
      </c>
      <c r="Z51" s="68">
        <v>2.2282565336000002</v>
      </c>
      <c r="AA51" s="68">
        <v>1.9205576446999999</v>
      </c>
      <c r="AB51" s="68">
        <v>1.8011503265</v>
      </c>
      <c r="AC51" s="68">
        <v>1.7514401422000001</v>
      </c>
      <c r="AD51" s="68">
        <v>1.9211386823000001</v>
      </c>
      <c r="AE51" s="68">
        <v>1.8970047847</v>
      </c>
      <c r="AF51" s="68">
        <v>1.8296787359</v>
      </c>
      <c r="AG51" s="68">
        <v>1.550624504</v>
      </c>
      <c r="AH51" s="68">
        <v>1.524502354</v>
      </c>
      <c r="AI51" s="68">
        <v>1.5815813330999999</v>
      </c>
      <c r="AJ51" s="68">
        <v>1.8232119575000001</v>
      </c>
      <c r="AK51" s="68">
        <v>1.9687752393</v>
      </c>
      <c r="AL51" s="68">
        <v>2.1206783969999998</v>
      </c>
      <c r="AM51" s="68">
        <v>2.4046048377</v>
      </c>
      <c r="AN51" s="68">
        <v>2.4760294287</v>
      </c>
      <c r="AO51" s="68">
        <v>2.4601440887999999</v>
      </c>
      <c r="AP51" s="68">
        <v>2.1280653829</v>
      </c>
      <c r="AQ51" s="68">
        <v>2.1111959833</v>
      </c>
      <c r="AR51" s="68">
        <v>2.1792035552</v>
      </c>
      <c r="AS51" s="68">
        <v>2.6515951268000002</v>
      </c>
      <c r="AT51" s="68">
        <v>2.6487606710999998</v>
      </c>
      <c r="AU51" s="68">
        <v>2.4914640892</v>
      </c>
      <c r="AV51" s="68">
        <v>1.8468683878000001</v>
      </c>
      <c r="AW51" s="68">
        <v>1.6372170368000001</v>
      </c>
      <c r="AX51" s="68">
        <v>1.5252752835000001</v>
      </c>
      <c r="AY51" s="68">
        <v>1.5608327150000001</v>
      </c>
      <c r="AZ51" s="68">
        <v>1.6041849639000001</v>
      </c>
      <c r="BA51" s="68">
        <v>1.7058159651</v>
      </c>
      <c r="BB51" s="68">
        <v>1.7286292078000001</v>
      </c>
      <c r="BC51" s="68">
        <v>1.6973426483</v>
      </c>
      <c r="BD51" s="68">
        <v>1.6161211292</v>
      </c>
      <c r="BE51" s="68">
        <v>1.2922627313999999</v>
      </c>
      <c r="BF51" s="335">
        <v>1.257614</v>
      </c>
      <c r="BG51" s="335">
        <v>1.317742</v>
      </c>
      <c r="BH51" s="335">
        <v>1.62537</v>
      </c>
      <c r="BI51" s="335">
        <v>1.7603759999999999</v>
      </c>
      <c r="BJ51" s="335">
        <v>1.8753489999999999</v>
      </c>
      <c r="BK51" s="335">
        <v>1.9950540000000001</v>
      </c>
      <c r="BL51" s="335">
        <v>2.0511729999999999</v>
      </c>
      <c r="BM51" s="335">
        <v>2.0687229999999999</v>
      </c>
      <c r="BN51" s="335">
        <v>2.268656</v>
      </c>
      <c r="BO51" s="335">
        <v>2.3971170000000002</v>
      </c>
      <c r="BP51" s="335">
        <v>2.5334880000000002</v>
      </c>
      <c r="BQ51" s="335">
        <v>2.7088510000000001</v>
      </c>
      <c r="BR51" s="335">
        <v>2.8375970000000001</v>
      </c>
      <c r="BS51" s="335">
        <v>2.9508390000000002</v>
      </c>
      <c r="BT51" s="335">
        <v>3.0381990000000001</v>
      </c>
      <c r="BU51" s="335">
        <v>3.128282</v>
      </c>
      <c r="BV51" s="335">
        <v>3.2106750000000002</v>
      </c>
    </row>
    <row r="52" spans="1:74" ht="11.1" customHeight="1">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334"/>
      <c r="BG52" s="334"/>
      <c r="BH52" s="334"/>
      <c r="BI52" s="334"/>
      <c r="BJ52" s="334"/>
      <c r="BK52" s="334"/>
      <c r="BL52" s="334"/>
      <c r="BM52" s="334"/>
      <c r="BN52" s="334"/>
      <c r="BO52" s="334"/>
      <c r="BP52" s="334"/>
      <c r="BQ52" s="334"/>
      <c r="BR52" s="334"/>
      <c r="BS52" s="334"/>
      <c r="BT52" s="334"/>
      <c r="BU52" s="334"/>
      <c r="BV52" s="334"/>
    </row>
    <row r="53" spans="1:74" ht="11.1" customHeight="1">
      <c r="A53" s="35"/>
      <c r="B53" s="36" t="s">
        <v>786</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338"/>
      <c r="BG53" s="338"/>
      <c r="BH53" s="338"/>
      <c r="BI53" s="338"/>
      <c r="BJ53" s="338"/>
      <c r="BK53" s="338"/>
      <c r="BL53" s="338"/>
      <c r="BM53" s="338"/>
      <c r="BN53" s="338"/>
      <c r="BO53" s="338"/>
      <c r="BP53" s="338"/>
      <c r="BQ53" s="338"/>
      <c r="BR53" s="338"/>
      <c r="BS53" s="338"/>
      <c r="BT53" s="338"/>
      <c r="BU53" s="338"/>
      <c r="BV53" s="338"/>
    </row>
    <row r="54" spans="1:74" ht="11.1" customHeight="1">
      <c r="A54" s="37" t="s">
        <v>787</v>
      </c>
      <c r="B54" s="38" t="s">
        <v>1042</v>
      </c>
      <c r="C54" s="68">
        <v>109.50514815</v>
      </c>
      <c r="D54" s="68">
        <v>109.54403704000001</v>
      </c>
      <c r="E54" s="68">
        <v>109.52881481</v>
      </c>
      <c r="F54" s="68">
        <v>109.33503704</v>
      </c>
      <c r="G54" s="68">
        <v>109.30492593</v>
      </c>
      <c r="H54" s="68">
        <v>109.31403704</v>
      </c>
      <c r="I54" s="68">
        <v>109.38325926</v>
      </c>
      <c r="J54" s="68">
        <v>109.45514815</v>
      </c>
      <c r="K54" s="68">
        <v>109.55059258999999</v>
      </c>
      <c r="L54" s="68">
        <v>109.69255556</v>
      </c>
      <c r="M54" s="68">
        <v>109.81788889000001</v>
      </c>
      <c r="N54" s="68">
        <v>109.94955555999999</v>
      </c>
      <c r="O54" s="68">
        <v>110.09037037</v>
      </c>
      <c r="P54" s="68">
        <v>110.23259259</v>
      </c>
      <c r="Q54" s="68">
        <v>110.37903704</v>
      </c>
      <c r="R54" s="68">
        <v>110.51903704</v>
      </c>
      <c r="S54" s="68">
        <v>110.68192593000001</v>
      </c>
      <c r="T54" s="68">
        <v>110.85703703999999</v>
      </c>
      <c r="U54" s="68">
        <v>111.05651852</v>
      </c>
      <c r="V54" s="68">
        <v>111.24696296</v>
      </c>
      <c r="W54" s="68">
        <v>111.44051852</v>
      </c>
      <c r="X54" s="68">
        <v>111.64711111</v>
      </c>
      <c r="Y54" s="68">
        <v>111.83944443999999</v>
      </c>
      <c r="Z54" s="68">
        <v>112.02744444</v>
      </c>
      <c r="AA54" s="68">
        <v>112.18029629999999</v>
      </c>
      <c r="AB54" s="68">
        <v>112.38274074</v>
      </c>
      <c r="AC54" s="68">
        <v>112.60396296</v>
      </c>
      <c r="AD54" s="68">
        <v>112.85299999999999</v>
      </c>
      <c r="AE54" s="68">
        <v>113.105</v>
      </c>
      <c r="AF54" s="68">
        <v>113.369</v>
      </c>
      <c r="AG54" s="68">
        <v>113.76825925999999</v>
      </c>
      <c r="AH54" s="68">
        <v>113.96381481</v>
      </c>
      <c r="AI54" s="68">
        <v>114.07892593</v>
      </c>
      <c r="AJ54" s="68">
        <v>113.93774074</v>
      </c>
      <c r="AK54" s="68">
        <v>114.02385185</v>
      </c>
      <c r="AL54" s="68">
        <v>114.16140741</v>
      </c>
      <c r="AM54" s="68">
        <v>114.43751852</v>
      </c>
      <c r="AN54" s="68">
        <v>114.61262963</v>
      </c>
      <c r="AO54" s="68">
        <v>114.77385185</v>
      </c>
      <c r="AP54" s="68">
        <v>114.85599999999999</v>
      </c>
      <c r="AQ54" s="68">
        <v>115.03833333</v>
      </c>
      <c r="AR54" s="68">
        <v>115.25566667</v>
      </c>
      <c r="AS54" s="68">
        <v>115.62562963000001</v>
      </c>
      <c r="AT54" s="68">
        <v>115.82474074</v>
      </c>
      <c r="AU54" s="68">
        <v>115.97062963</v>
      </c>
      <c r="AV54" s="68">
        <v>115.98092593</v>
      </c>
      <c r="AW54" s="68">
        <v>116.08214814999999</v>
      </c>
      <c r="AX54" s="68">
        <v>116.19192593</v>
      </c>
      <c r="AY54" s="68">
        <v>116.31025926</v>
      </c>
      <c r="AZ54" s="68">
        <v>116.43714815</v>
      </c>
      <c r="BA54" s="68">
        <v>116.57259259</v>
      </c>
      <c r="BB54" s="68">
        <v>116.55144444</v>
      </c>
      <c r="BC54" s="68">
        <v>116.64394444</v>
      </c>
      <c r="BD54" s="68">
        <v>116.75851111</v>
      </c>
      <c r="BE54" s="68">
        <v>116.90825556</v>
      </c>
      <c r="BF54" s="335">
        <v>117.05710000000001</v>
      </c>
      <c r="BG54" s="335">
        <v>117.2182</v>
      </c>
      <c r="BH54" s="335">
        <v>117.40860000000001</v>
      </c>
      <c r="BI54" s="335">
        <v>117.5814</v>
      </c>
      <c r="BJ54" s="335">
        <v>117.75360000000001</v>
      </c>
      <c r="BK54" s="335">
        <v>117.9366</v>
      </c>
      <c r="BL54" s="335">
        <v>118.09910000000001</v>
      </c>
      <c r="BM54" s="335">
        <v>118.2525</v>
      </c>
      <c r="BN54" s="335">
        <v>118.3771</v>
      </c>
      <c r="BO54" s="335">
        <v>118.5271</v>
      </c>
      <c r="BP54" s="335">
        <v>118.6828</v>
      </c>
      <c r="BQ54" s="335">
        <v>118.85890000000001</v>
      </c>
      <c r="BR54" s="335">
        <v>119.01479999999999</v>
      </c>
      <c r="BS54" s="335">
        <v>119.1653</v>
      </c>
      <c r="BT54" s="335">
        <v>119.2991</v>
      </c>
      <c r="BU54" s="335">
        <v>119.4473</v>
      </c>
      <c r="BV54" s="335">
        <v>119.5985</v>
      </c>
    </row>
    <row r="55" spans="1:74" ht="11.1" customHeight="1">
      <c r="A55" s="37" t="s">
        <v>32</v>
      </c>
      <c r="B55" s="39" t="s">
        <v>14</v>
      </c>
      <c r="C55" s="68">
        <v>1.9583426729</v>
      </c>
      <c r="D55" s="68">
        <v>1.7846886379</v>
      </c>
      <c r="E55" s="68">
        <v>1.5624098491</v>
      </c>
      <c r="F55" s="68">
        <v>1.2007806599999999</v>
      </c>
      <c r="G55" s="68">
        <v>0.95041882052000004</v>
      </c>
      <c r="H55" s="68">
        <v>0.72018086422000005</v>
      </c>
      <c r="I55" s="68">
        <v>0.41289213533000002</v>
      </c>
      <c r="J55" s="68">
        <v>0.29576721982999998</v>
      </c>
      <c r="K55" s="68">
        <v>0.27041695466999999</v>
      </c>
      <c r="L55" s="68">
        <v>0.46969777665000001</v>
      </c>
      <c r="M55" s="68">
        <v>0.52730435017999999</v>
      </c>
      <c r="N55" s="68">
        <v>0.57642843396999999</v>
      </c>
      <c r="O55" s="68">
        <v>0.53442439202000003</v>
      </c>
      <c r="P55" s="68">
        <v>0.62856507226000002</v>
      </c>
      <c r="Q55" s="68">
        <v>0.77625437987000001</v>
      </c>
      <c r="R55" s="68">
        <v>1.0829099547000001</v>
      </c>
      <c r="S55" s="68">
        <v>1.2597785399999999</v>
      </c>
      <c r="T55" s="68">
        <v>1.4115296094000001</v>
      </c>
      <c r="U55" s="68">
        <v>1.5297215228000001</v>
      </c>
      <c r="V55" s="68">
        <v>1.6370310991999999</v>
      </c>
      <c r="W55" s="68">
        <v>1.7251626680000001</v>
      </c>
      <c r="X55" s="68">
        <v>1.7818488644999999</v>
      </c>
      <c r="Y55" s="68">
        <v>1.8408253664000001</v>
      </c>
      <c r="Z55" s="68">
        <v>1.8898565604999999</v>
      </c>
      <c r="AA55" s="68">
        <v>1.8983730538000001</v>
      </c>
      <c r="AB55" s="68">
        <v>1.9505557273</v>
      </c>
      <c r="AC55" s="68">
        <v>2.0157142022999999</v>
      </c>
      <c r="AD55" s="68">
        <v>2.1118198506999999</v>
      </c>
      <c r="AE55" s="68">
        <v>2.1892229049999998</v>
      </c>
      <c r="AF55" s="68">
        <v>2.2659481346999999</v>
      </c>
      <c r="AG55" s="68">
        <v>2.4417663879</v>
      </c>
      <c r="AH55" s="68">
        <v>2.4421806937000001</v>
      </c>
      <c r="AI55" s="68">
        <v>2.3675476770000001</v>
      </c>
      <c r="AJ55" s="68">
        <v>2.0516694134</v>
      </c>
      <c r="AK55" s="68">
        <v>1.9531636788</v>
      </c>
      <c r="AL55" s="68">
        <v>1.9048573084</v>
      </c>
      <c r="AM55" s="68">
        <v>2.0121378679999999</v>
      </c>
      <c r="AN55" s="68">
        <v>1.9841915886999999</v>
      </c>
      <c r="AO55" s="68">
        <v>1.9270093448000001</v>
      </c>
      <c r="AP55" s="68">
        <v>1.7748752802000001</v>
      </c>
      <c r="AQ55" s="68">
        <v>1.7093261423999999</v>
      </c>
      <c r="AR55" s="68">
        <v>1.6641821543999999</v>
      </c>
      <c r="AS55" s="68">
        <v>1.6325910078000001</v>
      </c>
      <c r="AT55" s="68">
        <v>1.6329094713000001</v>
      </c>
      <c r="AU55" s="68">
        <v>1.6582411591999999</v>
      </c>
      <c r="AV55" s="68">
        <v>1.7932470592</v>
      </c>
      <c r="AW55" s="68">
        <v>1.8051453822000001</v>
      </c>
      <c r="AX55" s="68">
        <v>1.7786383022000001</v>
      </c>
      <c r="AY55" s="68">
        <v>1.6364744404</v>
      </c>
      <c r="AZ55" s="68">
        <v>1.5919000588000001</v>
      </c>
      <c r="BA55" s="68">
        <v>1.5672042992999999</v>
      </c>
      <c r="BB55" s="68">
        <v>1.4761479108</v>
      </c>
      <c r="BC55" s="68">
        <v>1.3957183354</v>
      </c>
      <c r="BD55" s="68">
        <v>1.3039223909</v>
      </c>
      <c r="BE55" s="68">
        <v>1.1092920575</v>
      </c>
      <c r="BF55" s="335">
        <v>1.0640050000000001</v>
      </c>
      <c r="BG55" s="335">
        <v>1.0757829999999999</v>
      </c>
      <c r="BH55" s="335">
        <v>1.2309749999999999</v>
      </c>
      <c r="BI55" s="335">
        <v>1.291534</v>
      </c>
      <c r="BJ55" s="335">
        <v>1.3440369999999999</v>
      </c>
      <c r="BK55" s="335">
        <v>1.398291</v>
      </c>
      <c r="BL55" s="335">
        <v>1.42737</v>
      </c>
      <c r="BM55" s="335">
        <v>1.4411240000000001</v>
      </c>
      <c r="BN55" s="335">
        <v>1.5664199999999999</v>
      </c>
      <c r="BO55" s="335">
        <v>1.6144540000000001</v>
      </c>
      <c r="BP55" s="335">
        <v>1.648061</v>
      </c>
      <c r="BQ55" s="335">
        <v>1.6685099999999999</v>
      </c>
      <c r="BR55" s="335">
        <v>1.6724159999999999</v>
      </c>
      <c r="BS55" s="335">
        <v>1.661084</v>
      </c>
      <c r="BT55" s="335">
        <v>1.610166</v>
      </c>
      <c r="BU55" s="335">
        <v>1.5868880000000001</v>
      </c>
      <c r="BV55" s="335">
        <v>1.566781</v>
      </c>
    </row>
    <row r="56" spans="1:74" ht="11.1" customHeight="1">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340"/>
      <c r="BG56" s="340"/>
      <c r="BH56" s="340"/>
      <c r="BI56" s="340"/>
      <c r="BJ56" s="340"/>
      <c r="BK56" s="340"/>
      <c r="BL56" s="340"/>
      <c r="BM56" s="340"/>
      <c r="BN56" s="340"/>
      <c r="BO56" s="340"/>
      <c r="BP56" s="340"/>
      <c r="BQ56" s="340"/>
      <c r="BR56" s="340"/>
      <c r="BS56" s="340"/>
      <c r="BT56" s="340"/>
      <c r="BU56" s="340"/>
      <c r="BV56" s="340"/>
    </row>
    <row r="57" spans="1:74" ht="11.1" customHeight="1">
      <c r="A57" s="35"/>
      <c r="B57" s="36" t="s">
        <v>788</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338"/>
      <c r="BG57" s="338"/>
      <c r="BH57" s="338"/>
      <c r="BI57" s="338"/>
      <c r="BJ57" s="338"/>
      <c r="BK57" s="338"/>
      <c r="BL57" s="338"/>
      <c r="BM57" s="338"/>
      <c r="BN57" s="338"/>
      <c r="BO57" s="338"/>
      <c r="BP57" s="338"/>
      <c r="BQ57" s="338"/>
      <c r="BR57" s="338"/>
      <c r="BS57" s="338"/>
      <c r="BT57" s="338"/>
      <c r="BU57" s="338"/>
      <c r="BV57" s="338"/>
    </row>
    <row r="58" spans="1:74" ht="11.1" customHeight="1">
      <c r="A58" s="37" t="s">
        <v>789</v>
      </c>
      <c r="B58" s="38" t="s">
        <v>1041</v>
      </c>
      <c r="C58" s="243">
        <v>10025.6</v>
      </c>
      <c r="D58" s="243">
        <v>9895.9</v>
      </c>
      <c r="E58" s="243">
        <v>9860.6</v>
      </c>
      <c r="F58" s="243">
        <v>9889.7000000000007</v>
      </c>
      <c r="G58" s="243">
        <v>10024</v>
      </c>
      <c r="H58" s="243">
        <v>9833.7999999999993</v>
      </c>
      <c r="I58" s="243">
        <v>9786.1</v>
      </c>
      <c r="J58" s="243">
        <v>9752.5</v>
      </c>
      <c r="K58" s="243">
        <v>9742</v>
      </c>
      <c r="L58" s="243">
        <v>9707.6</v>
      </c>
      <c r="M58" s="243">
        <v>9736.2000000000007</v>
      </c>
      <c r="N58" s="243">
        <v>9795.2000000000007</v>
      </c>
      <c r="O58" s="243">
        <v>9854.7999999999993</v>
      </c>
      <c r="P58" s="243">
        <v>9875.6</v>
      </c>
      <c r="Q58" s="243">
        <v>9914.4</v>
      </c>
      <c r="R58" s="243">
        <v>9989.7000000000007</v>
      </c>
      <c r="S58" s="243">
        <v>10050.6</v>
      </c>
      <c r="T58" s="243">
        <v>10062.299999999999</v>
      </c>
      <c r="U58" s="243">
        <v>10054.9</v>
      </c>
      <c r="V58" s="243">
        <v>10079.4</v>
      </c>
      <c r="W58" s="243">
        <v>10055.700000000001</v>
      </c>
      <c r="X58" s="243">
        <v>10065.200000000001</v>
      </c>
      <c r="Y58" s="243">
        <v>10076.700000000001</v>
      </c>
      <c r="Z58" s="243">
        <v>10120.299999999999</v>
      </c>
      <c r="AA58" s="243">
        <v>10204.5</v>
      </c>
      <c r="AB58" s="243">
        <v>10209</v>
      </c>
      <c r="AC58" s="243">
        <v>10174</v>
      </c>
      <c r="AD58" s="243">
        <v>10170.700000000001</v>
      </c>
      <c r="AE58" s="243">
        <v>10147.200000000001</v>
      </c>
      <c r="AF58" s="243">
        <v>10155.6</v>
      </c>
      <c r="AG58" s="243">
        <v>10148.5</v>
      </c>
      <c r="AH58" s="243">
        <v>10119.700000000001</v>
      </c>
      <c r="AI58" s="243">
        <v>10108.700000000001</v>
      </c>
      <c r="AJ58" s="243">
        <v>10137.6</v>
      </c>
      <c r="AK58" s="243">
        <v>10103.5</v>
      </c>
      <c r="AL58" s="243">
        <v>10123.6</v>
      </c>
      <c r="AM58" s="243">
        <v>10185</v>
      </c>
      <c r="AN58" s="243">
        <v>10216.4</v>
      </c>
      <c r="AO58" s="243">
        <v>10240.4</v>
      </c>
      <c r="AP58" s="243">
        <v>10242</v>
      </c>
      <c r="AQ58" s="243">
        <v>10277.200000000001</v>
      </c>
      <c r="AR58" s="243">
        <v>10292.6</v>
      </c>
      <c r="AS58" s="243">
        <v>10301.9</v>
      </c>
      <c r="AT58" s="243">
        <v>10279.6</v>
      </c>
      <c r="AU58" s="243">
        <v>10285.1</v>
      </c>
      <c r="AV58" s="243">
        <v>10300.700000000001</v>
      </c>
      <c r="AW58" s="243">
        <v>10454.6</v>
      </c>
      <c r="AX58" s="243">
        <v>10776.4</v>
      </c>
      <c r="AY58" s="243">
        <v>10214.1</v>
      </c>
      <c r="AZ58" s="243">
        <v>10291.6</v>
      </c>
      <c r="BA58" s="243">
        <v>10322.9</v>
      </c>
      <c r="BB58" s="243">
        <v>10354.799999999999</v>
      </c>
      <c r="BC58" s="243">
        <v>10395.200000000001</v>
      </c>
      <c r="BD58" s="243">
        <v>10372.647037000001</v>
      </c>
      <c r="BE58" s="243">
        <v>10368.147778</v>
      </c>
      <c r="BF58" s="339">
        <v>10381.83</v>
      </c>
      <c r="BG58" s="339">
        <v>10400.01</v>
      </c>
      <c r="BH58" s="339">
        <v>10417.200000000001</v>
      </c>
      <c r="BI58" s="339">
        <v>10448.49</v>
      </c>
      <c r="BJ58" s="339">
        <v>10488.38</v>
      </c>
      <c r="BK58" s="339">
        <v>10556.28</v>
      </c>
      <c r="BL58" s="339">
        <v>10598.85</v>
      </c>
      <c r="BM58" s="339">
        <v>10635.48</v>
      </c>
      <c r="BN58" s="339">
        <v>10660.45</v>
      </c>
      <c r="BO58" s="339">
        <v>10689.51</v>
      </c>
      <c r="BP58" s="339">
        <v>10716.92</v>
      </c>
      <c r="BQ58" s="339">
        <v>10740.41</v>
      </c>
      <c r="BR58" s="339">
        <v>10766.24</v>
      </c>
      <c r="BS58" s="339">
        <v>10792.12</v>
      </c>
      <c r="BT58" s="339">
        <v>10813.32</v>
      </c>
      <c r="BU58" s="339">
        <v>10842.88</v>
      </c>
      <c r="BV58" s="339">
        <v>10876.07</v>
      </c>
    </row>
    <row r="59" spans="1:74" ht="11.1" customHeight="1">
      <c r="A59" s="37" t="s">
        <v>33</v>
      </c>
      <c r="B59" s="39" t="s">
        <v>14</v>
      </c>
      <c r="C59" s="68">
        <v>-0.35779597678000002</v>
      </c>
      <c r="D59" s="68">
        <v>-1.948952698</v>
      </c>
      <c r="E59" s="68">
        <v>-2.4466011732999999</v>
      </c>
      <c r="F59" s="68">
        <v>-1.6498269620999999</v>
      </c>
      <c r="G59" s="68">
        <v>-4.8622381671000001</v>
      </c>
      <c r="H59" s="68">
        <v>-4.2715573466999999</v>
      </c>
      <c r="I59" s="68">
        <v>-3.2238605235</v>
      </c>
      <c r="J59" s="68">
        <v>-2.7686387110999999</v>
      </c>
      <c r="K59" s="68">
        <v>-2.7637764625000001</v>
      </c>
      <c r="L59" s="68">
        <v>-3.2346168797999999</v>
      </c>
      <c r="M59" s="68">
        <v>-3.4442405910999998</v>
      </c>
      <c r="N59" s="68">
        <v>-2.3302655325999999</v>
      </c>
      <c r="O59" s="68">
        <v>-1.703638685</v>
      </c>
      <c r="P59" s="68">
        <v>-0.20513546014</v>
      </c>
      <c r="Q59" s="68">
        <v>0.54560574406999995</v>
      </c>
      <c r="R59" s="68">
        <v>1.0111530178000001</v>
      </c>
      <c r="S59" s="68">
        <v>0.26536312848999999</v>
      </c>
      <c r="T59" s="68">
        <v>2.3236185401</v>
      </c>
      <c r="U59" s="68">
        <v>2.7467530477</v>
      </c>
      <c r="V59" s="68">
        <v>3.3519610356</v>
      </c>
      <c r="W59" s="68">
        <v>3.2200780127000002</v>
      </c>
      <c r="X59" s="68">
        <v>3.6837117309999998</v>
      </c>
      <c r="Y59" s="68">
        <v>3.497257657</v>
      </c>
      <c r="Z59" s="68">
        <v>3.318972558</v>
      </c>
      <c r="AA59" s="68">
        <v>3.5485245768999998</v>
      </c>
      <c r="AB59" s="68">
        <v>3.3759974077999999</v>
      </c>
      <c r="AC59" s="68">
        <v>2.6184136206000002</v>
      </c>
      <c r="AD59" s="68">
        <v>1.8118662221999999</v>
      </c>
      <c r="AE59" s="68">
        <v>0.96113664856000003</v>
      </c>
      <c r="AF59" s="68">
        <v>0.92722339823</v>
      </c>
      <c r="AG59" s="68">
        <v>0.93088941709999995</v>
      </c>
      <c r="AH59" s="68">
        <v>0.39982538642999998</v>
      </c>
      <c r="AI59" s="68">
        <v>0.52706425211999997</v>
      </c>
      <c r="AJ59" s="68">
        <v>0.71931009816000002</v>
      </c>
      <c r="AK59" s="68">
        <v>0.26596008614</v>
      </c>
      <c r="AL59" s="68">
        <v>3.2607729019999997E-2</v>
      </c>
      <c r="AM59" s="68">
        <v>-0.19109216522</v>
      </c>
      <c r="AN59" s="68">
        <v>7.2485062200000006E-2</v>
      </c>
      <c r="AO59" s="68">
        <v>0.65264399449999999</v>
      </c>
      <c r="AP59" s="68">
        <v>0.70103336053999998</v>
      </c>
      <c r="AQ59" s="68">
        <v>1.2811415957000001</v>
      </c>
      <c r="AR59" s="68">
        <v>1.3490094134999999</v>
      </c>
      <c r="AS59" s="68">
        <v>1.5115534315000001</v>
      </c>
      <c r="AT59" s="68">
        <v>1.5800863662</v>
      </c>
      <c r="AU59" s="68">
        <v>1.7450315075</v>
      </c>
      <c r="AV59" s="68">
        <v>1.6088620580999999</v>
      </c>
      <c r="AW59" s="68">
        <v>3.4750334043</v>
      </c>
      <c r="AX59" s="68">
        <v>6.4482990240999998</v>
      </c>
      <c r="AY59" s="68">
        <v>0.28571428571000002</v>
      </c>
      <c r="AZ59" s="68">
        <v>0.73607141459000003</v>
      </c>
      <c r="BA59" s="68">
        <v>0.80563259247999996</v>
      </c>
      <c r="BB59" s="68">
        <v>1.1013473931</v>
      </c>
      <c r="BC59" s="68">
        <v>1.1481726539999999</v>
      </c>
      <c r="BD59" s="68">
        <v>0.77771444569000003</v>
      </c>
      <c r="BE59" s="68">
        <v>0.64306368512000001</v>
      </c>
      <c r="BF59" s="335">
        <v>0.99450479999999997</v>
      </c>
      <c r="BG59" s="335">
        <v>1.1172580000000001</v>
      </c>
      <c r="BH59" s="335">
        <v>1.131038</v>
      </c>
      <c r="BI59" s="335">
        <v>-5.8439600000000001E-2</v>
      </c>
      <c r="BJ59" s="335">
        <v>-2.672647</v>
      </c>
      <c r="BK59" s="335">
        <v>3.350082</v>
      </c>
      <c r="BL59" s="335">
        <v>2.98543</v>
      </c>
      <c r="BM59" s="335">
        <v>3.0280320000000001</v>
      </c>
      <c r="BN59" s="335">
        <v>2.9518140000000002</v>
      </c>
      <c r="BO59" s="335">
        <v>2.8311890000000002</v>
      </c>
      <c r="BP59" s="335">
        <v>3.3190249999999999</v>
      </c>
      <c r="BQ59" s="335">
        <v>3.590487</v>
      </c>
      <c r="BR59" s="335">
        <v>3.702712</v>
      </c>
      <c r="BS59" s="335">
        <v>3.7703199999999999</v>
      </c>
      <c r="BT59" s="335">
        <v>3.8024810000000002</v>
      </c>
      <c r="BU59" s="335">
        <v>3.7746339999999998</v>
      </c>
      <c r="BV59" s="335">
        <v>3.696332</v>
      </c>
    </row>
    <row r="60" spans="1:74" ht="11.1" customHeight="1">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220"/>
      <c r="BF60" s="334"/>
      <c r="BG60" s="334"/>
      <c r="BH60" s="334"/>
      <c r="BI60" s="334"/>
      <c r="BJ60" s="334"/>
      <c r="BK60" s="334"/>
      <c r="BL60" s="334"/>
      <c r="BM60" s="334"/>
      <c r="BN60" s="334"/>
      <c r="BO60" s="334"/>
      <c r="BP60" s="334"/>
      <c r="BQ60" s="334"/>
      <c r="BR60" s="334"/>
      <c r="BS60" s="334"/>
      <c r="BT60" s="334"/>
      <c r="BU60" s="334"/>
      <c r="BV60" s="334"/>
    </row>
    <row r="61" spans="1:74" ht="11.1" customHeight="1">
      <c r="A61" s="35"/>
      <c r="B61" s="36" t="s">
        <v>1113</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220"/>
      <c r="BF61" s="334"/>
      <c r="BG61" s="334"/>
      <c r="BH61" s="334"/>
      <c r="BI61" s="334"/>
      <c r="BJ61" s="334"/>
      <c r="BK61" s="334"/>
      <c r="BL61" s="334"/>
      <c r="BM61" s="334"/>
      <c r="BN61" s="334"/>
      <c r="BO61" s="334"/>
      <c r="BP61" s="334"/>
      <c r="BQ61" s="334"/>
      <c r="BR61" s="334"/>
      <c r="BS61" s="334"/>
      <c r="BT61" s="334"/>
      <c r="BU61" s="334"/>
      <c r="BV61" s="334"/>
    </row>
    <row r="62" spans="1:74" ht="11.1" customHeight="1">
      <c r="A62" s="37" t="s">
        <v>790</v>
      </c>
      <c r="B62" s="40" t="s">
        <v>1053</v>
      </c>
      <c r="C62" s="68">
        <v>83.689499999999995</v>
      </c>
      <c r="D62" s="68">
        <v>83.584500000000006</v>
      </c>
      <c r="E62" s="68">
        <v>82.067999999999998</v>
      </c>
      <c r="F62" s="68">
        <v>81.460599999999999</v>
      </c>
      <c r="G62" s="68">
        <v>80.562700000000007</v>
      </c>
      <c r="H62" s="68">
        <v>80.332999999999998</v>
      </c>
      <c r="I62" s="68">
        <v>81.357500000000002</v>
      </c>
      <c r="J62" s="68">
        <v>82.296700000000001</v>
      </c>
      <c r="K62" s="68">
        <v>82.926000000000002</v>
      </c>
      <c r="L62" s="68">
        <v>83.025300000000001</v>
      </c>
      <c r="M62" s="68">
        <v>83.986699999999999</v>
      </c>
      <c r="N62" s="68">
        <v>84.014300000000006</v>
      </c>
      <c r="O62" s="68">
        <v>84.924300000000002</v>
      </c>
      <c r="P62" s="68">
        <v>84.981499999999997</v>
      </c>
      <c r="Q62" s="68">
        <v>86.120800000000003</v>
      </c>
      <c r="R62" s="68">
        <v>86.966399999999993</v>
      </c>
      <c r="S62" s="68">
        <v>88.258899999999997</v>
      </c>
      <c r="T62" s="68">
        <v>88.270099999999999</v>
      </c>
      <c r="U62" s="68">
        <v>88.920500000000004</v>
      </c>
      <c r="V62" s="68">
        <v>89.036900000000003</v>
      </c>
      <c r="W62" s="68">
        <v>89.1357</v>
      </c>
      <c r="X62" s="68">
        <v>89.204499999999996</v>
      </c>
      <c r="Y62" s="68">
        <v>89.359099999999998</v>
      </c>
      <c r="Z62" s="68">
        <v>89.889099999999999</v>
      </c>
      <c r="AA62" s="68">
        <v>90.068600000000004</v>
      </c>
      <c r="AB62" s="68">
        <v>90.090199999999996</v>
      </c>
      <c r="AC62" s="68">
        <v>90.728200000000001</v>
      </c>
      <c r="AD62" s="68">
        <v>90.028899999999993</v>
      </c>
      <c r="AE62" s="68">
        <v>90.293599999999998</v>
      </c>
      <c r="AF62" s="68">
        <v>90.386399999999995</v>
      </c>
      <c r="AG62" s="68">
        <v>91.035499999999999</v>
      </c>
      <c r="AH62" s="68">
        <v>91.351699999999994</v>
      </c>
      <c r="AI62" s="68">
        <v>91.685199999999995</v>
      </c>
      <c r="AJ62" s="68">
        <v>92.243899999999996</v>
      </c>
      <c r="AK62" s="68">
        <v>92.234899999999996</v>
      </c>
      <c r="AL62" s="68">
        <v>93.190100000000001</v>
      </c>
      <c r="AM62" s="68">
        <v>94.190100000000001</v>
      </c>
      <c r="AN62" s="68">
        <v>94.792199999999994</v>
      </c>
      <c r="AO62" s="68">
        <v>94.3292</v>
      </c>
      <c r="AP62" s="68">
        <v>94.944400000000002</v>
      </c>
      <c r="AQ62" s="68">
        <v>94.731999999999999</v>
      </c>
      <c r="AR62" s="68">
        <v>95.119900000000001</v>
      </c>
      <c r="AS62" s="68">
        <v>95.360200000000006</v>
      </c>
      <c r="AT62" s="68">
        <v>94.700100000000006</v>
      </c>
      <c r="AU62" s="68">
        <v>94.799400000000006</v>
      </c>
      <c r="AV62" s="68">
        <v>94.392600000000002</v>
      </c>
      <c r="AW62" s="68">
        <v>95.750399999999999</v>
      </c>
      <c r="AX62" s="68">
        <v>96.619600000000005</v>
      </c>
      <c r="AY62" s="68">
        <v>96.508499999999998</v>
      </c>
      <c r="AZ62" s="68">
        <v>97.2286</v>
      </c>
      <c r="BA62" s="68">
        <v>96.936599999999999</v>
      </c>
      <c r="BB62" s="68">
        <v>96.622799999999998</v>
      </c>
      <c r="BC62" s="68">
        <v>96.777100000000004</v>
      </c>
      <c r="BD62" s="68">
        <v>96.916395062000007</v>
      </c>
      <c r="BE62" s="68">
        <v>97.481717036999996</v>
      </c>
      <c r="BF62" s="335">
        <v>97.807659999999998</v>
      </c>
      <c r="BG62" s="335">
        <v>98.107500000000002</v>
      </c>
      <c r="BH62" s="335">
        <v>98.357839999999996</v>
      </c>
      <c r="BI62" s="335">
        <v>98.623009999999994</v>
      </c>
      <c r="BJ62" s="335">
        <v>98.879599999999996</v>
      </c>
      <c r="BK62" s="335">
        <v>99.117059999999995</v>
      </c>
      <c r="BL62" s="335">
        <v>99.364450000000005</v>
      </c>
      <c r="BM62" s="335">
        <v>99.611180000000004</v>
      </c>
      <c r="BN62" s="335">
        <v>99.810640000000006</v>
      </c>
      <c r="BO62" s="335">
        <v>100.0911</v>
      </c>
      <c r="BP62" s="335">
        <v>100.4058</v>
      </c>
      <c r="BQ62" s="335">
        <v>100.78879999999999</v>
      </c>
      <c r="BR62" s="335">
        <v>101.1467</v>
      </c>
      <c r="BS62" s="335">
        <v>101.5136</v>
      </c>
      <c r="BT62" s="335">
        <v>101.8715</v>
      </c>
      <c r="BU62" s="335">
        <v>102.2694</v>
      </c>
      <c r="BV62" s="335">
        <v>102.6895</v>
      </c>
    </row>
    <row r="63" spans="1:74" ht="11.1" customHeight="1">
      <c r="A63" s="37" t="s">
        <v>34</v>
      </c>
      <c r="B63" s="39" t="s">
        <v>14</v>
      </c>
      <c r="C63" s="68">
        <v>-16.829318709999999</v>
      </c>
      <c r="D63" s="68">
        <v>-16.429539837</v>
      </c>
      <c r="E63" s="68">
        <v>-17.706680892000001</v>
      </c>
      <c r="F63" s="68">
        <v>-17.380412425999999</v>
      </c>
      <c r="G63" s="68">
        <v>-17.943377124000001</v>
      </c>
      <c r="H63" s="68">
        <v>-17.720935568000002</v>
      </c>
      <c r="I63" s="68">
        <v>-15.736068474</v>
      </c>
      <c r="J63" s="68">
        <v>-13.590374653</v>
      </c>
      <c r="K63" s="68">
        <v>-9.7315655411000002</v>
      </c>
      <c r="L63" s="68">
        <v>-9.1214282196000003</v>
      </c>
      <c r="M63" s="68">
        <v>-5.9307720049999997</v>
      </c>
      <c r="N63" s="68">
        <v>-2.5442072392999999</v>
      </c>
      <c r="O63" s="68">
        <v>1.4754539099999999</v>
      </c>
      <c r="P63" s="68">
        <v>1.6713625134000001</v>
      </c>
      <c r="Q63" s="68">
        <v>4.9383438124000003</v>
      </c>
      <c r="R63" s="68">
        <v>6.7588502907999999</v>
      </c>
      <c r="S63" s="68">
        <v>9.5530561909999996</v>
      </c>
      <c r="T63" s="68">
        <v>9.8802484657999994</v>
      </c>
      <c r="U63" s="68">
        <v>9.2960083581999999</v>
      </c>
      <c r="V63" s="68">
        <v>8.1901218395999997</v>
      </c>
      <c r="W63" s="68">
        <v>7.4882425294999999</v>
      </c>
      <c r="X63" s="68">
        <v>7.4425506441999998</v>
      </c>
      <c r="Y63" s="68">
        <v>6.3967271007999997</v>
      </c>
      <c r="Z63" s="68">
        <v>6.9926191137</v>
      </c>
      <c r="AA63" s="68">
        <v>6.0575123962999999</v>
      </c>
      <c r="AB63" s="68">
        <v>6.0115436888999998</v>
      </c>
      <c r="AC63" s="68">
        <v>5.3499270792000004</v>
      </c>
      <c r="AD63" s="68">
        <v>3.5214749604</v>
      </c>
      <c r="AE63" s="68">
        <v>2.3053765682999998</v>
      </c>
      <c r="AF63" s="68">
        <v>2.3975275886</v>
      </c>
      <c r="AG63" s="68">
        <v>2.3785291356</v>
      </c>
      <c r="AH63" s="68">
        <v>2.5998209730999999</v>
      </c>
      <c r="AI63" s="68">
        <v>2.8602456703999999</v>
      </c>
      <c r="AJ63" s="68">
        <v>3.4072272139000002</v>
      </c>
      <c r="AK63" s="68">
        <v>3.2182508553</v>
      </c>
      <c r="AL63" s="68">
        <v>3.6723028709999999</v>
      </c>
      <c r="AM63" s="68">
        <v>4.5759565486999998</v>
      </c>
      <c r="AN63" s="68">
        <v>5.2192136325999998</v>
      </c>
      <c r="AO63" s="68">
        <v>3.9689975112</v>
      </c>
      <c r="AP63" s="68">
        <v>5.4599134278000001</v>
      </c>
      <c r="AQ63" s="68">
        <v>4.9155200369000003</v>
      </c>
      <c r="AR63" s="68">
        <v>5.2369604276999997</v>
      </c>
      <c r="AS63" s="68">
        <v>4.7505643403000004</v>
      </c>
      <c r="AT63" s="68">
        <v>3.6653942948</v>
      </c>
      <c r="AU63" s="68">
        <v>3.3966223555999999</v>
      </c>
      <c r="AV63" s="68">
        <v>2.3293681207999999</v>
      </c>
      <c r="AW63" s="68">
        <v>3.8114639903</v>
      </c>
      <c r="AX63" s="68">
        <v>3.6801119432</v>
      </c>
      <c r="AY63" s="68">
        <v>2.4614051794999998</v>
      </c>
      <c r="AZ63" s="68">
        <v>2.5702536707000001</v>
      </c>
      <c r="BA63" s="68">
        <v>2.7641493831999999</v>
      </c>
      <c r="BB63" s="68">
        <v>1.7677714536</v>
      </c>
      <c r="BC63" s="68">
        <v>2.1588270067000002</v>
      </c>
      <c r="BD63" s="68">
        <v>1.888663741</v>
      </c>
      <c r="BE63" s="68">
        <v>2.2247405489999998</v>
      </c>
      <c r="BF63" s="335">
        <v>3.2814779999999999</v>
      </c>
      <c r="BG63" s="335">
        <v>3.489579</v>
      </c>
      <c r="BH63" s="335">
        <v>4.2007989999999999</v>
      </c>
      <c r="BI63" s="335">
        <v>3.0000979999999999</v>
      </c>
      <c r="BJ63" s="335">
        <v>2.33907</v>
      </c>
      <c r="BK63" s="335">
        <v>2.7029369999999999</v>
      </c>
      <c r="BL63" s="335">
        <v>2.1967249999999998</v>
      </c>
      <c r="BM63" s="335">
        <v>2.7591030000000001</v>
      </c>
      <c r="BN63" s="335">
        <v>3.2992650000000001</v>
      </c>
      <c r="BO63" s="335">
        <v>3.4243209999999999</v>
      </c>
      <c r="BP63" s="335">
        <v>3.6004269999999998</v>
      </c>
      <c r="BQ63" s="335">
        <v>3.392512</v>
      </c>
      <c r="BR63" s="335">
        <v>3.413923</v>
      </c>
      <c r="BS63" s="335">
        <v>3.4717660000000001</v>
      </c>
      <c r="BT63" s="335">
        <v>3.572289</v>
      </c>
      <c r="BU63" s="335">
        <v>3.697298</v>
      </c>
      <c r="BV63" s="335">
        <v>3.8531070000000001</v>
      </c>
    </row>
    <row r="64" spans="1:74" ht="11.1" customHeight="1">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220"/>
      <c r="BE64" s="220"/>
      <c r="BF64" s="334"/>
      <c r="BG64" s="334"/>
      <c r="BH64" s="334"/>
      <c r="BI64" s="334"/>
      <c r="BJ64" s="334"/>
      <c r="BK64" s="334"/>
      <c r="BL64" s="334"/>
      <c r="BM64" s="334"/>
      <c r="BN64" s="334"/>
      <c r="BO64" s="334"/>
      <c r="BP64" s="334"/>
      <c r="BQ64" s="334"/>
      <c r="BR64" s="334"/>
      <c r="BS64" s="334"/>
      <c r="BT64" s="334"/>
      <c r="BU64" s="334"/>
      <c r="BV64" s="334"/>
    </row>
    <row r="65" spans="1:74" ht="11.1" customHeight="1">
      <c r="A65" s="19"/>
      <c r="B65" s="20" t="s">
        <v>1114</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220"/>
      <c r="BC65" s="220"/>
      <c r="BD65" s="220"/>
      <c r="BE65" s="220"/>
      <c r="BF65" s="334"/>
      <c r="BG65" s="334"/>
      <c r="BH65" s="334"/>
      <c r="BI65" s="334"/>
      <c r="BJ65" s="334"/>
      <c r="BK65" s="334"/>
      <c r="BL65" s="334"/>
      <c r="BM65" s="334"/>
      <c r="BN65" s="334"/>
      <c r="BO65" s="334"/>
      <c r="BP65" s="334"/>
      <c r="BQ65" s="334"/>
      <c r="BR65" s="334"/>
      <c r="BS65" s="334"/>
      <c r="BT65" s="334"/>
      <c r="BU65" s="334"/>
      <c r="BV65" s="334"/>
    </row>
    <row r="66" spans="1:74" ht="11.1" customHeight="1">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220"/>
      <c r="BC66" s="220"/>
      <c r="BD66" s="220"/>
      <c r="BE66" s="220"/>
      <c r="BF66" s="334"/>
      <c r="BG66" s="334"/>
      <c r="BH66" s="334"/>
      <c r="BI66" s="334"/>
      <c r="BJ66" s="334"/>
      <c r="BK66" s="334"/>
      <c r="BL66" s="334"/>
      <c r="BM66" s="334"/>
      <c r="BN66" s="334"/>
      <c r="BO66" s="334"/>
      <c r="BP66" s="334"/>
      <c r="BQ66" s="334"/>
      <c r="BR66" s="334"/>
      <c r="BS66" s="334"/>
      <c r="BT66" s="334"/>
      <c r="BU66" s="334"/>
      <c r="BV66" s="334"/>
    </row>
    <row r="67" spans="1:74" ht="11.1" customHeight="1">
      <c r="A67" s="37" t="s">
        <v>791</v>
      </c>
      <c r="B67" s="41" t="s">
        <v>1115</v>
      </c>
      <c r="C67" s="243">
        <v>938.15349714000001</v>
      </c>
      <c r="D67" s="243">
        <v>684.71303885999998</v>
      </c>
      <c r="E67" s="243">
        <v>567.35317033000001</v>
      </c>
      <c r="F67" s="243">
        <v>327.85967305999998</v>
      </c>
      <c r="G67" s="243">
        <v>134.31549989999999</v>
      </c>
      <c r="H67" s="243">
        <v>41.115264363000001</v>
      </c>
      <c r="I67" s="243">
        <v>15.570899384000001</v>
      </c>
      <c r="J67" s="243">
        <v>13.935491033</v>
      </c>
      <c r="K67" s="243">
        <v>62.431561518999999</v>
      </c>
      <c r="L67" s="243">
        <v>328.35385201000003</v>
      </c>
      <c r="M67" s="243">
        <v>439.00480434999997</v>
      </c>
      <c r="N67" s="243">
        <v>858.55886539000005</v>
      </c>
      <c r="O67" s="243">
        <v>916.18811966999999</v>
      </c>
      <c r="P67" s="243">
        <v>797.32306525000001</v>
      </c>
      <c r="Q67" s="243">
        <v>541.33330125999998</v>
      </c>
      <c r="R67" s="243">
        <v>263.28580886999998</v>
      </c>
      <c r="S67" s="243">
        <v>134.37822496000001</v>
      </c>
      <c r="T67" s="243">
        <v>29.201216905999999</v>
      </c>
      <c r="U67" s="243">
        <v>6.8390512074999998</v>
      </c>
      <c r="V67" s="243">
        <v>9.2410504658000008</v>
      </c>
      <c r="W67" s="243">
        <v>53.154610947000002</v>
      </c>
      <c r="X67" s="243">
        <v>233.60599060999999</v>
      </c>
      <c r="Y67" s="243">
        <v>514.00412501000005</v>
      </c>
      <c r="Z67" s="243">
        <v>890.77189086999999</v>
      </c>
      <c r="AA67" s="243">
        <v>944.43953483999996</v>
      </c>
      <c r="AB67" s="243">
        <v>730.09237064000001</v>
      </c>
      <c r="AC67" s="243">
        <v>570.38232768</v>
      </c>
      <c r="AD67" s="243">
        <v>309.16772539999999</v>
      </c>
      <c r="AE67" s="243">
        <v>152.70581469999999</v>
      </c>
      <c r="AF67" s="243">
        <v>36.268585610999999</v>
      </c>
      <c r="AG67" s="243">
        <v>6.4991113898000004</v>
      </c>
      <c r="AH67" s="243">
        <v>9.7713357622999997</v>
      </c>
      <c r="AI67" s="243">
        <v>57.051368385000004</v>
      </c>
      <c r="AJ67" s="243">
        <v>253.2936698</v>
      </c>
      <c r="AK67" s="243">
        <v>463.86889312</v>
      </c>
      <c r="AL67" s="243">
        <v>723.43863031000001</v>
      </c>
      <c r="AM67" s="243">
        <v>754.17648530999998</v>
      </c>
      <c r="AN67" s="243">
        <v>620.22879077000005</v>
      </c>
      <c r="AO67" s="243">
        <v>374.06924673999998</v>
      </c>
      <c r="AP67" s="243">
        <v>285.62020085</v>
      </c>
      <c r="AQ67" s="243">
        <v>96.949565238000005</v>
      </c>
      <c r="AR67" s="243">
        <v>30.146595309999999</v>
      </c>
      <c r="AS67" s="243">
        <v>5.5856088706999998</v>
      </c>
      <c r="AT67" s="243">
        <v>8.4808103858999999</v>
      </c>
      <c r="AU67" s="243">
        <v>59.556747721000001</v>
      </c>
      <c r="AV67" s="243">
        <v>259.87515126</v>
      </c>
      <c r="AW67" s="243">
        <v>533.33248094999999</v>
      </c>
      <c r="AX67" s="243">
        <v>682.84982822999996</v>
      </c>
      <c r="AY67" s="243">
        <v>821.57135481</v>
      </c>
      <c r="AZ67" s="243">
        <v>725.42113950999999</v>
      </c>
      <c r="BA67" s="243">
        <v>653.16375999000002</v>
      </c>
      <c r="BB67" s="243">
        <v>342.18074016000003</v>
      </c>
      <c r="BC67" s="243">
        <v>131.37010670000001</v>
      </c>
      <c r="BD67" s="243">
        <v>25.584727592</v>
      </c>
      <c r="BE67" s="243">
        <v>6.1040959165000004</v>
      </c>
      <c r="BF67" s="339">
        <v>10.634653832</v>
      </c>
      <c r="BG67" s="339">
        <v>58.859014399000003</v>
      </c>
      <c r="BH67" s="339">
        <v>252.28609141000001</v>
      </c>
      <c r="BI67" s="339">
        <v>496.48695713000001</v>
      </c>
      <c r="BJ67" s="339">
        <v>781.53353072000004</v>
      </c>
      <c r="BK67" s="339">
        <v>855.07931515999996</v>
      </c>
      <c r="BL67" s="339">
        <v>688.09078657999999</v>
      </c>
      <c r="BM67" s="339">
        <v>559.04200281999999</v>
      </c>
      <c r="BN67" s="339">
        <v>308.46319661000001</v>
      </c>
      <c r="BO67" s="339">
        <v>137.88525799999999</v>
      </c>
      <c r="BP67" s="339">
        <v>30.299794706</v>
      </c>
      <c r="BQ67" s="339">
        <v>6.6174614681000001</v>
      </c>
      <c r="BR67" s="339">
        <v>10.191039504000001</v>
      </c>
      <c r="BS67" s="339">
        <v>58.127895502000001</v>
      </c>
      <c r="BT67" s="339">
        <v>251.56516105</v>
      </c>
      <c r="BU67" s="339">
        <v>495.79050412999999</v>
      </c>
      <c r="BV67" s="339">
        <v>780.53296719000002</v>
      </c>
    </row>
    <row r="68" spans="1:74" ht="11.1" customHeight="1">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220"/>
      <c r="BD68" s="220"/>
      <c r="BE68" s="220"/>
      <c r="BF68" s="334"/>
      <c r="BG68" s="334"/>
      <c r="BH68" s="334"/>
      <c r="BI68" s="334"/>
      <c r="BJ68" s="334"/>
      <c r="BK68" s="334"/>
      <c r="BL68" s="334"/>
      <c r="BM68" s="334"/>
      <c r="BN68" s="334"/>
      <c r="BO68" s="334"/>
      <c r="BP68" s="334"/>
      <c r="BQ68" s="334"/>
      <c r="BR68" s="334"/>
      <c r="BS68" s="334"/>
      <c r="BT68" s="334"/>
      <c r="BU68" s="334"/>
      <c r="BV68" s="334"/>
    </row>
    <row r="69" spans="1:74" ht="11.1" customHeight="1">
      <c r="A69" s="37" t="s">
        <v>799</v>
      </c>
      <c r="B69" s="42" t="s">
        <v>7</v>
      </c>
      <c r="C69" s="274">
        <v>9.1477016896999999</v>
      </c>
      <c r="D69" s="274">
        <v>8.9395454225000002</v>
      </c>
      <c r="E69" s="274">
        <v>20.441203653999999</v>
      </c>
      <c r="F69" s="274">
        <v>31.642283522</v>
      </c>
      <c r="G69" s="274">
        <v>120.15321938</v>
      </c>
      <c r="H69" s="274">
        <v>226.9204804</v>
      </c>
      <c r="I69" s="274">
        <v>288.04549263000001</v>
      </c>
      <c r="J69" s="274">
        <v>306.71127790999998</v>
      </c>
      <c r="K69" s="274">
        <v>168.94056529</v>
      </c>
      <c r="L69" s="274">
        <v>51.051422778000003</v>
      </c>
      <c r="M69" s="274">
        <v>18.332809751999999</v>
      </c>
      <c r="N69" s="274">
        <v>8.4123782733999999</v>
      </c>
      <c r="O69" s="274">
        <v>4.7638744763999998</v>
      </c>
      <c r="P69" s="274">
        <v>2.8901711750999999</v>
      </c>
      <c r="Q69" s="274">
        <v>8.9263807012999994</v>
      </c>
      <c r="R69" s="274">
        <v>36.942306006999999</v>
      </c>
      <c r="S69" s="274">
        <v>128.75072238999999</v>
      </c>
      <c r="T69" s="274">
        <v>285.42693954999999</v>
      </c>
      <c r="U69" s="274">
        <v>377.33998380999998</v>
      </c>
      <c r="V69" s="274">
        <v>353.46028016000002</v>
      </c>
      <c r="W69" s="274">
        <v>194.94706604999999</v>
      </c>
      <c r="X69" s="274">
        <v>58.154422949999997</v>
      </c>
      <c r="Y69" s="274">
        <v>15.050275059000001</v>
      </c>
      <c r="Z69" s="274">
        <v>2.9432046537000001</v>
      </c>
      <c r="AA69" s="274">
        <v>6.6511439871000002</v>
      </c>
      <c r="AB69" s="274">
        <v>9.5842945333999996</v>
      </c>
      <c r="AC69" s="274">
        <v>25.121550821</v>
      </c>
      <c r="AD69" s="274">
        <v>56.205579520999997</v>
      </c>
      <c r="AE69" s="274">
        <v>106.9250428</v>
      </c>
      <c r="AF69" s="274">
        <v>261.81533925999997</v>
      </c>
      <c r="AG69" s="274">
        <v>405.60386654000001</v>
      </c>
      <c r="AH69" s="274">
        <v>349.63943024000002</v>
      </c>
      <c r="AI69" s="274">
        <v>176.90384355</v>
      </c>
      <c r="AJ69" s="274">
        <v>50.653113814999998</v>
      </c>
      <c r="AK69" s="274">
        <v>18.695952770000002</v>
      </c>
      <c r="AL69" s="274">
        <v>12.43269287</v>
      </c>
      <c r="AM69" s="274">
        <v>12.774130452</v>
      </c>
      <c r="AN69" s="274">
        <v>13.297874244999999</v>
      </c>
      <c r="AO69" s="274">
        <v>47.779290879999998</v>
      </c>
      <c r="AP69" s="274">
        <v>50.077606873000001</v>
      </c>
      <c r="AQ69" s="274">
        <v>155.62705968</v>
      </c>
      <c r="AR69" s="274">
        <v>236.98945728999999</v>
      </c>
      <c r="AS69" s="274">
        <v>402.51684254999998</v>
      </c>
      <c r="AT69" s="274">
        <v>332.838617</v>
      </c>
      <c r="AU69" s="274">
        <v>177.67422721</v>
      </c>
      <c r="AV69" s="274">
        <v>57.485258921000003</v>
      </c>
      <c r="AW69" s="274">
        <v>14.15585304</v>
      </c>
      <c r="AX69" s="274">
        <v>12.174407738999999</v>
      </c>
      <c r="AY69" s="274">
        <v>15.81201274</v>
      </c>
      <c r="AZ69" s="274">
        <v>10.964149086000001</v>
      </c>
      <c r="BA69" s="274">
        <v>11.074898814000001</v>
      </c>
      <c r="BB69" s="274">
        <v>36.163739028000002</v>
      </c>
      <c r="BC69" s="274">
        <v>103.09576607</v>
      </c>
      <c r="BD69" s="274">
        <v>247.96414067000001</v>
      </c>
      <c r="BE69" s="274">
        <v>364.81542917000002</v>
      </c>
      <c r="BF69" s="341">
        <v>321.51181650000001</v>
      </c>
      <c r="BG69" s="341">
        <v>175.68854257999999</v>
      </c>
      <c r="BH69" s="341">
        <v>63.366702437999997</v>
      </c>
      <c r="BI69" s="341">
        <v>19.313657831</v>
      </c>
      <c r="BJ69" s="341">
        <v>9.4346432440000001</v>
      </c>
      <c r="BK69" s="341">
        <v>9.7977078655999996</v>
      </c>
      <c r="BL69" s="341">
        <v>10.21107419</v>
      </c>
      <c r="BM69" s="341">
        <v>21.223609969000002</v>
      </c>
      <c r="BN69" s="341">
        <v>39.612774709999997</v>
      </c>
      <c r="BO69" s="341">
        <v>118.83436245999999</v>
      </c>
      <c r="BP69" s="341">
        <v>238.01869932</v>
      </c>
      <c r="BQ69" s="341">
        <v>346.51505881999998</v>
      </c>
      <c r="BR69" s="341">
        <v>322.80814836000002</v>
      </c>
      <c r="BS69" s="341">
        <v>177.18495809999999</v>
      </c>
      <c r="BT69" s="341">
        <v>64.335712457</v>
      </c>
      <c r="BU69" s="341">
        <v>19.396370207</v>
      </c>
      <c r="BV69" s="341">
        <v>9.4692846508000006</v>
      </c>
    </row>
    <row r="70" spans="1:74" s="280" customFormat="1" ht="11.1" customHeight="1">
      <c r="A70" s="16"/>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342"/>
      <c r="AZ70" s="342"/>
      <c r="BA70" s="342"/>
      <c r="BB70" s="342"/>
      <c r="BC70" s="342"/>
      <c r="BD70" s="342"/>
      <c r="BE70" s="342"/>
      <c r="BF70" s="342"/>
      <c r="BG70" s="342"/>
      <c r="BH70" s="342"/>
      <c r="BI70" s="342"/>
      <c r="BJ70" s="342"/>
      <c r="BK70" s="342"/>
      <c r="BL70" s="342"/>
      <c r="BM70" s="342"/>
      <c r="BN70" s="342"/>
      <c r="BO70" s="342"/>
      <c r="BP70" s="342"/>
      <c r="BQ70" s="342"/>
      <c r="BR70" s="342"/>
      <c r="BS70" s="342"/>
      <c r="BT70" s="342"/>
      <c r="BU70" s="342"/>
      <c r="BV70" s="342"/>
    </row>
    <row r="71" spans="1:74" s="280" customFormat="1" ht="12" customHeight="1">
      <c r="A71" s="16"/>
      <c r="B71" s="668" t="s">
        <v>1150</v>
      </c>
      <c r="C71" s="665"/>
      <c r="D71" s="665"/>
      <c r="E71" s="665"/>
      <c r="F71" s="665"/>
      <c r="G71" s="665"/>
      <c r="H71" s="665"/>
      <c r="I71" s="665"/>
      <c r="J71" s="665"/>
      <c r="K71" s="665"/>
      <c r="L71" s="665"/>
      <c r="M71" s="665"/>
      <c r="N71" s="665"/>
      <c r="O71" s="665"/>
      <c r="P71" s="665"/>
      <c r="Q71" s="665"/>
      <c r="AY71" s="507"/>
      <c r="AZ71" s="507"/>
      <c r="BA71" s="507"/>
      <c r="BB71" s="507"/>
      <c r="BC71" s="507"/>
      <c r="BD71" s="507"/>
      <c r="BE71" s="507"/>
      <c r="BF71" s="507"/>
      <c r="BG71" s="507"/>
      <c r="BH71" s="507"/>
      <c r="BI71" s="507"/>
      <c r="BJ71" s="507"/>
    </row>
    <row r="72" spans="1:74" s="280" customFormat="1" ht="12" customHeight="1">
      <c r="A72" s="16"/>
      <c r="B72" s="670" t="s">
        <v>146</v>
      </c>
      <c r="C72" s="665"/>
      <c r="D72" s="665"/>
      <c r="E72" s="665"/>
      <c r="F72" s="665"/>
      <c r="G72" s="665"/>
      <c r="H72" s="665"/>
      <c r="I72" s="665"/>
      <c r="J72" s="665"/>
      <c r="K72" s="665"/>
      <c r="L72" s="665"/>
      <c r="M72" s="665"/>
      <c r="N72" s="665"/>
      <c r="O72" s="665"/>
      <c r="P72" s="665"/>
      <c r="Q72" s="665"/>
      <c r="AY72" s="507"/>
      <c r="AZ72" s="507"/>
      <c r="BA72" s="507"/>
      <c r="BB72" s="507"/>
      <c r="BC72" s="507"/>
      <c r="BD72" s="507"/>
      <c r="BE72" s="507"/>
      <c r="BF72" s="507"/>
      <c r="BG72" s="507"/>
      <c r="BH72" s="507"/>
      <c r="BI72" s="507"/>
      <c r="BJ72" s="507"/>
    </row>
    <row r="73" spans="1:74" s="441" customFormat="1" ht="12" customHeight="1">
      <c r="A73" s="440"/>
      <c r="B73" s="646" t="s">
        <v>1151</v>
      </c>
      <c r="C73" s="669"/>
      <c r="D73" s="669"/>
      <c r="E73" s="669"/>
      <c r="F73" s="669"/>
      <c r="G73" s="669"/>
      <c r="H73" s="669"/>
      <c r="I73" s="669"/>
      <c r="J73" s="669"/>
      <c r="K73" s="669"/>
      <c r="L73" s="669"/>
      <c r="M73" s="669"/>
      <c r="N73" s="669"/>
      <c r="O73" s="669"/>
      <c r="P73" s="669"/>
      <c r="Q73" s="648"/>
      <c r="AY73" s="508"/>
      <c r="AZ73" s="508"/>
      <c r="BA73" s="508"/>
      <c r="BB73" s="508"/>
      <c r="BC73" s="508"/>
      <c r="BD73" s="508"/>
      <c r="BE73" s="508"/>
      <c r="BF73" s="508"/>
      <c r="BG73" s="508"/>
      <c r="BH73" s="508"/>
      <c r="BI73" s="508"/>
      <c r="BJ73" s="508"/>
    </row>
    <row r="74" spans="1:74" s="441" customFormat="1" ht="12" customHeight="1">
      <c r="A74" s="440"/>
      <c r="B74" s="646" t="s">
        <v>1152</v>
      </c>
      <c r="C74" s="647"/>
      <c r="D74" s="647"/>
      <c r="E74" s="647"/>
      <c r="F74" s="647"/>
      <c r="G74" s="647"/>
      <c r="H74" s="647"/>
      <c r="I74" s="647"/>
      <c r="J74" s="647"/>
      <c r="K74" s="647"/>
      <c r="L74" s="647"/>
      <c r="M74" s="647"/>
      <c r="N74" s="647"/>
      <c r="O74" s="647"/>
      <c r="P74" s="647"/>
      <c r="Q74" s="648"/>
      <c r="AY74" s="508"/>
      <c r="AZ74" s="508"/>
      <c r="BA74" s="508"/>
      <c r="BB74" s="508"/>
      <c r="BC74" s="508"/>
      <c r="BD74" s="508"/>
      <c r="BE74" s="508"/>
      <c r="BF74" s="508"/>
      <c r="BG74" s="508"/>
      <c r="BH74" s="508"/>
      <c r="BI74" s="508"/>
      <c r="BJ74" s="508"/>
    </row>
    <row r="75" spans="1:74" s="441" customFormat="1" ht="12" customHeight="1">
      <c r="A75" s="440"/>
      <c r="B75" s="646" t="s">
        <v>1153</v>
      </c>
      <c r="C75" s="647"/>
      <c r="D75" s="647"/>
      <c r="E75" s="647"/>
      <c r="F75" s="647"/>
      <c r="G75" s="647"/>
      <c r="H75" s="647"/>
      <c r="I75" s="647"/>
      <c r="J75" s="647"/>
      <c r="K75" s="647"/>
      <c r="L75" s="647"/>
      <c r="M75" s="647"/>
      <c r="N75" s="647"/>
      <c r="O75" s="647"/>
      <c r="P75" s="647"/>
      <c r="Q75" s="648"/>
      <c r="AY75" s="508"/>
      <c r="AZ75" s="508"/>
      <c r="BA75" s="508"/>
      <c r="BB75" s="508"/>
      <c r="BC75" s="508"/>
      <c r="BD75" s="508"/>
      <c r="BE75" s="508"/>
      <c r="BF75" s="508"/>
      <c r="BG75" s="508"/>
      <c r="BH75" s="508"/>
      <c r="BI75" s="508"/>
      <c r="BJ75" s="508"/>
    </row>
    <row r="76" spans="1:74" s="441" customFormat="1" ht="12" customHeight="1">
      <c r="A76" s="440"/>
      <c r="B76" s="646" t="s">
        <v>1164</v>
      </c>
      <c r="C76" s="648"/>
      <c r="D76" s="648"/>
      <c r="E76" s="648"/>
      <c r="F76" s="648"/>
      <c r="G76" s="648"/>
      <c r="H76" s="648"/>
      <c r="I76" s="648"/>
      <c r="J76" s="648"/>
      <c r="K76" s="648"/>
      <c r="L76" s="648"/>
      <c r="M76" s="648"/>
      <c r="N76" s="648"/>
      <c r="O76" s="648"/>
      <c r="P76" s="648"/>
      <c r="Q76" s="648"/>
      <c r="AY76" s="508"/>
      <c r="AZ76" s="508"/>
      <c r="BA76" s="508"/>
      <c r="BB76" s="508"/>
      <c r="BC76" s="508"/>
      <c r="BD76" s="508"/>
      <c r="BE76" s="508"/>
      <c r="BF76" s="508"/>
      <c r="BG76" s="508"/>
      <c r="BH76" s="508"/>
      <c r="BI76" s="508"/>
      <c r="BJ76" s="508"/>
    </row>
    <row r="77" spans="1:74" s="441" customFormat="1" ht="12" customHeight="1">
      <c r="A77" s="440"/>
      <c r="B77" s="646" t="s">
        <v>1169</v>
      </c>
      <c r="C77" s="647"/>
      <c r="D77" s="647"/>
      <c r="E77" s="647"/>
      <c r="F77" s="647"/>
      <c r="G77" s="647"/>
      <c r="H77" s="647"/>
      <c r="I77" s="647"/>
      <c r="J77" s="647"/>
      <c r="K77" s="647"/>
      <c r="L77" s="647"/>
      <c r="M77" s="647"/>
      <c r="N77" s="647"/>
      <c r="O77" s="647"/>
      <c r="P77" s="647"/>
      <c r="Q77" s="648"/>
      <c r="AY77" s="508"/>
      <c r="AZ77" s="508"/>
      <c r="BA77" s="508"/>
      <c r="BB77" s="508"/>
      <c r="BC77" s="508"/>
      <c r="BD77" s="508"/>
      <c r="BE77" s="508"/>
      <c r="BF77" s="508"/>
      <c r="BG77" s="508"/>
      <c r="BH77" s="508"/>
      <c r="BI77" s="508"/>
      <c r="BJ77" s="508"/>
    </row>
    <row r="78" spans="1:74" s="441" customFormat="1" ht="12" customHeight="1">
      <c r="A78" s="440"/>
      <c r="B78" s="646" t="s">
        <v>1170</v>
      </c>
      <c r="C78" s="648"/>
      <c r="D78" s="648"/>
      <c r="E78" s="648"/>
      <c r="F78" s="648"/>
      <c r="G78" s="648"/>
      <c r="H78" s="648"/>
      <c r="I78" s="648"/>
      <c r="J78" s="648"/>
      <c r="K78" s="648"/>
      <c r="L78" s="648"/>
      <c r="M78" s="648"/>
      <c r="N78" s="648"/>
      <c r="O78" s="648"/>
      <c r="P78" s="648"/>
      <c r="Q78" s="648"/>
      <c r="AY78" s="508"/>
      <c r="AZ78" s="508"/>
      <c r="BA78" s="508"/>
      <c r="BB78" s="508"/>
      <c r="BC78" s="508"/>
      <c r="BD78" s="508"/>
      <c r="BE78" s="508"/>
      <c r="BF78" s="508"/>
      <c r="BG78" s="508"/>
      <c r="BH78" s="508"/>
      <c r="BI78" s="508"/>
      <c r="BJ78" s="508"/>
    </row>
    <row r="79" spans="1:74" s="441" customFormat="1" ht="12" customHeight="1">
      <c r="A79" s="440"/>
      <c r="B79" s="646" t="s">
        <v>1179</v>
      </c>
      <c r="C79" s="647"/>
      <c r="D79" s="647"/>
      <c r="E79" s="647"/>
      <c r="F79" s="647"/>
      <c r="G79" s="647"/>
      <c r="H79" s="647"/>
      <c r="I79" s="647"/>
      <c r="J79" s="647"/>
      <c r="K79" s="647"/>
      <c r="L79" s="647"/>
      <c r="M79" s="647"/>
      <c r="N79" s="647"/>
      <c r="O79" s="647"/>
      <c r="P79" s="647"/>
      <c r="Q79" s="648"/>
      <c r="AY79" s="508"/>
      <c r="AZ79" s="508"/>
      <c r="BA79" s="508"/>
      <c r="BB79" s="508"/>
      <c r="BC79" s="508"/>
      <c r="BD79" s="508"/>
      <c r="BE79" s="508"/>
      <c r="BF79" s="508"/>
      <c r="BG79" s="508"/>
      <c r="BH79" s="508"/>
      <c r="BI79" s="508"/>
      <c r="BJ79" s="508"/>
    </row>
    <row r="80" spans="1:74" s="441" customFormat="1" ht="12" customHeight="1">
      <c r="A80" s="440"/>
      <c r="B80" s="654" t="s">
        <v>1180</v>
      </c>
      <c r="C80" s="655"/>
      <c r="D80" s="655"/>
      <c r="E80" s="655"/>
      <c r="F80" s="655"/>
      <c r="G80" s="655"/>
      <c r="H80" s="655"/>
      <c r="I80" s="655"/>
      <c r="J80" s="655"/>
      <c r="K80" s="655"/>
      <c r="L80" s="655"/>
      <c r="M80" s="655"/>
      <c r="N80" s="655"/>
      <c r="O80" s="655"/>
      <c r="P80" s="655"/>
      <c r="Q80" s="651"/>
      <c r="AY80" s="508"/>
      <c r="AZ80" s="508"/>
      <c r="BA80" s="508"/>
      <c r="BB80" s="508"/>
      <c r="BC80" s="508"/>
      <c r="BD80" s="508"/>
      <c r="BE80" s="508"/>
      <c r="BF80" s="508"/>
      <c r="BG80" s="508"/>
      <c r="BH80" s="508"/>
      <c r="BI80" s="508"/>
      <c r="BJ80" s="508"/>
    </row>
    <row r="81" spans="1:74" s="441" customFormat="1" ht="12" customHeight="1">
      <c r="A81" s="440"/>
      <c r="B81" s="654" t="s">
        <v>1181</v>
      </c>
      <c r="C81" s="655"/>
      <c r="D81" s="655"/>
      <c r="E81" s="655"/>
      <c r="F81" s="655"/>
      <c r="G81" s="655"/>
      <c r="H81" s="655"/>
      <c r="I81" s="655"/>
      <c r="J81" s="655"/>
      <c r="K81" s="655"/>
      <c r="L81" s="655"/>
      <c r="M81" s="655"/>
      <c r="N81" s="655"/>
      <c r="O81" s="655"/>
      <c r="P81" s="655"/>
      <c r="Q81" s="651"/>
      <c r="AY81" s="508"/>
      <c r="AZ81" s="508"/>
      <c r="BA81" s="508"/>
      <c r="BB81" s="508"/>
      <c r="BC81" s="508"/>
      <c r="BD81" s="508"/>
      <c r="BE81" s="508"/>
      <c r="BF81" s="508"/>
      <c r="BG81" s="508"/>
      <c r="BH81" s="508"/>
      <c r="BI81" s="508"/>
      <c r="BJ81" s="508"/>
    </row>
    <row r="82" spans="1:74" s="441" customFormat="1" ht="12" customHeight="1">
      <c r="A82" s="440"/>
      <c r="B82" s="656" t="s">
        <v>1182</v>
      </c>
      <c r="C82" s="651"/>
      <c r="D82" s="651"/>
      <c r="E82" s="651"/>
      <c r="F82" s="651"/>
      <c r="G82" s="651"/>
      <c r="H82" s="651"/>
      <c r="I82" s="651"/>
      <c r="J82" s="651"/>
      <c r="K82" s="651"/>
      <c r="L82" s="651"/>
      <c r="M82" s="651"/>
      <c r="N82" s="651"/>
      <c r="O82" s="651"/>
      <c r="P82" s="651"/>
      <c r="Q82" s="651"/>
      <c r="AY82" s="508"/>
      <c r="AZ82" s="508"/>
      <c r="BA82" s="508"/>
      <c r="BB82" s="508"/>
      <c r="BC82" s="508"/>
      <c r="BD82" s="508"/>
      <c r="BE82" s="508"/>
      <c r="BF82" s="508"/>
      <c r="BG82" s="508"/>
      <c r="BH82" s="508"/>
      <c r="BI82" s="508"/>
      <c r="BJ82" s="508"/>
    </row>
    <row r="83" spans="1:74" s="441" customFormat="1" ht="12" customHeight="1">
      <c r="A83" s="440"/>
      <c r="B83" s="656" t="s">
        <v>1183</v>
      </c>
      <c r="C83" s="651"/>
      <c r="D83" s="651"/>
      <c r="E83" s="651"/>
      <c r="F83" s="651"/>
      <c r="G83" s="651"/>
      <c r="H83" s="651"/>
      <c r="I83" s="651"/>
      <c r="J83" s="651"/>
      <c r="K83" s="651"/>
      <c r="L83" s="651"/>
      <c r="M83" s="651"/>
      <c r="N83" s="651"/>
      <c r="O83" s="651"/>
      <c r="P83" s="651"/>
      <c r="Q83" s="651"/>
      <c r="AY83" s="508"/>
      <c r="AZ83" s="508"/>
      <c r="BA83" s="508"/>
      <c r="BB83" s="508"/>
      <c r="BC83" s="508"/>
      <c r="BD83" s="508"/>
      <c r="BE83" s="508"/>
      <c r="BF83" s="508"/>
      <c r="BG83" s="508"/>
      <c r="BH83" s="508"/>
      <c r="BI83" s="508"/>
      <c r="BJ83" s="508"/>
    </row>
    <row r="84" spans="1:74" s="441" customFormat="1" ht="12" customHeight="1">
      <c r="A84" s="440"/>
      <c r="B84" s="649" t="s">
        <v>1185</v>
      </c>
      <c r="C84" s="650"/>
      <c r="D84" s="650"/>
      <c r="E84" s="650"/>
      <c r="F84" s="650"/>
      <c r="G84" s="650"/>
      <c r="H84" s="650"/>
      <c r="I84" s="650"/>
      <c r="J84" s="650"/>
      <c r="K84" s="650"/>
      <c r="L84" s="650"/>
      <c r="M84" s="650"/>
      <c r="N84" s="650"/>
      <c r="O84" s="650"/>
      <c r="P84" s="650"/>
      <c r="Q84" s="651"/>
      <c r="AY84" s="508"/>
      <c r="AZ84" s="508"/>
      <c r="BA84" s="508"/>
      <c r="BB84" s="508"/>
      <c r="BC84" s="508"/>
      <c r="BD84" s="508"/>
      <c r="BE84" s="508"/>
      <c r="BF84" s="508"/>
      <c r="BG84" s="508"/>
      <c r="BH84" s="508"/>
      <c r="BI84" s="508"/>
      <c r="BJ84" s="508"/>
    </row>
    <row r="85" spans="1:74" s="442" customFormat="1" ht="12" customHeight="1">
      <c r="A85" s="440"/>
      <c r="B85" s="652" t="s">
        <v>1186</v>
      </c>
      <c r="C85" s="651"/>
      <c r="D85" s="651"/>
      <c r="E85" s="651"/>
      <c r="F85" s="651"/>
      <c r="G85" s="651"/>
      <c r="H85" s="651"/>
      <c r="I85" s="651"/>
      <c r="J85" s="651"/>
      <c r="K85" s="651"/>
      <c r="L85" s="651"/>
      <c r="M85" s="651"/>
      <c r="N85" s="651"/>
      <c r="O85" s="651"/>
      <c r="P85" s="651"/>
      <c r="Q85" s="651"/>
      <c r="AY85" s="509"/>
      <c r="AZ85" s="509"/>
      <c r="BA85" s="509"/>
      <c r="BB85" s="509"/>
      <c r="BC85" s="509"/>
      <c r="BD85" s="509"/>
      <c r="BE85" s="509"/>
      <c r="BF85" s="509"/>
      <c r="BG85" s="509"/>
      <c r="BH85" s="509"/>
      <c r="BI85" s="509"/>
      <c r="BJ85" s="509"/>
    </row>
    <row r="86" spans="1:74" s="442" customFormat="1" ht="12" customHeight="1">
      <c r="A86" s="440"/>
      <c r="B86" s="653" t="s">
        <v>1187</v>
      </c>
      <c r="C86" s="651"/>
      <c r="D86" s="651"/>
      <c r="E86" s="651"/>
      <c r="F86" s="651"/>
      <c r="G86" s="651"/>
      <c r="H86" s="651"/>
      <c r="I86" s="651"/>
      <c r="J86" s="651"/>
      <c r="K86" s="651"/>
      <c r="L86" s="651"/>
      <c r="M86" s="651"/>
      <c r="N86" s="651"/>
      <c r="O86" s="651"/>
      <c r="P86" s="651"/>
      <c r="Q86" s="651"/>
      <c r="AY86" s="509"/>
      <c r="AZ86" s="509"/>
      <c r="BA86" s="509"/>
      <c r="BB86" s="509"/>
      <c r="BC86" s="509"/>
      <c r="BD86" s="509"/>
      <c r="BE86" s="509"/>
      <c r="BF86" s="509"/>
      <c r="BG86" s="509"/>
      <c r="BH86" s="509"/>
      <c r="BI86" s="509"/>
      <c r="BJ86" s="509"/>
    </row>
    <row r="87" spans="1:74">
      <c r="BK87" s="343"/>
      <c r="BL87" s="343"/>
      <c r="BM87" s="343"/>
      <c r="BN87" s="343"/>
      <c r="BO87" s="343"/>
      <c r="BP87" s="343"/>
      <c r="BQ87" s="343"/>
      <c r="BR87" s="343"/>
      <c r="BS87" s="343"/>
      <c r="BT87" s="343"/>
      <c r="BU87" s="343"/>
      <c r="BV87" s="343"/>
    </row>
    <row r="88" spans="1:74">
      <c r="BK88" s="343"/>
      <c r="BL88" s="343"/>
      <c r="BM88" s="343"/>
      <c r="BN88" s="343"/>
      <c r="BO88" s="343"/>
      <c r="BP88" s="343"/>
      <c r="BQ88" s="343"/>
      <c r="BR88" s="343"/>
      <c r="BS88" s="343"/>
      <c r="BT88" s="343"/>
      <c r="BU88" s="343"/>
      <c r="BV88" s="343"/>
    </row>
    <row r="89" spans="1:74">
      <c r="BK89" s="343"/>
      <c r="BL89" s="343"/>
      <c r="BM89" s="343"/>
      <c r="BN89" s="343"/>
      <c r="BO89" s="343"/>
      <c r="BP89" s="343"/>
      <c r="BQ89" s="343"/>
      <c r="BR89" s="343"/>
      <c r="BS89" s="343"/>
      <c r="BT89" s="343"/>
      <c r="BU89" s="343"/>
      <c r="BV89" s="343"/>
    </row>
    <row r="90" spans="1:74">
      <c r="BK90" s="343"/>
      <c r="BL90" s="343"/>
      <c r="BM90" s="343"/>
      <c r="BN90" s="343"/>
      <c r="BO90" s="343"/>
      <c r="BP90" s="343"/>
      <c r="BQ90" s="343"/>
      <c r="BR90" s="343"/>
      <c r="BS90" s="343"/>
      <c r="BT90" s="343"/>
      <c r="BU90" s="343"/>
      <c r="BV90" s="343"/>
    </row>
    <row r="91" spans="1:74">
      <c r="BK91" s="343"/>
      <c r="BL91" s="343"/>
      <c r="BM91" s="343"/>
      <c r="BN91" s="343"/>
      <c r="BO91" s="343"/>
      <c r="BP91" s="343"/>
      <c r="BQ91" s="343"/>
      <c r="BR91" s="343"/>
      <c r="BS91" s="343"/>
      <c r="BT91" s="343"/>
      <c r="BU91" s="343"/>
      <c r="BV91" s="343"/>
    </row>
    <row r="92" spans="1:74">
      <c r="BK92" s="343"/>
      <c r="BL92" s="343"/>
      <c r="BM92" s="343"/>
      <c r="BN92" s="343"/>
      <c r="BO92" s="343"/>
      <c r="BP92" s="343"/>
      <c r="BQ92" s="343"/>
      <c r="BR92" s="343"/>
      <c r="BS92" s="343"/>
      <c r="BT92" s="343"/>
      <c r="BU92" s="343"/>
      <c r="BV92" s="343"/>
    </row>
    <row r="93" spans="1:74">
      <c r="BK93" s="343"/>
      <c r="BL93" s="343"/>
      <c r="BM93" s="343"/>
      <c r="BN93" s="343"/>
      <c r="BO93" s="343"/>
      <c r="BP93" s="343"/>
      <c r="BQ93" s="343"/>
      <c r="BR93" s="343"/>
      <c r="BS93" s="343"/>
      <c r="BT93" s="343"/>
      <c r="BU93" s="343"/>
      <c r="BV93" s="343"/>
    </row>
    <row r="94" spans="1:74">
      <c r="BK94" s="343"/>
      <c r="BL94" s="343"/>
      <c r="BM94" s="343"/>
      <c r="BN94" s="343"/>
      <c r="BO94" s="343"/>
      <c r="BP94" s="343"/>
      <c r="BQ94" s="343"/>
      <c r="BR94" s="343"/>
      <c r="BS94" s="343"/>
      <c r="BT94" s="343"/>
      <c r="BU94" s="343"/>
      <c r="BV94" s="343"/>
    </row>
    <row r="95" spans="1:74">
      <c r="BK95" s="343"/>
      <c r="BL95" s="343"/>
      <c r="BM95" s="343"/>
      <c r="BN95" s="343"/>
      <c r="BO95" s="343"/>
      <c r="BP95" s="343"/>
      <c r="BQ95" s="343"/>
      <c r="BR95" s="343"/>
      <c r="BS95" s="343"/>
      <c r="BT95" s="343"/>
      <c r="BU95" s="343"/>
      <c r="BV95" s="343"/>
    </row>
    <row r="96" spans="1:74">
      <c r="BK96" s="343"/>
      <c r="BL96" s="343"/>
      <c r="BM96" s="343"/>
      <c r="BN96" s="343"/>
      <c r="BO96" s="343"/>
      <c r="BP96" s="343"/>
      <c r="BQ96" s="343"/>
      <c r="BR96" s="343"/>
      <c r="BS96" s="343"/>
      <c r="BT96" s="343"/>
      <c r="BU96" s="343"/>
      <c r="BV96" s="343"/>
    </row>
    <row r="97" spans="63:74">
      <c r="BK97" s="343"/>
      <c r="BL97" s="343"/>
      <c r="BM97" s="343"/>
      <c r="BN97" s="343"/>
      <c r="BO97" s="343"/>
      <c r="BP97" s="343"/>
      <c r="BQ97" s="343"/>
      <c r="BR97" s="343"/>
      <c r="BS97" s="343"/>
      <c r="BT97" s="343"/>
      <c r="BU97" s="343"/>
      <c r="BV97" s="343"/>
    </row>
    <row r="98" spans="63:74">
      <c r="BK98" s="343"/>
      <c r="BL98" s="343"/>
      <c r="BM98" s="343"/>
      <c r="BN98" s="343"/>
      <c r="BO98" s="343"/>
      <c r="BP98" s="343"/>
      <c r="BQ98" s="343"/>
      <c r="BR98" s="343"/>
      <c r="BS98" s="343"/>
      <c r="BT98" s="343"/>
      <c r="BU98" s="343"/>
      <c r="BV98" s="343"/>
    </row>
    <row r="99" spans="63:74">
      <c r="BK99" s="343"/>
      <c r="BL99" s="343"/>
      <c r="BM99" s="343"/>
      <c r="BN99" s="343"/>
      <c r="BO99" s="343"/>
      <c r="BP99" s="343"/>
      <c r="BQ99" s="343"/>
      <c r="BR99" s="343"/>
      <c r="BS99" s="343"/>
      <c r="BT99" s="343"/>
      <c r="BU99" s="343"/>
      <c r="BV99" s="343"/>
    </row>
    <row r="100" spans="63:74">
      <c r="BK100" s="343"/>
      <c r="BL100" s="343"/>
      <c r="BM100" s="343"/>
      <c r="BN100" s="343"/>
      <c r="BO100" s="343"/>
      <c r="BP100" s="343"/>
      <c r="BQ100" s="343"/>
      <c r="BR100" s="343"/>
      <c r="BS100" s="343"/>
      <c r="BT100" s="343"/>
      <c r="BU100" s="343"/>
      <c r="BV100" s="343"/>
    </row>
    <row r="101" spans="63:74">
      <c r="BK101" s="343"/>
      <c r="BL101" s="343"/>
      <c r="BM101" s="343"/>
      <c r="BN101" s="343"/>
      <c r="BO101" s="343"/>
      <c r="BP101" s="343"/>
      <c r="BQ101" s="343"/>
      <c r="BR101" s="343"/>
      <c r="BS101" s="343"/>
      <c r="BT101" s="343"/>
      <c r="BU101" s="343"/>
      <c r="BV101" s="343"/>
    </row>
    <row r="102" spans="63:74">
      <c r="BK102" s="343"/>
      <c r="BL102" s="343"/>
      <c r="BM102" s="343"/>
      <c r="BN102" s="343"/>
      <c r="BO102" s="343"/>
      <c r="BP102" s="343"/>
      <c r="BQ102" s="343"/>
      <c r="BR102" s="343"/>
      <c r="BS102" s="343"/>
      <c r="BT102" s="343"/>
      <c r="BU102" s="343"/>
      <c r="BV102" s="343"/>
    </row>
    <row r="103" spans="63:74">
      <c r="BK103" s="343"/>
      <c r="BL103" s="343"/>
      <c r="BM103" s="343"/>
      <c r="BN103" s="343"/>
      <c r="BO103" s="343"/>
      <c r="BP103" s="343"/>
      <c r="BQ103" s="343"/>
      <c r="BR103" s="343"/>
      <c r="BS103" s="343"/>
      <c r="BT103" s="343"/>
      <c r="BU103" s="343"/>
      <c r="BV103" s="343"/>
    </row>
    <row r="104" spans="63:74">
      <c r="BK104" s="343"/>
      <c r="BL104" s="343"/>
      <c r="BM104" s="343"/>
      <c r="BN104" s="343"/>
      <c r="BO104" s="343"/>
      <c r="BP104" s="343"/>
      <c r="BQ104" s="343"/>
      <c r="BR104" s="343"/>
      <c r="BS104" s="343"/>
      <c r="BT104" s="343"/>
      <c r="BU104" s="343"/>
      <c r="BV104" s="343"/>
    </row>
    <row r="105" spans="63:74">
      <c r="BK105" s="343"/>
      <c r="BL105" s="343"/>
      <c r="BM105" s="343"/>
      <c r="BN105" s="343"/>
      <c r="BO105" s="343"/>
      <c r="BP105" s="343"/>
      <c r="BQ105" s="343"/>
      <c r="BR105" s="343"/>
      <c r="BS105" s="343"/>
      <c r="BT105" s="343"/>
      <c r="BU105" s="343"/>
      <c r="BV105" s="343"/>
    </row>
    <row r="106" spans="63:74">
      <c r="BK106" s="343"/>
      <c r="BL106" s="343"/>
      <c r="BM106" s="343"/>
      <c r="BN106" s="343"/>
      <c r="BO106" s="343"/>
      <c r="BP106" s="343"/>
      <c r="BQ106" s="343"/>
      <c r="BR106" s="343"/>
      <c r="BS106" s="343"/>
      <c r="BT106" s="343"/>
      <c r="BU106" s="343"/>
      <c r="BV106" s="343"/>
    </row>
    <row r="107" spans="63:74">
      <c r="BK107" s="343"/>
      <c r="BL107" s="343"/>
      <c r="BM107" s="343"/>
      <c r="BN107" s="343"/>
      <c r="BO107" s="343"/>
      <c r="BP107" s="343"/>
      <c r="BQ107" s="343"/>
      <c r="BR107" s="343"/>
      <c r="BS107" s="343"/>
      <c r="BT107" s="343"/>
      <c r="BU107" s="343"/>
      <c r="BV107" s="343"/>
    </row>
    <row r="108" spans="63:74">
      <c r="BK108" s="343"/>
      <c r="BL108" s="343"/>
      <c r="BM108" s="343"/>
      <c r="BN108" s="343"/>
      <c r="BO108" s="343"/>
      <c r="BP108" s="343"/>
      <c r="BQ108" s="343"/>
      <c r="BR108" s="343"/>
      <c r="BS108" s="343"/>
      <c r="BT108" s="343"/>
      <c r="BU108" s="343"/>
      <c r="BV108" s="343"/>
    </row>
    <row r="109" spans="63:74">
      <c r="BK109" s="343"/>
      <c r="BL109" s="343"/>
      <c r="BM109" s="343"/>
      <c r="BN109" s="343"/>
      <c r="BO109" s="343"/>
      <c r="BP109" s="343"/>
      <c r="BQ109" s="343"/>
      <c r="BR109" s="343"/>
      <c r="BS109" s="343"/>
      <c r="BT109" s="343"/>
      <c r="BU109" s="343"/>
      <c r="BV109" s="343"/>
    </row>
    <row r="110" spans="63:74">
      <c r="BK110" s="343"/>
      <c r="BL110" s="343"/>
      <c r="BM110" s="343"/>
      <c r="BN110" s="343"/>
      <c r="BO110" s="343"/>
      <c r="BP110" s="343"/>
      <c r="BQ110" s="343"/>
      <c r="BR110" s="343"/>
      <c r="BS110" s="343"/>
      <c r="BT110" s="343"/>
      <c r="BU110" s="343"/>
      <c r="BV110" s="343"/>
    </row>
    <row r="111" spans="63:74">
      <c r="BK111" s="343"/>
      <c r="BL111" s="343"/>
      <c r="BM111" s="343"/>
      <c r="BN111" s="343"/>
      <c r="BO111" s="343"/>
      <c r="BP111" s="343"/>
      <c r="BQ111" s="343"/>
      <c r="BR111" s="343"/>
      <c r="BS111" s="343"/>
      <c r="BT111" s="343"/>
      <c r="BU111" s="343"/>
      <c r="BV111" s="343"/>
    </row>
    <row r="112" spans="63:74">
      <c r="BK112" s="343"/>
      <c r="BL112" s="343"/>
      <c r="BM112" s="343"/>
      <c r="BN112" s="343"/>
      <c r="BO112" s="343"/>
      <c r="BP112" s="343"/>
      <c r="BQ112" s="343"/>
      <c r="BR112" s="343"/>
      <c r="BS112" s="343"/>
      <c r="BT112" s="343"/>
      <c r="BU112" s="343"/>
      <c r="BV112" s="343"/>
    </row>
    <row r="113" spans="63:74">
      <c r="BK113" s="343"/>
      <c r="BL113" s="343"/>
      <c r="BM113" s="343"/>
      <c r="BN113" s="343"/>
      <c r="BO113" s="343"/>
      <c r="BP113" s="343"/>
      <c r="BQ113" s="343"/>
      <c r="BR113" s="343"/>
      <c r="BS113" s="343"/>
      <c r="BT113" s="343"/>
      <c r="BU113" s="343"/>
      <c r="BV113" s="343"/>
    </row>
    <row r="114" spans="63:74">
      <c r="BK114" s="343"/>
      <c r="BL114" s="343"/>
      <c r="BM114" s="343"/>
      <c r="BN114" s="343"/>
      <c r="BO114" s="343"/>
      <c r="BP114" s="343"/>
      <c r="BQ114" s="343"/>
      <c r="BR114" s="343"/>
      <c r="BS114" s="343"/>
      <c r="BT114" s="343"/>
      <c r="BU114" s="343"/>
      <c r="BV114" s="343"/>
    </row>
    <row r="115" spans="63:74">
      <c r="BK115" s="343"/>
      <c r="BL115" s="343"/>
      <c r="BM115" s="343"/>
      <c r="BN115" s="343"/>
      <c r="BO115" s="343"/>
      <c r="BP115" s="343"/>
      <c r="BQ115" s="343"/>
      <c r="BR115" s="343"/>
      <c r="BS115" s="343"/>
      <c r="BT115" s="343"/>
      <c r="BU115" s="343"/>
      <c r="BV115" s="343"/>
    </row>
    <row r="116" spans="63:74">
      <c r="BK116" s="343"/>
      <c r="BL116" s="343"/>
      <c r="BM116" s="343"/>
      <c r="BN116" s="343"/>
      <c r="BO116" s="343"/>
      <c r="BP116" s="343"/>
      <c r="BQ116" s="343"/>
      <c r="BR116" s="343"/>
      <c r="BS116" s="343"/>
      <c r="BT116" s="343"/>
      <c r="BU116" s="343"/>
      <c r="BV116" s="343"/>
    </row>
    <row r="117" spans="63:74">
      <c r="BK117" s="343"/>
      <c r="BL117" s="343"/>
      <c r="BM117" s="343"/>
      <c r="BN117" s="343"/>
      <c r="BO117" s="343"/>
      <c r="BP117" s="343"/>
      <c r="BQ117" s="343"/>
      <c r="BR117" s="343"/>
      <c r="BS117" s="343"/>
      <c r="BT117" s="343"/>
      <c r="BU117" s="343"/>
      <c r="BV117" s="343"/>
    </row>
    <row r="118" spans="63:74">
      <c r="BK118" s="343"/>
      <c r="BL118" s="343"/>
      <c r="BM118" s="343"/>
      <c r="BN118" s="343"/>
      <c r="BO118" s="343"/>
      <c r="BP118" s="343"/>
      <c r="BQ118" s="343"/>
      <c r="BR118" s="343"/>
      <c r="BS118" s="343"/>
      <c r="BT118" s="343"/>
      <c r="BU118" s="343"/>
      <c r="BV118" s="343"/>
    </row>
    <row r="119" spans="63:74">
      <c r="BK119" s="343"/>
      <c r="BL119" s="343"/>
      <c r="BM119" s="343"/>
      <c r="BN119" s="343"/>
      <c r="BO119" s="343"/>
      <c r="BP119" s="343"/>
      <c r="BQ119" s="343"/>
      <c r="BR119" s="343"/>
      <c r="BS119" s="343"/>
      <c r="BT119" s="343"/>
      <c r="BU119" s="343"/>
      <c r="BV119" s="343"/>
    </row>
    <row r="120" spans="63:74">
      <c r="BK120" s="343"/>
      <c r="BL120" s="343"/>
      <c r="BM120" s="343"/>
      <c r="BN120" s="343"/>
      <c r="BO120" s="343"/>
      <c r="BP120" s="343"/>
      <c r="BQ120" s="343"/>
      <c r="BR120" s="343"/>
      <c r="BS120" s="343"/>
      <c r="BT120" s="343"/>
      <c r="BU120" s="343"/>
      <c r="BV120" s="343"/>
    </row>
    <row r="121" spans="63:74">
      <c r="BK121" s="343"/>
      <c r="BL121" s="343"/>
      <c r="BM121" s="343"/>
      <c r="BN121" s="343"/>
      <c r="BO121" s="343"/>
      <c r="BP121" s="343"/>
      <c r="BQ121" s="343"/>
      <c r="BR121" s="343"/>
      <c r="BS121" s="343"/>
      <c r="BT121" s="343"/>
      <c r="BU121" s="343"/>
      <c r="BV121" s="343"/>
    </row>
    <row r="122" spans="63:74">
      <c r="BK122" s="343"/>
      <c r="BL122" s="343"/>
      <c r="BM122" s="343"/>
      <c r="BN122" s="343"/>
      <c r="BO122" s="343"/>
      <c r="BP122" s="343"/>
      <c r="BQ122" s="343"/>
      <c r="BR122" s="343"/>
      <c r="BS122" s="343"/>
      <c r="BT122" s="343"/>
      <c r="BU122" s="343"/>
      <c r="BV122" s="343"/>
    </row>
    <row r="123" spans="63:74">
      <c r="BK123" s="343"/>
      <c r="BL123" s="343"/>
      <c r="BM123" s="343"/>
      <c r="BN123" s="343"/>
      <c r="BO123" s="343"/>
      <c r="BP123" s="343"/>
      <c r="BQ123" s="343"/>
      <c r="BR123" s="343"/>
      <c r="BS123" s="343"/>
      <c r="BT123" s="343"/>
      <c r="BU123" s="343"/>
      <c r="BV123" s="343"/>
    </row>
    <row r="124" spans="63:74">
      <c r="BK124" s="343"/>
      <c r="BL124" s="343"/>
      <c r="BM124" s="343"/>
      <c r="BN124" s="343"/>
      <c r="BO124" s="343"/>
      <c r="BP124" s="343"/>
      <c r="BQ124" s="343"/>
      <c r="BR124" s="343"/>
      <c r="BS124" s="343"/>
      <c r="BT124" s="343"/>
      <c r="BU124" s="343"/>
      <c r="BV124" s="343"/>
    </row>
    <row r="125" spans="63:74">
      <c r="BK125" s="343"/>
      <c r="BL125" s="343"/>
      <c r="BM125" s="343"/>
      <c r="BN125" s="343"/>
      <c r="BO125" s="343"/>
      <c r="BP125" s="343"/>
      <c r="BQ125" s="343"/>
      <c r="BR125" s="343"/>
      <c r="BS125" s="343"/>
      <c r="BT125" s="343"/>
      <c r="BU125" s="343"/>
      <c r="BV125" s="343"/>
    </row>
    <row r="126" spans="63:74">
      <c r="BK126" s="343"/>
      <c r="BL126" s="343"/>
      <c r="BM126" s="343"/>
      <c r="BN126" s="343"/>
      <c r="BO126" s="343"/>
      <c r="BP126" s="343"/>
      <c r="BQ126" s="343"/>
      <c r="BR126" s="343"/>
      <c r="BS126" s="343"/>
      <c r="BT126" s="343"/>
      <c r="BU126" s="343"/>
      <c r="BV126" s="343"/>
    </row>
    <row r="127" spans="63:74">
      <c r="BK127" s="343"/>
      <c r="BL127" s="343"/>
      <c r="BM127" s="343"/>
      <c r="BN127" s="343"/>
      <c r="BO127" s="343"/>
      <c r="BP127" s="343"/>
      <c r="BQ127" s="343"/>
      <c r="BR127" s="343"/>
      <c r="BS127" s="343"/>
      <c r="BT127" s="343"/>
      <c r="BU127" s="343"/>
      <c r="BV127" s="343"/>
    </row>
    <row r="128" spans="63:74">
      <c r="BK128" s="343"/>
      <c r="BL128" s="343"/>
      <c r="BM128" s="343"/>
      <c r="BN128" s="343"/>
      <c r="BO128" s="343"/>
      <c r="BP128" s="343"/>
      <c r="BQ128" s="343"/>
      <c r="BR128" s="343"/>
      <c r="BS128" s="343"/>
      <c r="BT128" s="343"/>
      <c r="BU128" s="343"/>
      <c r="BV128" s="343"/>
    </row>
    <row r="129" spans="63:74">
      <c r="BK129" s="343"/>
      <c r="BL129" s="343"/>
      <c r="BM129" s="343"/>
      <c r="BN129" s="343"/>
      <c r="BO129" s="343"/>
      <c r="BP129" s="343"/>
      <c r="BQ129" s="343"/>
      <c r="BR129" s="343"/>
      <c r="BS129" s="343"/>
      <c r="BT129" s="343"/>
      <c r="BU129" s="343"/>
      <c r="BV129" s="343"/>
    </row>
    <row r="130" spans="63:74">
      <c r="BK130" s="343"/>
      <c r="BL130" s="343"/>
      <c r="BM130" s="343"/>
      <c r="BN130" s="343"/>
      <c r="BO130" s="343"/>
      <c r="BP130" s="343"/>
      <c r="BQ130" s="343"/>
      <c r="BR130" s="343"/>
      <c r="BS130" s="343"/>
      <c r="BT130" s="343"/>
      <c r="BU130" s="343"/>
      <c r="BV130" s="343"/>
    </row>
    <row r="131" spans="63:74">
      <c r="BK131" s="343"/>
      <c r="BL131" s="343"/>
      <c r="BM131" s="343"/>
      <c r="BN131" s="343"/>
      <c r="BO131" s="343"/>
      <c r="BP131" s="343"/>
      <c r="BQ131" s="343"/>
      <c r="BR131" s="343"/>
      <c r="BS131" s="343"/>
      <c r="BT131" s="343"/>
      <c r="BU131" s="343"/>
      <c r="BV131" s="343"/>
    </row>
    <row r="132" spans="63:74">
      <c r="BK132" s="343"/>
      <c r="BL132" s="343"/>
      <c r="BM132" s="343"/>
      <c r="BN132" s="343"/>
      <c r="BO132" s="343"/>
      <c r="BP132" s="343"/>
      <c r="BQ132" s="343"/>
      <c r="BR132" s="343"/>
      <c r="BS132" s="343"/>
      <c r="BT132" s="343"/>
      <c r="BU132" s="343"/>
      <c r="BV132" s="343"/>
    </row>
    <row r="133" spans="63:74">
      <c r="BK133" s="343"/>
      <c r="BL133" s="343"/>
      <c r="BM133" s="343"/>
      <c r="BN133" s="343"/>
      <c r="BO133" s="343"/>
      <c r="BP133" s="343"/>
      <c r="BQ133" s="343"/>
      <c r="BR133" s="343"/>
      <c r="BS133" s="343"/>
      <c r="BT133" s="343"/>
      <c r="BU133" s="343"/>
      <c r="BV133" s="343"/>
    </row>
    <row r="134" spans="63:74">
      <c r="BK134" s="343"/>
      <c r="BL134" s="343"/>
      <c r="BM134" s="343"/>
      <c r="BN134" s="343"/>
      <c r="BO134" s="343"/>
      <c r="BP134" s="343"/>
      <c r="BQ134" s="343"/>
      <c r="BR134" s="343"/>
      <c r="BS134" s="343"/>
      <c r="BT134" s="343"/>
      <c r="BU134" s="343"/>
      <c r="BV134" s="343"/>
    </row>
    <row r="135" spans="63:74">
      <c r="BK135" s="343"/>
      <c r="BL135" s="343"/>
      <c r="BM135" s="343"/>
      <c r="BN135" s="343"/>
      <c r="BO135" s="343"/>
      <c r="BP135" s="343"/>
      <c r="BQ135" s="343"/>
      <c r="BR135" s="343"/>
      <c r="BS135" s="343"/>
      <c r="BT135" s="343"/>
      <c r="BU135" s="343"/>
      <c r="BV135" s="343"/>
    </row>
    <row r="136" spans="63:74">
      <c r="BK136" s="343"/>
      <c r="BL136" s="343"/>
      <c r="BM136" s="343"/>
      <c r="BN136" s="343"/>
      <c r="BO136" s="343"/>
      <c r="BP136" s="343"/>
      <c r="BQ136" s="343"/>
      <c r="BR136" s="343"/>
      <c r="BS136" s="343"/>
      <c r="BT136" s="343"/>
      <c r="BU136" s="343"/>
      <c r="BV136" s="343"/>
    </row>
    <row r="137" spans="63:74">
      <c r="BK137" s="343"/>
      <c r="BL137" s="343"/>
      <c r="BM137" s="343"/>
      <c r="BN137" s="343"/>
      <c r="BO137" s="343"/>
      <c r="BP137" s="343"/>
      <c r="BQ137" s="343"/>
      <c r="BR137" s="343"/>
      <c r="BS137" s="343"/>
      <c r="BT137" s="343"/>
      <c r="BU137" s="343"/>
      <c r="BV137" s="343"/>
    </row>
    <row r="138" spans="63:74">
      <c r="BK138" s="343"/>
      <c r="BL138" s="343"/>
      <c r="BM138" s="343"/>
      <c r="BN138" s="343"/>
      <c r="BO138" s="343"/>
      <c r="BP138" s="343"/>
      <c r="BQ138" s="343"/>
      <c r="BR138" s="343"/>
      <c r="BS138" s="343"/>
      <c r="BT138" s="343"/>
      <c r="BU138" s="343"/>
      <c r="BV138" s="343"/>
    </row>
    <row r="139" spans="63:74">
      <c r="BK139" s="343"/>
      <c r="BL139" s="343"/>
      <c r="BM139" s="343"/>
      <c r="BN139" s="343"/>
      <c r="BO139" s="343"/>
      <c r="BP139" s="343"/>
      <c r="BQ139" s="343"/>
      <c r="BR139" s="343"/>
      <c r="BS139" s="343"/>
      <c r="BT139" s="343"/>
      <c r="BU139" s="343"/>
      <c r="BV139" s="343"/>
    </row>
    <row r="140" spans="63:74">
      <c r="BK140" s="343"/>
      <c r="BL140" s="343"/>
      <c r="BM140" s="343"/>
      <c r="BN140" s="343"/>
      <c r="BO140" s="343"/>
      <c r="BP140" s="343"/>
      <c r="BQ140" s="343"/>
      <c r="BR140" s="343"/>
      <c r="BS140" s="343"/>
      <c r="BT140" s="343"/>
      <c r="BU140" s="343"/>
      <c r="BV140" s="343"/>
    </row>
    <row r="141" spans="63:74">
      <c r="BK141" s="343"/>
      <c r="BL141" s="343"/>
      <c r="BM141" s="343"/>
      <c r="BN141" s="343"/>
      <c r="BO141" s="343"/>
      <c r="BP141" s="343"/>
      <c r="BQ141" s="343"/>
      <c r="BR141" s="343"/>
      <c r="BS141" s="343"/>
      <c r="BT141" s="343"/>
      <c r="BU141" s="343"/>
      <c r="BV141" s="343"/>
    </row>
    <row r="142" spans="63:74">
      <c r="BK142" s="343"/>
      <c r="BL142" s="343"/>
      <c r="BM142" s="343"/>
      <c r="BN142" s="343"/>
      <c r="BO142" s="343"/>
      <c r="BP142" s="343"/>
      <c r="BQ142" s="343"/>
      <c r="BR142" s="343"/>
      <c r="BS142" s="343"/>
      <c r="BT142" s="343"/>
      <c r="BU142" s="343"/>
      <c r="BV142" s="343"/>
    </row>
    <row r="143" spans="63:74">
      <c r="BK143" s="343"/>
      <c r="BL143" s="343"/>
      <c r="BM143" s="343"/>
      <c r="BN143" s="343"/>
      <c r="BO143" s="343"/>
      <c r="BP143" s="343"/>
      <c r="BQ143" s="343"/>
      <c r="BR143" s="343"/>
      <c r="BS143" s="343"/>
      <c r="BT143" s="343"/>
      <c r="BU143" s="343"/>
      <c r="BV143" s="343"/>
    </row>
    <row r="144" spans="63:74">
      <c r="BK144" s="343"/>
      <c r="BL144" s="343"/>
      <c r="BM144" s="343"/>
      <c r="BN144" s="343"/>
      <c r="BO144" s="343"/>
      <c r="BP144" s="343"/>
      <c r="BQ144" s="343"/>
      <c r="BR144" s="343"/>
      <c r="BS144" s="343"/>
      <c r="BT144" s="343"/>
      <c r="BU144" s="343"/>
      <c r="BV144" s="34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transitionEvaluation="1" transitionEntry="1" codeName="Sheet1">
    <pageSetUpPr fitToPage="1"/>
  </sheetPr>
  <dimension ref="A1:BV143"/>
  <sheetViews>
    <sheetView showGridLines="0" workbookViewId="0">
      <pane xSplit="2" ySplit="4" topLeftCell="AY5" activePane="bottomRight" state="frozen"/>
      <selection activeCell="AV7" sqref="AV7"/>
      <selection pane="topRight" activeCell="AV7" sqref="AV7"/>
      <selection pane="bottomLeft" activeCell="AV7" sqref="AV7"/>
      <selection pane="bottomRight" activeCell="BA42" sqref="BA42"/>
    </sheetView>
  </sheetViews>
  <sheetFormatPr defaultColWidth="9.88671875" defaultRowHeight="10.199999999999999"/>
  <cols>
    <col min="1" max="1" width="8.6640625" style="13" customWidth="1"/>
    <col min="2" max="2" width="39.109375" style="13" customWidth="1"/>
    <col min="3" max="3" width="8.5546875" style="13" bestFit="1" customWidth="1"/>
    <col min="4" max="50" width="6.6640625" style="13" customWidth="1"/>
    <col min="51" max="62" width="6.6640625" style="423" customWidth="1"/>
    <col min="63" max="74" width="6.6640625" style="13" customWidth="1"/>
    <col min="75" max="16384" width="9.88671875" style="13"/>
  </cols>
  <sheetData>
    <row r="1" spans="1:74" ht="13.2" customHeight="1">
      <c r="A1" s="657" t="s">
        <v>1117</v>
      </c>
      <c r="B1" s="673" t="s">
        <v>144</v>
      </c>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c r="AM1" s="266"/>
    </row>
    <row r="2" spans="1:74" ht="13.2">
      <c r="A2" s="658"/>
      <c r="B2" s="552" t="str">
        <f>"U.S. Energy Information Administration   |   Short-Term Energy Outlook  - "&amp;Dates!D1</f>
        <v>U.S. Energy Information Administration   |   Short-Term Energy Outlook  - August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266"/>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49"/>
      <c r="B5" s="50" t="s">
        <v>121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c r="A6" s="52" t="s">
        <v>729</v>
      </c>
      <c r="B6" s="151" t="s">
        <v>676</v>
      </c>
      <c r="C6" s="219">
        <v>41.68</v>
      </c>
      <c r="D6" s="219">
        <v>39.090000000000003</v>
      </c>
      <c r="E6" s="219">
        <v>47.94</v>
      </c>
      <c r="F6" s="219">
        <v>49.66</v>
      </c>
      <c r="G6" s="219">
        <v>59.05</v>
      </c>
      <c r="H6" s="219">
        <v>69.64</v>
      </c>
      <c r="I6" s="219">
        <v>64.150000000000006</v>
      </c>
      <c r="J6" s="219">
        <v>71.040000000000006</v>
      </c>
      <c r="K6" s="219">
        <v>69.41</v>
      </c>
      <c r="L6" s="219">
        <v>75.72</v>
      </c>
      <c r="M6" s="219">
        <v>77.989999999999995</v>
      </c>
      <c r="N6" s="219">
        <v>74.47</v>
      </c>
      <c r="O6" s="219">
        <v>78.33</v>
      </c>
      <c r="P6" s="219">
        <v>76.39</v>
      </c>
      <c r="Q6" s="219">
        <v>81.2</v>
      </c>
      <c r="R6" s="219">
        <v>84.29</v>
      </c>
      <c r="S6" s="219">
        <v>73.739999999999995</v>
      </c>
      <c r="T6" s="219">
        <v>75.34</v>
      </c>
      <c r="U6" s="219">
        <v>76.319999999999993</v>
      </c>
      <c r="V6" s="219">
        <v>76.599999999999994</v>
      </c>
      <c r="W6" s="219">
        <v>75.239999999999995</v>
      </c>
      <c r="X6" s="219">
        <v>81.89</v>
      </c>
      <c r="Y6" s="219">
        <v>84.25</v>
      </c>
      <c r="Z6" s="219">
        <v>89.15</v>
      </c>
      <c r="AA6" s="219">
        <v>89.17</v>
      </c>
      <c r="AB6" s="219">
        <v>88.58</v>
      </c>
      <c r="AC6" s="219">
        <v>102.76</v>
      </c>
      <c r="AD6" s="219">
        <v>109.53</v>
      </c>
      <c r="AE6" s="219">
        <v>100.9</v>
      </c>
      <c r="AF6" s="219">
        <v>96.24</v>
      </c>
      <c r="AG6" s="219">
        <v>97.3</v>
      </c>
      <c r="AH6" s="219">
        <v>86.33</v>
      </c>
      <c r="AI6" s="219">
        <v>85.52</v>
      </c>
      <c r="AJ6" s="219">
        <v>86.32</v>
      </c>
      <c r="AK6" s="219">
        <v>97.13</v>
      </c>
      <c r="AL6" s="219">
        <v>98.53</v>
      </c>
      <c r="AM6" s="219">
        <v>100.27</v>
      </c>
      <c r="AN6" s="219">
        <v>102.2</v>
      </c>
      <c r="AO6" s="219">
        <v>106.16</v>
      </c>
      <c r="AP6" s="219">
        <v>103.32</v>
      </c>
      <c r="AQ6" s="219">
        <v>94.65</v>
      </c>
      <c r="AR6" s="219">
        <v>82.3</v>
      </c>
      <c r="AS6" s="219">
        <v>87.9</v>
      </c>
      <c r="AT6" s="219">
        <v>94.3</v>
      </c>
      <c r="AU6" s="219">
        <v>94.51</v>
      </c>
      <c r="AV6" s="219">
        <v>89.491304348</v>
      </c>
      <c r="AW6" s="219">
        <v>86.53</v>
      </c>
      <c r="AX6" s="219">
        <v>87.86</v>
      </c>
      <c r="AY6" s="219">
        <v>94.76</v>
      </c>
      <c r="AZ6" s="219">
        <v>95.31</v>
      </c>
      <c r="BA6" s="219">
        <v>92.94</v>
      </c>
      <c r="BB6" s="219">
        <v>92.02</v>
      </c>
      <c r="BC6" s="219">
        <v>94.51</v>
      </c>
      <c r="BD6" s="219">
        <v>95.77</v>
      </c>
      <c r="BE6" s="219">
        <v>104.67</v>
      </c>
      <c r="BF6" s="333">
        <v>102</v>
      </c>
      <c r="BG6" s="333">
        <v>100</v>
      </c>
      <c r="BH6" s="333">
        <v>98</v>
      </c>
      <c r="BI6" s="333">
        <v>97</v>
      </c>
      <c r="BJ6" s="333">
        <v>96.5</v>
      </c>
      <c r="BK6" s="333">
        <v>95</v>
      </c>
      <c r="BL6" s="333">
        <v>94.5</v>
      </c>
      <c r="BM6" s="333">
        <v>94</v>
      </c>
      <c r="BN6" s="333">
        <v>94</v>
      </c>
      <c r="BO6" s="333">
        <v>93.5</v>
      </c>
      <c r="BP6" s="333">
        <v>93</v>
      </c>
      <c r="BQ6" s="333">
        <v>92.5</v>
      </c>
      <c r="BR6" s="333">
        <v>92.5</v>
      </c>
      <c r="BS6" s="333">
        <v>92</v>
      </c>
      <c r="BT6" s="333">
        <v>92</v>
      </c>
      <c r="BU6" s="333">
        <v>91.5</v>
      </c>
      <c r="BV6" s="333">
        <v>91</v>
      </c>
    </row>
    <row r="7" spans="1:74" ht="11.1" customHeight="1">
      <c r="A7" s="52" t="s">
        <v>107</v>
      </c>
      <c r="B7" s="151" t="s">
        <v>106</v>
      </c>
      <c r="C7" s="219">
        <v>43.44</v>
      </c>
      <c r="D7" s="219">
        <v>43.32</v>
      </c>
      <c r="E7" s="219">
        <v>46.54</v>
      </c>
      <c r="F7" s="219">
        <v>50.18</v>
      </c>
      <c r="G7" s="219">
        <v>57.3</v>
      </c>
      <c r="H7" s="219">
        <v>68.61</v>
      </c>
      <c r="I7" s="219">
        <v>64.44</v>
      </c>
      <c r="J7" s="219">
        <v>72.510000000000005</v>
      </c>
      <c r="K7" s="219">
        <v>67.650000000000006</v>
      </c>
      <c r="L7" s="219">
        <v>72.77</v>
      </c>
      <c r="M7" s="219">
        <v>76.66</v>
      </c>
      <c r="N7" s="219">
        <v>74.459999999999994</v>
      </c>
      <c r="O7" s="219">
        <v>76.17</v>
      </c>
      <c r="P7" s="219">
        <v>73.75</v>
      </c>
      <c r="Q7" s="219">
        <v>78.83</v>
      </c>
      <c r="R7" s="219">
        <v>84.82</v>
      </c>
      <c r="S7" s="219">
        <v>75.95</v>
      </c>
      <c r="T7" s="219">
        <v>74.760000000000005</v>
      </c>
      <c r="U7" s="219">
        <v>75.58</v>
      </c>
      <c r="V7" s="219">
        <v>77.040000000000006</v>
      </c>
      <c r="W7" s="219">
        <v>77.84</v>
      </c>
      <c r="X7" s="219">
        <v>82.67</v>
      </c>
      <c r="Y7" s="219">
        <v>85.28</v>
      </c>
      <c r="Z7" s="219">
        <v>91.45</v>
      </c>
      <c r="AA7" s="219">
        <v>96.52</v>
      </c>
      <c r="AB7" s="219">
        <v>103.72</v>
      </c>
      <c r="AC7" s="219">
        <v>114.64</v>
      </c>
      <c r="AD7" s="219">
        <v>123.26</v>
      </c>
      <c r="AE7" s="219">
        <v>114.99</v>
      </c>
      <c r="AF7" s="219">
        <v>113.83</v>
      </c>
      <c r="AG7" s="219">
        <v>116.97</v>
      </c>
      <c r="AH7" s="219">
        <v>110.22</v>
      </c>
      <c r="AI7" s="219">
        <v>112.83</v>
      </c>
      <c r="AJ7" s="219">
        <v>109.55</v>
      </c>
      <c r="AK7" s="219">
        <v>110.77</v>
      </c>
      <c r="AL7" s="219">
        <v>107.87</v>
      </c>
      <c r="AM7" s="219">
        <v>110.69</v>
      </c>
      <c r="AN7" s="219">
        <v>119.33</v>
      </c>
      <c r="AO7" s="219">
        <v>125.45</v>
      </c>
      <c r="AP7" s="219">
        <v>119.75</v>
      </c>
      <c r="AQ7" s="219">
        <v>110.34</v>
      </c>
      <c r="AR7" s="219">
        <v>95.16</v>
      </c>
      <c r="AS7" s="219">
        <v>102.62</v>
      </c>
      <c r="AT7" s="219">
        <v>113.36</v>
      </c>
      <c r="AU7" s="219">
        <v>112.86</v>
      </c>
      <c r="AV7" s="219">
        <v>111.71086957</v>
      </c>
      <c r="AW7" s="219">
        <v>109.06</v>
      </c>
      <c r="AX7" s="219">
        <v>109.49</v>
      </c>
      <c r="AY7" s="219">
        <v>112.96</v>
      </c>
      <c r="AZ7" s="219">
        <v>116.05</v>
      </c>
      <c r="BA7" s="219">
        <v>108.47</v>
      </c>
      <c r="BB7" s="219">
        <v>102.25</v>
      </c>
      <c r="BC7" s="219">
        <v>102.56</v>
      </c>
      <c r="BD7" s="219">
        <v>102.92</v>
      </c>
      <c r="BE7" s="219">
        <v>107.93</v>
      </c>
      <c r="BF7" s="333">
        <v>106</v>
      </c>
      <c r="BG7" s="333">
        <v>104</v>
      </c>
      <c r="BH7" s="333">
        <v>102</v>
      </c>
      <c r="BI7" s="333">
        <v>102</v>
      </c>
      <c r="BJ7" s="333">
        <v>102.5</v>
      </c>
      <c r="BK7" s="333">
        <v>102.5</v>
      </c>
      <c r="BL7" s="333">
        <v>102</v>
      </c>
      <c r="BM7" s="333">
        <v>101.5</v>
      </c>
      <c r="BN7" s="333">
        <v>101</v>
      </c>
      <c r="BO7" s="333">
        <v>100.5</v>
      </c>
      <c r="BP7" s="333">
        <v>100</v>
      </c>
      <c r="BQ7" s="333">
        <v>99.5</v>
      </c>
      <c r="BR7" s="333">
        <v>99</v>
      </c>
      <c r="BS7" s="333">
        <v>98.5</v>
      </c>
      <c r="BT7" s="333">
        <v>98</v>
      </c>
      <c r="BU7" s="333">
        <v>97.5</v>
      </c>
      <c r="BV7" s="333">
        <v>97</v>
      </c>
    </row>
    <row r="8" spans="1:74" ht="11.1" customHeight="1">
      <c r="A8" s="52" t="s">
        <v>728</v>
      </c>
      <c r="B8" s="151" t="s">
        <v>120</v>
      </c>
      <c r="C8" s="219">
        <v>36.840000000000003</v>
      </c>
      <c r="D8" s="219">
        <v>38.56</v>
      </c>
      <c r="E8" s="219">
        <v>45.96</v>
      </c>
      <c r="F8" s="219">
        <v>49.58</v>
      </c>
      <c r="G8" s="219">
        <v>56.77</v>
      </c>
      <c r="H8" s="219">
        <v>66.37</v>
      </c>
      <c r="I8" s="219">
        <v>63.46</v>
      </c>
      <c r="J8" s="219">
        <v>68.09</v>
      </c>
      <c r="K8" s="219">
        <v>67.650000000000006</v>
      </c>
      <c r="L8" s="219">
        <v>72.06</v>
      </c>
      <c r="M8" s="219">
        <v>74.400000000000006</v>
      </c>
      <c r="N8" s="219">
        <v>72.67</v>
      </c>
      <c r="O8" s="219">
        <v>75.069999999999993</v>
      </c>
      <c r="P8" s="219">
        <v>73.73</v>
      </c>
      <c r="Q8" s="219">
        <v>76.77</v>
      </c>
      <c r="R8" s="219">
        <v>80.03</v>
      </c>
      <c r="S8" s="219">
        <v>71.150000000000006</v>
      </c>
      <c r="T8" s="219">
        <v>71.91</v>
      </c>
      <c r="U8" s="219">
        <v>73.25</v>
      </c>
      <c r="V8" s="219">
        <v>73.5</v>
      </c>
      <c r="W8" s="219">
        <v>73.2</v>
      </c>
      <c r="X8" s="219">
        <v>77.02</v>
      </c>
      <c r="Y8" s="219">
        <v>80.400000000000006</v>
      </c>
      <c r="Z8" s="219">
        <v>85.59</v>
      </c>
      <c r="AA8" s="219">
        <v>87.99</v>
      </c>
      <c r="AB8" s="219">
        <v>91.72</v>
      </c>
      <c r="AC8" s="219">
        <v>102.48</v>
      </c>
      <c r="AD8" s="219">
        <v>113.08</v>
      </c>
      <c r="AE8" s="219">
        <v>107.99</v>
      </c>
      <c r="AF8" s="219">
        <v>105.36</v>
      </c>
      <c r="AG8" s="219">
        <v>105.94</v>
      </c>
      <c r="AH8" s="219">
        <v>99.01</v>
      </c>
      <c r="AI8" s="219">
        <v>101.05</v>
      </c>
      <c r="AJ8" s="219">
        <v>102.05</v>
      </c>
      <c r="AK8" s="219">
        <v>107.67</v>
      </c>
      <c r="AL8" s="219">
        <v>106.52</v>
      </c>
      <c r="AM8" s="219">
        <v>105.25</v>
      </c>
      <c r="AN8" s="219">
        <v>108.08</v>
      </c>
      <c r="AO8" s="219">
        <v>111</v>
      </c>
      <c r="AP8" s="219">
        <v>108.52</v>
      </c>
      <c r="AQ8" s="219">
        <v>103.26</v>
      </c>
      <c r="AR8" s="219">
        <v>92.18</v>
      </c>
      <c r="AS8" s="219">
        <v>92.98</v>
      </c>
      <c r="AT8" s="219">
        <v>97.07</v>
      </c>
      <c r="AU8" s="219">
        <v>101.82</v>
      </c>
      <c r="AV8" s="219">
        <v>100.92</v>
      </c>
      <c r="AW8" s="219">
        <v>98.07</v>
      </c>
      <c r="AX8" s="219">
        <v>93.7</v>
      </c>
      <c r="AY8" s="219">
        <v>97.91</v>
      </c>
      <c r="AZ8" s="219">
        <v>99.23</v>
      </c>
      <c r="BA8" s="219">
        <v>99.11</v>
      </c>
      <c r="BB8" s="219">
        <v>96.45</v>
      </c>
      <c r="BC8" s="219">
        <v>98.5</v>
      </c>
      <c r="BD8" s="219">
        <v>100.77</v>
      </c>
      <c r="BE8" s="219">
        <v>109.67</v>
      </c>
      <c r="BF8" s="333">
        <v>107</v>
      </c>
      <c r="BG8" s="333">
        <v>105</v>
      </c>
      <c r="BH8" s="333">
        <v>103</v>
      </c>
      <c r="BI8" s="333">
        <v>102</v>
      </c>
      <c r="BJ8" s="333">
        <v>101.5</v>
      </c>
      <c r="BK8" s="333">
        <v>100</v>
      </c>
      <c r="BL8" s="333">
        <v>99.5</v>
      </c>
      <c r="BM8" s="333">
        <v>99</v>
      </c>
      <c r="BN8" s="333">
        <v>99</v>
      </c>
      <c r="BO8" s="333">
        <v>98.5</v>
      </c>
      <c r="BP8" s="333">
        <v>98</v>
      </c>
      <c r="BQ8" s="333">
        <v>97.5</v>
      </c>
      <c r="BR8" s="333">
        <v>97.5</v>
      </c>
      <c r="BS8" s="333">
        <v>97</v>
      </c>
      <c r="BT8" s="333">
        <v>97</v>
      </c>
      <c r="BU8" s="333">
        <v>96.5</v>
      </c>
      <c r="BV8" s="333">
        <v>96</v>
      </c>
    </row>
    <row r="9" spans="1:74" ht="11.1" customHeight="1">
      <c r="A9" s="52" t="s">
        <v>1103</v>
      </c>
      <c r="B9" s="151" t="s">
        <v>15</v>
      </c>
      <c r="C9" s="219">
        <v>37.450000000000003</v>
      </c>
      <c r="D9" s="219">
        <v>38.15</v>
      </c>
      <c r="E9" s="219">
        <v>45.57</v>
      </c>
      <c r="F9" s="219">
        <v>48.78</v>
      </c>
      <c r="G9" s="219">
        <v>55.96</v>
      </c>
      <c r="H9" s="219">
        <v>65.72</v>
      </c>
      <c r="I9" s="219">
        <v>63.58</v>
      </c>
      <c r="J9" s="219">
        <v>67.989999999999995</v>
      </c>
      <c r="K9" s="219">
        <v>67.739999999999995</v>
      </c>
      <c r="L9" s="219">
        <v>72.08</v>
      </c>
      <c r="M9" s="219">
        <v>74.48</v>
      </c>
      <c r="N9" s="219">
        <v>72.95</v>
      </c>
      <c r="O9" s="219">
        <v>75.48</v>
      </c>
      <c r="P9" s="219">
        <v>74.58</v>
      </c>
      <c r="Q9" s="219">
        <v>77.430000000000007</v>
      </c>
      <c r="R9" s="219">
        <v>80.83</v>
      </c>
      <c r="S9" s="219">
        <v>72.66</v>
      </c>
      <c r="T9" s="219">
        <v>72.66</v>
      </c>
      <c r="U9" s="219">
        <v>73.73</v>
      </c>
      <c r="V9" s="219">
        <v>74.58</v>
      </c>
      <c r="W9" s="219">
        <v>73.849999999999994</v>
      </c>
      <c r="X9" s="219">
        <v>77.77</v>
      </c>
      <c r="Y9" s="219">
        <v>81.05</v>
      </c>
      <c r="Z9" s="219">
        <v>85.95</v>
      </c>
      <c r="AA9" s="219">
        <v>88.28</v>
      </c>
      <c r="AB9" s="219">
        <v>90.85</v>
      </c>
      <c r="AC9" s="219">
        <v>102.43</v>
      </c>
      <c r="AD9" s="219">
        <v>112.65</v>
      </c>
      <c r="AE9" s="219">
        <v>107.82</v>
      </c>
      <c r="AF9" s="219">
        <v>104.23</v>
      </c>
      <c r="AG9" s="219">
        <v>104.68</v>
      </c>
      <c r="AH9" s="219">
        <v>97.7</v>
      </c>
      <c r="AI9" s="219">
        <v>99.39</v>
      </c>
      <c r="AJ9" s="219">
        <v>100.67</v>
      </c>
      <c r="AK9" s="219">
        <v>107.28</v>
      </c>
      <c r="AL9" s="219">
        <v>105.69</v>
      </c>
      <c r="AM9" s="219">
        <v>104.7</v>
      </c>
      <c r="AN9" s="219">
        <v>107.18</v>
      </c>
      <c r="AO9" s="219">
        <v>110.92</v>
      </c>
      <c r="AP9" s="219">
        <v>109.69</v>
      </c>
      <c r="AQ9" s="219">
        <v>103.23</v>
      </c>
      <c r="AR9" s="219">
        <v>91.96</v>
      </c>
      <c r="AS9" s="219">
        <v>92.83</v>
      </c>
      <c r="AT9" s="219">
        <v>97.71</v>
      </c>
      <c r="AU9" s="219">
        <v>101.97</v>
      </c>
      <c r="AV9" s="219">
        <v>100.02</v>
      </c>
      <c r="AW9" s="219">
        <v>96.78</v>
      </c>
      <c r="AX9" s="219">
        <v>95.06</v>
      </c>
      <c r="AY9" s="219">
        <v>100.78</v>
      </c>
      <c r="AZ9" s="219">
        <v>101.45</v>
      </c>
      <c r="BA9" s="219">
        <v>101.23</v>
      </c>
      <c r="BB9" s="219">
        <v>99.5</v>
      </c>
      <c r="BC9" s="219">
        <v>100.17</v>
      </c>
      <c r="BD9" s="219">
        <v>101.27</v>
      </c>
      <c r="BE9" s="219">
        <v>110.17</v>
      </c>
      <c r="BF9" s="333">
        <v>107.5</v>
      </c>
      <c r="BG9" s="333">
        <v>105.5</v>
      </c>
      <c r="BH9" s="333">
        <v>103.5</v>
      </c>
      <c r="BI9" s="333">
        <v>102.5</v>
      </c>
      <c r="BJ9" s="333">
        <v>102</v>
      </c>
      <c r="BK9" s="333">
        <v>100.5</v>
      </c>
      <c r="BL9" s="333">
        <v>100</v>
      </c>
      <c r="BM9" s="333">
        <v>99.5</v>
      </c>
      <c r="BN9" s="333">
        <v>99.5</v>
      </c>
      <c r="BO9" s="333">
        <v>99</v>
      </c>
      <c r="BP9" s="333">
        <v>98.5</v>
      </c>
      <c r="BQ9" s="333">
        <v>98</v>
      </c>
      <c r="BR9" s="333">
        <v>98</v>
      </c>
      <c r="BS9" s="333">
        <v>97.5</v>
      </c>
      <c r="BT9" s="333">
        <v>97.5</v>
      </c>
      <c r="BU9" s="333">
        <v>97</v>
      </c>
      <c r="BV9" s="333">
        <v>96.5</v>
      </c>
    </row>
    <row r="10" spans="1:74" ht="11.1" customHeight="1">
      <c r="A10" s="49"/>
      <c r="B10" s="50" t="s">
        <v>747</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224"/>
      <c r="BF10" s="420"/>
      <c r="BG10" s="420"/>
      <c r="BH10" s="420"/>
      <c r="BI10" s="420"/>
      <c r="BJ10" s="420"/>
      <c r="BK10" s="420"/>
      <c r="BL10" s="420"/>
      <c r="BM10" s="420"/>
      <c r="BN10" s="420"/>
      <c r="BO10" s="420"/>
      <c r="BP10" s="420"/>
      <c r="BQ10" s="420"/>
      <c r="BR10" s="420"/>
      <c r="BS10" s="420"/>
      <c r="BT10" s="420"/>
      <c r="BU10" s="420"/>
      <c r="BV10" s="420"/>
    </row>
    <row r="11" spans="1:74" ht="11.1" customHeight="1">
      <c r="A11" s="49"/>
      <c r="B11" s="50" t="s">
        <v>769</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224"/>
      <c r="BE11" s="224"/>
      <c r="BF11" s="420"/>
      <c r="BG11" s="420"/>
      <c r="BH11" s="420"/>
      <c r="BI11" s="420"/>
      <c r="BJ11" s="420"/>
      <c r="BK11" s="420"/>
      <c r="BL11" s="420"/>
      <c r="BM11" s="420"/>
      <c r="BN11" s="420"/>
      <c r="BO11" s="420"/>
      <c r="BP11" s="420"/>
      <c r="BQ11" s="420"/>
      <c r="BR11" s="420"/>
      <c r="BS11" s="420"/>
      <c r="BT11" s="420"/>
      <c r="BU11" s="420"/>
      <c r="BV11" s="420"/>
    </row>
    <row r="12" spans="1:74" ht="11.1" customHeight="1">
      <c r="A12" s="52" t="s">
        <v>1082</v>
      </c>
      <c r="B12" s="151" t="s">
        <v>770</v>
      </c>
      <c r="C12" s="243">
        <v>124.6</v>
      </c>
      <c r="D12" s="243">
        <v>133.30000000000001</v>
      </c>
      <c r="E12" s="243">
        <v>139.69999999999999</v>
      </c>
      <c r="F12" s="243">
        <v>148.19999999999999</v>
      </c>
      <c r="G12" s="243">
        <v>176.3</v>
      </c>
      <c r="H12" s="243">
        <v>202.2</v>
      </c>
      <c r="I12" s="243">
        <v>186.7</v>
      </c>
      <c r="J12" s="243">
        <v>202.6</v>
      </c>
      <c r="K12" s="243">
        <v>191.5</v>
      </c>
      <c r="L12" s="243">
        <v>197.5</v>
      </c>
      <c r="M12" s="243">
        <v>203.9</v>
      </c>
      <c r="N12" s="243">
        <v>199.9</v>
      </c>
      <c r="O12" s="243">
        <v>209.7</v>
      </c>
      <c r="P12" s="243">
        <v>203.3</v>
      </c>
      <c r="Q12" s="243">
        <v>219.7</v>
      </c>
      <c r="R12" s="243">
        <v>226.5</v>
      </c>
      <c r="S12" s="243">
        <v>215.2</v>
      </c>
      <c r="T12" s="243">
        <v>211.3</v>
      </c>
      <c r="U12" s="243">
        <v>211.3</v>
      </c>
      <c r="V12" s="243">
        <v>209.5</v>
      </c>
      <c r="W12" s="243">
        <v>208.8</v>
      </c>
      <c r="X12" s="243">
        <v>219.8</v>
      </c>
      <c r="Y12" s="243">
        <v>224.3</v>
      </c>
      <c r="Z12" s="243">
        <v>238.3</v>
      </c>
      <c r="AA12" s="243">
        <v>247.2</v>
      </c>
      <c r="AB12" s="243">
        <v>258.39999999999998</v>
      </c>
      <c r="AC12" s="243">
        <v>293.39999999999998</v>
      </c>
      <c r="AD12" s="243">
        <v>321.8</v>
      </c>
      <c r="AE12" s="243">
        <v>317.39999999999998</v>
      </c>
      <c r="AF12" s="243">
        <v>297</v>
      </c>
      <c r="AG12" s="243">
        <v>305.8</v>
      </c>
      <c r="AH12" s="243">
        <v>294.89999999999998</v>
      </c>
      <c r="AI12" s="243">
        <v>289.60000000000002</v>
      </c>
      <c r="AJ12" s="243">
        <v>280.5</v>
      </c>
      <c r="AK12" s="243">
        <v>270.10000000000002</v>
      </c>
      <c r="AL12" s="243">
        <v>261.39999999999998</v>
      </c>
      <c r="AM12" s="243">
        <v>274.7</v>
      </c>
      <c r="AN12" s="243">
        <v>293.60000000000002</v>
      </c>
      <c r="AO12" s="243">
        <v>320.3</v>
      </c>
      <c r="AP12" s="243">
        <v>318.89999999999998</v>
      </c>
      <c r="AQ12" s="243">
        <v>301.60000000000002</v>
      </c>
      <c r="AR12" s="243">
        <v>275.7</v>
      </c>
      <c r="AS12" s="243">
        <v>280.60000000000002</v>
      </c>
      <c r="AT12" s="243">
        <v>308.7</v>
      </c>
      <c r="AU12" s="243">
        <v>316.3</v>
      </c>
      <c r="AV12" s="243">
        <v>294.10000000000002</v>
      </c>
      <c r="AW12" s="243">
        <v>271.3</v>
      </c>
      <c r="AX12" s="243">
        <v>259</v>
      </c>
      <c r="AY12" s="243">
        <v>267.60000000000002</v>
      </c>
      <c r="AZ12" s="243">
        <v>302</v>
      </c>
      <c r="BA12" s="243">
        <v>298.7</v>
      </c>
      <c r="BB12" s="243">
        <v>285.3</v>
      </c>
      <c r="BC12" s="243">
        <v>295</v>
      </c>
      <c r="BD12" s="243">
        <v>289.16219999999998</v>
      </c>
      <c r="BE12" s="243">
        <v>300.07549999999998</v>
      </c>
      <c r="BF12" s="339">
        <v>296.36880000000002</v>
      </c>
      <c r="BG12" s="339">
        <v>279.83300000000003</v>
      </c>
      <c r="BH12" s="339">
        <v>268.5763</v>
      </c>
      <c r="BI12" s="339">
        <v>265.15010000000001</v>
      </c>
      <c r="BJ12" s="339">
        <v>259.10649999999998</v>
      </c>
      <c r="BK12" s="339">
        <v>266.0385</v>
      </c>
      <c r="BL12" s="339">
        <v>267.1721</v>
      </c>
      <c r="BM12" s="339">
        <v>275.38290000000001</v>
      </c>
      <c r="BN12" s="339">
        <v>278.74590000000001</v>
      </c>
      <c r="BO12" s="339">
        <v>281.56180000000001</v>
      </c>
      <c r="BP12" s="339">
        <v>280.68689999999998</v>
      </c>
      <c r="BQ12" s="339">
        <v>274.54399999999998</v>
      </c>
      <c r="BR12" s="339">
        <v>272.7321</v>
      </c>
      <c r="BS12" s="339">
        <v>266.0317</v>
      </c>
      <c r="BT12" s="339">
        <v>258.85989999999998</v>
      </c>
      <c r="BU12" s="339">
        <v>256.14479999999998</v>
      </c>
      <c r="BV12" s="339">
        <v>246.71950000000001</v>
      </c>
    </row>
    <row r="13" spans="1:74" ht="11.1" customHeight="1">
      <c r="A13" s="49" t="s">
        <v>1104</v>
      </c>
      <c r="B13" s="151" t="s">
        <v>782</v>
      </c>
      <c r="C13" s="243">
        <v>148</v>
      </c>
      <c r="D13" s="243">
        <v>132.6</v>
      </c>
      <c r="E13" s="243">
        <v>131.5</v>
      </c>
      <c r="F13" s="243">
        <v>145.6</v>
      </c>
      <c r="G13" s="243">
        <v>153.1</v>
      </c>
      <c r="H13" s="243">
        <v>182.8</v>
      </c>
      <c r="I13" s="243">
        <v>174.5</v>
      </c>
      <c r="J13" s="243">
        <v>193.7</v>
      </c>
      <c r="K13" s="243">
        <v>184.8</v>
      </c>
      <c r="L13" s="243">
        <v>197.8</v>
      </c>
      <c r="M13" s="243">
        <v>203.7</v>
      </c>
      <c r="N13" s="243">
        <v>199.7</v>
      </c>
      <c r="O13" s="243">
        <v>207.8</v>
      </c>
      <c r="P13" s="243">
        <v>202.5</v>
      </c>
      <c r="Q13" s="243">
        <v>216.3</v>
      </c>
      <c r="R13" s="243">
        <v>231.2</v>
      </c>
      <c r="S13" s="243">
        <v>217.7</v>
      </c>
      <c r="T13" s="243">
        <v>212</v>
      </c>
      <c r="U13" s="243">
        <v>209.8</v>
      </c>
      <c r="V13" s="243">
        <v>216.1</v>
      </c>
      <c r="W13" s="243">
        <v>219</v>
      </c>
      <c r="X13" s="243">
        <v>232.5</v>
      </c>
      <c r="Y13" s="243">
        <v>239.2</v>
      </c>
      <c r="Z13" s="243">
        <v>248.6</v>
      </c>
      <c r="AA13" s="243">
        <v>262.10000000000002</v>
      </c>
      <c r="AB13" s="243">
        <v>282</v>
      </c>
      <c r="AC13" s="243">
        <v>313.39999999999998</v>
      </c>
      <c r="AD13" s="243">
        <v>329.6</v>
      </c>
      <c r="AE13" s="243">
        <v>311.60000000000002</v>
      </c>
      <c r="AF13" s="243">
        <v>307.89999999999998</v>
      </c>
      <c r="AG13" s="243">
        <v>313.5</v>
      </c>
      <c r="AH13" s="243">
        <v>303.2</v>
      </c>
      <c r="AI13" s="243">
        <v>303.5</v>
      </c>
      <c r="AJ13" s="243">
        <v>303.5</v>
      </c>
      <c r="AK13" s="243">
        <v>315.7</v>
      </c>
      <c r="AL13" s="243">
        <v>292.7</v>
      </c>
      <c r="AM13" s="243">
        <v>301.8</v>
      </c>
      <c r="AN13" s="243">
        <v>316.3</v>
      </c>
      <c r="AO13" s="243">
        <v>330.8</v>
      </c>
      <c r="AP13" s="243">
        <v>325.2</v>
      </c>
      <c r="AQ13" s="243">
        <v>303.89999999999998</v>
      </c>
      <c r="AR13" s="243">
        <v>274.10000000000002</v>
      </c>
      <c r="AS13" s="243">
        <v>290.7</v>
      </c>
      <c r="AT13" s="243">
        <v>320.60000000000002</v>
      </c>
      <c r="AU13" s="243">
        <v>327.8</v>
      </c>
      <c r="AV13" s="243">
        <v>326.5</v>
      </c>
      <c r="AW13" s="243">
        <v>311.7</v>
      </c>
      <c r="AX13" s="243">
        <v>302.2</v>
      </c>
      <c r="AY13" s="243">
        <v>304.60000000000002</v>
      </c>
      <c r="AZ13" s="243">
        <v>325.89999999999998</v>
      </c>
      <c r="BA13" s="243">
        <v>308.2</v>
      </c>
      <c r="BB13" s="243">
        <v>296.89999999999998</v>
      </c>
      <c r="BC13" s="243">
        <v>295.39999999999998</v>
      </c>
      <c r="BD13" s="243">
        <v>295.80689999999998</v>
      </c>
      <c r="BE13" s="243">
        <v>305.98200000000003</v>
      </c>
      <c r="BF13" s="339">
        <v>303.63990000000001</v>
      </c>
      <c r="BG13" s="339">
        <v>301.7226</v>
      </c>
      <c r="BH13" s="339">
        <v>297.4556</v>
      </c>
      <c r="BI13" s="339">
        <v>296.65539999999999</v>
      </c>
      <c r="BJ13" s="339">
        <v>291.24520000000001</v>
      </c>
      <c r="BK13" s="339">
        <v>286.63639999999998</v>
      </c>
      <c r="BL13" s="339">
        <v>286.13409999999999</v>
      </c>
      <c r="BM13" s="339">
        <v>286.49459999999999</v>
      </c>
      <c r="BN13" s="339">
        <v>288.09539999999998</v>
      </c>
      <c r="BO13" s="339">
        <v>289.5009</v>
      </c>
      <c r="BP13" s="339">
        <v>287.87720000000002</v>
      </c>
      <c r="BQ13" s="339">
        <v>287.68459999999999</v>
      </c>
      <c r="BR13" s="339">
        <v>286.6814</v>
      </c>
      <c r="BS13" s="339">
        <v>286.86380000000003</v>
      </c>
      <c r="BT13" s="339">
        <v>287.12970000000001</v>
      </c>
      <c r="BU13" s="339">
        <v>286.29180000000002</v>
      </c>
      <c r="BV13" s="339">
        <v>279.68130000000002</v>
      </c>
    </row>
    <row r="14" spans="1:74" ht="11.1" customHeight="1">
      <c r="A14" s="52" t="s">
        <v>732</v>
      </c>
      <c r="B14" s="151" t="s">
        <v>771</v>
      </c>
      <c r="C14" s="243">
        <v>154.80000000000001</v>
      </c>
      <c r="D14" s="243">
        <v>142.69999999999999</v>
      </c>
      <c r="E14" s="243">
        <v>135.80000000000001</v>
      </c>
      <c r="F14" s="243">
        <v>139.69999999999999</v>
      </c>
      <c r="G14" s="243">
        <v>146.80000000000001</v>
      </c>
      <c r="H14" s="243">
        <v>174.4</v>
      </c>
      <c r="I14" s="243">
        <v>165.8</v>
      </c>
      <c r="J14" s="243">
        <v>180.4</v>
      </c>
      <c r="K14" s="243">
        <v>177.4</v>
      </c>
      <c r="L14" s="243">
        <v>191.8</v>
      </c>
      <c r="M14" s="243">
        <v>200.4</v>
      </c>
      <c r="N14" s="243">
        <v>198.9</v>
      </c>
      <c r="O14" s="243">
        <v>207.5</v>
      </c>
      <c r="P14" s="243">
        <v>198.6</v>
      </c>
      <c r="Q14" s="243">
        <v>210</v>
      </c>
      <c r="R14" s="243">
        <v>221.4</v>
      </c>
      <c r="S14" s="243">
        <v>212.9</v>
      </c>
      <c r="T14" s="243">
        <v>203.7</v>
      </c>
      <c r="U14" s="243">
        <v>200.1</v>
      </c>
      <c r="V14" s="243">
        <v>204.1</v>
      </c>
      <c r="W14" s="243">
        <v>209.3</v>
      </c>
      <c r="X14" s="243">
        <v>222.1</v>
      </c>
      <c r="Y14" s="243">
        <v>230.8</v>
      </c>
      <c r="Z14" s="243">
        <v>243.5</v>
      </c>
      <c r="AA14" s="243">
        <v>258.5</v>
      </c>
      <c r="AB14" s="243">
        <v>273.7</v>
      </c>
      <c r="AC14" s="243">
        <v>299.60000000000002</v>
      </c>
      <c r="AD14" s="243">
        <v>316.7</v>
      </c>
      <c r="AE14" s="243">
        <v>303.89999999999998</v>
      </c>
      <c r="AF14" s="243">
        <v>295.60000000000002</v>
      </c>
      <c r="AG14" s="243">
        <v>302.39999999999998</v>
      </c>
      <c r="AH14" s="243">
        <v>292.7</v>
      </c>
      <c r="AI14" s="243">
        <v>292.7</v>
      </c>
      <c r="AJ14" s="243">
        <v>291.5</v>
      </c>
      <c r="AK14" s="243">
        <v>305</v>
      </c>
      <c r="AL14" s="243">
        <v>292.8</v>
      </c>
      <c r="AM14" s="243">
        <v>302.7</v>
      </c>
      <c r="AN14" s="243">
        <v>316.60000000000002</v>
      </c>
      <c r="AO14" s="243">
        <v>321.10000000000002</v>
      </c>
      <c r="AP14" s="243">
        <v>315.3</v>
      </c>
      <c r="AQ14" s="243">
        <v>297.60000000000002</v>
      </c>
      <c r="AR14" s="243">
        <v>263.5</v>
      </c>
      <c r="AS14" s="243">
        <v>277.39999999999998</v>
      </c>
      <c r="AT14" s="243">
        <v>298.8</v>
      </c>
      <c r="AU14" s="243">
        <v>312.8</v>
      </c>
      <c r="AV14" s="243">
        <v>315.5</v>
      </c>
      <c r="AW14" s="243">
        <v>304.89999999999998</v>
      </c>
      <c r="AX14" s="243">
        <v>300.3</v>
      </c>
      <c r="AY14" s="243">
        <v>306.89999999999998</v>
      </c>
      <c r="AZ14" s="243">
        <v>316.8</v>
      </c>
      <c r="BA14" s="243">
        <v>297.7</v>
      </c>
      <c r="BB14" s="243">
        <v>279.3</v>
      </c>
      <c r="BC14" s="243">
        <v>269.89999999999998</v>
      </c>
      <c r="BD14" s="243">
        <v>270.75880000000001</v>
      </c>
      <c r="BE14" s="243">
        <v>284.75220000000002</v>
      </c>
      <c r="BF14" s="339">
        <v>282.06670000000003</v>
      </c>
      <c r="BG14" s="339">
        <v>282.86630000000002</v>
      </c>
      <c r="BH14" s="339">
        <v>281.5204</v>
      </c>
      <c r="BI14" s="339">
        <v>283.0849</v>
      </c>
      <c r="BJ14" s="339">
        <v>282.6755</v>
      </c>
      <c r="BK14" s="339">
        <v>280.38959999999997</v>
      </c>
      <c r="BL14" s="339">
        <v>275.69170000000003</v>
      </c>
      <c r="BM14" s="339">
        <v>273.8571</v>
      </c>
      <c r="BN14" s="339">
        <v>272.96069999999997</v>
      </c>
      <c r="BO14" s="339">
        <v>274.00540000000001</v>
      </c>
      <c r="BP14" s="339">
        <v>271.46530000000001</v>
      </c>
      <c r="BQ14" s="339">
        <v>271.4153</v>
      </c>
      <c r="BR14" s="339">
        <v>270.47019999999998</v>
      </c>
      <c r="BS14" s="339">
        <v>272.05540000000002</v>
      </c>
      <c r="BT14" s="339">
        <v>273.94330000000002</v>
      </c>
      <c r="BU14" s="339">
        <v>274.87459999999999</v>
      </c>
      <c r="BV14" s="339">
        <v>272.89980000000003</v>
      </c>
    </row>
    <row r="15" spans="1:74" ht="11.1" customHeight="1">
      <c r="A15" s="49"/>
      <c r="B15" s="50" t="s">
        <v>16</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420"/>
      <c r="BG15" s="420"/>
      <c r="BH15" s="420"/>
      <c r="BI15" s="420"/>
      <c r="BJ15" s="420"/>
      <c r="BK15" s="420"/>
      <c r="BL15" s="420"/>
      <c r="BM15" s="420"/>
      <c r="BN15" s="420"/>
      <c r="BO15" s="420"/>
      <c r="BP15" s="420"/>
      <c r="BQ15" s="420"/>
      <c r="BR15" s="420"/>
      <c r="BS15" s="420"/>
      <c r="BT15" s="420"/>
      <c r="BU15" s="420"/>
      <c r="BV15" s="420"/>
    </row>
    <row r="16" spans="1:74" ht="11.1" customHeight="1">
      <c r="A16" s="52" t="s">
        <v>1105</v>
      </c>
      <c r="B16" s="151" t="s">
        <v>579</v>
      </c>
      <c r="C16" s="243">
        <v>148.30000000000001</v>
      </c>
      <c r="D16" s="243">
        <v>136</v>
      </c>
      <c r="E16" s="243">
        <v>128.1</v>
      </c>
      <c r="F16" s="243">
        <v>145.80000000000001</v>
      </c>
      <c r="G16" s="243">
        <v>148.6</v>
      </c>
      <c r="H16" s="243">
        <v>181.8</v>
      </c>
      <c r="I16" s="243">
        <v>177.4</v>
      </c>
      <c r="J16" s="243">
        <v>192.2</v>
      </c>
      <c r="K16" s="243">
        <v>183.4</v>
      </c>
      <c r="L16" s="243">
        <v>193</v>
      </c>
      <c r="M16" s="243">
        <v>206.4</v>
      </c>
      <c r="N16" s="243">
        <v>201.6</v>
      </c>
      <c r="O16" s="243">
        <v>212.9</v>
      </c>
      <c r="P16" s="243">
        <v>201.8</v>
      </c>
      <c r="Q16" s="243">
        <v>214.4</v>
      </c>
      <c r="R16" s="243">
        <v>227.2</v>
      </c>
      <c r="S16" s="243">
        <v>219.9</v>
      </c>
      <c r="T16" s="243">
        <v>210.5</v>
      </c>
      <c r="U16" s="243">
        <v>210.3</v>
      </c>
      <c r="V16" s="243">
        <v>215.8</v>
      </c>
      <c r="W16" s="243">
        <v>214.8</v>
      </c>
      <c r="X16" s="243">
        <v>229.8</v>
      </c>
      <c r="Y16" s="243">
        <v>237.4</v>
      </c>
      <c r="Z16" s="243">
        <v>248.4</v>
      </c>
      <c r="AA16" s="243">
        <v>262.3</v>
      </c>
      <c r="AB16" s="243">
        <v>281.8</v>
      </c>
      <c r="AC16" s="243">
        <v>316.10000000000002</v>
      </c>
      <c r="AD16" s="243">
        <v>330.6</v>
      </c>
      <c r="AE16" s="243">
        <v>322</v>
      </c>
      <c r="AF16" s="243">
        <v>313.8</v>
      </c>
      <c r="AG16" s="243">
        <v>311.8</v>
      </c>
      <c r="AH16" s="243">
        <v>305.7</v>
      </c>
      <c r="AI16" s="243">
        <v>305.89999999999998</v>
      </c>
      <c r="AJ16" s="243">
        <v>298.7</v>
      </c>
      <c r="AK16" s="243">
        <v>312.39999999999998</v>
      </c>
      <c r="AL16" s="243">
        <v>296.3</v>
      </c>
      <c r="AM16" s="243">
        <v>308.7</v>
      </c>
      <c r="AN16" s="243">
        <v>320.60000000000002</v>
      </c>
      <c r="AO16" s="243">
        <v>333.7</v>
      </c>
      <c r="AP16" s="243">
        <v>328.3</v>
      </c>
      <c r="AQ16" s="243">
        <v>310</v>
      </c>
      <c r="AR16" s="243">
        <v>276.8</v>
      </c>
      <c r="AS16" s="243">
        <v>285.60000000000002</v>
      </c>
      <c r="AT16" s="243">
        <v>312.3</v>
      </c>
      <c r="AU16" s="243">
        <v>328.3</v>
      </c>
      <c r="AV16" s="243">
        <v>321.10000000000002</v>
      </c>
      <c r="AW16" s="243">
        <v>304.5</v>
      </c>
      <c r="AX16" s="243">
        <v>300.8</v>
      </c>
      <c r="AY16" s="243">
        <v>311.7</v>
      </c>
      <c r="AZ16" s="243">
        <v>329.4</v>
      </c>
      <c r="BA16" s="243">
        <v>307</v>
      </c>
      <c r="BB16" s="243">
        <v>292.2</v>
      </c>
      <c r="BC16" s="243">
        <v>278.8</v>
      </c>
      <c r="BD16" s="243">
        <v>284.1875</v>
      </c>
      <c r="BE16" s="243">
        <v>293.89659999999998</v>
      </c>
      <c r="BF16" s="339">
        <v>293.23829999999998</v>
      </c>
      <c r="BG16" s="339">
        <v>297.10239999999999</v>
      </c>
      <c r="BH16" s="339">
        <v>292.43419999999998</v>
      </c>
      <c r="BI16" s="339">
        <v>290.93150000000003</v>
      </c>
      <c r="BJ16" s="339">
        <v>288.26799999999997</v>
      </c>
      <c r="BK16" s="339">
        <v>285.79480000000001</v>
      </c>
      <c r="BL16" s="339">
        <v>283.14800000000002</v>
      </c>
      <c r="BM16" s="339">
        <v>281.6866</v>
      </c>
      <c r="BN16" s="339">
        <v>284.10230000000001</v>
      </c>
      <c r="BO16" s="339">
        <v>285.82499999999999</v>
      </c>
      <c r="BP16" s="339">
        <v>284.47089999999997</v>
      </c>
      <c r="BQ16" s="339">
        <v>281.89890000000003</v>
      </c>
      <c r="BR16" s="339">
        <v>282.21179999999998</v>
      </c>
      <c r="BS16" s="339">
        <v>282.14519999999999</v>
      </c>
      <c r="BT16" s="339">
        <v>281.7561</v>
      </c>
      <c r="BU16" s="339">
        <v>280.81869999999998</v>
      </c>
      <c r="BV16" s="339">
        <v>276.12529999999998</v>
      </c>
    </row>
    <row r="17" spans="1:74" ht="10.95" customHeight="1">
      <c r="A17" s="52" t="s">
        <v>733</v>
      </c>
      <c r="B17" s="151" t="s">
        <v>123</v>
      </c>
      <c r="C17" s="243">
        <v>104.6</v>
      </c>
      <c r="D17" s="243">
        <v>106.5</v>
      </c>
      <c r="E17" s="243">
        <v>102.3</v>
      </c>
      <c r="F17" s="243">
        <v>104.8</v>
      </c>
      <c r="G17" s="243">
        <v>121.7</v>
      </c>
      <c r="H17" s="243">
        <v>144</v>
      </c>
      <c r="I17" s="243">
        <v>140.80000000000001</v>
      </c>
      <c r="J17" s="243">
        <v>155</v>
      </c>
      <c r="K17" s="243">
        <v>154.6</v>
      </c>
      <c r="L17" s="243">
        <v>156.69999999999999</v>
      </c>
      <c r="M17" s="243">
        <v>168.2</v>
      </c>
      <c r="N17" s="243">
        <v>170</v>
      </c>
      <c r="O17" s="243">
        <v>174.8</v>
      </c>
      <c r="P17" s="243">
        <v>169</v>
      </c>
      <c r="Q17" s="243">
        <v>170.9</v>
      </c>
      <c r="R17" s="243">
        <v>175.2</v>
      </c>
      <c r="S17" s="243">
        <v>170.7</v>
      </c>
      <c r="T17" s="243">
        <v>163.69999999999999</v>
      </c>
      <c r="U17" s="243">
        <v>165</v>
      </c>
      <c r="V17" s="243">
        <v>167.3</v>
      </c>
      <c r="W17" s="243">
        <v>165.6</v>
      </c>
      <c r="X17" s="243">
        <v>172.1</v>
      </c>
      <c r="Y17" s="243">
        <v>180.4</v>
      </c>
      <c r="Z17" s="243">
        <v>193.1</v>
      </c>
      <c r="AA17" s="243">
        <v>201.3</v>
      </c>
      <c r="AB17" s="243">
        <v>215</v>
      </c>
      <c r="AC17" s="243">
        <v>240.3</v>
      </c>
      <c r="AD17" s="243">
        <v>247.4</v>
      </c>
      <c r="AE17" s="243">
        <v>244</v>
      </c>
      <c r="AF17" s="243">
        <v>247.3</v>
      </c>
      <c r="AG17" s="243">
        <v>250.8</v>
      </c>
      <c r="AH17" s="243">
        <v>251.2</v>
      </c>
      <c r="AI17" s="243">
        <v>247.3</v>
      </c>
      <c r="AJ17" s="243">
        <v>245.4</v>
      </c>
      <c r="AK17" s="243">
        <v>252.1</v>
      </c>
      <c r="AL17" s="243">
        <v>250.9</v>
      </c>
      <c r="AM17" s="243">
        <v>262</v>
      </c>
      <c r="AN17" s="243">
        <v>270.5</v>
      </c>
      <c r="AO17" s="243">
        <v>278.39999999999998</v>
      </c>
      <c r="AP17" s="243">
        <v>273.10000000000002</v>
      </c>
      <c r="AQ17" s="243">
        <v>278.39999999999998</v>
      </c>
      <c r="AR17" s="243">
        <v>247.6</v>
      </c>
      <c r="AS17" s="243">
        <v>240.6</v>
      </c>
      <c r="AT17" s="243">
        <v>257.89999999999998</v>
      </c>
      <c r="AU17" s="243">
        <v>258.2</v>
      </c>
      <c r="AV17" s="243">
        <v>249.6</v>
      </c>
      <c r="AW17" s="243">
        <v>249.2</v>
      </c>
      <c r="AX17" s="243">
        <v>243.1</v>
      </c>
      <c r="AY17" s="243">
        <v>247.5</v>
      </c>
      <c r="AZ17" s="243">
        <v>257.8</v>
      </c>
      <c r="BA17" s="243">
        <v>251.7</v>
      </c>
      <c r="BB17" s="243">
        <v>235.4</v>
      </c>
      <c r="BC17" s="243">
        <v>250.7</v>
      </c>
      <c r="BD17" s="243">
        <v>254.31180000000001</v>
      </c>
      <c r="BE17" s="243">
        <v>266.36219999999997</v>
      </c>
      <c r="BF17" s="339">
        <v>271.87650000000002</v>
      </c>
      <c r="BG17" s="339">
        <v>268.11680000000001</v>
      </c>
      <c r="BH17" s="339">
        <v>262.13720000000001</v>
      </c>
      <c r="BI17" s="339">
        <v>261.91219999999998</v>
      </c>
      <c r="BJ17" s="339">
        <v>260.53769999999997</v>
      </c>
      <c r="BK17" s="339">
        <v>258.50540000000001</v>
      </c>
      <c r="BL17" s="339">
        <v>257.62020000000001</v>
      </c>
      <c r="BM17" s="339">
        <v>252.9409</v>
      </c>
      <c r="BN17" s="339">
        <v>249.4342</v>
      </c>
      <c r="BO17" s="339">
        <v>249.9837</v>
      </c>
      <c r="BP17" s="339">
        <v>249.983</v>
      </c>
      <c r="BQ17" s="339">
        <v>247.04179999999999</v>
      </c>
      <c r="BR17" s="339">
        <v>250.2158</v>
      </c>
      <c r="BS17" s="339">
        <v>248.0008</v>
      </c>
      <c r="BT17" s="339">
        <v>245.58590000000001</v>
      </c>
      <c r="BU17" s="339">
        <v>247.5325</v>
      </c>
      <c r="BV17" s="339">
        <v>246.98070000000001</v>
      </c>
    </row>
    <row r="18" spans="1:74" ht="11.1" customHeight="1">
      <c r="A18" s="52"/>
      <c r="B18" s="53" t="s">
        <v>272</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220"/>
      <c r="BF18" s="334"/>
      <c r="BG18" s="334"/>
      <c r="BH18" s="334"/>
      <c r="BI18" s="334"/>
      <c r="BJ18" s="334"/>
      <c r="BK18" s="334"/>
      <c r="BL18" s="334"/>
      <c r="BM18" s="334"/>
      <c r="BN18" s="334"/>
      <c r="BO18" s="334"/>
      <c r="BP18" s="334"/>
      <c r="BQ18" s="334"/>
      <c r="BR18" s="334"/>
      <c r="BS18" s="334"/>
      <c r="BT18" s="334"/>
      <c r="BU18" s="334"/>
      <c r="BV18" s="334"/>
    </row>
    <row r="19" spans="1:74" ht="11.1" customHeight="1">
      <c r="A19" s="52" t="s">
        <v>706</v>
      </c>
      <c r="B19" s="151" t="s">
        <v>273</v>
      </c>
      <c r="C19" s="243">
        <v>178.82499999999999</v>
      </c>
      <c r="D19" s="243">
        <v>192.27500000000001</v>
      </c>
      <c r="E19" s="243">
        <v>195.86</v>
      </c>
      <c r="F19" s="243">
        <v>204.9</v>
      </c>
      <c r="G19" s="243">
        <v>226.55</v>
      </c>
      <c r="H19" s="243">
        <v>263.06</v>
      </c>
      <c r="I19" s="243">
        <v>252.65</v>
      </c>
      <c r="J19" s="243">
        <v>261.64</v>
      </c>
      <c r="K19" s="243">
        <v>255.4</v>
      </c>
      <c r="L19" s="243">
        <v>255.125</v>
      </c>
      <c r="M19" s="243">
        <v>265.14</v>
      </c>
      <c r="N19" s="243">
        <v>260.72500000000002</v>
      </c>
      <c r="O19" s="243">
        <v>271.5</v>
      </c>
      <c r="P19" s="243">
        <v>264.39999999999998</v>
      </c>
      <c r="Q19" s="243">
        <v>277.16000000000003</v>
      </c>
      <c r="R19" s="243">
        <v>284.82499999999999</v>
      </c>
      <c r="S19" s="243">
        <v>283.62</v>
      </c>
      <c r="T19" s="243">
        <v>273.14999999999998</v>
      </c>
      <c r="U19" s="243">
        <v>272.875</v>
      </c>
      <c r="V19" s="243">
        <v>272.98</v>
      </c>
      <c r="W19" s="243">
        <v>270.5</v>
      </c>
      <c r="X19" s="243">
        <v>280.05</v>
      </c>
      <c r="Y19" s="243">
        <v>285.89999999999998</v>
      </c>
      <c r="Z19" s="243">
        <v>299.3</v>
      </c>
      <c r="AA19" s="243">
        <v>309.48</v>
      </c>
      <c r="AB19" s="243">
        <v>321.10000000000002</v>
      </c>
      <c r="AC19" s="243">
        <v>356.125</v>
      </c>
      <c r="AD19" s="243">
        <v>379.95</v>
      </c>
      <c r="AE19" s="243">
        <v>390.62</v>
      </c>
      <c r="AF19" s="243">
        <v>368</v>
      </c>
      <c r="AG19" s="243">
        <v>365.02499999999998</v>
      </c>
      <c r="AH19" s="243">
        <v>363.94</v>
      </c>
      <c r="AI19" s="243">
        <v>361.125</v>
      </c>
      <c r="AJ19" s="243">
        <v>344.8</v>
      </c>
      <c r="AK19" s="243">
        <v>338.375</v>
      </c>
      <c r="AL19" s="243">
        <v>326.57499999999999</v>
      </c>
      <c r="AM19" s="243">
        <v>338</v>
      </c>
      <c r="AN19" s="243">
        <v>357.92500000000001</v>
      </c>
      <c r="AO19" s="243">
        <v>385.17500000000001</v>
      </c>
      <c r="AP19" s="243">
        <v>390.04</v>
      </c>
      <c r="AQ19" s="243">
        <v>373.22500000000002</v>
      </c>
      <c r="AR19" s="243">
        <v>353.875</v>
      </c>
      <c r="AS19" s="243">
        <v>343.92</v>
      </c>
      <c r="AT19" s="243">
        <v>372.15</v>
      </c>
      <c r="AU19" s="243">
        <v>384.85</v>
      </c>
      <c r="AV19" s="243">
        <v>374.56</v>
      </c>
      <c r="AW19" s="243">
        <v>345.17500000000001</v>
      </c>
      <c r="AX19" s="243">
        <v>331.04</v>
      </c>
      <c r="AY19" s="243">
        <v>331.85</v>
      </c>
      <c r="AZ19" s="243">
        <v>367</v>
      </c>
      <c r="BA19" s="243">
        <v>371.125</v>
      </c>
      <c r="BB19" s="243">
        <v>357.02</v>
      </c>
      <c r="BC19" s="243">
        <v>361.47500000000002</v>
      </c>
      <c r="BD19" s="243">
        <v>362.6</v>
      </c>
      <c r="BE19" s="243">
        <v>359.1</v>
      </c>
      <c r="BF19" s="339">
        <v>364.94029999999998</v>
      </c>
      <c r="BG19" s="339">
        <v>353.20479999999998</v>
      </c>
      <c r="BH19" s="339">
        <v>338.94729999999998</v>
      </c>
      <c r="BI19" s="339">
        <v>333.71339999999998</v>
      </c>
      <c r="BJ19" s="339">
        <v>325.65640000000002</v>
      </c>
      <c r="BK19" s="339">
        <v>330.5729</v>
      </c>
      <c r="BL19" s="339">
        <v>331.41500000000002</v>
      </c>
      <c r="BM19" s="339">
        <v>338.71910000000003</v>
      </c>
      <c r="BN19" s="339">
        <v>343.51240000000001</v>
      </c>
      <c r="BO19" s="339">
        <v>351.40429999999998</v>
      </c>
      <c r="BP19" s="339">
        <v>350.77710000000002</v>
      </c>
      <c r="BQ19" s="339">
        <v>344.18990000000002</v>
      </c>
      <c r="BR19" s="339">
        <v>341.98410000000001</v>
      </c>
      <c r="BS19" s="339">
        <v>337.17529999999999</v>
      </c>
      <c r="BT19" s="339">
        <v>327.95119999999997</v>
      </c>
      <c r="BU19" s="339">
        <v>324.0899</v>
      </c>
      <c r="BV19" s="339">
        <v>313.90170000000001</v>
      </c>
    </row>
    <row r="20" spans="1:74" ht="11.1" customHeight="1">
      <c r="A20" s="52" t="s">
        <v>730</v>
      </c>
      <c r="B20" s="151" t="s">
        <v>274</v>
      </c>
      <c r="C20" s="243">
        <v>184</v>
      </c>
      <c r="D20" s="243">
        <v>197.52500000000001</v>
      </c>
      <c r="E20" s="243">
        <v>201.12</v>
      </c>
      <c r="F20" s="243">
        <v>210.2</v>
      </c>
      <c r="G20" s="243">
        <v>231.6</v>
      </c>
      <c r="H20" s="243">
        <v>268.10000000000002</v>
      </c>
      <c r="I20" s="243">
        <v>258.14999999999998</v>
      </c>
      <c r="J20" s="243">
        <v>267</v>
      </c>
      <c r="K20" s="243">
        <v>260.875</v>
      </c>
      <c r="L20" s="243">
        <v>260.47500000000002</v>
      </c>
      <c r="M20" s="243">
        <v>270.56</v>
      </c>
      <c r="N20" s="243">
        <v>266.27499999999998</v>
      </c>
      <c r="O20" s="243">
        <v>276.875</v>
      </c>
      <c r="P20" s="243">
        <v>269.92500000000001</v>
      </c>
      <c r="Q20" s="243">
        <v>282.44</v>
      </c>
      <c r="R20" s="243">
        <v>289.95</v>
      </c>
      <c r="S20" s="243">
        <v>289.04000000000002</v>
      </c>
      <c r="T20" s="243">
        <v>278.5</v>
      </c>
      <c r="U20" s="243">
        <v>278.14999999999998</v>
      </c>
      <c r="V20" s="243">
        <v>278.32</v>
      </c>
      <c r="W20" s="243">
        <v>275.72500000000002</v>
      </c>
      <c r="X20" s="243">
        <v>285.3</v>
      </c>
      <c r="Y20" s="243">
        <v>291.3</v>
      </c>
      <c r="Z20" s="243">
        <v>304.77499999999998</v>
      </c>
      <c r="AA20" s="243">
        <v>314.83999999999997</v>
      </c>
      <c r="AB20" s="243">
        <v>326.39999999999998</v>
      </c>
      <c r="AC20" s="243">
        <v>361.5</v>
      </c>
      <c r="AD20" s="243">
        <v>385.2</v>
      </c>
      <c r="AE20" s="243">
        <v>395.96</v>
      </c>
      <c r="AF20" s="243">
        <v>373.47500000000002</v>
      </c>
      <c r="AG20" s="243">
        <v>370.47500000000002</v>
      </c>
      <c r="AH20" s="243">
        <v>369.56</v>
      </c>
      <c r="AI20" s="243">
        <v>366.67500000000001</v>
      </c>
      <c r="AJ20" s="243">
        <v>350.64</v>
      </c>
      <c r="AK20" s="243">
        <v>344.3</v>
      </c>
      <c r="AL20" s="243">
        <v>332.57499999999999</v>
      </c>
      <c r="AM20" s="243">
        <v>344</v>
      </c>
      <c r="AN20" s="243">
        <v>363.95</v>
      </c>
      <c r="AO20" s="243">
        <v>390.72500000000002</v>
      </c>
      <c r="AP20" s="243">
        <v>395.82</v>
      </c>
      <c r="AQ20" s="243">
        <v>379.1</v>
      </c>
      <c r="AR20" s="243">
        <v>359.57499999999999</v>
      </c>
      <c r="AS20" s="243">
        <v>349.82</v>
      </c>
      <c r="AT20" s="243">
        <v>378.02499999999998</v>
      </c>
      <c r="AU20" s="243">
        <v>390.95</v>
      </c>
      <c r="AV20" s="243">
        <v>381.2</v>
      </c>
      <c r="AW20" s="243">
        <v>352.07499999999999</v>
      </c>
      <c r="AX20" s="243">
        <v>338.06</v>
      </c>
      <c r="AY20" s="243">
        <v>339.07499999999999</v>
      </c>
      <c r="AZ20" s="243">
        <v>373.6</v>
      </c>
      <c r="BA20" s="243">
        <v>377.875</v>
      </c>
      <c r="BB20" s="243">
        <v>363.82</v>
      </c>
      <c r="BC20" s="243">
        <v>367.5</v>
      </c>
      <c r="BD20" s="243">
        <v>368.85</v>
      </c>
      <c r="BE20" s="243">
        <v>366.06</v>
      </c>
      <c r="BF20" s="339">
        <v>371.24880000000002</v>
      </c>
      <c r="BG20" s="339">
        <v>359.26389999999998</v>
      </c>
      <c r="BH20" s="339">
        <v>344.94009999999997</v>
      </c>
      <c r="BI20" s="339">
        <v>339.74299999999999</v>
      </c>
      <c r="BJ20" s="339">
        <v>331.71429999999998</v>
      </c>
      <c r="BK20" s="339">
        <v>336.54199999999997</v>
      </c>
      <c r="BL20" s="339">
        <v>337.29360000000003</v>
      </c>
      <c r="BM20" s="339">
        <v>344.62380000000002</v>
      </c>
      <c r="BN20" s="339">
        <v>349.42919999999998</v>
      </c>
      <c r="BO20" s="339">
        <v>357.21449999999999</v>
      </c>
      <c r="BP20" s="339">
        <v>356.64580000000001</v>
      </c>
      <c r="BQ20" s="339">
        <v>350.1773</v>
      </c>
      <c r="BR20" s="339">
        <v>347.98689999999999</v>
      </c>
      <c r="BS20" s="339">
        <v>343.20260000000002</v>
      </c>
      <c r="BT20" s="339">
        <v>334.0247</v>
      </c>
      <c r="BU20" s="339">
        <v>330.24630000000002</v>
      </c>
      <c r="BV20" s="339">
        <v>320.10539999999997</v>
      </c>
    </row>
    <row r="21" spans="1:74" ht="11.1" customHeight="1">
      <c r="A21" s="52" t="s">
        <v>731</v>
      </c>
      <c r="B21" s="151" t="s">
        <v>1138</v>
      </c>
      <c r="C21" s="243">
        <v>229.22499999999999</v>
      </c>
      <c r="D21" s="243">
        <v>219.52500000000001</v>
      </c>
      <c r="E21" s="243">
        <v>209.2</v>
      </c>
      <c r="F21" s="243">
        <v>221.97499999999999</v>
      </c>
      <c r="G21" s="243">
        <v>222.65</v>
      </c>
      <c r="H21" s="243">
        <v>252.92</v>
      </c>
      <c r="I21" s="243">
        <v>254</v>
      </c>
      <c r="J21" s="243">
        <v>263.38</v>
      </c>
      <c r="K21" s="243">
        <v>262.60000000000002</v>
      </c>
      <c r="L21" s="243">
        <v>267.2</v>
      </c>
      <c r="M21" s="243">
        <v>279.22000000000003</v>
      </c>
      <c r="N21" s="243">
        <v>274.45</v>
      </c>
      <c r="O21" s="243">
        <v>284.47500000000002</v>
      </c>
      <c r="P21" s="243">
        <v>278.45</v>
      </c>
      <c r="Q21" s="243">
        <v>291.48</v>
      </c>
      <c r="R21" s="243">
        <v>305.89999999999998</v>
      </c>
      <c r="S21" s="243">
        <v>306.88</v>
      </c>
      <c r="T21" s="243">
        <v>294.77499999999998</v>
      </c>
      <c r="U21" s="243">
        <v>291.125</v>
      </c>
      <c r="V21" s="243">
        <v>295.86</v>
      </c>
      <c r="W21" s="243">
        <v>294.625</v>
      </c>
      <c r="X21" s="243">
        <v>305.14999999999998</v>
      </c>
      <c r="Y21" s="243">
        <v>314</v>
      </c>
      <c r="Z21" s="243">
        <v>324.25</v>
      </c>
      <c r="AA21" s="243">
        <v>338.78</v>
      </c>
      <c r="AB21" s="243">
        <v>358.4</v>
      </c>
      <c r="AC21" s="243">
        <v>390.45</v>
      </c>
      <c r="AD21" s="243">
        <v>406.42500000000001</v>
      </c>
      <c r="AE21" s="243">
        <v>404.68</v>
      </c>
      <c r="AF21" s="243">
        <v>393.3</v>
      </c>
      <c r="AG21" s="243">
        <v>390.52499999999998</v>
      </c>
      <c r="AH21" s="243">
        <v>385.98</v>
      </c>
      <c r="AI21" s="243">
        <v>383.72500000000002</v>
      </c>
      <c r="AJ21" s="243">
        <v>379.76</v>
      </c>
      <c r="AK21" s="243">
        <v>396.2</v>
      </c>
      <c r="AL21" s="243">
        <v>386.1</v>
      </c>
      <c r="AM21" s="243">
        <v>383.26</v>
      </c>
      <c r="AN21" s="243">
        <v>395.25</v>
      </c>
      <c r="AO21" s="243">
        <v>412.65</v>
      </c>
      <c r="AP21" s="243">
        <v>411.5</v>
      </c>
      <c r="AQ21" s="243">
        <v>397.85</v>
      </c>
      <c r="AR21" s="243">
        <v>375.85</v>
      </c>
      <c r="AS21" s="243">
        <v>372.1</v>
      </c>
      <c r="AT21" s="243">
        <v>398.25</v>
      </c>
      <c r="AU21" s="243">
        <v>412</v>
      </c>
      <c r="AV21" s="243">
        <v>409.38</v>
      </c>
      <c r="AW21" s="243">
        <v>400</v>
      </c>
      <c r="AX21" s="243">
        <v>396.08</v>
      </c>
      <c r="AY21" s="243">
        <v>390.85</v>
      </c>
      <c r="AZ21" s="243">
        <v>411.05</v>
      </c>
      <c r="BA21" s="243">
        <v>406.77499999999998</v>
      </c>
      <c r="BB21" s="243">
        <v>393</v>
      </c>
      <c r="BC21" s="243">
        <v>387.02499999999998</v>
      </c>
      <c r="BD21" s="243">
        <v>384.92500000000001</v>
      </c>
      <c r="BE21" s="243">
        <v>386.6</v>
      </c>
      <c r="BF21" s="339">
        <v>394.25689999999997</v>
      </c>
      <c r="BG21" s="339">
        <v>391.07589999999999</v>
      </c>
      <c r="BH21" s="339">
        <v>388.16539999999998</v>
      </c>
      <c r="BI21" s="339">
        <v>387.48289999999997</v>
      </c>
      <c r="BJ21" s="339">
        <v>384.62869999999998</v>
      </c>
      <c r="BK21" s="339">
        <v>379.32170000000002</v>
      </c>
      <c r="BL21" s="339">
        <v>376.51029999999997</v>
      </c>
      <c r="BM21" s="339">
        <v>377.27949999999998</v>
      </c>
      <c r="BN21" s="339">
        <v>379.16180000000003</v>
      </c>
      <c r="BO21" s="339">
        <v>380.29849999999999</v>
      </c>
      <c r="BP21" s="339">
        <v>380.6123</v>
      </c>
      <c r="BQ21" s="339">
        <v>375.18740000000003</v>
      </c>
      <c r="BR21" s="339">
        <v>375.13209999999998</v>
      </c>
      <c r="BS21" s="339">
        <v>372.97340000000003</v>
      </c>
      <c r="BT21" s="339">
        <v>373.74200000000002</v>
      </c>
      <c r="BU21" s="339">
        <v>374.61399999999998</v>
      </c>
      <c r="BV21" s="339">
        <v>371.1003</v>
      </c>
    </row>
    <row r="22" spans="1:74" ht="11.1" customHeight="1">
      <c r="A22" s="52" t="s">
        <v>690</v>
      </c>
      <c r="B22" s="151" t="s">
        <v>771</v>
      </c>
      <c r="C22" s="243">
        <v>250.9</v>
      </c>
      <c r="D22" s="243">
        <v>245.1</v>
      </c>
      <c r="E22" s="243">
        <v>231.9</v>
      </c>
      <c r="F22" s="243">
        <v>235.4</v>
      </c>
      <c r="G22" s="243">
        <v>234.4</v>
      </c>
      <c r="H22" s="243">
        <v>244.9</v>
      </c>
      <c r="I22" s="243">
        <v>245.2</v>
      </c>
      <c r="J22" s="243">
        <v>255.9</v>
      </c>
      <c r="K22" s="243">
        <v>255.3</v>
      </c>
      <c r="L22" s="243">
        <v>260.3</v>
      </c>
      <c r="M22" s="243">
        <v>279</v>
      </c>
      <c r="N22" s="243">
        <v>278.8</v>
      </c>
      <c r="O22" s="243">
        <v>296.7</v>
      </c>
      <c r="P22" s="243">
        <v>289</v>
      </c>
      <c r="Q22" s="243">
        <v>290.8</v>
      </c>
      <c r="R22" s="243">
        <v>298.10000000000002</v>
      </c>
      <c r="S22" s="243">
        <v>291.3</v>
      </c>
      <c r="T22" s="243">
        <v>282.8</v>
      </c>
      <c r="U22" s="243">
        <v>280</v>
      </c>
      <c r="V22" s="243">
        <v>281.39999999999998</v>
      </c>
      <c r="W22" s="243">
        <v>283</v>
      </c>
      <c r="X22" s="243">
        <v>293.60000000000002</v>
      </c>
      <c r="Y22" s="243">
        <v>304.39999999999998</v>
      </c>
      <c r="Z22" s="243">
        <v>319.3</v>
      </c>
      <c r="AA22" s="243">
        <v>341.5</v>
      </c>
      <c r="AB22" s="243">
        <v>360.7</v>
      </c>
      <c r="AC22" s="243">
        <v>382.7</v>
      </c>
      <c r="AD22" s="243">
        <v>397.5</v>
      </c>
      <c r="AE22" s="243">
        <v>391.4</v>
      </c>
      <c r="AF22" s="243">
        <v>382.4</v>
      </c>
      <c r="AG22" s="243">
        <v>368.9</v>
      </c>
      <c r="AH22" s="243">
        <v>367.1</v>
      </c>
      <c r="AI22" s="243">
        <v>365.4</v>
      </c>
      <c r="AJ22" s="243">
        <v>364.2</v>
      </c>
      <c r="AK22" s="243">
        <v>368.2</v>
      </c>
      <c r="AL22" s="243">
        <v>364.6</v>
      </c>
      <c r="AM22" s="243">
        <v>369.7</v>
      </c>
      <c r="AN22" s="243">
        <v>380.4</v>
      </c>
      <c r="AO22" s="243">
        <v>390.9</v>
      </c>
      <c r="AP22" s="243">
        <v>385.8</v>
      </c>
      <c r="AQ22" s="243">
        <v>374.9</v>
      </c>
      <c r="AR22" s="243">
        <v>351.3</v>
      </c>
      <c r="AS22" s="243">
        <v>349.2</v>
      </c>
      <c r="AT22" s="243">
        <v>366</v>
      </c>
      <c r="AU22" s="243">
        <v>381.7</v>
      </c>
      <c r="AV22" s="243">
        <v>384.7</v>
      </c>
      <c r="AW22" s="243">
        <v>384.7</v>
      </c>
      <c r="AX22" s="243">
        <v>384.4</v>
      </c>
      <c r="AY22" s="243">
        <v>384.1</v>
      </c>
      <c r="AZ22" s="243">
        <v>396.5</v>
      </c>
      <c r="BA22" s="243">
        <v>387.9</v>
      </c>
      <c r="BB22" s="243">
        <v>370.1</v>
      </c>
      <c r="BC22" s="243">
        <v>359.9</v>
      </c>
      <c r="BD22" s="243">
        <v>356.9</v>
      </c>
      <c r="BE22" s="243">
        <v>359.68520000000001</v>
      </c>
      <c r="BF22" s="339">
        <v>360.78289999999998</v>
      </c>
      <c r="BG22" s="339">
        <v>361.84089999999998</v>
      </c>
      <c r="BH22" s="339">
        <v>362.28789999999998</v>
      </c>
      <c r="BI22" s="339">
        <v>363.61259999999999</v>
      </c>
      <c r="BJ22" s="339">
        <v>365.40949999999998</v>
      </c>
      <c r="BK22" s="339">
        <v>365.90769999999998</v>
      </c>
      <c r="BL22" s="339">
        <v>362.12150000000003</v>
      </c>
      <c r="BM22" s="339">
        <v>358.44600000000003</v>
      </c>
      <c r="BN22" s="339">
        <v>353.43939999999998</v>
      </c>
      <c r="BO22" s="339">
        <v>355.6062</v>
      </c>
      <c r="BP22" s="339">
        <v>353.58760000000001</v>
      </c>
      <c r="BQ22" s="339">
        <v>350.61020000000002</v>
      </c>
      <c r="BR22" s="339">
        <v>351.17759999999998</v>
      </c>
      <c r="BS22" s="339">
        <v>352.31389999999999</v>
      </c>
      <c r="BT22" s="339">
        <v>354.7998</v>
      </c>
      <c r="BU22" s="339">
        <v>356.56439999999998</v>
      </c>
      <c r="BV22" s="339">
        <v>357.62889999999999</v>
      </c>
    </row>
    <row r="23" spans="1:74" ht="11.1" customHeight="1">
      <c r="A23" s="49"/>
      <c r="B23" s="54" t="s">
        <v>151</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42"/>
      <c r="AZ23" s="642"/>
      <c r="BA23" s="642"/>
      <c r="BB23" s="642"/>
      <c r="BC23" s="642"/>
      <c r="BD23" s="642"/>
      <c r="BE23" s="642"/>
      <c r="BF23" s="421"/>
      <c r="BG23" s="421"/>
      <c r="BH23" s="421"/>
      <c r="BI23" s="421"/>
      <c r="BJ23" s="421"/>
      <c r="BK23" s="421"/>
      <c r="BL23" s="421"/>
      <c r="BM23" s="421"/>
      <c r="BN23" s="421"/>
      <c r="BO23" s="421"/>
      <c r="BP23" s="421"/>
      <c r="BQ23" s="421"/>
      <c r="BR23" s="421"/>
      <c r="BS23" s="421"/>
      <c r="BT23" s="421"/>
      <c r="BU23" s="421"/>
      <c r="BV23" s="421"/>
    </row>
    <row r="24" spans="1:74" ht="11.1" customHeight="1">
      <c r="A24" s="52" t="s">
        <v>1032</v>
      </c>
      <c r="B24" s="151" t="s">
        <v>150</v>
      </c>
      <c r="C24" s="219">
        <v>5.3977149999999998</v>
      </c>
      <c r="D24" s="219">
        <v>4.6501719000000001</v>
      </c>
      <c r="E24" s="219">
        <v>4.0783262000000002</v>
      </c>
      <c r="F24" s="219">
        <v>3.5996028</v>
      </c>
      <c r="G24" s="219">
        <v>3.9474749999999998</v>
      </c>
      <c r="H24" s="219">
        <v>3.9144635000000001</v>
      </c>
      <c r="I24" s="219">
        <v>3.4851388999999999</v>
      </c>
      <c r="J24" s="219">
        <v>3.2342</v>
      </c>
      <c r="K24" s="219">
        <v>3.0627049999999998</v>
      </c>
      <c r="L24" s="219">
        <v>4.1229354999999996</v>
      </c>
      <c r="M24" s="219">
        <v>3.7698</v>
      </c>
      <c r="N24" s="219">
        <v>5.5002000000000004</v>
      </c>
      <c r="O24" s="219">
        <v>6.0049000000000001</v>
      </c>
      <c r="P24" s="219">
        <v>5.4795999999999996</v>
      </c>
      <c r="Q24" s="219">
        <v>4.4187000000000003</v>
      </c>
      <c r="R24" s="219">
        <v>4.1509</v>
      </c>
      <c r="S24" s="219">
        <v>4.2641999999999998</v>
      </c>
      <c r="T24" s="219">
        <v>4.944</v>
      </c>
      <c r="U24" s="219">
        <v>4.7689000000000004</v>
      </c>
      <c r="V24" s="219">
        <v>4.4496000000000002</v>
      </c>
      <c r="W24" s="219">
        <v>4.0067000000000004</v>
      </c>
      <c r="X24" s="219">
        <v>3.5329000000000002</v>
      </c>
      <c r="Y24" s="219">
        <v>3.8212999999999999</v>
      </c>
      <c r="Z24" s="219">
        <v>4.3775000000000004</v>
      </c>
      <c r="AA24" s="219">
        <v>4.6246999999999998</v>
      </c>
      <c r="AB24" s="219">
        <v>4.2126999999999999</v>
      </c>
      <c r="AC24" s="219">
        <v>4.0891000000000002</v>
      </c>
      <c r="AD24" s="219">
        <v>4.3775000000000004</v>
      </c>
      <c r="AE24" s="219">
        <v>4.4393000000000002</v>
      </c>
      <c r="AF24" s="219">
        <v>4.6864999999999997</v>
      </c>
      <c r="AG24" s="219">
        <v>4.5526</v>
      </c>
      <c r="AH24" s="219">
        <v>4.1715</v>
      </c>
      <c r="AI24" s="219">
        <v>4.0170000000000003</v>
      </c>
      <c r="AJ24" s="219">
        <v>3.6667999999999998</v>
      </c>
      <c r="AK24" s="219">
        <v>3.3372000000000002</v>
      </c>
      <c r="AL24" s="219">
        <v>3.2650999999999999</v>
      </c>
      <c r="AM24" s="219">
        <v>2.7501000000000002</v>
      </c>
      <c r="AN24" s="219">
        <v>2.5750000000000002</v>
      </c>
      <c r="AO24" s="219">
        <v>2.2454000000000001</v>
      </c>
      <c r="AP24" s="219">
        <v>2.0085000000000002</v>
      </c>
      <c r="AQ24" s="219">
        <v>2.5028999999999999</v>
      </c>
      <c r="AR24" s="219">
        <v>2.5337999999999998</v>
      </c>
      <c r="AS24" s="219">
        <v>3.0385</v>
      </c>
      <c r="AT24" s="219">
        <v>2.9251999999999998</v>
      </c>
      <c r="AU24" s="219">
        <v>2.93344</v>
      </c>
      <c r="AV24" s="219">
        <v>3.4165100000000002</v>
      </c>
      <c r="AW24" s="219">
        <v>3.6467149999999999</v>
      </c>
      <c r="AX24" s="219">
        <v>3.4417450000000001</v>
      </c>
      <c r="AY24" s="219">
        <v>3.4298999999999999</v>
      </c>
      <c r="AZ24" s="219">
        <v>3.4298999999999999</v>
      </c>
      <c r="BA24" s="219">
        <v>3.9243000000000001</v>
      </c>
      <c r="BB24" s="219">
        <v>4.2950999999999997</v>
      </c>
      <c r="BC24" s="219">
        <v>4.1612</v>
      </c>
      <c r="BD24" s="219">
        <v>3.9407800000000002</v>
      </c>
      <c r="BE24" s="219">
        <v>3.7286000000000001</v>
      </c>
      <c r="BF24" s="333">
        <v>3.657537</v>
      </c>
      <c r="BG24" s="333">
        <v>3.6473170000000001</v>
      </c>
      <c r="BH24" s="333">
        <v>3.7027549999999998</v>
      </c>
      <c r="BI24" s="333">
        <v>3.899521</v>
      </c>
      <c r="BJ24" s="333">
        <v>4.0529130000000002</v>
      </c>
      <c r="BK24" s="333">
        <v>4.1495350000000002</v>
      </c>
      <c r="BL24" s="333">
        <v>4.0941039999999997</v>
      </c>
      <c r="BM24" s="333">
        <v>3.9518939999999998</v>
      </c>
      <c r="BN24" s="333">
        <v>3.8056160000000001</v>
      </c>
      <c r="BO24" s="333">
        <v>3.7351709999999998</v>
      </c>
      <c r="BP24" s="333">
        <v>3.9063289999999999</v>
      </c>
      <c r="BQ24" s="333">
        <v>4.0786280000000001</v>
      </c>
      <c r="BR24" s="333">
        <v>4.1231770000000001</v>
      </c>
      <c r="BS24" s="333">
        <v>4.1371900000000004</v>
      </c>
      <c r="BT24" s="333">
        <v>4.1699840000000004</v>
      </c>
      <c r="BU24" s="333">
        <v>4.3143149999999997</v>
      </c>
      <c r="BV24" s="333">
        <v>4.4041969999999999</v>
      </c>
    </row>
    <row r="25" spans="1:74" ht="11.1" customHeight="1">
      <c r="A25" s="52" t="s">
        <v>153</v>
      </c>
      <c r="B25" s="151" t="s">
        <v>142</v>
      </c>
      <c r="C25" s="219">
        <v>5.2404999999999999</v>
      </c>
      <c r="D25" s="219">
        <v>4.5147300000000001</v>
      </c>
      <c r="E25" s="219">
        <v>3.9595400000000001</v>
      </c>
      <c r="F25" s="219">
        <v>3.4947599999999999</v>
      </c>
      <c r="G25" s="219">
        <v>3.8325</v>
      </c>
      <c r="H25" s="219">
        <v>3.8004500000000001</v>
      </c>
      <c r="I25" s="219">
        <v>3.3836300000000001</v>
      </c>
      <c r="J25" s="219">
        <v>3.14</v>
      </c>
      <c r="K25" s="219">
        <v>2.9735</v>
      </c>
      <c r="L25" s="219">
        <v>4.0028499999999996</v>
      </c>
      <c r="M25" s="219">
        <v>3.66</v>
      </c>
      <c r="N25" s="219">
        <v>5.34</v>
      </c>
      <c r="O25" s="219">
        <v>5.83</v>
      </c>
      <c r="P25" s="219">
        <v>5.32</v>
      </c>
      <c r="Q25" s="219">
        <v>4.29</v>
      </c>
      <c r="R25" s="219">
        <v>4.03</v>
      </c>
      <c r="S25" s="219">
        <v>4.1399999999999997</v>
      </c>
      <c r="T25" s="219">
        <v>4.8</v>
      </c>
      <c r="U25" s="219">
        <v>4.63</v>
      </c>
      <c r="V25" s="219">
        <v>4.32</v>
      </c>
      <c r="W25" s="219">
        <v>3.89</v>
      </c>
      <c r="X25" s="219">
        <v>3.43</v>
      </c>
      <c r="Y25" s="219">
        <v>3.71</v>
      </c>
      <c r="Z25" s="219">
        <v>4.25</v>
      </c>
      <c r="AA25" s="219">
        <v>4.49</v>
      </c>
      <c r="AB25" s="219">
        <v>4.09</v>
      </c>
      <c r="AC25" s="219">
        <v>3.97</v>
      </c>
      <c r="AD25" s="219">
        <v>4.25</v>
      </c>
      <c r="AE25" s="219">
        <v>4.3099999999999996</v>
      </c>
      <c r="AF25" s="219">
        <v>4.55</v>
      </c>
      <c r="AG25" s="219">
        <v>4.42</v>
      </c>
      <c r="AH25" s="219">
        <v>4.05</v>
      </c>
      <c r="AI25" s="219">
        <v>3.9</v>
      </c>
      <c r="AJ25" s="219">
        <v>3.56</v>
      </c>
      <c r="AK25" s="219">
        <v>3.24</v>
      </c>
      <c r="AL25" s="219">
        <v>3.17</v>
      </c>
      <c r="AM25" s="219">
        <v>2.67</v>
      </c>
      <c r="AN25" s="219">
        <v>2.5</v>
      </c>
      <c r="AO25" s="219">
        <v>2.1800000000000002</v>
      </c>
      <c r="AP25" s="219">
        <v>1.95</v>
      </c>
      <c r="AQ25" s="219">
        <v>2.4300000000000002</v>
      </c>
      <c r="AR25" s="219">
        <v>2.46</v>
      </c>
      <c r="AS25" s="219">
        <v>2.95</v>
      </c>
      <c r="AT25" s="219">
        <v>2.84</v>
      </c>
      <c r="AU25" s="219">
        <v>2.8479999999999999</v>
      </c>
      <c r="AV25" s="219">
        <v>3.3170000000000002</v>
      </c>
      <c r="AW25" s="219">
        <v>3.5405000000000002</v>
      </c>
      <c r="AX25" s="219">
        <v>3.3414999999999999</v>
      </c>
      <c r="AY25" s="219">
        <v>3.33</v>
      </c>
      <c r="AZ25" s="219">
        <v>3.33</v>
      </c>
      <c r="BA25" s="219">
        <v>3.81</v>
      </c>
      <c r="BB25" s="219">
        <v>4.17</v>
      </c>
      <c r="BC25" s="219">
        <v>4.04</v>
      </c>
      <c r="BD25" s="219">
        <v>3.8260000000000001</v>
      </c>
      <c r="BE25" s="219">
        <v>3.62</v>
      </c>
      <c r="BF25" s="333">
        <v>3.5510069999999998</v>
      </c>
      <c r="BG25" s="333">
        <v>3.5410849999999998</v>
      </c>
      <c r="BH25" s="333">
        <v>3.5949070000000001</v>
      </c>
      <c r="BI25" s="333">
        <v>3.7859430000000001</v>
      </c>
      <c r="BJ25" s="333">
        <v>3.9348670000000001</v>
      </c>
      <c r="BK25" s="333">
        <v>4.0286749999999998</v>
      </c>
      <c r="BL25" s="333">
        <v>3.9748579999999998</v>
      </c>
      <c r="BM25" s="333">
        <v>3.8367900000000001</v>
      </c>
      <c r="BN25" s="333">
        <v>3.6947730000000001</v>
      </c>
      <c r="BO25" s="333">
        <v>3.6263800000000002</v>
      </c>
      <c r="BP25" s="333">
        <v>3.7925520000000001</v>
      </c>
      <c r="BQ25" s="333">
        <v>3.9598330000000002</v>
      </c>
      <c r="BR25" s="333">
        <v>4.0030849999999996</v>
      </c>
      <c r="BS25" s="333">
        <v>4.0166890000000004</v>
      </c>
      <c r="BT25" s="333">
        <v>4.0485290000000003</v>
      </c>
      <c r="BU25" s="333">
        <v>4.1886549999999998</v>
      </c>
      <c r="BV25" s="333">
        <v>4.2759200000000002</v>
      </c>
    </row>
    <row r="26" spans="1:74" ht="11.1" customHeight="1">
      <c r="A26" s="52"/>
      <c r="B26" s="53" t="s">
        <v>152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336"/>
      <c r="BG26" s="336"/>
      <c r="BH26" s="336"/>
      <c r="BI26" s="336"/>
      <c r="BJ26" s="336"/>
      <c r="BK26" s="336"/>
      <c r="BL26" s="336"/>
      <c r="BM26" s="336"/>
      <c r="BN26" s="336"/>
      <c r="BO26" s="336"/>
      <c r="BP26" s="336"/>
      <c r="BQ26" s="336"/>
      <c r="BR26" s="336"/>
      <c r="BS26" s="336"/>
      <c r="BT26" s="336"/>
      <c r="BU26" s="336"/>
      <c r="BV26" s="336"/>
    </row>
    <row r="27" spans="1:74" ht="11.1" customHeight="1">
      <c r="A27" s="52" t="s">
        <v>969</v>
      </c>
      <c r="B27" s="151" t="s">
        <v>580</v>
      </c>
      <c r="C27" s="219">
        <v>7.5</v>
      </c>
      <c r="D27" s="219">
        <v>6.43</v>
      </c>
      <c r="E27" s="219">
        <v>5.69</v>
      </c>
      <c r="F27" s="219">
        <v>5.05</v>
      </c>
      <c r="G27" s="219">
        <v>4.4000000000000004</v>
      </c>
      <c r="H27" s="219">
        <v>4.5599999999999996</v>
      </c>
      <c r="I27" s="219">
        <v>4.68</v>
      </c>
      <c r="J27" s="219">
        <v>4.38</v>
      </c>
      <c r="K27" s="219">
        <v>3.89</v>
      </c>
      <c r="L27" s="219">
        <v>4.82</v>
      </c>
      <c r="M27" s="219">
        <v>5.44</v>
      </c>
      <c r="N27" s="219">
        <v>5.97</v>
      </c>
      <c r="O27" s="219">
        <v>6.93</v>
      </c>
      <c r="P27" s="219">
        <v>6.76</v>
      </c>
      <c r="Q27" s="219">
        <v>6.01</v>
      </c>
      <c r="R27" s="219">
        <v>5.12</v>
      </c>
      <c r="S27" s="219">
        <v>5.08</v>
      </c>
      <c r="T27" s="219">
        <v>5.04</v>
      </c>
      <c r="U27" s="219">
        <v>5.49</v>
      </c>
      <c r="V27" s="219">
        <v>5.37</v>
      </c>
      <c r="W27" s="219">
        <v>4.6100000000000003</v>
      </c>
      <c r="X27" s="219">
        <v>4.7300000000000004</v>
      </c>
      <c r="Y27" s="219">
        <v>4.5999999999999996</v>
      </c>
      <c r="Z27" s="219">
        <v>5.5</v>
      </c>
      <c r="AA27" s="219">
        <v>5.64</v>
      </c>
      <c r="AB27" s="219">
        <v>5.75</v>
      </c>
      <c r="AC27" s="219">
        <v>5.2</v>
      </c>
      <c r="AD27" s="219">
        <v>5.33</v>
      </c>
      <c r="AE27" s="219">
        <v>5.2</v>
      </c>
      <c r="AF27" s="219">
        <v>5.2</v>
      </c>
      <c r="AG27" s="219">
        <v>5.04</v>
      </c>
      <c r="AH27" s="219">
        <v>5.2</v>
      </c>
      <c r="AI27" s="219">
        <v>4.82</v>
      </c>
      <c r="AJ27" s="219">
        <v>4.7</v>
      </c>
      <c r="AK27" s="219">
        <v>4.63</v>
      </c>
      <c r="AL27" s="219">
        <v>4.57</v>
      </c>
      <c r="AM27" s="219">
        <v>4.54</v>
      </c>
      <c r="AN27" s="219">
        <v>4.17</v>
      </c>
      <c r="AO27" s="219">
        <v>3.71</v>
      </c>
      <c r="AP27" s="219">
        <v>3.19</v>
      </c>
      <c r="AQ27" s="219">
        <v>3.01</v>
      </c>
      <c r="AR27" s="219">
        <v>3.29</v>
      </c>
      <c r="AS27" s="219">
        <v>3.55</v>
      </c>
      <c r="AT27" s="219">
        <v>3.8</v>
      </c>
      <c r="AU27" s="219">
        <v>3.53</v>
      </c>
      <c r="AV27" s="219">
        <v>3.91</v>
      </c>
      <c r="AW27" s="219">
        <v>4.43</v>
      </c>
      <c r="AX27" s="219">
        <v>4.72</v>
      </c>
      <c r="AY27" s="219">
        <v>4.58</v>
      </c>
      <c r="AZ27" s="219">
        <v>4.53</v>
      </c>
      <c r="BA27" s="219">
        <v>4.58</v>
      </c>
      <c r="BB27" s="219">
        <v>4.9400000000000004</v>
      </c>
      <c r="BC27" s="219">
        <v>5</v>
      </c>
      <c r="BD27" s="219">
        <v>4.5167409999999997</v>
      </c>
      <c r="BE27" s="219">
        <v>-0.42538490000000001</v>
      </c>
      <c r="BF27" s="333">
        <v>6.1881940000000002</v>
      </c>
      <c r="BG27" s="333">
        <v>6.1903930000000003</v>
      </c>
      <c r="BH27" s="333">
        <v>6.3684760000000002</v>
      </c>
      <c r="BI27" s="333">
        <v>5.9711150000000002</v>
      </c>
      <c r="BJ27" s="333">
        <v>5.90062</v>
      </c>
      <c r="BK27" s="333">
        <v>5.3320679999999996</v>
      </c>
      <c r="BL27" s="333">
        <v>5.372865</v>
      </c>
      <c r="BM27" s="333">
        <v>5.6252459999999997</v>
      </c>
      <c r="BN27" s="333">
        <v>5.4597769999999999</v>
      </c>
      <c r="BO27" s="333">
        <v>5.4094480000000003</v>
      </c>
      <c r="BP27" s="333">
        <v>5.515841</v>
      </c>
      <c r="BQ27" s="333">
        <v>5.8029010000000003</v>
      </c>
      <c r="BR27" s="333">
        <v>5.8703399999999997</v>
      </c>
      <c r="BS27" s="333">
        <v>6.1350189999999998</v>
      </c>
      <c r="BT27" s="333">
        <v>6.4805099999999998</v>
      </c>
      <c r="BU27" s="333">
        <v>6.331353</v>
      </c>
      <c r="BV27" s="333">
        <v>6.1889240000000001</v>
      </c>
    </row>
    <row r="28" spans="1:74" ht="11.1" customHeight="1">
      <c r="A28" s="52" t="s">
        <v>959</v>
      </c>
      <c r="B28" s="151" t="s">
        <v>581</v>
      </c>
      <c r="C28" s="219">
        <v>11.28</v>
      </c>
      <c r="D28" s="219">
        <v>10.98</v>
      </c>
      <c r="E28" s="219">
        <v>10.46</v>
      </c>
      <c r="F28" s="219">
        <v>9.6999999999999993</v>
      </c>
      <c r="G28" s="219">
        <v>9.42</v>
      </c>
      <c r="H28" s="219">
        <v>9.5299999999999994</v>
      </c>
      <c r="I28" s="219">
        <v>9.74</v>
      </c>
      <c r="J28" s="219">
        <v>9.52</v>
      </c>
      <c r="K28" s="219">
        <v>9.35</v>
      </c>
      <c r="L28" s="219">
        <v>8.93</v>
      </c>
      <c r="M28" s="219">
        <v>9.4499999999999993</v>
      </c>
      <c r="N28" s="219">
        <v>9.1</v>
      </c>
      <c r="O28" s="219">
        <v>9.65</v>
      </c>
      <c r="P28" s="219">
        <v>9.7100000000000009</v>
      </c>
      <c r="Q28" s="219">
        <v>9.6999999999999993</v>
      </c>
      <c r="R28" s="219">
        <v>9.57</v>
      </c>
      <c r="S28" s="219">
        <v>9.5</v>
      </c>
      <c r="T28" s="219">
        <v>9.7200000000000006</v>
      </c>
      <c r="U28" s="219">
        <v>10.039999999999999</v>
      </c>
      <c r="V28" s="219">
        <v>9.94</v>
      </c>
      <c r="W28" s="219">
        <v>9.56</v>
      </c>
      <c r="X28" s="219">
        <v>9.27</v>
      </c>
      <c r="Y28" s="219">
        <v>8.86</v>
      </c>
      <c r="Z28" s="219">
        <v>8.82</v>
      </c>
      <c r="AA28" s="219">
        <v>8.75</v>
      </c>
      <c r="AB28" s="219">
        <v>8.8800000000000008</v>
      </c>
      <c r="AC28" s="219">
        <v>8.89</v>
      </c>
      <c r="AD28" s="219">
        <v>9.0299999999999994</v>
      </c>
      <c r="AE28" s="219">
        <v>9.36</v>
      </c>
      <c r="AF28" s="219">
        <v>9.58</v>
      </c>
      <c r="AG28" s="219">
        <v>9.59</v>
      </c>
      <c r="AH28" s="219">
        <v>9.77</v>
      </c>
      <c r="AI28" s="219">
        <v>9.4700000000000006</v>
      </c>
      <c r="AJ28" s="219">
        <v>8.9499999999999993</v>
      </c>
      <c r="AK28" s="219">
        <v>8.6300000000000008</v>
      </c>
      <c r="AL28" s="219">
        <v>8.33</v>
      </c>
      <c r="AM28" s="219">
        <v>8.2200000000000006</v>
      </c>
      <c r="AN28" s="219">
        <v>7.94</v>
      </c>
      <c r="AO28" s="219">
        <v>8.4</v>
      </c>
      <c r="AP28" s="219">
        <v>8.02</v>
      </c>
      <c r="AQ28" s="219">
        <v>7.93</v>
      </c>
      <c r="AR28" s="219">
        <v>8.2100000000000009</v>
      </c>
      <c r="AS28" s="219">
        <v>8.3000000000000007</v>
      </c>
      <c r="AT28" s="219">
        <v>8.4700000000000006</v>
      </c>
      <c r="AU28" s="219">
        <v>8.23</v>
      </c>
      <c r="AV28" s="219">
        <v>8</v>
      </c>
      <c r="AW28" s="219">
        <v>8.02</v>
      </c>
      <c r="AX28" s="219">
        <v>8.11</v>
      </c>
      <c r="AY28" s="219">
        <v>7.81</v>
      </c>
      <c r="AZ28" s="219">
        <v>7.88</v>
      </c>
      <c r="BA28" s="219">
        <v>7.82</v>
      </c>
      <c r="BB28" s="219">
        <v>8.24</v>
      </c>
      <c r="BC28" s="219">
        <v>8.77</v>
      </c>
      <c r="BD28" s="219">
        <v>9.1552799999999994</v>
      </c>
      <c r="BE28" s="219">
        <v>9.4456489999999995</v>
      </c>
      <c r="BF28" s="333">
        <v>9.7418770000000006</v>
      </c>
      <c r="BG28" s="333">
        <v>9.7313229999999997</v>
      </c>
      <c r="BH28" s="333">
        <v>9.4127700000000001</v>
      </c>
      <c r="BI28" s="333">
        <v>9.5441260000000003</v>
      </c>
      <c r="BJ28" s="333">
        <v>9.2831320000000002</v>
      </c>
      <c r="BK28" s="333">
        <v>9.3851169999999993</v>
      </c>
      <c r="BL28" s="333">
        <v>9.3918929999999996</v>
      </c>
      <c r="BM28" s="333">
        <v>9.4940040000000003</v>
      </c>
      <c r="BN28" s="333">
        <v>9.4598300000000002</v>
      </c>
      <c r="BO28" s="333">
        <v>9.3476689999999998</v>
      </c>
      <c r="BP28" s="333">
        <v>9.5268979999999992</v>
      </c>
      <c r="BQ28" s="333">
        <v>9.8189770000000003</v>
      </c>
      <c r="BR28" s="333">
        <v>10.215859999999999</v>
      </c>
      <c r="BS28" s="333">
        <v>10.27623</v>
      </c>
      <c r="BT28" s="333">
        <v>9.9823979999999999</v>
      </c>
      <c r="BU28" s="333">
        <v>10.137510000000001</v>
      </c>
      <c r="BV28" s="333">
        <v>9.8706379999999996</v>
      </c>
    </row>
    <row r="29" spans="1:74" ht="11.1" customHeight="1">
      <c r="A29" s="52" t="s">
        <v>737</v>
      </c>
      <c r="B29" s="151" t="s">
        <v>582</v>
      </c>
      <c r="C29" s="219">
        <v>12.49</v>
      </c>
      <c r="D29" s="219">
        <v>12.26</v>
      </c>
      <c r="E29" s="219">
        <v>11.98</v>
      </c>
      <c r="F29" s="219">
        <v>11.68</v>
      </c>
      <c r="G29" s="219">
        <v>12.86</v>
      </c>
      <c r="H29" s="219">
        <v>14.26</v>
      </c>
      <c r="I29" s="219">
        <v>15.27</v>
      </c>
      <c r="J29" s="219">
        <v>15.61</v>
      </c>
      <c r="K29" s="219">
        <v>14.8</v>
      </c>
      <c r="L29" s="219">
        <v>11.78</v>
      </c>
      <c r="M29" s="219">
        <v>11.48</v>
      </c>
      <c r="N29" s="219">
        <v>10.42</v>
      </c>
      <c r="O29" s="219">
        <v>10.56</v>
      </c>
      <c r="P29" s="219">
        <v>10.69</v>
      </c>
      <c r="Q29" s="219">
        <v>10.99</v>
      </c>
      <c r="R29" s="219">
        <v>11.97</v>
      </c>
      <c r="S29" s="219">
        <v>13.12</v>
      </c>
      <c r="T29" s="219">
        <v>14.86</v>
      </c>
      <c r="U29" s="219">
        <v>16.21</v>
      </c>
      <c r="V29" s="219">
        <v>16.649999999999999</v>
      </c>
      <c r="W29" s="219">
        <v>15.63</v>
      </c>
      <c r="X29" s="219">
        <v>13.37</v>
      </c>
      <c r="Y29" s="219">
        <v>10.89</v>
      </c>
      <c r="Z29" s="219">
        <v>9.98</v>
      </c>
      <c r="AA29" s="219">
        <v>9.9</v>
      </c>
      <c r="AB29" s="219">
        <v>10.14</v>
      </c>
      <c r="AC29" s="219">
        <v>10.43</v>
      </c>
      <c r="AD29" s="219">
        <v>11.27</v>
      </c>
      <c r="AE29" s="219">
        <v>12.5</v>
      </c>
      <c r="AF29" s="219">
        <v>14.7</v>
      </c>
      <c r="AG29" s="219">
        <v>16.14</v>
      </c>
      <c r="AH29" s="219">
        <v>16.670000000000002</v>
      </c>
      <c r="AI29" s="219">
        <v>15.63</v>
      </c>
      <c r="AJ29" s="219">
        <v>12.85</v>
      </c>
      <c r="AK29" s="219">
        <v>10.78</v>
      </c>
      <c r="AL29" s="219">
        <v>9.84</v>
      </c>
      <c r="AM29" s="219">
        <v>9.64</v>
      </c>
      <c r="AN29" s="219">
        <v>9.51</v>
      </c>
      <c r="AO29" s="219">
        <v>10.45</v>
      </c>
      <c r="AP29" s="219">
        <v>10.91</v>
      </c>
      <c r="AQ29" s="219">
        <v>12.44</v>
      </c>
      <c r="AR29" s="219">
        <v>14.22</v>
      </c>
      <c r="AS29" s="219">
        <v>15.29</v>
      </c>
      <c r="AT29" s="219">
        <v>15.94</v>
      </c>
      <c r="AU29" s="219">
        <v>14.89</v>
      </c>
      <c r="AV29" s="219">
        <v>11.77</v>
      </c>
      <c r="AW29" s="219">
        <v>9.9700000000000006</v>
      </c>
      <c r="AX29" s="219">
        <v>9.75</v>
      </c>
      <c r="AY29" s="219">
        <v>9.19</v>
      </c>
      <c r="AZ29" s="219">
        <v>9.24</v>
      </c>
      <c r="BA29" s="219">
        <v>9.36</v>
      </c>
      <c r="BB29" s="219">
        <v>10.45</v>
      </c>
      <c r="BC29" s="219">
        <v>12.62</v>
      </c>
      <c r="BD29" s="219">
        <v>14.60811</v>
      </c>
      <c r="BE29" s="219">
        <v>16.20722</v>
      </c>
      <c r="BF29" s="333">
        <v>17.0806</v>
      </c>
      <c r="BG29" s="333">
        <v>16.346640000000001</v>
      </c>
      <c r="BH29" s="333">
        <v>13.601179999999999</v>
      </c>
      <c r="BI29" s="333">
        <v>11.744540000000001</v>
      </c>
      <c r="BJ29" s="333">
        <v>10.47256</v>
      </c>
      <c r="BK29" s="333">
        <v>10.55443</v>
      </c>
      <c r="BL29" s="333">
        <v>10.678000000000001</v>
      </c>
      <c r="BM29" s="333">
        <v>10.945220000000001</v>
      </c>
      <c r="BN29" s="333">
        <v>11.780099999999999</v>
      </c>
      <c r="BO29" s="333">
        <v>13.165889999999999</v>
      </c>
      <c r="BP29" s="333">
        <v>14.901619999999999</v>
      </c>
      <c r="BQ29" s="333">
        <v>16.543399999999998</v>
      </c>
      <c r="BR29" s="333">
        <v>17.549579999999999</v>
      </c>
      <c r="BS29" s="333">
        <v>16.942129999999999</v>
      </c>
      <c r="BT29" s="333">
        <v>14.340199999999999</v>
      </c>
      <c r="BU29" s="333">
        <v>12.56658</v>
      </c>
      <c r="BV29" s="333">
        <v>11.23368</v>
      </c>
    </row>
    <row r="30" spans="1:74" ht="11.1" customHeight="1">
      <c r="A30" s="49"/>
      <c r="B30" s="54" t="s">
        <v>1107</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42"/>
      <c r="AZ30" s="642"/>
      <c r="BA30" s="642"/>
      <c r="BB30" s="642"/>
      <c r="BC30" s="642"/>
      <c r="BD30" s="642"/>
      <c r="BE30" s="642"/>
      <c r="BF30" s="421"/>
      <c r="BG30" s="421"/>
      <c r="BH30" s="421"/>
      <c r="BI30" s="421"/>
      <c r="BJ30" s="421"/>
      <c r="BK30" s="421"/>
      <c r="BL30" s="421"/>
      <c r="BM30" s="421"/>
      <c r="BN30" s="421"/>
      <c r="BO30" s="421"/>
      <c r="BP30" s="421"/>
      <c r="BQ30" s="421"/>
      <c r="BR30" s="421"/>
      <c r="BS30" s="421"/>
      <c r="BT30" s="421"/>
      <c r="BU30" s="421"/>
      <c r="BV30" s="421"/>
    </row>
    <row r="31" spans="1:74" ht="11.1" customHeight="1">
      <c r="A31" s="49"/>
      <c r="B31" s="55" t="s">
        <v>122</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42"/>
      <c r="AZ31" s="642"/>
      <c r="BA31" s="642"/>
      <c r="BB31" s="642"/>
      <c r="BC31" s="642"/>
      <c r="BD31" s="642"/>
      <c r="BE31" s="642"/>
      <c r="BF31" s="421"/>
      <c r="BG31" s="421"/>
      <c r="BH31" s="421"/>
      <c r="BI31" s="421"/>
      <c r="BJ31" s="421"/>
      <c r="BK31" s="421"/>
      <c r="BL31" s="421"/>
      <c r="BM31" s="421"/>
      <c r="BN31" s="421"/>
      <c r="BO31" s="421"/>
      <c r="BP31" s="421"/>
      <c r="BQ31" s="421"/>
      <c r="BR31" s="421"/>
      <c r="BS31" s="421"/>
      <c r="BT31" s="421"/>
      <c r="BU31" s="421"/>
      <c r="BV31" s="421"/>
    </row>
    <row r="32" spans="1:74" ht="11.1" customHeight="1">
      <c r="A32" s="52" t="s">
        <v>734</v>
      </c>
      <c r="B32" s="151" t="s">
        <v>583</v>
      </c>
      <c r="C32" s="219">
        <v>2.23</v>
      </c>
      <c r="D32" s="219">
        <v>2.27</v>
      </c>
      <c r="E32" s="219">
        <v>2.29</v>
      </c>
      <c r="F32" s="219">
        <v>2.2200000000000002</v>
      </c>
      <c r="G32" s="219">
        <v>2.23</v>
      </c>
      <c r="H32" s="219">
        <v>2.2200000000000002</v>
      </c>
      <c r="I32" s="219">
        <v>2.19</v>
      </c>
      <c r="J32" s="219">
        <v>2.21</v>
      </c>
      <c r="K32" s="219">
        <v>2.1800000000000002</v>
      </c>
      <c r="L32" s="219">
        <v>2.17</v>
      </c>
      <c r="M32" s="219">
        <v>2.13</v>
      </c>
      <c r="N32" s="219">
        <v>2.14</v>
      </c>
      <c r="O32" s="219">
        <v>2.23</v>
      </c>
      <c r="P32" s="219">
        <v>2.27</v>
      </c>
      <c r="Q32" s="219">
        <v>2.31</v>
      </c>
      <c r="R32" s="219">
        <v>2.29</v>
      </c>
      <c r="S32" s="219">
        <v>2.2599999999999998</v>
      </c>
      <c r="T32" s="219">
        <v>2.25</v>
      </c>
      <c r="U32" s="219">
        <v>2.27</v>
      </c>
      <c r="V32" s="219">
        <v>2.2999999999999998</v>
      </c>
      <c r="W32" s="219">
        <v>2.2799999999999998</v>
      </c>
      <c r="X32" s="219">
        <v>2.27</v>
      </c>
      <c r="Y32" s="219">
        <v>2.2599999999999998</v>
      </c>
      <c r="Z32" s="219">
        <v>2.23</v>
      </c>
      <c r="AA32" s="219">
        <v>2.3199999999999998</v>
      </c>
      <c r="AB32" s="219">
        <v>2.35</v>
      </c>
      <c r="AC32" s="219">
        <v>2.34</v>
      </c>
      <c r="AD32" s="219">
        <v>2.38</v>
      </c>
      <c r="AE32" s="219">
        <v>2.4300000000000002</v>
      </c>
      <c r="AF32" s="219">
        <v>2.4</v>
      </c>
      <c r="AG32" s="219">
        <v>2.4500000000000002</v>
      </c>
      <c r="AH32" s="219">
        <v>2.4700000000000002</v>
      </c>
      <c r="AI32" s="219">
        <v>2.44</v>
      </c>
      <c r="AJ32" s="219">
        <v>2.39</v>
      </c>
      <c r="AK32" s="219">
        <v>2.37</v>
      </c>
      <c r="AL32" s="219">
        <v>2.34</v>
      </c>
      <c r="AM32" s="219">
        <v>2.4300000000000002</v>
      </c>
      <c r="AN32" s="219">
        <v>2.4</v>
      </c>
      <c r="AO32" s="219">
        <v>2.41</v>
      </c>
      <c r="AP32" s="219">
        <v>2.44</v>
      </c>
      <c r="AQ32" s="219">
        <v>2.44</v>
      </c>
      <c r="AR32" s="219">
        <v>2.38</v>
      </c>
      <c r="AS32" s="219">
        <v>2.41</v>
      </c>
      <c r="AT32" s="219">
        <v>2.42</v>
      </c>
      <c r="AU32" s="219">
        <v>2.39</v>
      </c>
      <c r="AV32" s="219">
        <v>2.38</v>
      </c>
      <c r="AW32" s="219">
        <v>2.38</v>
      </c>
      <c r="AX32" s="219">
        <v>2.38</v>
      </c>
      <c r="AY32" s="219">
        <v>2.34</v>
      </c>
      <c r="AZ32" s="219">
        <v>2.34</v>
      </c>
      <c r="BA32" s="219">
        <v>2.35</v>
      </c>
      <c r="BB32" s="219">
        <v>2.37</v>
      </c>
      <c r="BC32" s="219">
        <v>2.37</v>
      </c>
      <c r="BD32" s="219">
        <v>2.3701089999999998</v>
      </c>
      <c r="BE32" s="219">
        <v>2.3813520000000001</v>
      </c>
      <c r="BF32" s="333">
        <v>2.3721009999999998</v>
      </c>
      <c r="BG32" s="333">
        <v>2.361999</v>
      </c>
      <c r="BH32" s="333">
        <v>2.3717410000000001</v>
      </c>
      <c r="BI32" s="333">
        <v>2.3714569999999999</v>
      </c>
      <c r="BJ32" s="333">
        <v>2.381456</v>
      </c>
      <c r="BK32" s="333">
        <v>2.3911859999999998</v>
      </c>
      <c r="BL32" s="333">
        <v>2.411</v>
      </c>
      <c r="BM32" s="333">
        <v>2.420947</v>
      </c>
      <c r="BN32" s="333">
        <v>2.4109530000000001</v>
      </c>
      <c r="BO32" s="333">
        <v>2.4008970000000001</v>
      </c>
      <c r="BP32" s="333">
        <v>2.3908610000000001</v>
      </c>
      <c r="BQ32" s="333">
        <v>2.4105490000000001</v>
      </c>
      <c r="BR32" s="333">
        <v>2.4005030000000001</v>
      </c>
      <c r="BS32" s="333">
        <v>2.3905310000000002</v>
      </c>
      <c r="BT32" s="333">
        <v>2.3907259999999999</v>
      </c>
      <c r="BU32" s="333">
        <v>2.3808940000000001</v>
      </c>
      <c r="BV32" s="333">
        <v>2.3706809999999998</v>
      </c>
    </row>
    <row r="33" spans="1:74" ht="11.1" customHeight="1">
      <c r="A33" s="52" t="s">
        <v>736</v>
      </c>
      <c r="B33" s="151" t="s">
        <v>584</v>
      </c>
      <c r="C33" s="219">
        <v>6.38</v>
      </c>
      <c r="D33" s="219">
        <v>5.38</v>
      </c>
      <c r="E33" s="219">
        <v>4.7300000000000004</v>
      </c>
      <c r="F33" s="219">
        <v>4.4800000000000004</v>
      </c>
      <c r="G33" s="219">
        <v>4.4800000000000004</v>
      </c>
      <c r="H33" s="219">
        <v>4.4400000000000004</v>
      </c>
      <c r="I33" s="219">
        <v>4.32</v>
      </c>
      <c r="J33" s="219">
        <v>4.1500000000000004</v>
      </c>
      <c r="K33" s="219">
        <v>3.84</v>
      </c>
      <c r="L33" s="219">
        <v>4.82</v>
      </c>
      <c r="M33" s="219">
        <v>4.87</v>
      </c>
      <c r="N33" s="219">
        <v>5.96</v>
      </c>
      <c r="O33" s="219">
        <v>6.71</v>
      </c>
      <c r="P33" s="219">
        <v>6.07</v>
      </c>
      <c r="Q33" s="219">
        <v>5.29</v>
      </c>
      <c r="R33" s="219">
        <v>4.71</v>
      </c>
      <c r="S33" s="219">
        <v>4.79</v>
      </c>
      <c r="T33" s="219">
        <v>5.12</v>
      </c>
      <c r="U33" s="219">
        <v>5.18</v>
      </c>
      <c r="V33" s="219">
        <v>4.92</v>
      </c>
      <c r="W33" s="219">
        <v>4.45</v>
      </c>
      <c r="X33" s="219">
        <v>4.3</v>
      </c>
      <c r="Y33" s="219">
        <v>4.3499999999999996</v>
      </c>
      <c r="Z33" s="219">
        <v>5.43</v>
      </c>
      <c r="AA33" s="219">
        <v>5.39</v>
      </c>
      <c r="AB33" s="219">
        <v>5.09</v>
      </c>
      <c r="AC33" s="219">
        <v>4.6399999999999997</v>
      </c>
      <c r="AD33" s="219">
        <v>4.8600000000000003</v>
      </c>
      <c r="AE33" s="219">
        <v>4.8899999999999997</v>
      </c>
      <c r="AF33" s="219">
        <v>5.04</v>
      </c>
      <c r="AG33" s="219">
        <v>4.9800000000000004</v>
      </c>
      <c r="AH33" s="219">
        <v>4.7300000000000004</v>
      </c>
      <c r="AI33" s="219">
        <v>4.5599999999999996</v>
      </c>
      <c r="AJ33" s="219">
        <v>4.33</v>
      </c>
      <c r="AK33" s="219">
        <v>4.0999999999999996</v>
      </c>
      <c r="AL33" s="219">
        <v>4.04</v>
      </c>
      <c r="AM33" s="219">
        <v>3.67</v>
      </c>
      <c r="AN33" s="219">
        <v>3.32</v>
      </c>
      <c r="AO33" s="219">
        <v>2.96</v>
      </c>
      <c r="AP33" s="219">
        <v>2.68</v>
      </c>
      <c r="AQ33" s="219">
        <v>2.9</v>
      </c>
      <c r="AR33" s="219">
        <v>3.08</v>
      </c>
      <c r="AS33" s="219">
        <v>3.41</v>
      </c>
      <c r="AT33" s="219">
        <v>3.48</v>
      </c>
      <c r="AU33" s="219">
        <v>3.38</v>
      </c>
      <c r="AV33" s="219">
        <v>3.81</v>
      </c>
      <c r="AW33" s="219">
        <v>4.2300000000000004</v>
      </c>
      <c r="AX33" s="219">
        <v>4.2</v>
      </c>
      <c r="AY33" s="219">
        <v>4.38</v>
      </c>
      <c r="AZ33" s="219">
        <v>4.3899999999999997</v>
      </c>
      <c r="BA33" s="219">
        <v>4.3</v>
      </c>
      <c r="BB33" s="219">
        <v>4.67</v>
      </c>
      <c r="BC33" s="219">
        <v>4.62</v>
      </c>
      <c r="BD33" s="219">
        <v>4.4074530000000003</v>
      </c>
      <c r="BE33" s="219">
        <v>4.2068450000000004</v>
      </c>
      <c r="BF33" s="333">
        <v>4.307391</v>
      </c>
      <c r="BG33" s="333">
        <v>4.1892269999999998</v>
      </c>
      <c r="BH33" s="333">
        <v>4.3475339999999996</v>
      </c>
      <c r="BI33" s="333">
        <v>4.7457070000000003</v>
      </c>
      <c r="BJ33" s="333">
        <v>5.0069759999999999</v>
      </c>
      <c r="BK33" s="333">
        <v>4.9895930000000002</v>
      </c>
      <c r="BL33" s="333">
        <v>4.8101139999999996</v>
      </c>
      <c r="BM33" s="333">
        <v>4.543024</v>
      </c>
      <c r="BN33" s="333">
        <v>4.438796</v>
      </c>
      <c r="BO33" s="333">
        <v>4.3156489999999996</v>
      </c>
      <c r="BP33" s="333">
        <v>4.3819530000000002</v>
      </c>
      <c r="BQ33" s="333">
        <v>4.4604840000000001</v>
      </c>
      <c r="BR33" s="333">
        <v>4.7115830000000001</v>
      </c>
      <c r="BS33" s="333">
        <v>4.6128200000000001</v>
      </c>
      <c r="BT33" s="333">
        <v>4.7483560000000002</v>
      </c>
      <c r="BU33" s="333">
        <v>5.0986700000000003</v>
      </c>
      <c r="BV33" s="333">
        <v>5.2982399999999998</v>
      </c>
    </row>
    <row r="34" spans="1:74" ht="11.1" customHeight="1">
      <c r="A34" s="52" t="s">
        <v>735</v>
      </c>
      <c r="B34" s="151" t="s">
        <v>155</v>
      </c>
      <c r="C34" s="219">
        <v>6.9</v>
      </c>
      <c r="D34" s="219">
        <v>6.84</v>
      </c>
      <c r="E34" s="219">
        <v>7.02</v>
      </c>
      <c r="F34" s="219">
        <v>7.9</v>
      </c>
      <c r="G34" s="219">
        <v>8.2899999999999991</v>
      </c>
      <c r="H34" s="219">
        <v>9.4600000000000009</v>
      </c>
      <c r="I34" s="219">
        <v>10.23</v>
      </c>
      <c r="J34" s="219">
        <v>11.02</v>
      </c>
      <c r="K34" s="219">
        <v>12.04</v>
      </c>
      <c r="L34" s="219">
        <v>11.54</v>
      </c>
      <c r="M34" s="219">
        <v>11.56</v>
      </c>
      <c r="N34" s="219">
        <v>11.77</v>
      </c>
      <c r="O34" s="219">
        <v>11.85</v>
      </c>
      <c r="P34" s="219">
        <v>12.11</v>
      </c>
      <c r="Q34" s="219">
        <v>12.44</v>
      </c>
      <c r="R34" s="219">
        <v>13.17</v>
      </c>
      <c r="S34" s="219">
        <v>12.36</v>
      </c>
      <c r="T34" s="219">
        <v>11.96</v>
      </c>
      <c r="U34" s="219">
        <v>12.28</v>
      </c>
      <c r="V34" s="219">
        <v>12.28</v>
      </c>
      <c r="W34" s="219">
        <v>12.34</v>
      </c>
      <c r="X34" s="219">
        <v>13.53</v>
      </c>
      <c r="Y34" s="219">
        <v>14.06</v>
      </c>
      <c r="Z34" s="219">
        <v>14.61</v>
      </c>
      <c r="AA34" s="219">
        <v>14.8</v>
      </c>
      <c r="AB34" s="219">
        <v>15.94</v>
      </c>
      <c r="AC34" s="219">
        <v>17.59</v>
      </c>
      <c r="AD34" s="219">
        <v>18.21</v>
      </c>
      <c r="AE34" s="219">
        <v>17.57</v>
      </c>
      <c r="AF34" s="219">
        <v>20.38</v>
      </c>
      <c r="AG34" s="219">
        <v>20.18</v>
      </c>
      <c r="AH34" s="219">
        <v>17.09</v>
      </c>
      <c r="AI34" s="219">
        <v>19.66</v>
      </c>
      <c r="AJ34" s="219">
        <v>19.62</v>
      </c>
      <c r="AK34" s="219">
        <v>19.47</v>
      </c>
      <c r="AL34" s="219">
        <v>20.99</v>
      </c>
      <c r="AM34" s="219">
        <v>20.81</v>
      </c>
      <c r="AN34" s="219">
        <v>21.04</v>
      </c>
      <c r="AO34" s="219">
        <v>21.6</v>
      </c>
      <c r="AP34" s="219">
        <v>22.83</v>
      </c>
      <c r="AQ34" s="219">
        <v>22.54</v>
      </c>
      <c r="AR34" s="219">
        <v>22.19</v>
      </c>
      <c r="AS34" s="219">
        <v>19.72</v>
      </c>
      <c r="AT34" s="219">
        <v>19.59</v>
      </c>
      <c r="AU34" s="219">
        <v>20.77</v>
      </c>
      <c r="AV34" s="219">
        <v>20.7</v>
      </c>
      <c r="AW34" s="219">
        <v>20.43</v>
      </c>
      <c r="AX34" s="219">
        <v>18.829999999999998</v>
      </c>
      <c r="AY34" s="219">
        <v>19.149999999999999</v>
      </c>
      <c r="AZ34" s="219">
        <v>19.7</v>
      </c>
      <c r="BA34" s="219">
        <v>19.39</v>
      </c>
      <c r="BB34" s="219">
        <v>20.260000000000002</v>
      </c>
      <c r="BC34" s="219">
        <v>19.047080000000001</v>
      </c>
      <c r="BD34" s="219">
        <v>18.613299999999999</v>
      </c>
      <c r="BE34" s="219">
        <v>18.926030000000001</v>
      </c>
      <c r="BF34" s="333">
        <v>18.935020000000002</v>
      </c>
      <c r="BG34" s="333">
        <v>18.83738</v>
      </c>
      <c r="BH34" s="333">
        <v>18.63897</v>
      </c>
      <c r="BI34" s="333">
        <v>18.483979999999999</v>
      </c>
      <c r="BJ34" s="333">
        <v>18.465250000000001</v>
      </c>
      <c r="BK34" s="333">
        <v>18.40297</v>
      </c>
      <c r="BL34" s="333">
        <v>18.227989999999998</v>
      </c>
      <c r="BM34" s="333">
        <v>17.9467</v>
      </c>
      <c r="BN34" s="333">
        <v>17.985610000000001</v>
      </c>
      <c r="BO34" s="333">
        <v>17.655629999999999</v>
      </c>
      <c r="BP34" s="333">
        <v>17.584589999999999</v>
      </c>
      <c r="BQ34" s="333">
        <v>17.43561</v>
      </c>
      <c r="BR34" s="333">
        <v>17.286059999999999</v>
      </c>
      <c r="BS34" s="333">
        <v>17.176680000000001</v>
      </c>
      <c r="BT34" s="333">
        <v>17.097490000000001</v>
      </c>
      <c r="BU34" s="333">
        <v>17.077660000000002</v>
      </c>
      <c r="BV34" s="333">
        <v>17.168009999999999</v>
      </c>
    </row>
    <row r="35" spans="1:74" ht="11.1" customHeight="1">
      <c r="A35" s="52" t="s">
        <v>22</v>
      </c>
      <c r="B35" s="151" t="s">
        <v>594</v>
      </c>
      <c r="C35" s="219">
        <v>11.67</v>
      </c>
      <c r="D35" s="219">
        <v>11.36</v>
      </c>
      <c r="E35" s="219">
        <v>10.75</v>
      </c>
      <c r="F35" s="219">
        <v>11.54</v>
      </c>
      <c r="G35" s="219">
        <v>12</v>
      </c>
      <c r="H35" s="219">
        <v>13.66</v>
      </c>
      <c r="I35" s="219">
        <v>14</v>
      </c>
      <c r="J35" s="219">
        <v>14.94</v>
      </c>
      <c r="K35" s="219">
        <v>15.22</v>
      </c>
      <c r="L35" s="219">
        <v>15.79</v>
      </c>
      <c r="M35" s="219">
        <v>15.5</v>
      </c>
      <c r="N35" s="219">
        <v>15.88</v>
      </c>
      <c r="O35" s="219">
        <v>15.73</v>
      </c>
      <c r="P35" s="219">
        <v>15.69</v>
      </c>
      <c r="Q35" s="219">
        <v>16.420000000000002</v>
      </c>
      <c r="R35" s="219">
        <v>17.100000000000001</v>
      </c>
      <c r="S35" s="219">
        <v>16.54</v>
      </c>
      <c r="T35" s="219">
        <v>16.12</v>
      </c>
      <c r="U35" s="219">
        <v>15.89</v>
      </c>
      <c r="V35" s="219">
        <v>16.239999999999998</v>
      </c>
      <c r="W35" s="219">
        <v>16.53</v>
      </c>
      <c r="X35" s="219">
        <v>17.14</v>
      </c>
      <c r="Y35" s="219">
        <v>17.43</v>
      </c>
      <c r="Z35" s="219">
        <v>18.559999999999999</v>
      </c>
      <c r="AA35" s="219">
        <v>19.59</v>
      </c>
      <c r="AB35" s="219">
        <v>20.93</v>
      </c>
      <c r="AC35" s="219">
        <v>22.59</v>
      </c>
      <c r="AD35" s="219">
        <v>24.06</v>
      </c>
      <c r="AE35" s="219">
        <v>23.04</v>
      </c>
      <c r="AF35" s="219">
        <v>23.13</v>
      </c>
      <c r="AG35" s="219">
        <v>22.95</v>
      </c>
      <c r="AH35" s="219">
        <v>22.51</v>
      </c>
      <c r="AI35" s="219">
        <v>22.73</v>
      </c>
      <c r="AJ35" s="219">
        <v>23.2</v>
      </c>
      <c r="AK35" s="219">
        <v>23.38</v>
      </c>
      <c r="AL35" s="219">
        <v>22.45</v>
      </c>
      <c r="AM35" s="219">
        <v>22.87</v>
      </c>
      <c r="AN35" s="219">
        <v>23.73</v>
      </c>
      <c r="AO35" s="219">
        <v>24.8</v>
      </c>
      <c r="AP35" s="219">
        <v>24.3</v>
      </c>
      <c r="AQ35" s="219">
        <v>23.23</v>
      </c>
      <c r="AR35" s="219">
        <v>21.66</v>
      </c>
      <c r="AS35" s="219">
        <v>21.8</v>
      </c>
      <c r="AT35" s="219">
        <v>23.15</v>
      </c>
      <c r="AU35" s="219">
        <v>24.3</v>
      </c>
      <c r="AV35" s="219">
        <v>24.85</v>
      </c>
      <c r="AW35" s="219">
        <v>24.37</v>
      </c>
      <c r="AX35" s="219">
        <v>23.5</v>
      </c>
      <c r="AY35" s="219">
        <v>23</v>
      </c>
      <c r="AZ35" s="219">
        <v>23.89</v>
      </c>
      <c r="BA35" s="219">
        <v>23.85</v>
      </c>
      <c r="BB35" s="219">
        <v>22.92</v>
      </c>
      <c r="BC35" s="219">
        <v>22.996580000000002</v>
      </c>
      <c r="BD35" s="219">
        <v>22.934920000000002</v>
      </c>
      <c r="BE35" s="219">
        <v>23.780950000000001</v>
      </c>
      <c r="BF35" s="333">
        <v>23.742349999999998</v>
      </c>
      <c r="BG35" s="333">
        <v>23.946459999999998</v>
      </c>
      <c r="BH35" s="333">
        <v>24.066020000000002</v>
      </c>
      <c r="BI35" s="333">
        <v>24.028310000000001</v>
      </c>
      <c r="BJ35" s="333">
        <v>23.90849</v>
      </c>
      <c r="BK35" s="333">
        <v>23.881699999999999</v>
      </c>
      <c r="BL35" s="333">
        <v>23.656829999999999</v>
      </c>
      <c r="BM35" s="333">
        <v>23.457740000000001</v>
      </c>
      <c r="BN35" s="333">
        <v>23.716470000000001</v>
      </c>
      <c r="BO35" s="333">
        <v>23.835239999999999</v>
      </c>
      <c r="BP35" s="333">
        <v>23.55902</v>
      </c>
      <c r="BQ35" s="333">
        <v>23.518529999999998</v>
      </c>
      <c r="BR35" s="333">
        <v>23.5898</v>
      </c>
      <c r="BS35" s="333">
        <v>23.843489999999999</v>
      </c>
      <c r="BT35" s="333">
        <v>24.167200000000001</v>
      </c>
      <c r="BU35" s="333">
        <v>24.08952</v>
      </c>
      <c r="BV35" s="333">
        <v>23.87088</v>
      </c>
    </row>
    <row r="36" spans="1:74" ht="11.1" customHeight="1">
      <c r="A36" s="52"/>
      <c r="B36" s="55" t="s">
        <v>275</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336"/>
      <c r="BG36" s="336"/>
      <c r="BH36" s="336"/>
      <c r="BI36" s="336"/>
      <c r="BJ36" s="336"/>
      <c r="BK36" s="336"/>
      <c r="BL36" s="336"/>
      <c r="BM36" s="336"/>
      <c r="BN36" s="336"/>
      <c r="BO36" s="336"/>
      <c r="BP36" s="336"/>
      <c r="BQ36" s="336"/>
      <c r="BR36" s="336"/>
      <c r="BS36" s="336"/>
      <c r="BT36" s="336"/>
      <c r="BU36" s="336"/>
      <c r="BV36" s="336"/>
    </row>
    <row r="37" spans="1:74" ht="11.1" customHeight="1">
      <c r="A37" s="56" t="s">
        <v>8</v>
      </c>
      <c r="B37" s="152" t="s">
        <v>580</v>
      </c>
      <c r="C37" s="496">
        <v>6.88</v>
      </c>
      <c r="D37" s="496">
        <v>6.89</v>
      </c>
      <c r="E37" s="496">
        <v>6.76</v>
      </c>
      <c r="F37" s="496">
        <v>6.69</v>
      </c>
      <c r="G37" s="496">
        <v>6.79</v>
      </c>
      <c r="H37" s="496">
        <v>7.07</v>
      </c>
      <c r="I37" s="496">
        <v>7.09</v>
      </c>
      <c r="J37" s="496">
        <v>7.07</v>
      </c>
      <c r="K37" s="496">
        <v>6.92</v>
      </c>
      <c r="L37" s="496">
        <v>6.64</v>
      </c>
      <c r="M37" s="496">
        <v>6.43</v>
      </c>
      <c r="N37" s="496">
        <v>6.49</v>
      </c>
      <c r="O37" s="496">
        <v>6.5</v>
      </c>
      <c r="P37" s="496">
        <v>6.55</v>
      </c>
      <c r="Q37" s="496">
        <v>6.53</v>
      </c>
      <c r="R37" s="496">
        <v>6.55</v>
      </c>
      <c r="S37" s="496">
        <v>6.64</v>
      </c>
      <c r="T37" s="496">
        <v>6.96</v>
      </c>
      <c r="U37" s="496">
        <v>7.23</v>
      </c>
      <c r="V37" s="496">
        <v>7.22</v>
      </c>
      <c r="W37" s="496">
        <v>7</v>
      </c>
      <c r="X37" s="496">
        <v>6.8</v>
      </c>
      <c r="Y37" s="496">
        <v>6.56</v>
      </c>
      <c r="Z37" s="496">
        <v>6.6</v>
      </c>
      <c r="AA37" s="496">
        <v>6.53</v>
      </c>
      <c r="AB37" s="496">
        <v>6.63</v>
      </c>
      <c r="AC37" s="496">
        <v>6.53</v>
      </c>
      <c r="AD37" s="496">
        <v>6.53</v>
      </c>
      <c r="AE37" s="496">
        <v>6.68</v>
      </c>
      <c r="AF37" s="496">
        <v>7.14</v>
      </c>
      <c r="AG37" s="496">
        <v>7.31</v>
      </c>
      <c r="AH37" s="496">
        <v>7.4</v>
      </c>
      <c r="AI37" s="496">
        <v>7.15</v>
      </c>
      <c r="AJ37" s="496">
        <v>6.77</v>
      </c>
      <c r="AK37" s="496">
        <v>6.53</v>
      </c>
      <c r="AL37" s="496">
        <v>6.51</v>
      </c>
      <c r="AM37" s="496">
        <v>6.46</v>
      </c>
      <c r="AN37" s="496">
        <v>6.48</v>
      </c>
      <c r="AO37" s="496">
        <v>6.48</v>
      </c>
      <c r="AP37" s="496">
        <v>6.4</v>
      </c>
      <c r="AQ37" s="496">
        <v>6.55</v>
      </c>
      <c r="AR37" s="496">
        <v>6.92</v>
      </c>
      <c r="AS37" s="496">
        <v>7.15</v>
      </c>
      <c r="AT37" s="496">
        <v>7.11</v>
      </c>
      <c r="AU37" s="496">
        <v>7.01</v>
      </c>
      <c r="AV37" s="496">
        <v>6.65</v>
      </c>
      <c r="AW37" s="496">
        <v>6.53</v>
      </c>
      <c r="AX37" s="496">
        <v>6.54</v>
      </c>
      <c r="AY37" s="496">
        <v>6.45</v>
      </c>
      <c r="AZ37" s="496">
        <v>6.6</v>
      </c>
      <c r="BA37" s="496">
        <v>6.59</v>
      </c>
      <c r="BB37" s="496">
        <v>6.51</v>
      </c>
      <c r="BC37" s="496">
        <v>6.67</v>
      </c>
      <c r="BD37" s="496">
        <v>7.0374660000000002</v>
      </c>
      <c r="BE37" s="496">
        <v>7.2446580000000003</v>
      </c>
      <c r="BF37" s="497">
        <v>7.1616090000000003</v>
      </c>
      <c r="BG37" s="497">
        <v>7.0115740000000004</v>
      </c>
      <c r="BH37" s="497">
        <v>6.7608579999999998</v>
      </c>
      <c r="BI37" s="497">
        <v>6.580298</v>
      </c>
      <c r="BJ37" s="497">
        <v>6.5754400000000004</v>
      </c>
      <c r="BK37" s="497">
        <v>6.5765070000000003</v>
      </c>
      <c r="BL37" s="497">
        <v>6.6951710000000002</v>
      </c>
      <c r="BM37" s="497">
        <v>6.6727590000000001</v>
      </c>
      <c r="BN37" s="497">
        <v>6.5658440000000002</v>
      </c>
      <c r="BO37" s="497">
        <v>6.7595090000000004</v>
      </c>
      <c r="BP37" s="497">
        <v>7.109381</v>
      </c>
      <c r="BQ37" s="497">
        <v>7.3284520000000004</v>
      </c>
      <c r="BR37" s="497">
        <v>7.2451280000000002</v>
      </c>
      <c r="BS37" s="497">
        <v>7.0842479999999997</v>
      </c>
      <c r="BT37" s="497">
        <v>6.8264040000000001</v>
      </c>
      <c r="BU37" s="497">
        <v>6.637321</v>
      </c>
      <c r="BV37" s="497">
        <v>6.6315980000000003</v>
      </c>
    </row>
    <row r="38" spans="1:74" ht="11.1" customHeight="1">
      <c r="A38" s="56" t="s">
        <v>9</v>
      </c>
      <c r="B38" s="152" t="s">
        <v>581</v>
      </c>
      <c r="C38" s="496">
        <v>9.9600000000000009</v>
      </c>
      <c r="D38" s="496">
        <v>10.14</v>
      </c>
      <c r="E38" s="496">
        <v>10</v>
      </c>
      <c r="F38" s="496">
        <v>9.91</v>
      </c>
      <c r="G38" s="496">
        <v>10.07</v>
      </c>
      <c r="H38" s="496">
        <v>10.47</v>
      </c>
      <c r="I38" s="496">
        <v>10.59</v>
      </c>
      <c r="J38" s="496">
        <v>10.55</v>
      </c>
      <c r="K38" s="496">
        <v>10.46</v>
      </c>
      <c r="L38" s="496">
        <v>10.17</v>
      </c>
      <c r="M38" s="496">
        <v>9.81</v>
      </c>
      <c r="N38" s="496">
        <v>9.69</v>
      </c>
      <c r="O38" s="496">
        <v>9.5500000000000007</v>
      </c>
      <c r="P38" s="496">
        <v>9.89</v>
      </c>
      <c r="Q38" s="496">
        <v>9.9499999999999993</v>
      </c>
      <c r="R38" s="496">
        <v>9.9499999999999993</v>
      </c>
      <c r="S38" s="496">
        <v>10.15</v>
      </c>
      <c r="T38" s="496">
        <v>10.56</v>
      </c>
      <c r="U38" s="496">
        <v>10.72</v>
      </c>
      <c r="V38" s="496">
        <v>10.62</v>
      </c>
      <c r="W38" s="496">
        <v>10.52</v>
      </c>
      <c r="X38" s="496">
        <v>10.25</v>
      </c>
      <c r="Y38" s="496">
        <v>9.99</v>
      </c>
      <c r="Z38" s="496">
        <v>9.82</v>
      </c>
      <c r="AA38" s="496">
        <v>9.7799999999999994</v>
      </c>
      <c r="AB38" s="496">
        <v>9.99</v>
      </c>
      <c r="AC38" s="496">
        <v>9.93</v>
      </c>
      <c r="AD38" s="496">
        <v>9.9600000000000009</v>
      </c>
      <c r="AE38" s="496">
        <v>10.19</v>
      </c>
      <c r="AF38" s="496">
        <v>10.66</v>
      </c>
      <c r="AG38" s="496">
        <v>10.67</v>
      </c>
      <c r="AH38" s="496">
        <v>10.72</v>
      </c>
      <c r="AI38" s="496">
        <v>10.59</v>
      </c>
      <c r="AJ38" s="496">
        <v>10.25</v>
      </c>
      <c r="AK38" s="496">
        <v>9.98</v>
      </c>
      <c r="AL38" s="496">
        <v>9.77</v>
      </c>
      <c r="AM38" s="496">
        <v>9.83</v>
      </c>
      <c r="AN38" s="496">
        <v>9.9600000000000009</v>
      </c>
      <c r="AO38" s="496">
        <v>9.8800000000000008</v>
      </c>
      <c r="AP38" s="496">
        <v>9.83</v>
      </c>
      <c r="AQ38" s="496">
        <v>10.01</v>
      </c>
      <c r="AR38" s="496">
        <v>10.42</v>
      </c>
      <c r="AS38" s="496">
        <v>10.42</v>
      </c>
      <c r="AT38" s="496">
        <v>10.43</v>
      </c>
      <c r="AU38" s="496">
        <v>10.55</v>
      </c>
      <c r="AV38" s="496">
        <v>10.11</v>
      </c>
      <c r="AW38" s="496">
        <v>9.8800000000000008</v>
      </c>
      <c r="AX38" s="496">
        <v>9.82</v>
      </c>
      <c r="AY38" s="496">
        <v>9.7799999999999994</v>
      </c>
      <c r="AZ38" s="496">
        <v>10.039999999999999</v>
      </c>
      <c r="BA38" s="496">
        <v>9.99</v>
      </c>
      <c r="BB38" s="496">
        <v>9.9600000000000009</v>
      </c>
      <c r="BC38" s="496">
        <v>10.210000000000001</v>
      </c>
      <c r="BD38" s="496">
        <v>10.67783</v>
      </c>
      <c r="BE38" s="496">
        <v>10.826309999999999</v>
      </c>
      <c r="BF38" s="497">
        <v>10.819710000000001</v>
      </c>
      <c r="BG38" s="497">
        <v>10.682869999999999</v>
      </c>
      <c r="BH38" s="497">
        <v>10.39043</v>
      </c>
      <c r="BI38" s="497">
        <v>10.102119999999999</v>
      </c>
      <c r="BJ38" s="497">
        <v>9.952572</v>
      </c>
      <c r="BK38" s="497">
        <v>9.936185</v>
      </c>
      <c r="BL38" s="497">
        <v>10.251189999999999</v>
      </c>
      <c r="BM38" s="497">
        <v>10.15494</v>
      </c>
      <c r="BN38" s="497">
        <v>10.12445</v>
      </c>
      <c r="BO38" s="497">
        <v>10.385759999999999</v>
      </c>
      <c r="BP38" s="497">
        <v>10.8062</v>
      </c>
      <c r="BQ38" s="497">
        <v>10.94232</v>
      </c>
      <c r="BR38" s="497">
        <v>10.98987</v>
      </c>
      <c r="BS38" s="497">
        <v>10.84517</v>
      </c>
      <c r="BT38" s="497">
        <v>10.539479999999999</v>
      </c>
      <c r="BU38" s="497">
        <v>10.23847</v>
      </c>
      <c r="BV38" s="497">
        <v>10.079750000000001</v>
      </c>
    </row>
    <row r="39" spans="1:74" ht="11.1" customHeight="1">
      <c r="A39" s="56" t="s">
        <v>738</v>
      </c>
      <c r="B39" s="268" t="s">
        <v>582</v>
      </c>
      <c r="C39" s="498">
        <v>10.95</v>
      </c>
      <c r="D39" s="498">
        <v>11.15</v>
      </c>
      <c r="E39" s="498">
        <v>11.3</v>
      </c>
      <c r="F39" s="498">
        <v>11.51</v>
      </c>
      <c r="G39" s="498">
        <v>11.77</v>
      </c>
      <c r="H39" s="498">
        <v>11.8</v>
      </c>
      <c r="I39" s="498">
        <v>11.85</v>
      </c>
      <c r="J39" s="498">
        <v>11.96</v>
      </c>
      <c r="K39" s="498">
        <v>11.95</v>
      </c>
      <c r="L39" s="498">
        <v>11.66</v>
      </c>
      <c r="M39" s="498">
        <v>11.3</v>
      </c>
      <c r="N39" s="498">
        <v>10.89</v>
      </c>
      <c r="O39" s="498">
        <v>10.49</v>
      </c>
      <c r="P39" s="498">
        <v>10.89</v>
      </c>
      <c r="Q39" s="498">
        <v>11.11</v>
      </c>
      <c r="R39" s="498">
        <v>11.71</v>
      </c>
      <c r="S39" s="498">
        <v>11.91</v>
      </c>
      <c r="T39" s="498">
        <v>11.91</v>
      </c>
      <c r="U39" s="498">
        <v>12.04</v>
      </c>
      <c r="V39" s="498">
        <v>12.03</v>
      </c>
      <c r="W39" s="498">
        <v>11.95</v>
      </c>
      <c r="X39" s="498">
        <v>11.86</v>
      </c>
      <c r="Y39" s="498">
        <v>11.62</v>
      </c>
      <c r="Z39" s="498">
        <v>11.06</v>
      </c>
      <c r="AA39" s="498">
        <v>10.87</v>
      </c>
      <c r="AB39" s="498">
        <v>11.06</v>
      </c>
      <c r="AC39" s="498">
        <v>11.52</v>
      </c>
      <c r="AD39" s="498">
        <v>11.67</v>
      </c>
      <c r="AE39" s="498">
        <v>11.93</v>
      </c>
      <c r="AF39" s="498">
        <v>11.97</v>
      </c>
      <c r="AG39" s="498">
        <v>12.09</v>
      </c>
      <c r="AH39" s="498">
        <v>12.09</v>
      </c>
      <c r="AI39" s="498">
        <v>12.17</v>
      </c>
      <c r="AJ39" s="498">
        <v>12.08</v>
      </c>
      <c r="AK39" s="498">
        <v>11.78</v>
      </c>
      <c r="AL39" s="498">
        <v>11.4</v>
      </c>
      <c r="AM39" s="498">
        <v>11.39</v>
      </c>
      <c r="AN39" s="498">
        <v>11.52</v>
      </c>
      <c r="AO39" s="498">
        <v>11.72</v>
      </c>
      <c r="AP39" s="498">
        <v>11.91</v>
      </c>
      <c r="AQ39" s="498">
        <v>11.94</v>
      </c>
      <c r="AR39" s="498">
        <v>12.09</v>
      </c>
      <c r="AS39" s="498">
        <v>12</v>
      </c>
      <c r="AT39" s="498">
        <v>12.17</v>
      </c>
      <c r="AU39" s="498">
        <v>12.33</v>
      </c>
      <c r="AV39" s="498">
        <v>12.03</v>
      </c>
      <c r="AW39" s="498">
        <v>11.74</v>
      </c>
      <c r="AX39" s="498">
        <v>11.62</v>
      </c>
      <c r="AY39" s="498">
        <v>11.47</v>
      </c>
      <c r="AZ39" s="498">
        <v>11.61</v>
      </c>
      <c r="BA39" s="498">
        <v>11.59</v>
      </c>
      <c r="BB39" s="498">
        <v>11.92</v>
      </c>
      <c r="BC39" s="498">
        <v>12.4</v>
      </c>
      <c r="BD39" s="498">
        <v>12.416069999999999</v>
      </c>
      <c r="BE39" s="498">
        <v>12.502090000000001</v>
      </c>
      <c r="BF39" s="499">
        <v>12.510479999999999</v>
      </c>
      <c r="BG39" s="499">
        <v>12.5505</v>
      </c>
      <c r="BH39" s="499">
        <v>12.32785</v>
      </c>
      <c r="BI39" s="499">
        <v>12.13387</v>
      </c>
      <c r="BJ39" s="499">
        <v>11.811109999999999</v>
      </c>
      <c r="BK39" s="499">
        <v>11.764699999999999</v>
      </c>
      <c r="BL39" s="499">
        <v>11.867179999999999</v>
      </c>
      <c r="BM39" s="499">
        <v>12.05524</v>
      </c>
      <c r="BN39" s="499">
        <v>12.353199999999999</v>
      </c>
      <c r="BO39" s="499">
        <v>12.679449999999999</v>
      </c>
      <c r="BP39" s="499">
        <v>12.73559</v>
      </c>
      <c r="BQ39" s="499">
        <v>12.79081</v>
      </c>
      <c r="BR39" s="499">
        <v>12.819100000000001</v>
      </c>
      <c r="BS39" s="499">
        <v>12.850519999999999</v>
      </c>
      <c r="BT39" s="499">
        <v>12.626200000000001</v>
      </c>
      <c r="BU39" s="499">
        <v>12.43356</v>
      </c>
      <c r="BV39" s="499">
        <v>12.08893</v>
      </c>
    </row>
    <row r="40" spans="1:74" s="267" customFormat="1" ht="9.6" customHeight="1">
      <c r="A40" s="56"/>
      <c r="B40" s="676"/>
      <c r="C40" s="677"/>
      <c r="D40" s="677"/>
      <c r="E40" s="677"/>
      <c r="F40" s="677"/>
      <c r="G40" s="677"/>
      <c r="H40" s="677"/>
      <c r="I40" s="677"/>
      <c r="J40" s="677"/>
      <c r="K40" s="677"/>
      <c r="L40" s="677"/>
      <c r="M40" s="677"/>
      <c r="N40" s="677"/>
      <c r="O40" s="677"/>
      <c r="P40" s="677"/>
      <c r="Q40" s="677"/>
      <c r="R40" s="677"/>
      <c r="S40" s="677"/>
      <c r="T40" s="677"/>
      <c r="U40" s="677"/>
      <c r="V40" s="677"/>
      <c r="W40" s="677"/>
      <c r="X40" s="677"/>
      <c r="Y40" s="677"/>
      <c r="Z40" s="677"/>
      <c r="AA40" s="677"/>
      <c r="AB40" s="677"/>
      <c r="AC40" s="677"/>
      <c r="AD40" s="677"/>
      <c r="AE40" s="677"/>
      <c r="AF40" s="677"/>
      <c r="AG40" s="677"/>
      <c r="AH40" s="677"/>
      <c r="AI40" s="677"/>
      <c r="AJ40" s="677"/>
      <c r="AK40" s="677"/>
      <c r="AL40" s="677"/>
      <c r="AM40" s="31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row>
    <row r="41" spans="1:74" s="267" customFormat="1" ht="12" customHeight="1">
      <c r="A41" s="56"/>
      <c r="B41" s="668" t="s">
        <v>1150</v>
      </c>
      <c r="C41" s="665"/>
      <c r="D41" s="665"/>
      <c r="E41" s="665"/>
      <c r="F41" s="665"/>
      <c r="G41" s="665"/>
      <c r="H41" s="665"/>
      <c r="I41" s="665"/>
      <c r="J41" s="665"/>
      <c r="K41" s="665"/>
      <c r="L41" s="665"/>
      <c r="M41" s="665"/>
      <c r="N41" s="665"/>
      <c r="O41" s="665"/>
      <c r="P41" s="665"/>
      <c r="Q41" s="665"/>
      <c r="AY41" s="512"/>
      <c r="AZ41" s="512"/>
      <c r="BA41" s="512"/>
      <c r="BB41" s="512"/>
      <c r="BC41" s="512"/>
      <c r="BD41" s="512"/>
      <c r="BE41" s="512"/>
      <c r="BF41" s="512"/>
      <c r="BG41" s="512"/>
      <c r="BH41" s="512"/>
      <c r="BI41" s="512"/>
      <c r="BJ41" s="512"/>
      <c r="BK41" s="493"/>
    </row>
    <row r="42" spans="1:74" s="267" customFormat="1" ht="12" customHeight="1">
      <c r="A42" s="56"/>
      <c r="B42" s="670" t="s">
        <v>146</v>
      </c>
      <c r="C42" s="665"/>
      <c r="D42" s="665"/>
      <c r="E42" s="665"/>
      <c r="F42" s="665"/>
      <c r="G42" s="665"/>
      <c r="H42" s="665"/>
      <c r="I42" s="665"/>
      <c r="J42" s="665"/>
      <c r="K42" s="665"/>
      <c r="L42" s="665"/>
      <c r="M42" s="665"/>
      <c r="N42" s="665"/>
      <c r="O42" s="665"/>
      <c r="P42" s="665"/>
      <c r="Q42" s="665"/>
      <c r="AY42" s="512"/>
      <c r="AZ42" s="512"/>
      <c r="BA42" s="512"/>
      <c r="BB42" s="512"/>
      <c r="BC42" s="512"/>
      <c r="BD42" s="512"/>
      <c r="BE42" s="512"/>
      <c r="BF42" s="512"/>
      <c r="BG42" s="512"/>
      <c r="BH42" s="512"/>
      <c r="BI42" s="512"/>
      <c r="BJ42" s="512"/>
      <c r="BK42" s="493"/>
    </row>
    <row r="43" spans="1:74" s="444" customFormat="1" ht="12" customHeight="1">
      <c r="A43" s="443"/>
      <c r="B43" s="675" t="s">
        <v>1188</v>
      </c>
      <c r="C43" s="655"/>
      <c r="D43" s="655"/>
      <c r="E43" s="655"/>
      <c r="F43" s="655"/>
      <c r="G43" s="655"/>
      <c r="H43" s="655"/>
      <c r="I43" s="655"/>
      <c r="J43" s="655"/>
      <c r="K43" s="655"/>
      <c r="L43" s="655"/>
      <c r="M43" s="655"/>
      <c r="N43" s="655"/>
      <c r="O43" s="655"/>
      <c r="P43" s="655"/>
      <c r="Q43" s="651"/>
      <c r="AY43" s="513"/>
      <c r="AZ43" s="513"/>
      <c r="BA43" s="513"/>
      <c r="BB43" s="513"/>
      <c r="BC43" s="513"/>
      <c r="BD43" s="513"/>
      <c r="BE43" s="513"/>
      <c r="BF43" s="513"/>
      <c r="BG43" s="513"/>
      <c r="BH43" s="513"/>
      <c r="BI43" s="513"/>
      <c r="BJ43" s="513"/>
    </row>
    <row r="44" spans="1:74" s="444" customFormat="1" ht="12" customHeight="1">
      <c r="A44" s="443"/>
      <c r="B44" s="675" t="s">
        <v>1189</v>
      </c>
      <c r="C44" s="655"/>
      <c r="D44" s="655"/>
      <c r="E44" s="655"/>
      <c r="F44" s="655"/>
      <c r="G44" s="655"/>
      <c r="H44" s="655"/>
      <c r="I44" s="655"/>
      <c r="J44" s="655"/>
      <c r="K44" s="655"/>
      <c r="L44" s="655"/>
      <c r="M44" s="655"/>
      <c r="N44" s="655"/>
      <c r="O44" s="655"/>
      <c r="P44" s="655"/>
      <c r="Q44" s="651"/>
      <c r="AY44" s="513"/>
      <c r="AZ44" s="513"/>
      <c r="BA44" s="513"/>
      <c r="BB44" s="513"/>
      <c r="BC44" s="513"/>
      <c r="BD44" s="513"/>
      <c r="BE44" s="513"/>
      <c r="BF44" s="513"/>
      <c r="BG44" s="513"/>
      <c r="BH44" s="513"/>
      <c r="BI44" s="513"/>
      <c r="BJ44" s="513"/>
    </row>
    <row r="45" spans="1:74" s="444" customFormat="1" ht="12" customHeight="1">
      <c r="A45" s="443"/>
      <c r="B45" s="675" t="s">
        <v>154</v>
      </c>
      <c r="C45" s="655"/>
      <c r="D45" s="655"/>
      <c r="E45" s="655"/>
      <c r="F45" s="655"/>
      <c r="G45" s="655"/>
      <c r="H45" s="655"/>
      <c r="I45" s="655"/>
      <c r="J45" s="655"/>
      <c r="K45" s="655"/>
      <c r="L45" s="655"/>
      <c r="M45" s="655"/>
      <c r="N45" s="655"/>
      <c r="O45" s="655"/>
      <c r="P45" s="655"/>
      <c r="Q45" s="651"/>
      <c r="AY45" s="513"/>
      <c r="AZ45" s="513"/>
      <c r="BA45" s="513"/>
      <c r="BB45" s="513"/>
      <c r="BC45" s="513"/>
      <c r="BD45" s="513"/>
      <c r="BE45" s="513"/>
      <c r="BF45" s="513"/>
      <c r="BG45" s="513"/>
      <c r="BH45" s="513"/>
      <c r="BI45" s="513"/>
      <c r="BJ45" s="513"/>
    </row>
    <row r="46" spans="1:74" s="444" customFormat="1" ht="12" customHeight="1">
      <c r="A46" s="443"/>
      <c r="B46" s="654" t="s">
        <v>1180</v>
      </c>
      <c r="C46" s="655"/>
      <c r="D46" s="655"/>
      <c r="E46" s="655"/>
      <c r="F46" s="655"/>
      <c r="G46" s="655"/>
      <c r="H46" s="655"/>
      <c r="I46" s="655"/>
      <c r="J46" s="655"/>
      <c r="K46" s="655"/>
      <c r="L46" s="655"/>
      <c r="M46" s="655"/>
      <c r="N46" s="655"/>
      <c r="O46" s="655"/>
      <c r="P46" s="655"/>
      <c r="Q46" s="651"/>
      <c r="AY46" s="513"/>
      <c r="AZ46" s="513"/>
      <c r="BA46" s="513"/>
      <c r="BB46" s="513"/>
      <c r="BC46" s="513"/>
      <c r="BD46" s="513"/>
      <c r="BE46" s="513"/>
      <c r="BF46" s="513"/>
      <c r="BG46" s="513"/>
      <c r="BH46" s="513"/>
      <c r="BI46" s="513"/>
      <c r="BJ46" s="513"/>
    </row>
    <row r="47" spans="1:74" s="444" customFormat="1" ht="12" customHeight="1">
      <c r="A47" s="443"/>
      <c r="B47" s="649" t="s">
        <v>1190</v>
      </c>
      <c r="C47" s="650"/>
      <c r="D47" s="650"/>
      <c r="E47" s="650"/>
      <c r="F47" s="650"/>
      <c r="G47" s="650"/>
      <c r="H47" s="650"/>
      <c r="I47" s="650"/>
      <c r="J47" s="650"/>
      <c r="K47" s="650"/>
      <c r="L47" s="650"/>
      <c r="M47" s="650"/>
      <c r="N47" s="650"/>
      <c r="O47" s="650"/>
      <c r="P47" s="650"/>
      <c r="Q47" s="650"/>
      <c r="AY47" s="513"/>
      <c r="AZ47" s="513"/>
      <c r="BA47" s="513"/>
      <c r="BB47" s="513"/>
      <c r="BC47" s="513"/>
      <c r="BD47" s="513"/>
      <c r="BE47" s="513"/>
      <c r="BF47" s="513"/>
      <c r="BG47" s="513"/>
      <c r="BH47" s="513"/>
      <c r="BI47" s="513"/>
      <c r="BJ47" s="513"/>
    </row>
    <row r="48" spans="1:74" s="444" customFormat="1" ht="12" customHeight="1">
      <c r="A48" s="443"/>
      <c r="B48" s="654" t="s">
        <v>1191</v>
      </c>
      <c r="C48" s="655"/>
      <c r="D48" s="655"/>
      <c r="E48" s="655"/>
      <c r="F48" s="655"/>
      <c r="G48" s="655"/>
      <c r="H48" s="655"/>
      <c r="I48" s="655"/>
      <c r="J48" s="655"/>
      <c r="K48" s="655"/>
      <c r="L48" s="655"/>
      <c r="M48" s="655"/>
      <c r="N48" s="655"/>
      <c r="O48" s="655"/>
      <c r="P48" s="655"/>
      <c r="Q48" s="651"/>
      <c r="AY48" s="513"/>
      <c r="AZ48" s="513"/>
      <c r="BA48" s="513"/>
      <c r="BB48" s="513"/>
      <c r="BC48" s="513"/>
      <c r="BD48" s="513"/>
      <c r="BE48" s="513"/>
      <c r="BF48" s="513"/>
      <c r="BG48" s="513"/>
      <c r="BH48" s="513"/>
      <c r="BI48" s="513"/>
      <c r="BJ48" s="513"/>
    </row>
    <row r="49" spans="1:74" s="444" customFormat="1" ht="12" customHeight="1">
      <c r="A49" s="443"/>
      <c r="B49" s="672" t="s">
        <v>1192</v>
      </c>
      <c r="C49" s="651"/>
      <c r="D49" s="651"/>
      <c r="E49" s="651"/>
      <c r="F49" s="651"/>
      <c r="G49" s="651"/>
      <c r="H49" s="651"/>
      <c r="I49" s="651"/>
      <c r="J49" s="651"/>
      <c r="K49" s="651"/>
      <c r="L49" s="651"/>
      <c r="M49" s="651"/>
      <c r="N49" s="651"/>
      <c r="O49" s="651"/>
      <c r="P49" s="651"/>
      <c r="Q49" s="651"/>
      <c r="AY49" s="513"/>
      <c r="AZ49" s="513"/>
      <c r="BA49" s="513"/>
      <c r="BB49" s="513"/>
      <c r="BC49" s="513"/>
      <c r="BD49" s="513"/>
      <c r="BE49" s="513"/>
      <c r="BF49" s="513"/>
      <c r="BG49" s="513"/>
      <c r="BH49" s="513"/>
      <c r="BI49" s="513"/>
      <c r="BJ49" s="513"/>
    </row>
    <row r="50" spans="1:74" s="444" customFormat="1" ht="12" customHeight="1">
      <c r="A50" s="443"/>
      <c r="B50" s="674" t="s">
        <v>970</v>
      </c>
      <c r="C50" s="651"/>
      <c r="D50" s="651"/>
      <c r="E50" s="651"/>
      <c r="F50" s="651"/>
      <c r="G50" s="651"/>
      <c r="H50" s="651"/>
      <c r="I50" s="651"/>
      <c r="J50" s="651"/>
      <c r="K50" s="651"/>
      <c r="L50" s="651"/>
      <c r="M50" s="651"/>
      <c r="N50" s="651"/>
      <c r="O50" s="651"/>
      <c r="P50" s="651"/>
      <c r="Q50" s="651"/>
      <c r="AY50" s="513"/>
      <c r="AZ50" s="513"/>
      <c r="BA50" s="513"/>
      <c r="BB50" s="513"/>
      <c r="BC50" s="513"/>
      <c r="BD50" s="513"/>
      <c r="BE50" s="513"/>
      <c r="BF50" s="513"/>
      <c r="BG50" s="513"/>
      <c r="BH50" s="513"/>
      <c r="BI50" s="513"/>
      <c r="BJ50" s="513"/>
    </row>
    <row r="51" spans="1:74" s="444" customFormat="1" ht="12" customHeight="1">
      <c r="A51" s="443"/>
      <c r="B51" s="649" t="s">
        <v>1185</v>
      </c>
      <c r="C51" s="650"/>
      <c r="D51" s="650"/>
      <c r="E51" s="650"/>
      <c r="F51" s="650"/>
      <c r="G51" s="650"/>
      <c r="H51" s="650"/>
      <c r="I51" s="650"/>
      <c r="J51" s="650"/>
      <c r="K51" s="650"/>
      <c r="L51" s="650"/>
      <c r="M51" s="650"/>
      <c r="N51" s="650"/>
      <c r="O51" s="650"/>
      <c r="P51" s="650"/>
      <c r="Q51" s="651"/>
      <c r="AY51" s="513"/>
      <c r="AZ51" s="513"/>
      <c r="BA51" s="513"/>
      <c r="BB51" s="513"/>
      <c r="BC51" s="513"/>
      <c r="BD51" s="513"/>
      <c r="BE51" s="513"/>
      <c r="BF51" s="513"/>
      <c r="BG51" s="513"/>
      <c r="BH51" s="513"/>
      <c r="BI51" s="513"/>
      <c r="BJ51" s="513"/>
    </row>
    <row r="52" spans="1:74" s="446" customFormat="1" ht="12" customHeight="1">
      <c r="A52" s="445"/>
      <c r="B52" s="671" t="s">
        <v>1193</v>
      </c>
      <c r="C52" s="651"/>
      <c r="D52" s="651"/>
      <c r="E52" s="651"/>
      <c r="F52" s="651"/>
      <c r="G52" s="651"/>
      <c r="H52" s="651"/>
      <c r="I52" s="651"/>
      <c r="J52" s="651"/>
      <c r="K52" s="651"/>
      <c r="L52" s="651"/>
      <c r="M52" s="651"/>
      <c r="N52" s="651"/>
      <c r="O52" s="651"/>
      <c r="P52" s="651"/>
      <c r="Q52" s="651"/>
      <c r="AY52" s="514"/>
      <c r="AZ52" s="514"/>
      <c r="BA52" s="514"/>
      <c r="BB52" s="514"/>
      <c r="BC52" s="514"/>
      <c r="BD52" s="514"/>
      <c r="BE52" s="514"/>
      <c r="BF52" s="514"/>
      <c r="BG52" s="514"/>
      <c r="BH52" s="514"/>
      <c r="BI52" s="514"/>
      <c r="BJ52" s="514"/>
    </row>
    <row r="53" spans="1:74">
      <c r="BK53" s="423"/>
      <c r="BL53" s="423"/>
      <c r="BM53" s="423"/>
      <c r="BN53" s="423"/>
      <c r="BO53" s="423"/>
      <c r="BP53" s="423"/>
      <c r="BQ53" s="423"/>
      <c r="BR53" s="423"/>
      <c r="BS53" s="423"/>
      <c r="BT53" s="423"/>
      <c r="BU53" s="423"/>
      <c r="BV53" s="423"/>
    </row>
    <row r="54" spans="1:74">
      <c r="BK54" s="423"/>
      <c r="BL54" s="423"/>
      <c r="BM54" s="423"/>
      <c r="BN54" s="423"/>
      <c r="BO54" s="423"/>
      <c r="BP54" s="423"/>
      <c r="BQ54" s="423"/>
      <c r="BR54" s="423"/>
      <c r="BS54" s="423"/>
      <c r="BT54" s="423"/>
      <c r="BU54" s="423"/>
      <c r="BV54" s="423"/>
    </row>
    <row r="55" spans="1:74">
      <c r="BK55" s="423"/>
      <c r="BL55" s="423"/>
      <c r="BM55" s="423"/>
      <c r="BN55" s="423"/>
      <c r="BO55" s="423"/>
      <c r="BP55" s="423"/>
      <c r="BQ55" s="423"/>
      <c r="BR55" s="423"/>
      <c r="BS55" s="423"/>
      <c r="BT55" s="423"/>
      <c r="BU55" s="423"/>
      <c r="BV55" s="423"/>
    </row>
    <row r="56" spans="1:74">
      <c r="BK56" s="423"/>
      <c r="BL56" s="423"/>
      <c r="BM56" s="423"/>
      <c r="BN56" s="423"/>
      <c r="BO56" s="423"/>
      <c r="BP56" s="423"/>
      <c r="BQ56" s="423"/>
      <c r="BR56" s="423"/>
      <c r="BS56" s="423"/>
      <c r="BT56" s="423"/>
      <c r="BU56" s="423"/>
      <c r="BV56" s="423"/>
    </row>
    <row r="57" spans="1:74">
      <c r="BK57" s="423"/>
      <c r="BL57" s="423"/>
      <c r="BM57" s="423"/>
      <c r="BN57" s="423"/>
      <c r="BO57" s="423"/>
      <c r="BP57" s="423"/>
      <c r="BQ57" s="423"/>
      <c r="BR57" s="423"/>
      <c r="BS57" s="423"/>
      <c r="BT57" s="423"/>
      <c r="BU57" s="423"/>
      <c r="BV57" s="423"/>
    </row>
    <row r="58" spans="1:74">
      <c r="BK58" s="423"/>
      <c r="BL58" s="423"/>
      <c r="BM58" s="423"/>
      <c r="BN58" s="423"/>
      <c r="BO58" s="423"/>
      <c r="BP58" s="423"/>
      <c r="BQ58" s="423"/>
      <c r="BR58" s="423"/>
      <c r="BS58" s="423"/>
      <c r="BT58" s="423"/>
      <c r="BU58" s="423"/>
      <c r="BV58" s="423"/>
    </row>
    <row r="59" spans="1:74">
      <c r="BK59" s="423"/>
      <c r="BL59" s="423"/>
      <c r="BM59" s="423"/>
      <c r="BN59" s="423"/>
      <c r="BO59" s="423"/>
      <c r="BP59" s="423"/>
      <c r="BQ59" s="423"/>
      <c r="BR59" s="423"/>
      <c r="BS59" s="423"/>
      <c r="BT59" s="423"/>
      <c r="BU59" s="423"/>
      <c r="BV59" s="423"/>
    </row>
    <row r="60" spans="1:74">
      <c r="BK60" s="423"/>
      <c r="BL60" s="423"/>
      <c r="BM60" s="423"/>
      <c r="BN60" s="423"/>
      <c r="BO60" s="423"/>
      <c r="BP60" s="423"/>
      <c r="BQ60" s="423"/>
      <c r="BR60" s="423"/>
      <c r="BS60" s="423"/>
      <c r="BT60" s="423"/>
      <c r="BU60" s="423"/>
      <c r="BV60" s="423"/>
    </row>
    <row r="61" spans="1:74">
      <c r="BK61" s="423"/>
      <c r="BL61" s="423"/>
      <c r="BM61" s="423"/>
      <c r="BN61" s="423"/>
      <c r="BO61" s="423"/>
      <c r="BP61" s="423"/>
      <c r="BQ61" s="423"/>
      <c r="BR61" s="423"/>
      <c r="BS61" s="423"/>
      <c r="BT61" s="423"/>
      <c r="BU61" s="423"/>
      <c r="BV61" s="423"/>
    </row>
    <row r="62" spans="1:74">
      <c r="BK62" s="423"/>
      <c r="BL62" s="423"/>
      <c r="BM62" s="423"/>
      <c r="BN62" s="423"/>
      <c r="BO62" s="423"/>
      <c r="BP62" s="423"/>
      <c r="BQ62" s="423"/>
      <c r="BR62" s="423"/>
      <c r="BS62" s="423"/>
      <c r="BT62" s="423"/>
      <c r="BU62" s="423"/>
      <c r="BV62" s="423"/>
    </row>
    <row r="63" spans="1:74">
      <c r="BK63" s="423"/>
      <c r="BL63" s="423"/>
      <c r="BM63" s="423"/>
      <c r="BN63" s="423"/>
      <c r="BO63" s="423"/>
      <c r="BP63" s="423"/>
      <c r="BQ63" s="423"/>
      <c r="BR63" s="423"/>
      <c r="BS63" s="423"/>
      <c r="BT63" s="423"/>
      <c r="BU63" s="423"/>
      <c r="BV63" s="423"/>
    </row>
    <row r="64" spans="1:74">
      <c r="BK64" s="423"/>
      <c r="BL64" s="423"/>
      <c r="BM64" s="423"/>
      <c r="BN64" s="423"/>
      <c r="BO64" s="423"/>
      <c r="BP64" s="423"/>
      <c r="BQ64" s="423"/>
      <c r="BR64" s="423"/>
      <c r="BS64" s="423"/>
      <c r="BT64" s="423"/>
      <c r="BU64" s="423"/>
      <c r="BV64" s="423"/>
    </row>
    <row r="65" spans="63:74">
      <c r="BK65" s="423"/>
      <c r="BL65" s="423"/>
      <c r="BM65" s="423"/>
      <c r="BN65" s="423"/>
      <c r="BO65" s="423"/>
      <c r="BP65" s="423"/>
      <c r="BQ65" s="423"/>
      <c r="BR65" s="423"/>
      <c r="BS65" s="423"/>
      <c r="BT65" s="423"/>
      <c r="BU65" s="423"/>
      <c r="BV65" s="423"/>
    </row>
    <row r="66" spans="63:74">
      <c r="BK66" s="423"/>
      <c r="BL66" s="423"/>
      <c r="BM66" s="423"/>
      <c r="BN66" s="423"/>
      <c r="BO66" s="423"/>
      <c r="BP66" s="423"/>
      <c r="BQ66" s="423"/>
      <c r="BR66" s="423"/>
      <c r="BS66" s="423"/>
      <c r="BT66" s="423"/>
      <c r="BU66" s="423"/>
      <c r="BV66" s="423"/>
    </row>
    <row r="67" spans="63:74">
      <c r="BK67" s="423"/>
      <c r="BL67" s="423"/>
      <c r="BM67" s="423"/>
      <c r="BN67" s="423"/>
      <c r="BO67" s="423"/>
      <c r="BP67" s="423"/>
      <c r="BQ67" s="423"/>
      <c r="BR67" s="423"/>
      <c r="BS67" s="423"/>
      <c r="BT67" s="423"/>
      <c r="BU67" s="423"/>
      <c r="BV67" s="423"/>
    </row>
    <row r="68" spans="63:74">
      <c r="BK68" s="423"/>
      <c r="BL68" s="423"/>
      <c r="BM68" s="423"/>
      <c r="BN68" s="423"/>
      <c r="BO68" s="423"/>
      <c r="BP68" s="423"/>
      <c r="BQ68" s="423"/>
      <c r="BR68" s="423"/>
      <c r="BS68" s="423"/>
      <c r="BT68" s="423"/>
      <c r="BU68" s="423"/>
      <c r="BV68" s="423"/>
    </row>
    <row r="69" spans="63:74">
      <c r="BK69" s="423"/>
      <c r="BL69" s="423"/>
      <c r="BM69" s="423"/>
      <c r="BN69" s="423"/>
      <c r="BO69" s="423"/>
      <c r="BP69" s="423"/>
      <c r="BQ69" s="423"/>
      <c r="BR69" s="423"/>
      <c r="BS69" s="423"/>
      <c r="BT69" s="423"/>
      <c r="BU69" s="423"/>
      <c r="BV69" s="423"/>
    </row>
    <row r="70" spans="63:74">
      <c r="BK70" s="423"/>
      <c r="BL70" s="423"/>
      <c r="BM70" s="423"/>
      <c r="BN70" s="423"/>
      <c r="BO70" s="423"/>
      <c r="BP70" s="423"/>
      <c r="BQ70" s="423"/>
      <c r="BR70" s="423"/>
      <c r="BS70" s="423"/>
      <c r="BT70" s="423"/>
      <c r="BU70" s="423"/>
      <c r="BV70" s="423"/>
    </row>
    <row r="71" spans="63:74">
      <c r="BK71" s="423"/>
      <c r="BL71" s="423"/>
      <c r="BM71" s="423"/>
      <c r="BN71" s="423"/>
      <c r="BO71" s="423"/>
      <c r="BP71" s="423"/>
      <c r="BQ71" s="423"/>
      <c r="BR71" s="423"/>
      <c r="BS71" s="423"/>
      <c r="BT71" s="423"/>
      <c r="BU71" s="423"/>
      <c r="BV71" s="423"/>
    </row>
    <row r="72" spans="63:74">
      <c r="BK72" s="423"/>
      <c r="BL72" s="423"/>
      <c r="BM72" s="423"/>
      <c r="BN72" s="423"/>
      <c r="BO72" s="423"/>
      <c r="BP72" s="423"/>
      <c r="BQ72" s="423"/>
      <c r="BR72" s="423"/>
      <c r="BS72" s="423"/>
      <c r="BT72" s="423"/>
      <c r="BU72" s="423"/>
      <c r="BV72" s="423"/>
    </row>
    <row r="73" spans="63:74">
      <c r="BK73" s="423"/>
      <c r="BL73" s="423"/>
      <c r="BM73" s="423"/>
      <c r="BN73" s="423"/>
      <c r="BO73" s="423"/>
      <c r="BP73" s="423"/>
      <c r="BQ73" s="423"/>
      <c r="BR73" s="423"/>
      <c r="BS73" s="423"/>
      <c r="BT73" s="423"/>
      <c r="BU73" s="423"/>
      <c r="BV73" s="423"/>
    </row>
    <row r="74" spans="63:74">
      <c r="BK74" s="423"/>
      <c r="BL74" s="423"/>
      <c r="BM74" s="423"/>
      <c r="BN74" s="423"/>
      <c r="BO74" s="423"/>
      <c r="BP74" s="423"/>
      <c r="BQ74" s="423"/>
      <c r="BR74" s="423"/>
      <c r="BS74" s="423"/>
      <c r="BT74" s="423"/>
      <c r="BU74" s="423"/>
      <c r="BV74" s="423"/>
    </row>
    <row r="75" spans="63:74">
      <c r="BK75" s="423"/>
      <c r="BL75" s="423"/>
      <c r="BM75" s="423"/>
      <c r="BN75" s="423"/>
      <c r="BO75" s="423"/>
      <c r="BP75" s="423"/>
      <c r="BQ75" s="423"/>
      <c r="BR75" s="423"/>
      <c r="BS75" s="423"/>
      <c r="BT75" s="423"/>
      <c r="BU75" s="423"/>
      <c r="BV75" s="423"/>
    </row>
    <row r="76" spans="63:74">
      <c r="BK76" s="423"/>
      <c r="BL76" s="423"/>
      <c r="BM76" s="423"/>
      <c r="BN76" s="423"/>
      <c r="BO76" s="423"/>
      <c r="BP76" s="423"/>
      <c r="BQ76" s="423"/>
      <c r="BR76" s="423"/>
      <c r="BS76" s="423"/>
      <c r="BT76" s="423"/>
      <c r="BU76" s="423"/>
      <c r="BV76" s="423"/>
    </row>
    <row r="77" spans="63:74">
      <c r="BK77" s="423"/>
      <c r="BL77" s="423"/>
      <c r="BM77" s="423"/>
      <c r="BN77" s="423"/>
      <c r="BO77" s="423"/>
      <c r="BP77" s="423"/>
      <c r="BQ77" s="423"/>
      <c r="BR77" s="423"/>
      <c r="BS77" s="423"/>
      <c r="BT77" s="423"/>
      <c r="BU77" s="423"/>
      <c r="BV77" s="423"/>
    </row>
    <row r="78" spans="63:74">
      <c r="BK78" s="423"/>
      <c r="BL78" s="423"/>
      <c r="BM78" s="423"/>
      <c r="BN78" s="423"/>
      <c r="BO78" s="423"/>
      <c r="BP78" s="423"/>
      <c r="BQ78" s="423"/>
      <c r="BR78" s="423"/>
      <c r="BS78" s="423"/>
      <c r="BT78" s="423"/>
      <c r="BU78" s="423"/>
      <c r="BV78" s="423"/>
    </row>
    <row r="79" spans="63:74">
      <c r="BK79" s="423"/>
      <c r="BL79" s="423"/>
      <c r="BM79" s="423"/>
      <c r="BN79" s="423"/>
      <c r="BO79" s="423"/>
      <c r="BP79" s="423"/>
      <c r="BQ79" s="423"/>
      <c r="BR79" s="423"/>
      <c r="BS79" s="423"/>
      <c r="BT79" s="423"/>
      <c r="BU79" s="423"/>
      <c r="BV79" s="423"/>
    </row>
    <row r="80" spans="63:74">
      <c r="BK80" s="423"/>
      <c r="BL80" s="423"/>
      <c r="BM80" s="423"/>
      <c r="BN80" s="423"/>
      <c r="BO80" s="423"/>
      <c r="BP80" s="423"/>
      <c r="BQ80" s="423"/>
      <c r="BR80" s="423"/>
      <c r="BS80" s="423"/>
      <c r="BT80" s="423"/>
      <c r="BU80" s="423"/>
      <c r="BV80" s="423"/>
    </row>
    <row r="81" spans="63:74">
      <c r="BK81" s="423"/>
      <c r="BL81" s="423"/>
      <c r="BM81" s="423"/>
      <c r="BN81" s="423"/>
      <c r="BO81" s="423"/>
      <c r="BP81" s="423"/>
      <c r="BQ81" s="423"/>
      <c r="BR81" s="423"/>
      <c r="BS81" s="423"/>
      <c r="BT81" s="423"/>
      <c r="BU81" s="423"/>
      <c r="BV81" s="423"/>
    </row>
    <row r="82" spans="63:74">
      <c r="BK82" s="423"/>
      <c r="BL82" s="423"/>
      <c r="BM82" s="423"/>
      <c r="BN82" s="423"/>
      <c r="BO82" s="423"/>
      <c r="BP82" s="423"/>
      <c r="BQ82" s="423"/>
      <c r="BR82" s="423"/>
      <c r="BS82" s="423"/>
      <c r="BT82" s="423"/>
      <c r="BU82" s="423"/>
      <c r="BV82" s="423"/>
    </row>
    <row r="83" spans="63:74">
      <c r="BK83" s="423"/>
      <c r="BL83" s="423"/>
      <c r="BM83" s="423"/>
      <c r="BN83" s="423"/>
      <c r="BO83" s="423"/>
      <c r="BP83" s="423"/>
      <c r="BQ83" s="423"/>
      <c r="BR83" s="423"/>
      <c r="BS83" s="423"/>
      <c r="BT83" s="423"/>
      <c r="BU83" s="423"/>
      <c r="BV83" s="423"/>
    </row>
    <row r="84" spans="63:74">
      <c r="BK84" s="423"/>
      <c r="BL84" s="423"/>
      <c r="BM84" s="423"/>
      <c r="BN84" s="423"/>
      <c r="BO84" s="423"/>
      <c r="BP84" s="423"/>
      <c r="BQ84" s="423"/>
      <c r="BR84" s="423"/>
      <c r="BS84" s="423"/>
      <c r="BT84" s="423"/>
      <c r="BU84" s="423"/>
      <c r="BV84" s="423"/>
    </row>
    <row r="85" spans="63:74">
      <c r="BK85" s="423"/>
      <c r="BL85" s="423"/>
      <c r="BM85" s="423"/>
      <c r="BN85" s="423"/>
      <c r="BO85" s="423"/>
      <c r="BP85" s="423"/>
      <c r="BQ85" s="423"/>
      <c r="BR85" s="423"/>
      <c r="BS85" s="423"/>
      <c r="BT85" s="423"/>
      <c r="BU85" s="423"/>
      <c r="BV85" s="423"/>
    </row>
    <row r="86" spans="63:74">
      <c r="BK86" s="423"/>
      <c r="BL86" s="423"/>
      <c r="BM86" s="423"/>
      <c r="BN86" s="423"/>
      <c r="BO86" s="423"/>
      <c r="BP86" s="423"/>
      <c r="BQ86" s="423"/>
      <c r="BR86" s="423"/>
      <c r="BS86" s="423"/>
      <c r="BT86" s="423"/>
      <c r="BU86" s="423"/>
      <c r="BV86" s="423"/>
    </row>
    <row r="87" spans="63:74">
      <c r="BK87" s="423"/>
      <c r="BL87" s="423"/>
      <c r="BM87" s="423"/>
      <c r="BN87" s="423"/>
      <c r="BO87" s="423"/>
      <c r="BP87" s="423"/>
      <c r="BQ87" s="423"/>
      <c r="BR87" s="423"/>
      <c r="BS87" s="423"/>
      <c r="BT87" s="423"/>
      <c r="BU87" s="423"/>
      <c r="BV87" s="423"/>
    </row>
    <row r="88" spans="63:74">
      <c r="BK88" s="423"/>
      <c r="BL88" s="423"/>
      <c r="BM88" s="423"/>
      <c r="BN88" s="423"/>
      <c r="BO88" s="423"/>
      <c r="BP88" s="423"/>
      <c r="BQ88" s="423"/>
      <c r="BR88" s="423"/>
      <c r="BS88" s="423"/>
      <c r="BT88" s="423"/>
      <c r="BU88" s="423"/>
      <c r="BV88" s="423"/>
    </row>
    <row r="89" spans="63:74">
      <c r="BK89" s="423"/>
      <c r="BL89" s="423"/>
      <c r="BM89" s="423"/>
      <c r="BN89" s="423"/>
      <c r="BO89" s="423"/>
      <c r="BP89" s="423"/>
      <c r="BQ89" s="423"/>
      <c r="BR89" s="423"/>
      <c r="BS89" s="423"/>
      <c r="BT89" s="423"/>
      <c r="BU89" s="423"/>
      <c r="BV89" s="423"/>
    </row>
    <row r="90" spans="63:74">
      <c r="BK90" s="423"/>
      <c r="BL90" s="423"/>
      <c r="BM90" s="423"/>
      <c r="BN90" s="423"/>
      <c r="BO90" s="423"/>
      <c r="BP90" s="423"/>
      <c r="BQ90" s="423"/>
      <c r="BR90" s="423"/>
      <c r="BS90" s="423"/>
      <c r="BT90" s="423"/>
      <c r="BU90" s="423"/>
      <c r="BV90" s="423"/>
    </row>
    <row r="91" spans="63:74">
      <c r="BK91" s="423"/>
      <c r="BL91" s="423"/>
      <c r="BM91" s="423"/>
      <c r="BN91" s="423"/>
      <c r="BO91" s="423"/>
      <c r="BP91" s="423"/>
      <c r="BQ91" s="423"/>
      <c r="BR91" s="423"/>
      <c r="BS91" s="423"/>
      <c r="BT91" s="423"/>
      <c r="BU91" s="423"/>
      <c r="BV91" s="423"/>
    </row>
    <row r="92" spans="63:74">
      <c r="BK92" s="423"/>
      <c r="BL92" s="423"/>
      <c r="BM92" s="423"/>
      <c r="BN92" s="423"/>
      <c r="BO92" s="423"/>
      <c r="BP92" s="423"/>
      <c r="BQ92" s="423"/>
      <c r="BR92" s="423"/>
      <c r="BS92" s="423"/>
      <c r="BT92" s="423"/>
      <c r="BU92" s="423"/>
      <c r="BV92" s="423"/>
    </row>
    <row r="93" spans="63:74">
      <c r="BK93" s="423"/>
      <c r="BL93" s="423"/>
      <c r="BM93" s="423"/>
      <c r="BN93" s="423"/>
      <c r="BO93" s="423"/>
      <c r="BP93" s="423"/>
      <c r="BQ93" s="423"/>
      <c r="BR93" s="423"/>
      <c r="BS93" s="423"/>
      <c r="BT93" s="423"/>
      <c r="BU93" s="423"/>
      <c r="BV93" s="423"/>
    </row>
    <row r="94" spans="63:74">
      <c r="BK94" s="423"/>
      <c r="BL94" s="423"/>
      <c r="BM94" s="423"/>
      <c r="BN94" s="423"/>
      <c r="BO94" s="423"/>
      <c r="BP94" s="423"/>
      <c r="BQ94" s="423"/>
      <c r="BR94" s="423"/>
      <c r="BS94" s="423"/>
      <c r="BT94" s="423"/>
      <c r="BU94" s="423"/>
      <c r="BV94" s="423"/>
    </row>
    <row r="95" spans="63:74">
      <c r="BK95" s="423"/>
      <c r="BL95" s="423"/>
      <c r="BM95" s="423"/>
      <c r="BN95" s="423"/>
      <c r="BO95" s="423"/>
      <c r="BP95" s="423"/>
      <c r="BQ95" s="423"/>
      <c r="BR95" s="423"/>
      <c r="BS95" s="423"/>
      <c r="BT95" s="423"/>
      <c r="BU95" s="423"/>
      <c r="BV95" s="423"/>
    </row>
    <row r="96" spans="63:74">
      <c r="BK96" s="423"/>
      <c r="BL96" s="423"/>
      <c r="BM96" s="423"/>
      <c r="BN96" s="423"/>
      <c r="BO96" s="423"/>
      <c r="BP96" s="423"/>
      <c r="BQ96" s="423"/>
      <c r="BR96" s="423"/>
      <c r="BS96" s="423"/>
      <c r="BT96" s="423"/>
      <c r="BU96" s="423"/>
      <c r="BV96" s="423"/>
    </row>
    <row r="97" spans="63:74">
      <c r="BK97" s="423"/>
      <c r="BL97" s="423"/>
      <c r="BM97" s="423"/>
      <c r="BN97" s="423"/>
      <c r="BO97" s="423"/>
      <c r="BP97" s="423"/>
      <c r="BQ97" s="423"/>
      <c r="BR97" s="423"/>
      <c r="BS97" s="423"/>
      <c r="BT97" s="423"/>
      <c r="BU97" s="423"/>
      <c r="BV97" s="423"/>
    </row>
    <row r="98" spans="63:74">
      <c r="BK98" s="423"/>
      <c r="BL98" s="423"/>
      <c r="BM98" s="423"/>
      <c r="BN98" s="423"/>
      <c r="BO98" s="423"/>
      <c r="BP98" s="423"/>
      <c r="BQ98" s="423"/>
      <c r="BR98" s="423"/>
      <c r="BS98" s="423"/>
      <c r="BT98" s="423"/>
      <c r="BU98" s="423"/>
      <c r="BV98" s="423"/>
    </row>
    <row r="99" spans="63:74">
      <c r="BK99" s="423"/>
      <c r="BL99" s="423"/>
      <c r="BM99" s="423"/>
      <c r="BN99" s="423"/>
      <c r="BO99" s="423"/>
      <c r="BP99" s="423"/>
      <c r="BQ99" s="423"/>
      <c r="BR99" s="423"/>
      <c r="BS99" s="423"/>
      <c r="BT99" s="423"/>
      <c r="BU99" s="423"/>
      <c r="BV99" s="423"/>
    </row>
    <row r="100" spans="63:74">
      <c r="BK100" s="423"/>
      <c r="BL100" s="423"/>
      <c r="BM100" s="423"/>
      <c r="BN100" s="423"/>
      <c r="BO100" s="423"/>
      <c r="BP100" s="423"/>
      <c r="BQ100" s="423"/>
      <c r="BR100" s="423"/>
      <c r="BS100" s="423"/>
      <c r="BT100" s="423"/>
      <c r="BU100" s="423"/>
      <c r="BV100" s="423"/>
    </row>
    <row r="101" spans="63:74">
      <c r="BK101" s="423"/>
      <c r="BL101" s="423"/>
      <c r="BM101" s="423"/>
      <c r="BN101" s="423"/>
      <c r="BO101" s="423"/>
      <c r="BP101" s="423"/>
      <c r="BQ101" s="423"/>
      <c r="BR101" s="423"/>
      <c r="BS101" s="423"/>
      <c r="BT101" s="423"/>
      <c r="BU101" s="423"/>
      <c r="BV101" s="423"/>
    </row>
    <row r="102" spans="63:74">
      <c r="BK102" s="423"/>
      <c r="BL102" s="423"/>
      <c r="BM102" s="423"/>
      <c r="BN102" s="423"/>
      <c r="BO102" s="423"/>
      <c r="BP102" s="423"/>
      <c r="BQ102" s="423"/>
      <c r="BR102" s="423"/>
      <c r="BS102" s="423"/>
      <c r="BT102" s="423"/>
      <c r="BU102" s="423"/>
      <c r="BV102" s="423"/>
    </row>
    <row r="103" spans="63:74">
      <c r="BK103" s="423"/>
      <c r="BL103" s="423"/>
      <c r="BM103" s="423"/>
      <c r="BN103" s="423"/>
      <c r="BO103" s="423"/>
      <c r="BP103" s="423"/>
      <c r="BQ103" s="423"/>
      <c r="BR103" s="423"/>
      <c r="BS103" s="423"/>
      <c r="BT103" s="423"/>
      <c r="BU103" s="423"/>
      <c r="BV103" s="423"/>
    </row>
    <row r="104" spans="63:74">
      <c r="BK104" s="423"/>
      <c r="BL104" s="423"/>
      <c r="BM104" s="423"/>
      <c r="BN104" s="423"/>
      <c r="BO104" s="423"/>
      <c r="BP104" s="423"/>
      <c r="BQ104" s="423"/>
      <c r="BR104" s="423"/>
      <c r="BS104" s="423"/>
      <c r="BT104" s="423"/>
      <c r="BU104" s="423"/>
      <c r="BV104" s="423"/>
    </row>
    <row r="105" spans="63:74">
      <c r="BK105" s="423"/>
      <c r="BL105" s="423"/>
      <c r="BM105" s="423"/>
      <c r="BN105" s="423"/>
      <c r="BO105" s="423"/>
      <c r="BP105" s="423"/>
      <c r="BQ105" s="423"/>
      <c r="BR105" s="423"/>
      <c r="BS105" s="423"/>
      <c r="BT105" s="423"/>
      <c r="BU105" s="423"/>
      <c r="BV105" s="423"/>
    </row>
    <row r="106" spans="63:74">
      <c r="BK106" s="423"/>
      <c r="BL106" s="423"/>
      <c r="BM106" s="423"/>
      <c r="BN106" s="423"/>
      <c r="BO106" s="423"/>
      <c r="BP106" s="423"/>
      <c r="BQ106" s="423"/>
      <c r="BR106" s="423"/>
      <c r="BS106" s="423"/>
      <c r="BT106" s="423"/>
      <c r="BU106" s="423"/>
      <c r="BV106" s="423"/>
    </row>
    <row r="107" spans="63:74">
      <c r="BK107" s="423"/>
      <c r="BL107" s="423"/>
      <c r="BM107" s="423"/>
      <c r="BN107" s="423"/>
      <c r="BO107" s="423"/>
      <c r="BP107" s="423"/>
      <c r="BQ107" s="423"/>
      <c r="BR107" s="423"/>
      <c r="BS107" s="423"/>
      <c r="BT107" s="423"/>
      <c r="BU107" s="423"/>
      <c r="BV107" s="423"/>
    </row>
    <row r="108" spans="63:74">
      <c r="BK108" s="423"/>
      <c r="BL108" s="423"/>
      <c r="BM108" s="423"/>
      <c r="BN108" s="423"/>
      <c r="BO108" s="423"/>
      <c r="BP108" s="423"/>
      <c r="BQ108" s="423"/>
      <c r="BR108" s="423"/>
      <c r="BS108" s="423"/>
      <c r="BT108" s="423"/>
      <c r="BU108" s="423"/>
      <c r="BV108" s="423"/>
    </row>
    <row r="109" spans="63:74">
      <c r="BK109" s="423"/>
      <c r="BL109" s="423"/>
      <c r="BM109" s="423"/>
      <c r="BN109" s="423"/>
      <c r="BO109" s="423"/>
      <c r="BP109" s="423"/>
      <c r="BQ109" s="423"/>
      <c r="BR109" s="423"/>
      <c r="BS109" s="423"/>
      <c r="BT109" s="423"/>
      <c r="BU109" s="423"/>
      <c r="BV109" s="423"/>
    </row>
    <row r="110" spans="63:74">
      <c r="BK110" s="423"/>
      <c r="BL110" s="423"/>
      <c r="BM110" s="423"/>
      <c r="BN110" s="423"/>
      <c r="BO110" s="423"/>
      <c r="BP110" s="423"/>
      <c r="BQ110" s="423"/>
      <c r="BR110" s="423"/>
      <c r="BS110" s="423"/>
      <c r="BT110" s="423"/>
      <c r="BU110" s="423"/>
      <c r="BV110" s="423"/>
    </row>
    <row r="111" spans="63:74">
      <c r="BK111" s="423"/>
      <c r="BL111" s="423"/>
      <c r="BM111" s="423"/>
      <c r="BN111" s="423"/>
      <c r="BO111" s="423"/>
      <c r="BP111" s="423"/>
      <c r="BQ111" s="423"/>
      <c r="BR111" s="423"/>
      <c r="BS111" s="423"/>
      <c r="BT111" s="423"/>
      <c r="BU111" s="423"/>
      <c r="BV111" s="423"/>
    </row>
    <row r="112" spans="63:74">
      <c r="BK112" s="423"/>
      <c r="BL112" s="423"/>
      <c r="BM112" s="423"/>
      <c r="BN112" s="423"/>
      <c r="BO112" s="423"/>
      <c r="BP112" s="423"/>
      <c r="BQ112" s="423"/>
      <c r="BR112" s="423"/>
      <c r="BS112" s="423"/>
      <c r="BT112" s="423"/>
      <c r="BU112" s="423"/>
      <c r="BV112" s="423"/>
    </row>
    <row r="113" spans="63:74">
      <c r="BK113" s="423"/>
      <c r="BL113" s="423"/>
      <c r="BM113" s="423"/>
      <c r="BN113" s="423"/>
      <c r="BO113" s="423"/>
      <c r="BP113" s="423"/>
      <c r="BQ113" s="423"/>
      <c r="BR113" s="423"/>
      <c r="BS113" s="423"/>
      <c r="BT113" s="423"/>
      <c r="BU113" s="423"/>
      <c r="BV113" s="423"/>
    </row>
    <row r="114" spans="63:74">
      <c r="BK114" s="423"/>
      <c r="BL114" s="423"/>
      <c r="BM114" s="423"/>
      <c r="BN114" s="423"/>
      <c r="BO114" s="423"/>
      <c r="BP114" s="423"/>
      <c r="BQ114" s="423"/>
      <c r="BR114" s="423"/>
      <c r="BS114" s="423"/>
      <c r="BT114" s="423"/>
      <c r="BU114" s="423"/>
      <c r="BV114" s="423"/>
    </row>
    <row r="115" spans="63:74">
      <c r="BK115" s="423"/>
      <c r="BL115" s="423"/>
      <c r="BM115" s="423"/>
      <c r="BN115" s="423"/>
      <c r="BO115" s="423"/>
      <c r="BP115" s="423"/>
      <c r="BQ115" s="423"/>
      <c r="BR115" s="423"/>
      <c r="BS115" s="423"/>
      <c r="BT115" s="423"/>
      <c r="BU115" s="423"/>
      <c r="BV115" s="423"/>
    </row>
    <row r="116" spans="63:74">
      <c r="BK116" s="423"/>
      <c r="BL116" s="423"/>
      <c r="BM116" s="423"/>
      <c r="BN116" s="423"/>
      <c r="BO116" s="423"/>
      <c r="BP116" s="423"/>
      <c r="BQ116" s="423"/>
      <c r="BR116" s="423"/>
      <c r="BS116" s="423"/>
      <c r="BT116" s="423"/>
      <c r="BU116" s="423"/>
      <c r="BV116" s="423"/>
    </row>
    <row r="117" spans="63:74">
      <c r="BK117" s="423"/>
      <c r="BL117" s="423"/>
      <c r="BM117" s="423"/>
      <c r="BN117" s="423"/>
      <c r="BO117" s="423"/>
      <c r="BP117" s="423"/>
      <c r="BQ117" s="423"/>
      <c r="BR117" s="423"/>
      <c r="BS117" s="423"/>
      <c r="BT117" s="423"/>
      <c r="BU117" s="423"/>
      <c r="BV117" s="423"/>
    </row>
    <row r="118" spans="63:74">
      <c r="BK118" s="423"/>
      <c r="BL118" s="423"/>
      <c r="BM118" s="423"/>
      <c r="BN118" s="423"/>
      <c r="BO118" s="423"/>
      <c r="BP118" s="423"/>
      <c r="BQ118" s="423"/>
      <c r="BR118" s="423"/>
      <c r="BS118" s="423"/>
      <c r="BT118" s="423"/>
      <c r="BU118" s="423"/>
      <c r="BV118" s="423"/>
    </row>
    <row r="119" spans="63:74">
      <c r="BK119" s="423"/>
      <c r="BL119" s="423"/>
      <c r="BM119" s="423"/>
      <c r="BN119" s="423"/>
      <c r="BO119" s="423"/>
      <c r="BP119" s="423"/>
      <c r="BQ119" s="423"/>
      <c r="BR119" s="423"/>
      <c r="BS119" s="423"/>
      <c r="BT119" s="423"/>
      <c r="BU119" s="423"/>
      <c r="BV119" s="423"/>
    </row>
    <row r="120" spans="63:74">
      <c r="BK120" s="423"/>
      <c r="BL120" s="423"/>
      <c r="BM120" s="423"/>
      <c r="BN120" s="423"/>
      <c r="BO120" s="423"/>
      <c r="BP120" s="423"/>
      <c r="BQ120" s="423"/>
      <c r="BR120" s="423"/>
      <c r="BS120" s="423"/>
      <c r="BT120" s="423"/>
      <c r="BU120" s="423"/>
      <c r="BV120" s="423"/>
    </row>
    <row r="121" spans="63:74">
      <c r="BK121" s="423"/>
      <c r="BL121" s="423"/>
      <c r="BM121" s="423"/>
      <c r="BN121" s="423"/>
      <c r="BO121" s="423"/>
      <c r="BP121" s="423"/>
      <c r="BQ121" s="423"/>
      <c r="BR121" s="423"/>
      <c r="BS121" s="423"/>
      <c r="BT121" s="423"/>
      <c r="BU121" s="423"/>
      <c r="BV121" s="423"/>
    </row>
    <row r="122" spans="63:74">
      <c r="BK122" s="423"/>
      <c r="BL122" s="423"/>
      <c r="BM122" s="423"/>
      <c r="BN122" s="423"/>
      <c r="BO122" s="423"/>
      <c r="BP122" s="423"/>
      <c r="BQ122" s="423"/>
      <c r="BR122" s="423"/>
      <c r="BS122" s="423"/>
      <c r="BT122" s="423"/>
      <c r="BU122" s="423"/>
      <c r="BV122" s="423"/>
    </row>
    <row r="123" spans="63:74">
      <c r="BK123" s="423"/>
      <c r="BL123" s="423"/>
      <c r="BM123" s="423"/>
      <c r="BN123" s="423"/>
      <c r="BO123" s="423"/>
      <c r="BP123" s="423"/>
      <c r="BQ123" s="423"/>
      <c r="BR123" s="423"/>
      <c r="BS123" s="423"/>
      <c r="BT123" s="423"/>
      <c r="BU123" s="423"/>
      <c r="BV123" s="423"/>
    </row>
    <row r="124" spans="63:74">
      <c r="BK124" s="423"/>
      <c r="BL124" s="423"/>
      <c r="BM124" s="423"/>
      <c r="BN124" s="423"/>
      <c r="BO124" s="423"/>
      <c r="BP124" s="423"/>
      <c r="BQ124" s="423"/>
      <c r="BR124" s="423"/>
      <c r="BS124" s="423"/>
      <c r="BT124" s="423"/>
      <c r="BU124" s="423"/>
      <c r="BV124" s="423"/>
    </row>
    <row r="125" spans="63:74">
      <c r="BK125" s="423"/>
      <c r="BL125" s="423"/>
      <c r="BM125" s="423"/>
      <c r="BN125" s="423"/>
      <c r="BO125" s="423"/>
      <c r="BP125" s="423"/>
      <c r="BQ125" s="423"/>
      <c r="BR125" s="423"/>
      <c r="BS125" s="423"/>
      <c r="BT125" s="423"/>
      <c r="BU125" s="423"/>
      <c r="BV125" s="423"/>
    </row>
    <row r="126" spans="63:74">
      <c r="BK126" s="423"/>
      <c r="BL126" s="423"/>
      <c r="BM126" s="423"/>
      <c r="BN126" s="423"/>
      <c r="BO126" s="423"/>
      <c r="BP126" s="423"/>
      <c r="BQ126" s="423"/>
      <c r="BR126" s="423"/>
      <c r="BS126" s="423"/>
      <c r="BT126" s="423"/>
      <c r="BU126" s="423"/>
      <c r="BV126" s="423"/>
    </row>
    <row r="127" spans="63:74">
      <c r="BK127" s="423"/>
      <c r="BL127" s="423"/>
      <c r="BM127" s="423"/>
      <c r="BN127" s="423"/>
      <c r="BO127" s="423"/>
      <c r="BP127" s="423"/>
      <c r="BQ127" s="423"/>
      <c r="BR127" s="423"/>
      <c r="BS127" s="423"/>
      <c r="BT127" s="423"/>
      <c r="BU127" s="423"/>
      <c r="BV127" s="423"/>
    </row>
    <row r="128" spans="63:74">
      <c r="BK128" s="423"/>
      <c r="BL128" s="423"/>
      <c r="BM128" s="423"/>
      <c r="BN128" s="423"/>
      <c r="BO128" s="423"/>
      <c r="BP128" s="423"/>
      <c r="BQ128" s="423"/>
      <c r="BR128" s="423"/>
      <c r="BS128" s="423"/>
      <c r="BT128" s="423"/>
      <c r="BU128" s="423"/>
      <c r="BV128" s="423"/>
    </row>
    <row r="129" spans="63:74">
      <c r="BK129" s="423"/>
      <c r="BL129" s="423"/>
      <c r="BM129" s="423"/>
      <c r="BN129" s="423"/>
      <c r="BO129" s="423"/>
      <c r="BP129" s="423"/>
      <c r="BQ129" s="423"/>
      <c r="BR129" s="423"/>
      <c r="BS129" s="423"/>
      <c r="BT129" s="423"/>
      <c r="BU129" s="423"/>
      <c r="BV129" s="423"/>
    </row>
    <row r="130" spans="63:74">
      <c r="BK130" s="423"/>
      <c r="BL130" s="423"/>
      <c r="BM130" s="423"/>
      <c r="BN130" s="423"/>
      <c r="BO130" s="423"/>
      <c r="BP130" s="423"/>
      <c r="BQ130" s="423"/>
      <c r="BR130" s="423"/>
      <c r="BS130" s="423"/>
      <c r="BT130" s="423"/>
      <c r="BU130" s="423"/>
      <c r="BV130" s="423"/>
    </row>
    <row r="131" spans="63:74">
      <c r="BK131" s="423"/>
      <c r="BL131" s="423"/>
      <c r="BM131" s="423"/>
      <c r="BN131" s="423"/>
      <c r="BO131" s="423"/>
      <c r="BP131" s="423"/>
      <c r="BQ131" s="423"/>
      <c r="BR131" s="423"/>
      <c r="BS131" s="423"/>
      <c r="BT131" s="423"/>
      <c r="BU131" s="423"/>
      <c r="BV131" s="423"/>
    </row>
    <row r="132" spans="63:74">
      <c r="BK132" s="423"/>
      <c r="BL132" s="423"/>
      <c r="BM132" s="423"/>
      <c r="BN132" s="423"/>
      <c r="BO132" s="423"/>
      <c r="BP132" s="423"/>
      <c r="BQ132" s="423"/>
      <c r="BR132" s="423"/>
      <c r="BS132" s="423"/>
      <c r="BT132" s="423"/>
      <c r="BU132" s="423"/>
      <c r="BV132" s="423"/>
    </row>
    <row r="133" spans="63:74">
      <c r="BK133" s="423"/>
      <c r="BL133" s="423"/>
      <c r="BM133" s="423"/>
      <c r="BN133" s="423"/>
      <c r="BO133" s="423"/>
      <c r="BP133" s="423"/>
      <c r="BQ133" s="423"/>
      <c r="BR133" s="423"/>
      <c r="BS133" s="423"/>
      <c r="BT133" s="423"/>
      <c r="BU133" s="423"/>
      <c r="BV133" s="423"/>
    </row>
    <row r="134" spans="63:74">
      <c r="BK134" s="423"/>
      <c r="BL134" s="423"/>
      <c r="BM134" s="423"/>
      <c r="BN134" s="423"/>
      <c r="BO134" s="423"/>
      <c r="BP134" s="423"/>
      <c r="BQ134" s="423"/>
      <c r="BR134" s="423"/>
      <c r="BS134" s="423"/>
      <c r="BT134" s="423"/>
      <c r="BU134" s="423"/>
      <c r="BV134" s="423"/>
    </row>
    <row r="135" spans="63:74">
      <c r="BK135" s="423"/>
      <c r="BL135" s="423"/>
      <c r="BM135" s="423"/>
      <c r="BN135" s="423"/>
      <c r="BO135" s="423"/>
      <c r="BP135" s="423"/>
      <c r="BQ135" s="423"/>
      <c r="BR135" s="423"/>
      <c r="BS135" s="423"/>
      <c r="BT135" s="423"/>
      <c r="BU135" s="423"/>
      <c r="BV135" s="423"/>
    </row>
    <row r="136" spans="63:74">
      <c r="BK136" s="423"/>
      <c r="BL136" s="423"/>
      <c r="BM136" s="423"/>
      <c r="BN136" s="423"/>
      <c r="BO136" s="423"/>
      <c r="BP136" s="423"/>
      <c r="BQ136" s="423"/>
      <c r="BR136" s="423"/>
      <c r="BS136" s="423"/>
      <c r="BT136" s="423"/>
      <c r="BU136" s="423"/>
      <c r="BV136" s="423"/>
    </row>
    <row r="137" spans="63:74">
      <c r="BK137" s="423"/>
      <c r="BL137" s="423"/>
      <c r="BM137" s="423"/>
      <c r="BN137" s="423"/>
      <c r="BO137" s="423"/>
      <c r="BP137" s="423"/>
      <c r="BQ137" s="423"/>
      <c r="BR137" s="423"/>
      <c r="BS137" s="423"/>
      <c r="BT137" s="423"/>
      <c r="BU137" s="423"/>
      <c r="BV137" s="423"/>
    </row>
    <row r="138" spans="63:74">
      <c r="BK138" s="423"/>
      <c r="BL138" s="423"/>
      <c r="BM138" s="423"/>
      <c r="BN138" s="423"/>
      <c r="BO138" s="423"/>
      <c r="BP138" s="423"/>
      <c r="BQ138" s="423"/>
      <c r="BR138" s="423"/>
      <c r="BS138" s="423"/>
      <c r="BT138" s="423"/>
      <c r="BU138" s="423"/>
      <c r="BV138" s="423"/>
    </row>
    <row r="139" spans="63:74">
      <c r="BK139" s="423"/>
      <c r="BL139" s="423"/>
      <c r="BM139" s="423"/>
      <c r="BN139" s="423"/>
      <c r="BO139" s="423"/>
      <c r="BP139" s="423"/>
      <c r="BQ139" s="423"/>
      <c r="BR139" s="423"/>
      <c r="BS139" s="423"/>
      <c r="BT139" s="423"/>
      <c r="BU139" s="423"/>
      <c r="BV139" s="423"/>
    </row>
    <row r="140" spans="63:74">
      <c r="BK140" s="423"/>
      <c r="BL140" s="423"/>
      <c r="BM140" s="423"/>
      <c r="BN140" s="423"/>
      <c r="BO140" s="423"/>
      <c r="BP140" s="423"/>
      <c r="BQ140" s="423"/>
      <c r="BR140" s="423"/>
      <c r="BS140" s="423"/>
      <c r="BT140" s="423"/>
      <c r="BU140" s="423"/>
      <c r="BV140" s="423"/>
    </row>
    <row r="141" spans="63:74">
      <c r="BK141" s="423"/>
      <c r="BL141" s="423"/>
      <c r="BM141" s="423"/>
      <c r="BN141" s="423"/>
      <c r="BO141" s="423"/>
      <c r="BP141" s="423"/>
      <c r="BQ141" s="423"/>
      <c r="BR141" s="423"/>
      <c r="BS141" s="423"/>
      <c r="BT141" s="423"/>
      <c r="BU141" s="423"/>
      <c r="BV141" s="423"/>
    </row>
    <row r="142" spans="63:74">
      <c r="BK142" s="423"/>
      <c r="BL142" s="423"/>
      <c r="BM142" s="423"/>
      <c r="BN142" s="423"/>
      <c r="BO142" s="423"/>
      <c r="BP142" s="423"/>
      <c r="BQ142" s="423"/>
      <c r="BR142" s="423"/>
      <c r="BS142" s="423"/>
      <c r="BT142" s="423"/>
      <c r="BU142" s="423"/>
      <c r="BV142" s="423"/>
    </row>
    <row r="143" spans="63:74">
      <c r="BK143" s="423"/>
      <c r="BL143" s="423"/>
      <c r="BM143" s="423"/>
      <c r="BN143" s="423"/>
      <c r="BO143" s="423"/>
      <c r="BP143" s="423"/>
      <c r="BQ143" s="423"/>
      <c r="BR143" s="423"/>
      <c r="BS143" s="423"/>
      <c r="BT143" s="423"/>
      <c r="BU143" s="423"/>
      <c r="BV143" s="423"/>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20">
    <pageSetUpPr fitToPage="1"/>
  </sheetPr>
  <dimension ref="A1:BV137"/>
  <sheetViews>
    <sheetView workbookViewId="0">
      <pane xSplit="2" ySplit="4" topLeftCell="AY5" activePane="bottomRight" state="frozen"/>
      <selection activeCell="BC15" sqref="BC15"/>
      <selection pane="topRight" activeCell="BC15" sqref="BC15"/>
      <selection pane="bottomLeft" activeCell="BC15" sqref="BC15"/>
      <selection pane="bottomRight" activeCell="AT49" sqref="AT49"/>
    </sheetView>
  </sheetViews>
  <sheetFormatPr defaultColWidth="8.88671875" defaultRowHeight="10.199999999999999"/>
  <cols>
    <col min="1" max="1" width="17.33203125" style="163" customWidth="1"/>
    <col min="2" max="2" width="25.33203125" style="153" customWidth="1"/>
    <col min="3" max="50" width="6.6640625" style="153" customWidth="1"/>
    <col min="51" max="62" width="6.6640625" style="504" customWidth="1"/>
    <col min="63" max="74" width="6.6640625" style="153" customWidth="1"/>
    <col min="75" max="16384" width="8.88671875" style="153"/>
  </cols>
  <sheetData>
    <row r="1" spans="1:74" ht="13.2">
      <c r="A1" s="657" t="s">
        <v>1117</v>
      </c>
      <c r="B1" s="680" t="s">
        <v>1256</v>
      </c>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row>
    <row r="2" spans="1:74" ht="13.2">
      <c r="A2" s="658"/>
      <c r="B2" s="552" t="str">
        <f>"U.S. Energy Information Administration   |   Short-Term Energy Outlook  - "&amp;Dates!D1</f>
        <v>U.S. Energy Information Administration   |   Short-Term Energy Outlook  - August 2013</v>
      </c>
      <c r="C2" s="555"/>
      <c r="D2" s="555"/>
      <c r="E2" s="555"/>
      <c r="F2" s="555"/>
      <c r="G2" s="555"/>
      <c r="H2" s="555"/>
      <c r="I2" s="555"/>
      <c r="J2" s="555"/>
      <c r="K2" s="555"/>
      <c r="L2" s="555"/>
      <c r="M2" s="555"/>
      <c r="N2" s="555"/>
      <c r="O2" s="555"/>
      <c r="P2" s="555"/>
      <c r="Q2" s="555"/>
      <c r="R2" s="553"/>
      <c r="S2" s="553"/>
      <c r="T2" s="553"/>
      <c r="U2" s="553"/>
      <c r="V2" s="553"/>
      <c r="W2" s="553"/>
      <c r="X2" s="553"/>
      <c r="Y2" s="553"/>
      <c r="Z2" s="553"/>
      <c r="AA2" s="553"/>
      <c r="AB2" s="553"/>
      <c r="AC2" s="553"/>
      <c r="AD2" s="553"/>
      <c r="AE2" s="553"/>
      <c r="AF2" s="553"/>
      <c r="AG2" s="553"/>
      <c r="AH2" s="553"/>
      <c r="AI2" s="553"/>
      <c r="AJ2" s="553"/>
      <c r="AK2" s="553"/>
      <c r="AL2" s="553"/>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B5" s="258" t="s">
        <v>1134</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6"/>
      <c r="AZ5" s="416"/>
      <c r="BA5" s="416"/>
      <c r="BB5" s="416"/>
      <c r="BC5" s="416"/>
      <c r="BD5" s="416"/>
      <c r="BE5" s="416"/>
      <c r="BF5" s="416"/>
      <c r="BG5" s="416"/>
      <c r="BH5" s="416"/>
      <c r="BI5" s="416"/>
      <c r="BJ5" s="416"/>
      <c r="BK5" s="416"/>
      <c r="BL5" s="416"/>
      <c r="BM5" s="416"/>
      <c r="BN5" s="416"/>
      <c r="BO5" s="416"/>
      <c r="BP5" s="416"/>
      <c r="BQ5" s="416"/>
      <c r="BR5" s="416"/>
      <c r="BS5" s="416"/>
      <c r="BT5" s="416"/>
      <c r="BU5" s="416"/>
      <c r="BV5" s="416"/>
    </row>
    <row r="6" spans="1:74" ht="11.1" customHeight="1">
      <c r="A6" s="163" t="s">
        <v>349</v>
      </c>
      <c r="B6" s="174" t="s">
        <v>292</v>
      </c>
      <c r="C6" s="256">
        <v>20.980428400000001</v>
      </c>
      <c r="D6" s="256">
        <v>21.363372265999999</v>
      </c>
      <c r="E6" s="256">
        <v>21.290974818999999</v>
      </c>
      <c r="F6" s="256">
        <v>21.001155647000001</v>
      </c>
      <c r="G6" s="256">
        <v>20.698686884000001</v>
      </c>
      <c r="H6" s="256">
        <v>20.669868313999999</v>
      </c>
      <c r="I6" s="256">
        <v>21.318786819</v>
      </c>
      <c r="J6" s="256">
        <v>20.704668206000001</v>
      </c>
      <c r="K6" s="256">
        <v>20.983408647000001</v>
      </c>
      <c r="L6" s="256">
        <v>21.316804690000001</v>
      </c>
      <c r="M6" s="256">
        <v>21.501663981</v>
      </c>
      <c r="N6" s="256">
        <v>21.336902142</v>
      </c>
      <c r="O6" s="256">
        <v>21.258897174000001</v>
      </c>
      <c r="P6" s="256">
        <v>21.573753695000001</v>
      </c>
      <c r="Q6" s="256">
        <v>21.689348205999998</v>
      </c>
      <c r="R6" s="256">
        <v>21.564376980999999</v>
      </c>
      <c r="S6" s="256">
        <v>21.614077120000001</v>
      </c>
      <c r="T6" s="256">
        <v>20.952681120000001</v>
      </c>
      <c r="U6" s="256">
        <v>21.198663635999999</v>
      </c>
      <c r="V6" s="256">
        <v>21.059578894000001</v>
      </c>
      <c r="W6" s="256">
        <v>21.18518212</v>
      </c>
      <c r="X6" s="256">
        <v>21.627581958</v>
      </c>
      <c r="Y6" s="256">
        <v>21.886050785999998</v>
      </c>
      <c r="Z6" s="256">
        <v>22.090730116</v>
      </c>
      <c r="AA6" s="256">
        <v>21.769224993000002</v>
      </c>
      <c r="AB6" s="256">
        <v>21.065765083999999</v>
      </c>
      <c r="AC6" s="256">
        <v>21.583658886999999</v>
      </c>
      <c r="AD6" s="256">
        <v>21.564313713000001</v>
      </c>
      <c r="AE6" s="256">
        <v>21.041485226999999</v>
      </c>
      <c r="AF6" s="256">
        <v>21.105022816999998</v>
      </c>
      <c r="AG6" s="256">
        <v>21.231372020999999</v>
      </c>
      <c r="AH6" s="256">
        <v>21.567536666999999</v>
      </c>
      <c r="AI6" s="256">
        <v>21.286800484</v>
      </c>
      <c r="AJ6" s="256">
        <v>22.098907020999999</v>
      </c>
      <c r="AK6" s="256">
        <v>22.443288484</v>
      </c>
      <c r="AL6" s="256">
        <v>22.603544312</v>
      </c>
      <c r="AM6" s="256">
        <v>22.515097153999999</v>
      </c>
      <c r="AN6" s="256">
        <v>22.885491837</v>
      </c>
      <c r="AO6" s="256">
        <v>22.512020960000001</v>
      </c>
      <c r="AP6" s="256">
        <v>22.676786917000001</v>
      </c>
      <c r="AQ6" s="256">
        <v>22.504177380000002</v>
      </c>
      <c r="AR6" s="256">
        <v>22.227273583999999</v>
      </c>
      <c r="AS6" s="256">
        <v>22.307361573000001</v>
      </c>
      <c r="AT6" s="256">
        <v>22.149468508999998</v>
      </c>
      <c r="AU6" s="256">
        <v>21.822933584000001</v>
      </c>
      <c r="AV6" s="256">
        <v>22.604066412000002</v>
      </c>
      <c r="AW6" s="256">
        <v>23.199284584000001</v>
      </c>
      <c r="AX6" s="256">
        <v>23.421168025</v>
      </c>
      <c r="AY6" s="256">
        <v>23.034144412</v>
      </c>
      <c r="AZ6" s="256">
        <v>22.946473895</v>
      </c>
      <c r="BA6" s="256">
        <v>23.286424295</v>
      </c>
      <c r="BB6" s="256">
        <v>23.407321671999998</v>
      </c>
      <c r="BC6" s="256">
        <v>23.240626330000001</v>
      </c>
      <c r="BD6" s="256">
        <v>23.186675613999999</v>
      </c>
      <c r="BE6" s="256">
        <v>23.642076752000001</v>
      </c>
      <c r="BF6" s="416">
        <v>23.552969846</v>
      </c>
      <c r="BG6" s="416">
        <v>23.792608418</v>
      </c>
      <c r="BH6" s="416">
        <v>24.262339055999998</v>
      </c>
      <c r="BI6" s="416">
        <v>24.471930267000001</v>
      </c>
      <c r="BJ6" s="416">
        <v>24.704253933</v>
      </c>
      <c r="BK6" s="416">
        <v>24.418162323000001</v>
      </c>
      <c r="BL6" s="416">
        <v>24.529452349</v>
      </c>
      <c r="BM6" s="416">
        <v>24.717952234999998</v>
      </c>
      <c r="BN6" s="416">
        <v>24.709683090999999</v>
      </c>
      <c r="BO6" s="416">
        <v>24.678179387</v>
      </c>
      <c r="BP6" s="416">
        <v>24.670468318000001</v>
      </c>
      <c r="BQ6" s="416">
        <v>24.815608866000002</v>
      </c>
      <c r="BR6" s="416">
        <v>24.900646971</v>
      </c>
      <c r="BS6" s="416">
        <v>24.903717042</v>
      </c>
      <c r="BT6" s="416">
        <v>24.99875548</v>
      </c>
      <c r="BU6" s="416">
        <v>25.257981125000001</v>
      </c>
      <c r="BV6" s="416">
        <v>25.492469049</v>
      </c>
    </row>
    <row r="7" spans="1:74" ht="11.1" customHeight="1">
      <c r="A7" s="163" t="s">
        <v>344</v>
      </c>
      <c r="B7" s="174" t="s">
        <v>293</v>
      </c>
      <c r="C7" s="256">
        <v>8.6188334193999996</v>
      </c>
      <c r="D7" s="256">
        <v>8.7942592857000008</v>
      </c>
      <c r="E7" s="256">
        <v>8.8586788386999995</v>
      </c>
      <c r="F7" s="256">
        <v>8.9734446667000007</v>
      </c>
      <c r="G7" s="256">
        <v>9.1564439031999996</v>
      </c>
      <c r="H7" s="256">
        <v>9.1335733332999993</v>
      </c>
      <c r="I7" s="256">
        <v>9.2024918387000003</v>
      </c>
      <c r="J7" s="256">
        <v>9.2387192258000006</v>
      </c>
      <c r="K7" s="256">
        <v>9.4791986667000003</v>
      </c>
      <c r="L7" s="256">
        <v>9.3966697096999994</v>
      </c>
      <c r="M7" s="256">
        <v>9.3043250000000004</v>
      </c>
      <c r="N7" s="256">
        <v>9.4196081612999993</v>
      </c>
      <c r="O7" s="256">
        <v>9.3729341935000008</v>
      </c>
      <c r="P7" s="256">
        <v>9.6783487143000002</v>
      </c>
      <c r="Q7" s="256">
        <v>9.6825712258000003</v>
      </c>
      <c r="R7" s="256">
        <v>9.5136409999999998</v>
      </c>
      <c r="S7" s="256">
        <v>9.6295730000000006</v>
      </c>
      <c r="T7" s="256">
        <v>9.5492910000000002</v>
      </c>
      <c r="U7" s="256">
        <v>9.5124735161</v>
      </c>
      <c r="V7" s="256">
        <v>9.7164887742000001</v>
      </c>
      <c r="W7" s="256">
        <v>9.8579659999999993</v>
      </c>
      <c r="X7" s="256">
        <v>9.8180708387000006</v>
      </c>
      <c r="Y7" s="256">
        <v>9.9053706666999997</v>
      </c>
      <c r="Z7" s="256">
        <v>10.073709613</v>
      </c>
      <c r="AA7" s="256">
        <v>9.7955802903000002</v>
      </c>
      <c r="AB7" s="256">
        <v>9.5016721429000004</v>
      </c>
      <c r="AC7" s="256">
        <v>9.9842102903000001</v>
      </c>
      <c r="AD7" s="256">
        <v>9.9220199999999998</v>
      </c>
      <c r="AE7" s="256">
        <v>10.089686097</v>
      </c>
      <c r="AF7" s="256">
        <v>10.048603667</v>
      </c>
      <c r="AG7" s="256">
        <v>9.9107888709999994</v>
      </c>
      <c r="AH7" s="256">
        <v>10.225892516</v>
      </c>
      <c r="AI7" s="256">
        <v>10.069519333000001</v>
      </c>
      <c r="AJ7" s="256">
        <v>10.470346871</v>
      </c>
      <c r="AK7" s="256">
        <v>10.753671333</v>
      </c>
      <c r="AL7" s="256">
        <v>10.802311161</v>
      </c>
      <c r="AM7" s="256">
        <v>10.797091903</v>
      </c>
      <c r="AN7" s="256">
        <v>10.883463586</v>
      </c>
      <c r="AO7" s="256">
        <v>10.85297471</v>
      </c>
      <c r="AP7" s="256">
        <v>10.877462667</v>
      </c>
      <c r="AQ7" s="256">
        <v>11.012140129</v>
      </c>
      <c r="AR7" s="256">
        <v>10.888680333</v>
      </c>
      <c r="AS7" s="256">
        <v>10.878855323</v>
      </c>
      <c r="AT7" s="256">
        <v>10.930419258000001</v>
      </c>
      <c r="AU7" s="256">
        <v>11.218538333</v>
      </c>
      <c r="AV7" s="256">
        <v>11.515968161</v>
      </c>
      <c r="AW7" s="256">
        <v>11.804529333</v>
      </c>
      <c r="AX7" s="256">
        <v>11.803704774</v>
      </c>
      <c r="AY7" s="256">
        <v>11.587568161</v>
      </c>
      <c r="AZ7" s="256">
        <v>11.658200000000001</v>
      </c>
      <c r="BA7" s="256">
        <v>11.813964226</v>
      </c>
      <c r="BB7" s="256">
        <v>12.106818667000001</v>
      </c>
      <c r="BC7" s="256">
        <v>12.064492129</v>
      </c>
      <c r="BD7" s="256">
        <v>11.999860404</v>
      </c>
      <c r="BE7" s="256">
        <v>12.218039339000001</v>
      </c>
      <c r="BF7" s="416">
        <v>12.1896515</v>
      </c>
      <c r="BG7" s="416">
        <v>12.1993794</v>
      </c>
      <c r="BH7" s="416">
        <v>12.3774003</v>
      </c>
      <c r="BI7" s="416">
        <v>12.543393500000001</v>
      </c>
      <c r="BJ7" s="416">
        <v>12.6073263</v>
      </c>
      <c r="BK7" s="416">
        <v>12.572812600000001</v>
      </c>
      <c r="BL7" s="416">
        <v>12.6349017</v>
      </c>
      <c r="BM7" s="416">
        <v>12.735105600000001</v>
      </c>
      <c r="BN7" s="416">
        <v>12.833838</v>
      </c>
      <c r="BO7" s="416">
        <v>12.9375687</v>
      </c>
      <c r="BP7" s="416">
        <v>12.9087976</v>
      </c>
      <c r="BQ7" s="416">
        <v>12.951389799999999</v>
      </c>
      <c r="BR7" s="416">
        <v>13.0096227</v>
      </c>
      <c r="BS7" s="416">
        <v>13.139945300000001</v>
      </c>
      <c r="BT7" s="416">
        <v>13.267925999999999</v>
      </c>
      <c r="BU7" s="416">
        <v>13.417755</v>
      </c>
      <c r="BV7" s="416">
        <v>13.4961634</v>
      </c>
    </row>
    <row r="8" spans="1:74" ht="11.1" customHeight="1">
      <c r="A8" s="163" t="s">
        <v>345</v>
      </c>
      <c r="B8" s="174" t="s">
        <v>319</v>
      </c>
      <c r="C8" s="256">
        <v>3.4044643059999999</v>
      </c>
      <c r="D8" s="256">
        <v>3.4851073060000002</v>
      </c>
      <c r="E8" s="256">
        <v>3.3589223060000002</v>
      </c>
      <c r="F8" s="256">
        <v>3.112511306</v>
      </c>
      <c r="G8" s="256">
        <v>3.064133306</v>
      </c>
      <c r="H8" s="256">
        <v>3.2210583060000002</v>
      </c>
      <c r="I8" s="256">
        <v>3.4200013060000001</v>
      </c>
      <c r="J8" s="256">
        <v>3.3303253060000002</v>
      </c>
      <c r="K8" s="256">
        <v>3.2732073060000002</v>
      </c>
      <c r="L8" s="256">
        <v>3.3411713060000001</v>
      </c>
      <c r="M8" s="256">
        <v>3.4778323059999998</v>
      </c>
      <c r="N8" s="256">
        <v>3.3199363059999998</v>
      </c>
      <c r="O8" s="256">
        <v>3.235668306</v>
      </c>
      <c r="P8" s="256">
        <v>3.3156683060000001</v>
      </c>
      <c r="Q8" s="256">
        <v>3.3466683060000002</v>
      </c>
      <c r="R8" s="256">
        <v>3.3856683059999999</v>
      </c>
      <c r="S8" s="256">
        <v>3.4370697369999998</v>
      </c>
      <c r="T8" s="256">
        <v>3.448069737</v>
      </c>
      <c r="U8" s="256">
        <v>3.4570697369999999</v>
      </c>
      <c r="V8" s="256">
        <v>3.5170697369999999</v>
      </c>
      <c r="W8" s="256">
        <v>3.327069737</v>
      </c>
      <c r="X8" s="256">
        <v>3.4170697369999998</v>
      </c>
      <c r="Y8" s="256">
        <v>3.6670697369999998</v>
      </c>
      <c r="Z8" s="256">
        <v>3.7270697369999999</v>
      </c>
      <c r="AA8" s="256">
        <v>3.5886450985999998</v>
      </c>
      <c r="AB8" s="256">
        <v>3.4786450985999999</v>
      </c>
      <c r="AC8" s="256">
        <v>3.5796450985999999</v>
      </c>
      <c r="AD8" s="256">
        <v>3.5496450986000001</v>
      </c>
      <c r="AE8" s="256">
        <v>3.2176450985999998</v>
      </c>
      <c r="AF8" s="256">
        <v>3.3256450985999999</v>
      </c>
      <c r="AG8" s="256">
        <v>3.5986450986</v>
      </c>
      <c r="AH8" s="256">
        <v>3.7486450985999999</v>
      </c>
      <c r="AI8" s="256">
        <v>3.6586450986000001</v>
      </c>
      <c r="AJ8" s="256">
        <v>3.7376450985999998</v>
      </c>
      <c r="AK8" s="256">
        <v>3.7386450986000002</v>
      </c>
      <c r="AL8" s="256">
        <v>3.9306450985999999</v>
      </c>
      <c r="AM8" s="256">
        <v>3.8719450985999999</v>
      </c>
      <c r="AN8" s="256">
        <v>4.0329450985999999</v>
      </c>
      <c r="AO8" s="256">
        <v>3.7819450986000001</v>
      </c>
      <c r="AP8" s="256">
        <v>3.9119450985999999</v>
      </c>
      <c r="AQ8" s="256">
        <v>3.7709450985999999</v>
      </c>
      <c r="AR8" s="256">
        <v>3.7209450986000001</v>
      </c>
      <c r="AS8" s="256">
        <v>3.8199450985999999</v>
      </c>
      <c r="AT8" s="256">
        <v>3.7699450986</v>
      </c>
      <c r="AU8" s="256">
        <v>3.7309450985999999</v>
      </c>
      <c r="AV8" s="256">
        <v>3.8799450985999999</v>
      </c>
      <c r="AW8" s="256">
        <v>3.9909450986000001</v>
      </c>
      <c r="AX8" s="256">
        <v>4.1399450986000002</v>
      </c>
      <c r="AY8" s="256">
        <v>4.0609450986000004</v>
      </c>
      <c r="AZ8" s="256">
        <v>3.9732947430999999</v>
      </c>
      <c r="BA8" s="256">
        <v>4.0055588244999996</v>
      </c>
      <c r="BB8" s="256">
        <v>3.9399576332000001</v>
      </c>
      <c r="BC8" s="256">
        <v>3.8713381939999998</v>
      </c>
      <c r="BD8" s="256">
        <v>3.8102303845000001</v>
      </c>
      <c r="BE8" s="256">
        <v>4.0826382966999999</v>
      </c>
      <c r="BF8" s="416">
        <v>4.0694399530999998</v>
      </c>
      <c r="BG8" s="416">
        <v>4.1364991451000002</v>
      </c>
      <c r="BH8" s="416">
        <v>4.1929099865000001</v>
      </c>
      <c r="BI8" s="416">
        <v>4.2359865000000001</v>
      </c>
      <c r="BJ8" s="416">
        <v>4.3151400936000002</v>
      </c>
      <c r="BK8" s="416">
        <v>4.3171245803999998</v>
      </c>
      <c r="BL8" s="416">
        <v>4.3416191744999999</v>
      </c>
      <c r="BM8" s="416">
        <v>4.3395666519000002</v>
      </c>
      <c r="BN8" s="416">
        <v>4.3556346598999998</v>
      </c>
      <c r="BO8" s="416">
        <v>4.2792175466</v>
      </c>
      <c r="BP8" s="416">
        <v>4.2275832826000004</v>
      </c>
      <c r="BQ8" s="416">
        <v>4.3035217644000001</v>
      </c>
      <c r="BR8" s="416">
        <v>4.3383264095999996</v>
      </c>
      <c r="BS8" s="416">
        <v>4.4276388897999999</v>
      </c>
      <c r="BT8" s="416">
        <v>4.4709350466000002</v>
      </c>
      <c r="BU8" s="416">
        <v>4.510696222</v>
      </c>
      <c r="BV8" s="416">
        <v>4.6176921824999999</v>
      </c>
    </row>
    <row r="9" spans="1:74" ht="11.1" customHeight="1">
      <c r="A9" s="163" t="s">
        <v>346</v>
      </c>
      <c r="B9" s="174" t="s">
        <v>328</v>
      </c>
      <c r="C9" s="256">
        <v>3.080903776</v>
      </c>
      <c r="D9" s="256">
        <v>3.056703776</v>
      </c>
      <c r="E9" s="256">
        <v>3.0559037760000001</v>
      </c>
      <c r="F9" s="256">
        <v>3.0515037760000001</v>
      </c>
      <c r="G9" s="256">
        <v>3.0208037760000002</v>
      </c>
      <c r="H9" s="256">
        <v>2.9116037760000002</v>
      </c>
      <c r="I9" s="256">
        <v>2.9569037759999999</v>
      </c>
      <c r="J9" s="256">
        <v>2.9448037760000001</v>
      </c>
      <c r="K9" s="256">
        <v>2.9927037759999999</v>
      </c>
      <c r="L9" s="256">
        <v>2.9933037759999999</v>
      </c>
      <c r="M9" s="256">
        <v>2.9523037759999999</v>
      </c>
      <c r="N9" s="256">
        <v>3.0026037759999999</v>
      </c>
      <c r="O9" s="256">
        <v>3.0237037760000001</v>
      </c>
      <c r="P9" s="256">
        <v>3.0175037759999999</v>
      </c>
      <c r="Q9" s="256">
        <v>3.0094037760000001</v>
      </c>
      <c r="R9" s="256">
        <v>3.0051037759999999</v>
      </c>
      <c r="S9" s="256">
        <v>3.0014577918000001</v>
      </c>
      <c r="T9" s="256">
        <v>2.9566577918000001</v>
      </c>
      <c r="U9" s="256">
        <v>2.9734577918</v>
      </c>
      <c r="V9" s="256">
        <v>2.9583577918000001</v>
      </c>
      <c r="W9" s="256">
        <v>2.9682577918000002</v>
      </c>
      <c r="X9" s="256">
        <v>2.9646577918000001</v>
      </c>
      <c r="Y9" s="256">
        <v>2.9056577917999999</v>
      </c>
      <c r="Z9" s="256">
        <v>2.9789577918000001</v>
      </c>
      <c r="AA9" s="256">
        <v>3.0064548315000001</v>
      </c>
      <c r="AB9" s="256">
        <v>2.9669360705000001</v>
      </c>
      <c r="AC9" s="256">
        <v>2.9912757255</v>
      </c>
      <c r="AD9" s="256">
        <v>2.9951938425</v>
      </c>
      <c r="AE9" s="256">
        <v>2.9794242595</v>
      </c>
      <c r="AF9" s="256">
        <v>2.9658022795000001</v>
      </c>
      <c r="AG9" s="256">
        <v>2.9488022795000002</v>
      </c>
      <c r="AH9" s="256">
        <v>2.9578022795000001</v>
      </c>
      <c r="AI9" s="256">
        <v>2.8878022794999998</v>
      </c>
      <c r="AJ9" s="256">
        <v>2.9508022795</v>
      </c>
      <c r="AK9" s="256">
        <v>2.9208022795000002</v>
      </c>
      <c r="AL9" s="256">
        <v>2.9478022794999998</v>
      </c>
      <c r="AM9" s="256">
        <v>2.9129022794999999</v>
      </c>
      <c r="AN9" s="256">
        <v>2.9389022795000002</v>
      </c>
      <c r="AO9" s="256">
        <v>2.9579022794999998</v>
      </c>
      <c r="AP9" s="256">
        <v>2.9529022794999999</v>
      </c>
      <c r="AQ9" s="256">
        <v>2.9459022794999998</v>
      </c>
      <c r="AR9" s="256">
        <v>2.9449022794999999</v>
      </c>
      <c r="AS9" s="256">
        <v>2.9209022794999999</v>
      </c>
      <c r="AT9" s="256">
        <v>2.9579022794999998</v>
      </c>
      <c r="AU9" s="256">
        <v>2.9449022794999999</v>
      </c>
      <c r="AV9" s="256">
        <v>2.8939022794999998</v>
      </c>
      <c r="AW9" s="256">
        <v>2.9469022795000002</v>
      </c>
      <c r="AX9" s="256">
        <v>2.9159022795</v>
      </c>
      <c r="AY9" s="256">
        <v>2.9539022794999998</v>
      </c>
      <c r="AZ9" s="256">
        <v>2.9459022794999998</v>
      </c>
      <c r="BA9" s="256">
        <v>2.8939022794999998</v>
      </c>
      <c r="BB9" s="256">
        <v>2.8961820886999998</v>
      </c>
      <c r="BC9" s="256">
        <v>2.8888885386999998</v>
      </c>
      <c r="BD9" s="256">
        <v>2.9325377179999998</v>
      </c>
      <c r="BE9" s="256">
        <v>2.9285675993</v>
      </c>
      <c r="BF9" s="416">
        <v>2.9245369784999999</v>
      </c>
      <c r="BG9" s="416">
        <v>2.9161945238000002</v>
      </c>
      <c r="BH9" s="416">
        <v>2.9123347781</v>
      </c>
      <c r="BI9" s="416">
        <v>2.9086316803000001</v>
      </c>
      <c r="BJ9" s="416">
        <v>2.9048260042999998</v>
      </c>
      <c r="BK9" s="416">
        <v>2.9004622561</v>
      </c>
      <c r="BL9" s="416">
        <v>2.8967078264000001</v>
      </c>
      <c r="BM9" s="416">
        <v>2.8925639112999999</v>
      </c>
      <c r="BN9" s="416">
        <v>2.8886740495000001</v>
      </c>
      <c r="BO9" s="416">
        <v>2.8846762336</v>
      </c>
      <c r="BP9" s="416">
        <v>2.8745012164000001</v>
      </c>
      <c r="BQ9" s="416">
        <v>2.8651254773999999</v>
      </c>
      <c r="BR9" s="416">
        <v>2.8558110514999999</v>
      </c>
      <c r="BS9" s="416">
        <v>2.8466634002000002</v>
      </c>
      <c r="BT9" s="416">
        <v>2.8372988767999998</v>
      </c>
      <c r="BU9" s="416">
        <v>2.8282479161</v>
      </c>
      <c r="BV9" s="416">
        <v>2.8190847902999998</v>
      </c>
    </row>
    <row r="10" spans="1:74" ht="11.1" customHeight="1">
      <c r="A10" s="163" t="s">
        <v>347</v>
      </c>
      <c r="B10" s="174" t="s">
        <v>1252</v>
      </c>
      <c r="C10" s="256">
        <v>4.3227000000000002</v>
      </c>
      <c r="D10" s="256">
        <v>4.4619220000000004</v>
      </c>
      <c r="E10" s="256">
        <v>4.435073</v>
      </c>
      <c r="F10" s="256">
        <v>4.2627680000000003</v>
      </c>
      <c r="G10" s="256">
        <v>3.9457490000000002</v>
      </c>
      <c r="H10" s="256">
        <v>3.848786</v>
      </c>
      <c r="I10" s="256">
        <v>4.1718330000000003</v>
      </c>
      <c r="J10" s="256">
        <v>3.5947969999999998</v>
      </c>
      <c r="K10" s="256">
        <v>3.6681249999999999</v>
      </c>
      <c r="L10" s="256">
        <v>3.9979650000000002</v>
      </c>
      <c r="M10" s="256">
        <v>4.1685689999999997</v>
      </c>
      <c r="N10" s="256">
        <v>4.041112</v>
      </c>
      <c r="O10" s="256">
        <v>4.0980970000000001</v>
      </c>
      <c r="P10" s="256">
        <v>4.0188709999999999</v>
      </c>
      <c r="Q10" s="256">
        <v>4.1171220000000002</v>
      </c>
      <c r="R10" s="256">
        <v>4.0201019999999996</v>
      </c>
      <c r="S10" s="256">
        <v>3.8850009999999999</v>
      </c>
      <c r="T10" s="256">
        <v>3.311801</v>
      </c>
      <c r="U10" s="256">
        <v>3.5308009999999999</v>
      </c>
      <c r="V10" s="256">
        <v>3.1778010000000001</v>
      </c>
      <c r="W10" s="256">
        <v>3.3640270000000001</v>
      </c>
      <c r="X10" s="256">
        <v>3.7869220000000001</v>
      </c>
      <c r="Y10" s="256">
        <v>3.7860909999999999</v>
      </c>
      <c r="Z10" s="256">
        <v>3.7120109999999999</v>
      </c>
      <c r="AA10" s="256">
        <v>3.8539270000000001</v>
      </c>
      <c r="AB10" s="256">
        <v>3.546894</v>
      </c>
      <c r="AC10" s="256">
        <v>3.43791</v>
      </c>
      <c r="AD10" s="256">
        <v>3.5058370000000001</v>
      </c>
      <c r="AE10" s="256">
        <v>3.2001119999999998</v>
      </c>
      <c r="AF10" s="256">
        <v>3.2273540000000001</v>
      </c>
      <c r="AG10" s="256">
        <v>3.2135180000000001</v>
      </c>
      <c r="AH10" s="256">
        <v>3.0195789999999998</v>
      </c>
      <c r="AI10" s="256">
        <v>3.0752160000000002</v>
      </c>
      <c r="AJ10" s="256">
        <v>3.338495</v>
      </c>
      <c r="AK10" s="256">
        <v>3.4085519999999998</v>
      </c>
      <c r="AL10" s="256">
        <v>3.2891680000000001</v>
      </c>
      <c r="AM10" s="256">
        <v>3.3606319999999998</v>
      </c>
      <c r="AN10" s="256">
        <v>3.4394019999999998</v>
      </c>
      <c r="AO10" s="256">
        <v>3.3388</v>
      </c>
      <c r="AP10" s="256">
        <v>3.3155549999999998</v>
      </c>
      <c r="AQ10" s="256">
        <v>3.1975530000000001</v>
      </c>
      <c r="AR10" s="256">
        <v>3.1018490000000001</v>
      </c>
      <c r="AS10" s="256">
        <v>3.074265</v>
      </c>
      <c r="AT10" s="256">
        <v>2.8765200000000002</v>
      </c>
      <c r="AU10" s="256">
        <v>2.33527</v>
      </c>
      <c r="AV10" s="256">
        <v>2.7444289999999998</v>
      </c>
      <c r="AW10" s="256">
        <v>2.918911</v>
      </c>
      <c r="AX10" s="256">
        <v>3.0248680000000001</v>
      </c>
      <c r="AY10" s="256">
        <v>2.9849749999999999</v>
      </c>
      <c r="AZ10" s="256">
        <v>2.895578</v>
      </c>
      <c r="BA10" s="256">
        <v>3.0877159999999999</v>
      </c>
      <c r="BB10" s="256">
        <v>2.9526699999999999</v>
      </c>
      <c r="BC10" s="256">
        <v>2.9017278245</v>
      </c>
      <c r="BD10" s="256">
        <v>2.8480560368000001</v>
      </c>
      <c r="BE10" s="256">
        <v>2.7950606426000002</v>
      </c>
      <c r="BF10" s="416">
        <v>2.7552671463</v>
      </c>
      <c r="BG10" s="416">
        <v>2.9318415122000001</v>
      </c>
      <c r="BH10" s="416">
        <v>3.1941731094999999</v>
      </c>
      <c r="BI10" s="416">
        <v>3.1937471327</v>
      </c>
      <c r="BJ10" s="416">
        <v>3.2813138613000001</v>
      </c>
      <c r="BK10" s="416">
        <v>3.0416512410999998</v>
      </c>
      <c r="BL10" s="416">
        <v>3.0535889039000002</v>
      </c>
      <c r="BM10" s="416">
        <v>3.1627262129</v>
      </c>
      <c r="BN10" s="416">
        <v>3.0356224751999998</v>
      </c>
      <c r="BO10" s="416">
        <v>2.9897209879000002</v>
      </c>
      <c r="BP10" s="416">
        <v>3.0547650544999998</v>
      </c>
      <c r="BQ10" s="416">
        <v>3.0703216188</v>
      </c>
      <c r="BR10" s="416">
        <v>3.0708608624</v>
      </c>
      <c r="BS10" s="416">
        <v>2.8743145776999999</v>
      </c>
      <c r="BT10" s="416">
        <v>2.8304728199000002</v>
      </c>
      <c r="BU10" s="416">
        <v>2.9090529935</v>
      </c>
      <c r="BV10" s="416">
        <v>2.9617776900999999</v>
      </c>
    </row>
    <row r="11" spans="1:74" ht="11.1" customHeight="1">
      <c r="A11" s="163" t="s">
        <v>348</v>
      </c>
      <c r="B11" s="174" t="s">
        <v>322</v>
      </c>
      <c r="C11" s="256">
        <v>1.5535268986999999</v>
      </c>
      <c r="D11" s="256">
        <v>1.5653798987</v>
      </c>
      <c r="E11" s="256">
        <v>1.5823968987000001</v>
      </c>
      <c r="F11" s="256">
        <v>1.6009278987</v>
      </c>
      <c r="G11" s="256">
        <v>1.5115568987000001</v>
      </c>
      <c r="H11" s="256">
        <v>1.5548468986999999</v>
      </c>
      <c r="I11" s="256">
        <v>1.5675568986999999</v>
      </c>
      <c r="J11" s="256">
        <v>1.5960228987</v>
      </c>
      <c r="K11" s="256">
        <v>1.5701738987</v>
      </c>
      <c r="L11" s="256">
        <v>1.5876948986999999</v>
      </c>
      <c r="M11" s="256">
        <v>1.5986338986999999</v>
      </c>
      <c r="N11" s="256">
        <v>1.5536418987</v>
      </c>
      <c r="O11" s="256">
        <v>1.5284938987000001</v>
      </c>
      <c r="P11" s="256">
        <v>1.5433618987</v>
      </c>
      <c r="Q11" s="256">
        <v>1.5335828987</v>
      </c>
      <c r="R11" s="256">
        <v>1.6398618987</v>
      </c>
      <c r="S11" s="256">
        <v>1.6609755908999999</v>
      </c>
      <c r="T11" s="256">
        <v>1.6868615909</v>
      </c>
      <c r="U11" s="256">
        <v>1.7248615909</v>
      </c>
      <c r="V11" s="256">
        <v>1.6898615909000001</v>
      </c>
      <c r="W11" s="256">
        <v>1.6678615909000001</v>
      </c>
      <c r="X11" s="256">
        <v>1.6408615908999999</v>
      </c>
      <c r="Y11" s="256">
        <v>1.6218615909</v>
      </c>
      <c r="Z11" s="256">
        <v>1.5989819744</v>
      </c>
      <c r="AA11" s="256">
        <v>1.5246177724000001</v>
      </c>
      <c r="AB11" s="256">
        <v>1.5716177724</v>
      </c>
      <c r="AC11" s="256">
        <v>1.5906177723999999</v>
      </c>
      <c r="AD11" s="256">
        <v>1.5916177724</v>
      </c>
      <c r="AE11" s="256">
        <v>1.5546177724000001</v>
      </c>
      <c r="AF11" s="256">
        <v>1.5376177724</v>
      </c>
      <c r="AG11" s="256">
        <v>1.5596177724</v>
      </c>
      <c r="AH11" s="256">
        <v>1.6156177724</v>
      </c>
      <c r="AI11" s="256">
        <v>1.5956177724</v>
      </c>
      <c r="AJ11" s="256">
        <v>1.6016177724</v>
      </c>
      <c r="AK11" s="256">
        <v>1.6216177724</v>
      </c>
      <c r="AL11" s="256">
        <v>1.6336177724000001</v>
      </c>
      <c r="AM11" s="256">
        <v>1.5725258724</v>
      </c>
      <c r="AN11" s="256">
        <v>1.5907788724</v>
      </c>
      <c r="AO11" s="256">
        <v>1.5803988724</v>
      </c>
      <c r="AP11" s="256">
        <v>1.6189218724000001</v>
      </c>
      <c r="AQ11" s="256">
        <v>1.5776368724000001</v>
      </c>
      <c r="AR11" s="256">
        <v>1.5708968724000001</v>
      </c>
      <c r="AS11" s="256">
        <v>1.6133938724000001</v>
      </c>
      <c r="AT11" s="256">
        <v>1.6146818724000001</v>
      </c>
      <c r="AU11" s="256">
        <v>1.5932778724000001</v>
      </c>
      <c r="AV11" s="256">
        <v>1.5698218723999999</v>
      </c>
      <c r="AW11" s="256">
        <v>1.5379968723999999</v>
      </c>
      <c r="AX11" s="256">
        <v>1.5367478724000001</v>
      </c>
      <c r="AY11" s="256">
        <v>1.4467538724</v>
      </c>
      <c r="AZ11" s="256">
        <v>1.4734988724</v>
      </c>
      <c r="BA11" s="256">
        <v>1.4852829653999999</v>
      </c>
      <c r="BB11" s="256">
        <v>1.5116932834000001</v>
      </c>
      <c r="BC11" s="256">
        <v>1.5141796434999999</v>
      </c>
      <c r="BD11" s="256">
        <v>1.5959910704</v>
      </c>
      <c r="BE11" s="256">
        <v>1.6177708743000001</v>
      </c>
      <c r="BF11" s="416">
        <v>1.6140742679</v>
      </c>
      <c r="BG11" s="416">
        <v>1.6086938373999999</v>
      </c>
      <c r="BH11" s="416">
        <v>1.5855208819</v>
      </c>
      <c r="BI11" s="416">
        <v>1.5901714541</v>
      </c>
      <c r="BJ11" s="416">
        <v>1.5956476736</v>
      </c>
      <c r="BK11" s="416">
        <v>1.5861116451999999</v>
      </c>
      <c r="BL11" s="416">
        <v>1.6026347439999999</v>
      </c>
      <c r="BM11" s="416">
        <v>1.5879898589999999</v>
      </c>
      <c r="BN11" s="416">
        <v>1.5959139062000001</v>
      </c>
      <c r="BO11" s="416">
        <v>1.5869959193000001</v>
      </c>
      <c r="BP11" s="416">
        <v>1.6048211642000001</v>
      </c>
      <c r="BQ11" s="416">
        <v>1.6252502055</v>
      </c>
      <c r="BR11" s="416">
        <v>1.6260259473000001</v>
      </c>
      <c r="BS11" s="416">
        <v>1.6151548743999999</v>
      </c>
      <c r="BT11" s="416">
        <v>1.5921227364999999</v>
      </c>
      <c r="BU11" s="416">
        <v>1.5922289929</v>
      </c>
      <c r="BV11" s="416">
        <v>1.5977509863999999</v>
      </c>
    </row>
    <row r="12" spans="1:74" ht="11.1" customHeight="1">
      <c r="A12" s="163" t="s">
        <v>355</v>
      </c>
      <c r="B12" s="174" t="s">
        <v>323</v>
      </c>
      <c r="C12" s="256">
        <v>62.155091552000002</v>
      </c>
      <c r="D12" s="256">
        <v>62.432033814999997</v>
      </c>
      <c r="E12" s="256">
        <v>62.421065540999997</v>
      </c>
      <c r="F12" s="256">
        <v>62.790587236999997</v>
      </c>
      <c r="G12" s="256">
        <v>62.792335082999998</v>
      </c>
      <c r="H12" s="256">
        <v>63.126887046999997</v>
      </c>
      <c r="I12" s="256">
        <v>63.536347436</v>
      </c>
      <c r="J12" s="256">
        <v>63.701305116999997</v>
      </c>
      <c r="K12" s="256">
        <v>63.954181306999999</v>
      </c>
      <c r="L12" s="256">
        <v>64.082403816999999</v>
      </c>
      <c r="M12" s="256">
        <v>63.965982977000003</v>
      </c>
      <c r="N12" s="256">
        <v>63.973257957000001</v>
      </c>
      <c r="O12" s="256">
        <v>64.005342565999996</v>
      </c>
      <c r="P12" s="256">
        <v>64.219713932000005</v>
      </c>
      <c r="Q12" s="256">
        <v>64.250250457000007</v>
      </c>
      <c r="R12" s="256">
        <v>64.649760728999993</v>
      </c>
      <c r="S12" s="256">
        <v>65.339952471999993</v>
      </c>
      <c r="T12" s="256">
        <v>66.150988073999997</v>
      </c>
      <c r="U12" s="256">
        <v>66.277665464999998</v>
      </c>
      <c r="V12" s="256">
        <v>66.455653655999996</v>
      </c>
      <c r="W12" s="256">
        <v>66.471061062999993</v>
      </c>
      <c r="X12" s="256">
        <v>65.858639142000001</v>
      </c>
      <c r="Y12" s="256">
        <v>66.26685603</v>
      </c>
      <c r="Z12" s="256">
        <v>65.841796153000004</v>
      </c>
      <c r="AA12" s="256">
        <v>66.464270193000004</v>
      </c>
      <c r="AB12" s="256">
        <v>65.975175289000006</v>
      </c>
      <c r="AC12" s="256">
        <v>64.623788969000003</v>
      </c>
      <c r="AD12" s="256">
        <v>64.574884534000006</v>
      </c>
      <c r="AE12" s="256">
        <v>64.977250158999993</v>
      </c>
      <c r="AF12" s="256">
        <v>65.695322873999999</v>
      </c>
      <c r="AG12" s="256">
        <v>65.957945714000005</v>
      </c>
      <c r="AH12" s="256">
        <v>66.250257895000004</v>
      </c>
      <c r="AI12" s="256">
        <v>65.906950293999998</v>
      </c>
      <c r="AJ12" s="256">
        <v>65.566553245999998</v>
      </c>
      <c r="AK12" s="256">
        <v>66.241922306999996</v>
      </c>
      <c r="AL12" s="256">
        <v>66.377753280999997</v>
      </c>
      <c r="AM12" s="256">
        <v>66.504773272999998</v>
      </c>
      <c r="AN12" s="256">
        <v>66.452313326999999</v>
      </c>
      <c r="AO12" s="256">
        <v>66.424947044999996</v>
      </c>
      <c r="AP12" s="256">
        <v>66.633460989</v>
      </c>
      <c r="AQ12" s="256">
        <v>66.547449881000006</v>
      </c>
      <c r="AR12" s="256">
        <v>66.689867325999998</v>
      </c>
      <c r="AS12" s="256">
        <v>66.802549820999999</v>
      </c>
      <c r="AT12" s="256">
        <v>67.162241291000001</v>
      </c>
      <c r="AU12" s="256">
        <v>66.836564980000006</v>
      </c>
      <c r="AV12" s="256">
        <v>66.459284894999996</v>
      </c>
      <c r="AW12" s="256">
        <v>66.304911042000001</v>
      </c>
      <c r="AX12" s="256">
        <v>66.003925788000004</v>
      </c>
      <c r="AY12" s="256">
        <v>65.653553814000006</v>
      </c>
      <c r="AZ12" s="256">
        <v>65.516466432000001</v>
      </c>
      <c r="BA12" s="256">
        <v>65.338771858000001</v>
      </c>
      <c r="BB12" s="256">
        <v>66.076025439999995</v>
      </c>
      <c r="BC12" s="256">
        <v>66.831363104000005</v>
      </c>
      <c r="BD12" s="256">
        <v>66.628067908999995</v>
      </c>
      <c r="BE12" s="256">
        <v>66.385870541000003</v>
      </c>
      <c r="BF12" s="416">
        <v>66.357537796000003</v>
      </c>
      <c r="BG12" s="416">
        <v>66.567877455000001</v>
      </c>
      <c r="BH12" s="416">
        <v>66.209117743999997</v>
      </c>
      <c r="BI12" s="416">
        <v>66.218841155000007</v>
      </c>
      <c r="BJ12" s="416">
        <v>65.959472550000001</v>
      </c>
      <c r="BK12" s="416">
        <v>66.066416803999999</v>
      </c>
      <c r="BL12" s="416">
        <v>66.117447647000006</v>
      </c>
      <c r="BM12" s="416">
        <v>66.195780377000006</v>
      </c>
      <c r="BN12" s="416">
        <v>66.441224727999995</v>
      </c>
      <c r="BO12" s="416">
        <v>67.006541443000003</v>
      </c>
      <c r="BP12" s="416">
        <v>67.278013614000002</v>
      </c>
      <c r="BQ12" s="416">
        <v>67.070902679</v>
      </c>
      <c r="BR12" s="416">
        <v>67.248378247000005</v>
      </c>
      <c r="BS12" s="416">
        <v>67.383539677000002</v>
      </c>
      <c r="BT12" s="416">
        <v>66.530204802</v>
      </c>
      <c r="BU12" s="416">
        <v>66.438369408</v>
      </c>
      <c r="BV12" s="416">
        <v>66.224570231000001</v>
      </c>
    </row>
    <row r="13" spans="1:74" ht="11.1" customHeight="1">
      <c r="A13" s="163" t="s">
        <v>350</v>
      </c>
      <c r="B13" s="174" t="s">
        <v>1253</v>
      </c>
      <c r="C13" s="256">
        <v>33.382574372000001</v>
      </c>
      <c r="D13" s="256">
        <v>33.380650891999998</v>
      </c>
      <c r="E13" s="256">
        <v>33.331042891999999</v>
      </c>
      <c r="F13" s="256">
        <v>33.479008581999999</v>
      </c>
      <c r="G13" s="256">
        <v>33.566543451999998</v>
      </c>
      <c r="H13" s="256">
        <v>33.739584751999999</v>
      </c>
      <c r="I13" s="256">
        <v>34.151047192</v>
      </c>
      <c r="J13" s="256">
        <v>34.312234812</v>
      </c>
      <c r="K13" s="256">
        <v>34.269604172000001</v>
      </c>
      <c r="L13" s="256">
        <v>34.342588751999997</v>
      </c>
      <c r="M13" s="256">
        <v>34.286495162000001</v>
      </c>
      <c r="N13" s="256">
        <v>34.198793232</v>
      </c>
      <c r="O13" s="256">
        <v>34.458932028</v>
      </c>
      <c r="P13" s="256">
        <v>34.561704599999999</v>
      </c>
      <c r="Q13" s="256">
        <v>34.507136053000004</v>
      </c>
      <c r="R13" s="256">
        <v>34.511794809000001</v>
      </c>
      <c r="S13" s="256">
        <v>34.550227980000003</v>
      </c>
      <c r="T13" s="256">
        <v>35.212306468000001</v>
      </c>
      <c r="U13" s="256">
        <v>35.289499141999997</v>
      </c>
      <c r="V13" s="256">
        <v>35.353109619000001</v>
      </c>
      <c r="W13" s="256">
        <v>35.379378965999997</v>
      </c>
      <c r="X13" s="256">
        <v>34.962908614</v>
      </c>
      <c r="Y13" s="256">
        <v>35.275366908000002</v>
      </c>
      <c r="Z13" s="256">
        <v>35.304763543999997</v>
      </c>
      <c r="AA13" s="256">
        <v>35.865088051000001</v>
      </c>
      <c r="AB13" s="256">
        <v>35.457178268</v>
      </c>
      <c r="AC13" s="256">
        <v>34.163382437000003</v>
      </c>
      <c r="AD13" s="256">
        <v>34.293942717</v>
      </c>
      <c r="AE13" s="256">
        <v>34.330133513</v>
      </c>
      <c r="AF13" s="256">
        <v>34.973863598000001</v>
      </c>
      <c r="AG13" s="256">
        <v>35.216278578999997</v>
      </c>
      <c r="AH13" s="256">
        <v>35.348936823000003</v>
      </c>
      <c r="AI13" s="256">
        <v>35.412928340000001</v>
      </c>
      <c r="AJ13" s="256">
        <v>35.122261379000001</v>
      </c>
      <c r="AK13" s="256">
        <v>35.968852169999998</v>
      </c>
      <c r="AL13" s="256">
        <v>36.031462578999999</v>
      </c>
      <c r="AM13" s="256">
        <v>36.287931436000001</v>
      </c>
      <c r="AN13" s="256">
        <v>36.655178495999998</v>
      </c>
      <c r="AO13" s="256">
        <v>36.676675875000001</v>
      </c>
      <c r="AP13" s="256">
        <v>36.932703826999997</v>
      </c>
      <c r="AQ13" s="256">
        <v>36.540169067000001</v>
      </c>
      <c r="AR13" s="256">
        <v>36.653006251000001</v>
      </c>
      <c r="AS13" s="256">
        <v>36.551292551000003</v>
      </c>
      <c r="AT13" s="256">
        <v>36.772343165999999</v>
      </c>
      <c r="AU13" s="256">
        <v>36.458776933000003</v>
      </c>
      <c r="AV13" s="256">
        <v>35.972195403000001</v>
      </c>
      <c r="AW13" s="256">
        <v>35.774501672</v>
      </c>
      <c r="AX13" s="256">
        <v>35.635695380999998</v>
      </c>
      <c r="AY13" s="256">
        <v>35.587270453999999</v>
      </c>
      <c r="AZ13" s="256">
        <v>35.551814436000001</v>
      </c>
      <c r="BA13" s="256">
        <v>35.576550791000003</v>
      </c>
      <c r="BB13" s="256">
        <v>36.057202146000002</v>
      </c>
      <c r="BC13" s="256">
        <v>36.390235246000003</v>
      </c>
      <c r="BD13" s="256">
        <v>35.824873205000003</v>
      </c>
      <c r="BE13" s="256">
        <v>35.788881154000002</v>
      </c>
      <c r="BF13" s="416">
        <v>35.970456929999997</v>
      </c>
      <c r="BG13" s="416">
        <v>35.812281259000002</v>
      </c>
      <c r="BH13" s="416">
        <v>35.498918715999999</v>
      </c>
      <c r="BI13" s="416">
        <v>35.655172313000001</v>
      </c>
      <c r="BJ13" s="416">
        <v>35.701511562</v>
      </c>
      <c r="BK13" s="416">
        <v>35.750276466999999</v>
      </c>
      <c r="BL13" s="416">
        <v>35.800504474999997</v>
      </c>
      <c r="BM13" s="416">
        <v>35.849966246999998</v>
      </c>
      <c r="BN13" s="416">
        <v>35.939611986000003</v>
      </c>
      <c r="BO13" s="416">
        <v>35.989233198000001</v>
      </c>
      <c r="BP13" s="416">
        <v>36.090010657000001</v>
      </c>
      <c r="BQ13" s="416">
        <v>35.840154503999997</v>
      </c>
      <c r="BR13" s="416">
        <v>35.890020892000003</v>
      </c>
      <c r="BS13" s="416">
        <v>35.928847685000001</v>
      </c>
      <c r="BT13" s="416">
        <v>35.357797736999999</v>
      </c>
      <c r="BU13" s="416">
        <v>35.407944722000003</v>
      </c>
      <c r="BV13" s="416">
        <v>35.467853359000003</v>
      </c>
    </row>
    <row r="14" spans="1:74" ht="11.1" customHeight="1">
      <c r="A14" s="163" t="s">
        <v>351</v>
      </c>
      <c r="B14" s="174" t="s">
        <v>329</v>
      </c>
      <c r="C14" s="256">
        <v>28.97351162</v>
      </c>
      <c r="D14" s="256">
        <v>28.89317514</v>
      </c>
      <c r="E14" s="256">
        <v>28.767230139999999</v>
      </c>
      <c r="F14" s="256">
        <v>28.815386830000001</v>
      </c>
      <c r="G14" s="256">
        <v>28.836245699999999</v>
      </c>
      <c r="H14" s="256">
        <v>28.926485</v>
      </c>
      <c r="I14" s="256">
        <v>29.248182440000001</v>
      </c>
      <c r="J14" s="256">
        <v>29.356641060000001</v>
      </c>
      <c r="K14" s="256">
        <v>29.36521342</v>
      </c>
      <c r="L14" s="256">
        <v>29.404778</v>
      </c>
      <c r="M14" s="256">
        <v>29.336944410000001</v>
      </c>
      <c r="N14" s="256">
        <v>29.20975348</v>
      </c>
      <c r="O14" s="256">
        <v>29.413655276</v>
      </c>
      <c r="P14" s="256">
        <v>29.450088848</v>
      </c>
      <c r="Q14" s="256">
        <v>29.328291301</v>
      </c>
      <c r="R14" s="256">
        <v>29.279782056999998</v>
      </c>
      <c r="S14" s="256">
        <v>29.538409833999999</v>
      </c>
      <c r="T14" s="256">
        <v>30.150663322</v>
      </c>
      <c r="U14" s="256">
        <v>30.141758996</v>
      </c>
      <c r="V14" s="256">
        <v>30.154922472999999</v>
      </c>
      <c r="W14" s="256">
        <v>30.149948819999999</v>
      </c>
      <c r="X14" s="256">
        <v>29.687478467999998</v>
      </c>
      <c r="Y14" s="256">
        <v>29.927936762000002</v>
      </c>
      <c r="Z14" s="256">
        <v>29.949333398</v>
      </c>
      <c r="AA14" s="256">
        <v>30.450757905</v>
      </c>
      <c r="AB14" s="256">
        <v>30.030848121999998</v>
      </c>
      <c r="AC14" s="256">
        <v>28.879052291000001</v>
      </c>
      <c r="AD14" s="256">
        <v>28.971612571000001</v>
      </c>
      <c r="AE14" s="256">
        <v>28.993803367000002</v>
      </c>
      <c r="AF14" s="256">
        <v>29.637533452</v>
      </c>
      <c r="AG14" s="256">
        <v>29.884948433000002</v>
      </c>
      <c r="AH14" s="256">
        <v>30.011606677</v>
      </c>
      <c r="AI14" s="256">
        <v>30.065598194</v>
      </c>
      <c r="AJ14" s="256">
        <v>29.764931232999999</v>
      </c>
      <c r="AK14" s="256">
        <v>30.571522024</v>
      </c>
      <c r="AL14" s="256">
        <v>30.624132433</v>
      </c>
      <c r="AM14" s="256">
        <v>30.820601289999999</v>
      </c>
      <c r="AN14" s="256">
        <v>31.172848349999999</v>
      </c>
      <c r="AO14" s="256">
        <v>31.199345729000001</v>
      </c>
      <c r="AP14" s="256">
        <v>31.430373680999999</v>
      </c>
      <c r="AQ14" s="256">
        <v>31.002838920999999</v>
      </c>
      <c r="AR14" s="256">
        <v>31.111676105000001</v>
      </c>
      <c r="AS14" s="256">
        <v>31.007962405000001</v>
      </c>
      <c r="AT14" s="256">
        <v>31.212013020000001</v>
      </c>
      <c r="AU14" s="256">
        <v>30.926446787</v>
      </c>
      <c r="AV14" s="256">
        <v>30.452865256999999</v>
      </c>
      <c r="AW14" s="256">
        <v>30.264171525999998</v>
      </c>
      <c r="AX14" s="256">
        <v>30.083365234999999</v>
      </c>
      <c r="AY14" s="256">
        <v>30.034940307999999</v>
      </c>
      <c r="AZ14" s="256">
        <v>29.98948429</v>
      </c>
      <c r="BA14" s="256">
        <v>30.009220644999999</v>
      </c>
      <c r="BB14" s="256">
        <v>30.490971999999999</v>
      </c>
      <c r="BC14" s="256">
        <v>30.61</v>
      </c>
      <c r="BD14" s="256">
        <v>30.02</v>
      </c>
      <c r="BE14" s="256">
        <v>29.96</v>
      </c>
      <c r="BF14" s="416">
        <v>30.13</v>
      </c>
      <c r="BG14" s="416">
        <v>29.96</v>
      </c>
      <c r="BH14" s="416">
        <v>29.61</v>
      </c>
      <c r="BI14" s="416">
        <v>29.75</v>
      </c>
      <c r="BJ14" s="416">
        <v>29.78</v>
      </c>
      <c r="BK14" s="416">
        <v>29.87</v>
      </c>
      <c r="BL14" s="416">
        <v>29.9</v>
      </c>
      <c r="BM14" s="416">
        <v>29.93</v>
      </c>
      <c r="BN14" s="416">
        <v>30</v>
      </c>
      <c r="BO14" s="416">
        <v>30.03</v>
      </c>
      <c r="BP14" s="416">
        <v>30.11</v>
      </c>
      <c r="BQ14" s="416">
        <v>29.84</v>
      </c>
      <c r="BR14" s="416">
        <v>29.87</v>
      </c>
      <c r="BS14" s="416">
        <v>29.89</v>
      </c>
      <c r="BT14" s="416">
        <v>29.3</v>
      </c>
      <c r="BU14" s="416">
        <v>29.33</v>
      </c>
      <c r="BV14" s="416">
        <v>29.37</v>
      </c>
    </row>
    <row r="15" spans="1:74" ht="11.1" customHeight="1">
      <c r="A15" s="163" t="s">
        <v>568</v>
      </c>
      <c r="B15" s="174" t="s">
        <v>279</v>
      </c>
      <c r="C15" s="256">
        <v>4.4090627519999996</v>
      </c>
      <c r="D15" s="256">
        <v>4.4874757519999999</v>
      </c>
      <c r="E15" s="256">
        <v>4.5638127519999996</v>
      </c>
      <c r="F15" s="256">
        <v>4.6636217520000001</v>
      </c>
      <c r="G15" s="256">
        <v>4.7302977520000002</v>
      </c>
      <c r="H15" s="256">
        <v>4.8130997520000003</v>
      </c>
      <c r="I15" s="256">
        <v>4.9028647520000002</v>
      </c>
      <c r="J15" s="256">
        <v>4.9555937520000004</v>
      </c>
      <c r="K15" s="256">
        <v>4.9043907520000003</v>
      </c>
      <c r="L15" s="256">
        <v>4.9378107519999999</v>
      </c>
      <c r="M15" s="256">
        <v>4.9495507520000004</v>
      </c>
      <c r="N15" s="256">
        <v>4.989039752</v>
      </c>
      <c r="O15" s="256">
        <v>5.0452767520000004</v>
      </c>
      <c r="P15" s="256">
        <v>5.1116157519999996</v>
      </c>
      <c r="Q15" s="256">
        <v>5.1788447519999998</v>
      </c>
      <c r="R15" s="256">
        <v>5.2320127520000002</v>
      </c>
      <c r="S15" s="256">
        <v>5.0118181461000004</v>
      </c>
      <c r="T15" s="256">
        <v>5.0616431460999998</v>
      </c>
      <c r="U15" s="256">
        <v>5.1477401461000003</v>
      </c>
      <c r="V15" s="256">
        <v>5.1981871461000004</v>
      </c>
      <c r="W15" s="256">
        <v>5.2294301461000003</v>
      </c>
      <c r="X15" s="256">
        <v>5.2754301460999997</v>
      </c>
      <c r="Y15" s="256">
        <v>5.3474301460999998</v>
      </c>
      <c r="Z15" s="256">
        <v>5.3554301460999998</v>
      </c>
      <c r="AA15" s="256">
        <v>5.4143301461000002</v>
      </c>
      <c r="AB15" s="256">
        <v>5.4263301460999998</v>
      </c>
      <c r="AC15" s="256">
        <v>5.2843301461000003</v>
      </c>
      <c r="AD15" s="256">
        <v>5.3223301460999997</v>
      </c>
      <c r="AE15" s="256">
        <v>5.3363301460999999</v>
      </c>
      <c r="AF15" s="256">
        <v>5.3363301460999999</v>
      </c>
      <c r="AG15" s="256">
        <v>5.3313301461</v>
      </c>
      <c r="AH15" s="256">
        <v>5.3373301461000002</v>
      </c>
      <c r="AI15" s="256">
        <v>5.3473301461</v>
      </c>
      <c r="AJ15" s="256">
        <v>5.3573301460999998</v>
      </c>
      <c r="AK15" s="256">
        <v>5.3973301460999998</v>
      </c>
      <c r="AL15" s="256">
        <v>5.4073301460999996</v>
      </c>
      <c r="AM15" s="256">
        <v>5.4673301461000001</v>
      </c>
      <c r="AN15" s="256">
        <v>5.4823301460999998</v>
      </c>
      <c r="AO15" s="256">
        <v>5.4773301460999999</v>
      </c>
      <c r="AP15" s="256">
        <v>5.5023301461000003</v>
      </c>
      <c r="AQ15" s="256">
        <v>5.5373301461000004</v>
      </c>
      <c r="AR15" s="256">
        <v>5.5413301461</v>
      </c>
      <c r="AS15" s="256">
        <v>5.5433301460999997</v>
      </c>
      <c r="AT15" s="256">
        <v>5.5603301461000001</v>
      </c>
      <c r="AU15" s="256">
        <v>5.5323301460999996</v>
      </c>
      <c r="AV15" s="256">
        <v>5.5193301460999997</v>
      </c>
      <c r="AW15" s="256">
        <v>5.5103301461000003</v>
      </c>
      <c r="AX15" s="256">
        <v>5.5523301461000001</v>
      </c>
      <c r="AY15" s="256">
        <v>5.5523301461000001</v>
      </c>
      <c r="AZ15" s="256">
        <v>5.5623301460999999</v>
      </c>
      <c r="BA15" s="256">
        <v>5.5673301460999998</v>
      </c>
      <c r="BB15" s="256">
        <v>5.5662301460999997</v>
      </c>
      <c r="BC15" s="256">
        <v>5.7802352464000002</v>
      </c>
      <c r="BD15" s="256">
        <v>5.8048732052999998</v>
      </c>
      <c r="BE15" s="256">
        <v>5.8288811537000003</v>
      </c>
      <c r="BF15" s="416">
        <v>5.8404569296000002</v>
      </c>
      <c r="BG15" s="416">
        <v>5.8522812590999997</v>
      </c>
      <c r="BH15" s="416">
        <v>5.8889187159</v>
      </c>
      <c r="BI15" s="416">
        <v>5.9051723131999996</v>
      </c>
      <c r="BJ15" s="416">
        <v>5.9215115625000001</v>
      </c>
      <c r="BK15" s="416">
        <v>5.8802764665999998</v>
      </c>
      <c r="BL15" s="416">
        <v>5.9005044748</v>
      </c>
      <c r="BM15" s="416">
        <v>5.9199662471999996</v>
      </c>
      <c r="BN15" s="416">
        <v>5.9396119859000001</v>
      </c>
      <c r="BO15" s="416">
        <v>5.9592331975999997</v>
      </c>
      <c r="BP15" s="416">
        <v>5.9800106569000002</v>
      </c>
      <c r="BQ15" s="416">
        <v>6.0001545041000002</v>
      </c>
      <c r="BR15" s="416">
        <v>6.0200208917999998</v>
      </c>
      <c r="BS15" s="416">
        <v>6.0388476847000003</v>
      </c>
      <c r="BT15" s="416">
        <v>6.0577977369999996</v>
      </c>
      <c r="BU15" s="416">
        <v>6.0779447224999998</v>
      </c>
      <c r="BV15" s="416">
        <v>6.0978533587000001</v>
      </c>
    </row>
    <row r="16" spans="1:74" ht="11.1" customHeight="1">
      <c r="A16" s="163" t="s">
        <v>352</v>
      </c>
      <c r="B16" s="174" t="s">
        <v>324</v>
      </c>
      <c r="C16" s="256">
        <v>12.501846197000001</v>
      </c>
      <c r="D16" s="256">
        <v>12.648456197</v>
      </c>
      <c r="E16" s="256">
        <v>12.646515196999999</v>
      </c>
      <c r="F16" s="256">
        <v>12.879193196999999</v>
      </c>
      <c r="G16" s="256">
        <v>12.802138197</v>
      </c>
      <c r="H16" s="256">
        <v>12.934091197000001</v>
      </c>
      <c r="I16" s="256">
        <v>12.966347196999999</v>
      </c>
      <c r="J16" s="256">
        <v>12.919386197</v>
      </c>
      <c r="K16" s="256">
        <v>13.059347196999999</v>
      </c>
      <c r="L16" s="256">
        <v>13.135938197</v>
      </c>
      <c r="M16" s="256">
        <v>13.152064197</v>
      </c>
      <c r="N16" s="256">
        <v>13.039741197</v>
      </c>
      <c r="O16" s="256">
        <v>13.040605197</v>
      </c>
      <c r="P16" s="256">
        <v>13.107956197</v>
      </c>
      <c r="Q16" s="256">
        <v>13.166576196999999</v>
      </c>
      <c r="R16" s="256">
        <v>13.139932197</v>
      </c>
      <c r="S16" s="256">
        <v>13.213035847</v>
      </c>
      <c r="T16" s="256">
        <v>13.215596557</v>
      </c>
      <c r="U16" s="256">
        <v>13.268588783</v>
      </c>
      <c r="V16" s="256">
        <v>13.213534299000001</v>
      </c>
      <c r="W16" s="256">
        <v>13.24543409</v>
      </c>
      <c r="X16" s="256">
        <v>13.391864396000001</v>
      </c>
      <c r="Y16" s="256">
        <v>13.328675423</v>
      </c>
      <c r="Z16" s="256">
        <v>13.276807557</v>
      </c>
      <c r="AA16" s="256">
        <v>13.362287299</v>
      </c>
      <c r="AB16" s="256">
        <v>13.358838950000001</v>
      </c>
      <c r="AC16" s="256">
        <v>13.340891105000001</v>
      </c>
      <c r="AD16" s="256">
        <v>13.370303623</v>
      </c>
      <c r="AE16" s="256">
        <v>13.380183557000001</v>
      </c>
      <c r="AF16" s="256">
        <v>13.321449957</v>
      </c>
      <c r="AG16" s="256">
        <v>13.391434621</v>
      </c>
      <c r="AH16" s="256">
        <v>13.312870846999999</v>
      </c>
      <c r="AI16" s="256">
        <v>13.051250023</v>
      </c>
      <c r="AJ16" s="256">
        <v>13.38278446</v>
      </c>
      <c r="AK16" s="256">
        <v>13.120787722999999</v>
      </c>
      <c r="AL16" s="256">
        <v>13.398924041000001</v>
      </c>
      <c r="AM16" s="256">
        <v>13.421328557000001</v>
      </c>
      <c r="AN16" s="256">
        <v>13.421943557000001</v>
      </c>
      <c r="AO16" s="256">
        <v>13.425555556999999</v>
      </c>
      <c r="AP16" s="256">
        <v>13.351562556999999</v>
      </c>
      <c r="AQ16" s="256">
        <v>13.358529557000001</v>
      </c>
      <c r="AR16" s="256">
        <v>13.357862557000001</v>
      </c>
      <c r="AS16" s="256">
        <v>13.382755556999999</v>
      </c>
      <c r="AT16" s="256">
        <v>13.351115557</v>
      </c>
      <c r="AU16" s="256">
        <v>13.334011557</v>
      </c>
      <c r="AV16" s="256">
        <v>13.397121557</v>
      </c>
      <c r="AW16" s="256">
        <v>13.536928557</v>
      </c>
      <c r="AX16" s="256">
        <v>13.532846556999999</v>
      </c>
      <c r="AY16" s="256">
        <v>13.521029557</v>
      </c>
      <c r="AZ16" s="256">
        <v>13.532767557</v>
      </c>
      <c r="BA16" s="256">
        <v>13.535796556999999</v>
      </c>
      <c r="BB16" s="256">
        <v>13.514121556999999</v>
      </c>
      <c r="BC16" s="256">
        <v>13.371698575</v>
      </c>
      <c r="BD16" s="256">
        <v>13.373304323999999</v>
      </c>
      <c r="BE16" s="256">
        <v>13.222386308000001</v>
      </c>
      <c r="BF16" s="416">
        <v>12.963563282000001</v>
      </c>
      <c r="BG16" s="416">
        <v>13.106736832999999</v>
      </c>
      <c r="BH16" s="416">
        <v>13.345680317999999</v>
      </c>
      <c r="BI16" s="416">
        <v>13.339757501999999</v>
      </c>
      <c r="BJ16" s="416">
        <v>13.366545435000001</v>
      </c>
      <c r="BK16" s="416">
        <v>13.331765512</v>
      </c>
      <c r="BL16" s="416">
        <v>13.325318423000001</v>
      </c>
      <c r="BM16" s="416">
        <v>13.319535019</v>
      </c>
      <c r="BN16" s="416">
        <v>13.323575105</v>
      </c>
      <c r="BO16" s="416">
        <v>13.337712188999999</v>
      </c>
      <c r="BP16" s="416">
        <v>13.332669254000001</v>
      </c>
      <c r="BQ16" s="416">
        <v>13.382691413</v>
      </c>
      <c r="BR16" s="416">
        <v>13.397308779999999</v>
      </c>
      <c r="BS16" s="416">
        <v>13.384887769000001</v>
      </c>
      <c r="BT16" s="416">
        <v>13.401556217</v>
      </c>
      <c r="BU16" s="416">
        <v>13.40516075</v>
      </c>
      <c r="BV16" s="416">
        <v>13.485099361</v>
      </c>
    </row>
    <row r="17" spans="1:74" ht="11.1" customHeight="1">
      <c r="A17" s="163" t="s">
        <v>353</v>
      </c>
      <c r="B17" s="174" t="s">
        <v>325</v>
      </c>
      <c r="C17" s="256">
        <v>3.9478356059999999</v>
      </c>
      <c r="D17" s="256">
        <v>3.925535606</v>
      </c>
      <c r="E17" s="256">
        <v>3.918635606</v>
      </c>
      <c r="F17" s="256">
        <v>3.9870356060000001</v>
      </c>
      <c r="G17" s="256">
        <v>3.9677356060000002</v>
      </c>
      <c r="H17" s="256">
        <v>4.0162356060000004</v>
      </c>
      <c r="I17" s="256">
        <v>3.993935606</v>
      </c>
      <c r="J17" s="256">
        <v>4.0361356060000002</v>
      </c>
      <c r="K17" s="256">
        <v>4.0186356060000001</v>
      </c>
      <c r="L17" s="256">
        <v>4.020235606</v>
      </c>
      <c r="M17" s="256">
        <v>4.0054356059999998</v>
      </c>
      <c r="N17" s="256">
        <v>4.0550686059999999</v>
      </c>
      <c r="O17" s="256">
        <v>4.1977599999999997</v>
      </c>
      <c r="P17" s="256">
        <v>4.16676</v>
      </c>
      <c r="Q17" s="256">
        <v>4.19956</v>
      </c>
      <c r="R17" s="256">
        <v>4.1798599999999997</v>
      </c>
      <c r="S17" s="256">
        <v>4.3182600000000004</v>
      </c>
      <c r="T17" s="256">
        <v>4.3749599999999997</v>
      </c>
      <c r="U17" s="256">
        <v>4.3293600000000003</v>
      </c>
      <c r="V17" s="256">
        <v>4.3736600000000001</v>
      </c>
      <c r="W17" s="256">
        <v>4.45716</v>
      </c>
      <c r="X17" s="256">
        <v>4.4553599999999998</v>
      </c>
      <c r="Y17" s="256">
        <v>4.5503600000000004</v>
      </c>
      <c r="Z17" s="256">
        <v>4.3956600000000003</v>
      </c>
      <c r="AA17" s="256">
        <v>4.51126</v>
      </c>
      <c r="AB17" s="256">
        <v>4.4621599999999999</v>
      </c>
      <c r="AC17" s="256">
        <v>4.4335599999999999</v>
      </c>
      <c r="AD17" s="256">
        <v>4.4010600000000002</v>
      </c>
      <c r="AE17" s="256">
        <v>4.3793600000000001</v>
      </c>
      <c r="AF17" s="256">
        <v>4.2910599999999999</v>
      </c>
      <c r="AG17" s="256">
        <v>4.2294600000000004</v>
      </c>
      <c r="AH17" s="256">
        <v>4.3003600000000004</v>
      </c>
      <c r="AI17" s="256">
        <v>4.2210599999999996</v>
      </c>
      <c r="AJ17" s="256">
        <v>4.1643600000000003</v>
      </c>
      <c r="AK17" s="256">
        <v>4.25176</v>
      </c>
      <c r="AL17" s="256">
        <v>4.2730600000000001</v>
      </c>
      <c r="AM17" s="256">
        <v>4.2948599999999999</v>
      </c>
      <c r="AN17" s="256">
        <v>4.2582599999999999</v>
      </c>
      <c r="AO17" s="256">
        <v>4.2877599999999996</v>
      </c>
      <c r="AP17" s="256">
        <v>4.3327600000000004</v>
      </c>
      <c r="AQ17" s="256">
        <v>4.2938599999999996</v>
      </c>
      <c r="AR17" s="256">
        <v>4.2878600000000002</v>
      </c>
      <c r="AS17" s="256">
        <v>4.28226</v>
      </c>
      <c r="AT17" s="256">
        <v>4.40036</v>
      </c>
      <c r="AU17" s="256">
        <v>4.5150600000000001</v>
      </c>
      <c r="AV17" s="256">
        <v>4.4893599999999996</v>
      </c>
      <c r="AW17" s="256">
        <v>4.5045599999999997</v>
      </c>
      <c r="AX17" s="256">
        <v>4.4963600000000001</v>
      </c>
      <c r="AY17" s="256">
        <v>4.4488599999999998</v>
      </c>
      <c r="AZ17" s="256">
        <v>4.4271599999999998</v>
      </c>
      <c r="BA17" s="256">
        <v>4.4443599999999996</v>
      </c>
      <c r="BB17" s="256">
        <v>4.4544600000000001</v>
      </c>
      <c r="BC17" s="256">
        <v>4.4557553524999998</v>
      </c>
      <c r="BD17" s="256">
        <v>4.5462297326999996</v>
      </c>
      <c r="BE17" s="256">
        <v>4.5303697530000004</v>
      </c>
      <c r="BF17" s="416">
        <v>4.5614034593000001</v>
      </c>
      <c r="BG17" s="416">
        <v>4.5665010197999996</v>
      </c>
      <c r="BH17" s="416">
        <v>4.5704042918000001</v>
      </c>
      <c r="BI17" s="416">
        <v>4.5781803462999999</v>
      </c>
      <c r="BJ17" s="416">
        <v>4.5305463145999996</v>
      </c>
      <c r="BK17" s="416">
        <v>4.5314763741000004</v>
      </c>
      <c r="BL17" s="416">
        <v>4.5337420158999997</v>
      </c>
      <c r="BM17" s="416">
        <v>4.5390190426999997</v>
      </c>
      <c r="BN17" s="416">
        <v>4.5488031001999998</v>
      </c>
      <c r="BO17" s="416">
        <v>4.5676450970999998</v>
      </c>
      <c r="BP17" s="416">
        <v>4.5937902015000001</v>
      </c>
      <c r="BQ17" s="416">
        <v>4.5557016206999998</v>
      </c>
      <c r="BR17" s="416">
        <v>4.5895994093999999</v>
      </c>
      <c r="BS17" s="416">
        <v>4.5895686537999998</v>
      </c>
      <c r="BT17" s="416">
        <v>4.5947069064999999</v>
      </c>
      <c r="BU17" s="416">
        <v>4.6030549755000001</v>
      </c>
      <c r="BV17" s="416">
        <v>4.5557858885</v>
      </c>
    </row>
    <row r="18" spans="1:74" ht="11.1" customHeight="1">
      <c r="A18" s="163" t="s">
        <v>354</v>
      </c>
      <c r="B18" s="174" t="s">
        <v>327</v>
      </c>
      <c r="C18" s="256">
        <v>12.322835376</v>
      </c>
      <c r="D18" s="256">
        <v>12.477391119</v>
      </c>
      <c r="E18" s="256">
        <v>12.524871845</v>
      </c>
      <c r="F18" s="256">
        <v>12.445349851</v>
      </c>
      <c r="G18" s="256">
        <v>12.455917827</v>
      </c>
      <c r="H18" s="256">
        <v>12.436975491</v>
      </c>
      <c r="I18" s="256">
        <v>12.42501744</v>
      </c>
      <c r="J18" s="256">
        <v>12.433548501000001</v>
      </c>
      <c r="K18" s="256">
        <v>12.606594331</v>
      </c>
      <c r="L18" s="256">
        <v>12.583641261</v>
      </c>
      <c r="M18" s="256">
        <v>12.521988010999999</v>
      </c>
      <c r="N18" s="256">
        <v>12.679654920999999</v>
      </c>
      <c r="O18" s="256">
        <v>12.30804534</v>
      </c>
      <c r="P18" s="256">
        <v>12.383293134000001</v>
      </c>
      <c r="Q18" s="256">
        <v>12.376978206</v>
      </c>
      <c r="R18" s="256">
        <v>12.818173721999999</v>
      </c>
      <c r="S18" s="256">
        <v>13.258428645</v>
      </c>
      <c r="T18" s="256">
        <v>13.348125049</v>
      </c>
      <c r="U18" s="256">
        <v>13.390217541</v>
      </c>
      <c r="V18" s="256">
        <v>13.515349737999999</v>
      </c>
      <c r="W18" s="256">
        <v>13.389088007</v>
      </c>
      <c r="X18" s="256">
        <v>13.048506133</v>
      </c>
      <c r="Y18" s="256">
        <v>13.112453699</v>
      </c>
      <c r="Z18" s="256">
        <v>12.864565053</v>
      </c>
      <c r="AA18" s="256">
        <v>12.725634843</v>
      </c>
      <c r="AB18" s="256">
        <v>12.696998070999999</v>
      </c>
      <c r="AC18" s="256">
        <v>12.685955427</v>
      </c>
      <c r="AD18" s="256">
        <v>12.509578192999999</v>
      </c>
      <c r="AE18" s="256">
        <v>12.887573089</v>
      </c>
      <c r="AF18" s="256">
        <v>13.108949320000001</v>
      </c>
      <c r="AG18" s="256">
        <v>13.120772514</v>
      </c>
      <c r="AH18" s="256">
        <v>13.288090224999999</v>
      </c>
      <c r="AI18" s="256">
        <v>13.22171193</v>
      </c>
      <c r="AJ18" s="256">
        <v>12.897147407</v>
      </c>
      <c r="AK18" s="256">
        <v>12.900522412999999</v>
      </c>
      <c r="AL18" s="256">
        <v>12.674306660999999</v>
      </c>
      <c r="AM18" s="256">
        <v>12.500653281</v>
      </c>
      <c r="AN18" s="256">
        <v>12.116931274000001</v>
      </c>
      <c r="AO18" s="256">
        <v>12.034955612999999</v>
      </c>
      <c r="AP18" s="256">
        <v>12.016434605000001</v>
      </c>
      <c r="AQ18" s="256">
        <v>12.354891257</v>
      </c>
      <c r="AR18" s="256">
        <v>12.391138518</v>
      </c>
      <c r="AS18" s="256">
        <v>12.586241713</v>
      </c>
      <c r="AT18" s="256">
        <v>12.638422567999999</v>
      </c>
      <c r="AU18" s="256">
        <v>12.528716490000001</v>
      </c>
      <c r="AV18" s="256">
        <v>12.600607934999999</v>
      </c>
      <c r="AW18" s="256">
        <v>12.488920814</v>
      </c>
      <c r="AX18" s="256">
        <v>12.33902385</v>
      </c>
      <c r="AY18" s="256">
        <v>12.096393803</v>
      </c>
      <c r="AZ18" s="256">
        <v>12.004724439</v>
      </c>
      <c r="BA18" s="256">
        <v>11.78206451</v>
      </c>
      <c r="BB18" s="256">
        <v>12.050241737</v>
      </c>
      <c r="BC18" s="256">
        <v>12.613673929999999</v>
      </c>
      <c r="BD18" s="256">
        <v>12.883660646999999</v>
      </c>
      <c r="BE18" s="256">
        <v>12.844233325999999</v>
      </c>
      <c r="BF18" s="416">
        <v>12.862114125</v>
      </c>
      <c r="BG18" s="416">
        <v>13.082358342999999</v>
      </c>
      <c r="BH18" s="416">
        <v>12.794114417999999</v>
      </c>
      <c r="BI18" s="416">
        <v>12.645730993000001</v>
      </c>
      <c r="BJ18" s="416">
        <v>12.360869237999999</v>
      </c>
      <c r="BK18" s="416">
        <v>12.452898451999999</v>
      </c>
      <c r="BL18" s="416">
        <v>12.457882733</v>
      </c>
      <c r="BM18" s="416">
        <v>12.487260067999999</v>
      </c>
      <c r="BN18" s="416">
        <v>12.629234537</v>
      </c>
      <c r="BO18" s="416">
        <v>13.111950959</v>
      </c>
      <c r="BP18" s="416">
        <v>13.261543501</v>
      </c>
      <c r="BQ18" s="416">
        <v>13.292355141</v>
      </c>
      <c r="BR18" s="416">
        <v>13.371449166</v>
      </c>
      <c r="BS18" s="416">
        <v>13.48023557</v>
      </c>
      <c r="BT18" s="416">
        <v>13.176143941999999</v>
      </c>
      <c r="BU18" s="416">
        <v>13.02220896</v>
      </c>
      <c r="BV18" s="416">
        <v>12.715831623</v>
      </c>
    </row>
    <row r="19" spans="1:74" ht="11.1" customHeight="1">
      <c r="A19" s="163" t="s">
        <v>356</v>
      </c>
      <c r="B19" s="174" t="s">
        <v>699</v>
      </c>
      <c r="C19" s="256">
        <v>83.135519951999996</v>
      </c>
      <c r="D19" s="256">
        <v>83.795406080999996</v>
      </c>
      <c r="E19" s="256">
        <v>83.712040360000003</v>
      </c>
      <c r="F19" s="256">
        <v>83.791742884000001</v>
      </c>
      <c r="G19" s="256">
        <v>83.491021966999995</v>
      </c>
      <c r="H19" s="256">
        <v>83.796755360999995</v>
      </c>
      <c r="I19" s="256">
        <v>84.855134254999996</v>
      </c>
      <c r="J19" s="256">
        <v>84.405973322999998</v>
      </c>
      <c r="K19" s="256">
        <v>84.937589954000003</v>
      </c>
      <c r="L19" s="256">
        <v>85.399208506999997</v>
      </c>
      <c r="M19" s="256">
        <v>85.467646956999999</v>
      </c>
      <c r="N19" s="256">
        <v>85.310160099000001</v>
      </c>
      <c r="O19" s="256">
        <v>85.264239739999994</v>
      </c>
      <c r="P19" s="256">
        <v>85.793467626999998</v>
      </c>
      <c r="Q19" s="256">
        <v>85.939598662999998</v>
      </c>
      <c r="R19" s="256">
        <v>86.214137710000003</v>
      </c>
      <c r="S19" s="256">
        <v>86.954029591999998</v>
      </c>
      <c r="T19" s="256">
        <v>87.103669194000005</v>
      </c>
      <c r="U19" s="256">
        <v>87.476329101000005</v>
      </c>
      <c r="V19" s="256">
        <v>87.515232549999993</v>
      </c>
      <c r="W19" s="256">
        <v>87.656243183000001</v>
      </c>
      <c r="X19" s="256">
        <v>87.486221099999995</v>
      </c>
      <c r="Y19" s="256">
        <v>88.152906815999998</v>
      </c>
      <c r="Z19" s="256">
        <v>87.932526269999997</v>
      </c>
      <c r="AA19" s="256">
        <v>88.233495185999999</v>
      </c>
      <c r="AB19" s="256">
        <v>87.040940372999998</v>
      </c>
      <c r="AC19" s="256">
        <v>86.207447856000002</v>
      </c>
      <c r="AD19" s="256">
        <v>86.139198246999996</v>
      </c>
      <c r="AE19" s="256">
        <v>86.018735386000003</v>
      </c>
      <c r="AF19" s="256">
        <v>86.800345691999993</v>
      </c>
      <c r="AG19" s="256">
        <v>87.189317736000007</v>
      </c>
      <c r="AH19" s="256">
        <v>87.817794560999999</v>
      </c>
      <c r="AI19" s="256">
        <v>87.193750777999995</v>
      </c>
      <c r="AJ19" s="256">
        <v>87.665460267</v>
      </c>
      <c r="AK19" s="256">
        <v>88.685210791000003</v>
      </c>
      <c r="AL19" s="256">
        <v>88.981297592000004</v>
      </c>
      <c r="AM19" s="256">
        <v>89.019870427000001</v>
      </c>
      <c r="AN19" s="256">
        <v>89.337805162999999</v>
      </c>
      <c r="AO19" s="256">
        <v>88.936968004999997</v>
      </c>
      <c r="AP19" s="256">
        <v>89.310247906000001</v>
      </c>
      <c r="AQ19" s="256">
        <v>89.051627260999993</v>
      </c>
      <c r="AR19" s="256">
        <v>88.917140910000001</v>
      </c>
      <c r="AS19" s="256">
        <v>89.109911393999994</v>
      </c>
      <c r="AT19" s="256">
        <v>89.311709798999999</v>
      </c>
      <c r="AU19" s="256">
        <v>88.659498564000003</v>
      </c>
      <c r="AV19" s="256">
        <v>89.063351307000005</v>
      </c>
      <c r="AW19" s="256">
        <v>89.504195625999998</v>
      </c>
      <c r="AX19" s="256">
        <v>89.425093812</v>
      </c>
      <c r="AY19" s="256">
        <v>88.687698225000005</v>
      </c>
      <c r="AZ19" s="256">
        <v>88.462940326999998</v>
      </c>
      <c r="BA19" s="256">
        <v>88.625196153000005</v>
      </c>
      <c r="BB19" s="256">
        <v>89.483347112000004</v>
      </c>
      <c r="BC19" s="256">
        <v>90.071989434000002</v>
      </c>
      <c r="BD19" s="256">
        <v>89.814743523000004</v>
      </c>
      <c r="BE19" s="256">
        <v>90.027947292999997</v>
      </c>
      <c r="BF19" s="416">
        <v>89.910507641999999</v>
      </c>
      <c r="BG19" s="416">
        <v>90.360485874000005</v>
      </c>
      <c r="BH19" s="416">
        <v>90.471456799999999</v>
      </c>
      <c r="BI19" s="416">
        <v>90.690771421999997</v>
      </c>
      <c r="BJ19" s="416">
        <v>90.663726483000005</v>
      </c>
      <c r="BK19" s="416">
        <v>90.484579127000003</v>
      </c>
      <c r="BL19" s="416">
        <v>90.646899994999998</v>
      </c>
      <c r="BM19" s="416">
        <v>90.913732612000004</v>
      </c>
      <c r="BN19" s="416">
        <v>91.150907818999997</v>
      </c>
      <c r="BO19" s="416">
        <v>91.684720830000003</v>
      </c>
      <c r="BP19" s="416">
        <v>91.948481932000007</v>
      </c>
      <c r="BQ19" s="416">
        <v>91.886511545000005</v>
      </c>
      <c r="BR19" s="416">
        <v>92.149025218000006</v>
      </c>
      <c r="BS19" s="416">
        <v>92.287256718999998</v>
      </c>
      <c r="BT19" s="416">
        <v>91.528960282</v>
      </c>
      <c r="BU19" s="416">
        <v>91.696350533</v>
      </c>
      <c r="BV19" s="416">
        <v>91.717039279999995</v>
      </c>
    </row>
    <row r="20" spans="1:74" ht="11.1" customHeight="1">
      <c r="B20" s="174"/>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6"/>
      <c r="BA20" s="256"/>
      <c r="BB20" s="256"/>
      <c r="BC20" s="256"/>
      <c r="BD20" s="256"/>
      <c r="BE20" s="256"/>
      <c r="BF20" s="416"/>
      <c r="BG20" s="416"/>
      <c r="BH20" s="416"/>
      <c r="BI20" s="416"/>
      <c r="BJ20" s="416"/>
      <c r="BK20" s="416"/>
      <c r="BL20" s="416"/>
      <c r="BM20" s="416"/>
      <c r="BN20" s="416"/>
      <c r="BO20" s="416"/>
      <c r="BP20" s="416"/>
      <c r="BQ20" s="416"/>
      <c r="BR20" s="416"/>
      <c r="BS20" s="416"/>
      <c r="BT20" s="416"/>
      <c r="BU20" s="416"/>
      <c r="BV20" s="416"/>
    </row>
    <row r="21" spans="1:74" ht="11.1" customHeight="1">
      <c r="A21" s="163" t="s">
        <v>569</v>
      </c>
      <c r="B21" s="174" t="s">
        <v>700</v>
      </c>
      <c r="C21" s="256">
        <v>49.752945580000002</v>
      </c>
      <c r="D21" s="256">
        <v>50.414755188999997</v>
      </c>
      <c r="E21" s="256">
        <v>50.380997467999997</v>
      </c>
      <c r="F21" s="256">
        <v>50.312734302000003</v>
      </c>
      <c r="G21" s="256">
        <v>49.924478514999997</v>
      </c>
      <c r="H21" s="256">
        <v>50.057170609000003</v>
      </c>
      <c r="I21" s="256">
        <v>50.704087063000003</v>
      </c>
      <c r="J21" s="256">
        <v>50.093738510999998</v>
      </c>
      <c r="K21" s="256">
        <v>50.667985782000002</v>
      </c>
      <c r="L21" s="256">
        <v>51.056619755</v>
      </c>
      <c r="M21" s="256">
        <v>51.181151794999998</v>
      </c>
      <c r="N21" s="256">
        <v>51.111366867000001</v>
      </c>
      <c r="O21" s="256">
        <v>50.805307712000001</v>
      </c>
      <c r="P21" s="256">
        <v>51.231763027</v>
      </c>
      <c r="Q21" s="256">
        <v>51.432462610000002</v>
      </c>
      <c r="R21" s="256">
        <v>51.702342901000002</v>
      </c>
      <c r="S21" s="256">
        <v>52.403801612000002</v>
      </c>
      <c r="T21" s="256">
        <v>51.891362725999997</v>
      </c>
      <c r="U21" s="256">
        <v>52.186829959000001</v>
      </c>
      <c r="V21" s="256">
        <v>52.162122930999999</v>
      </c>
      <c r="W21" s="256">
        <v>52.276864217000004</v>
      </c>
      <c r="X21" s="256">
        <v>52.523312486000002</v>
      </c>
      <c r="Y21" s="256">
        <v>52.877539908000003</v>
      </c>
      <c r="Z21" s="256">
        <v>52.627762724999997</v>
      </c>
      <c r="AA21" s="256">
        <v>52.368407134999998</v>
      </c>
      <c r="AB21" s="256">
        <v>51.583762104999998</v>
      </c>
      <c r="AC21" s="256">
        <v>52.044065418999999</v>
      </c>
      <c r="AD21" s="256">
        <v>51.845255530000003</v>
      </c>
      <c r="AE21" s="256">
        <v>51.688601873000003</v>
      </c>
      <c r="AF21" s="256">
        <v>51.826482093000003</v>
      </c>
      <c r="AG21" s="256">
        <v>51.973039155999999</v>
      </c>
      <c r="AH21" s="256">
        <v>52.468857737999997</v>
      </c>
      <c r="AI21" s="256">
        <v>51.780822438000001</v>
      </c>
      <c r="AJ21" s="256">
        <v>52.543198887999999</v>
      </c>
      <c r="AK21" s="256">
        <v>52.716358620999998</v>
      </c>
      <c r="AL21" s="256">
        <v>52.949835012999998</v>
      </c>
      <c r="AM21" s="256">
        <v>52.731938991</v>
      </c>
      <c r="AN21" s="256">
        <v>52.682626667000001</v>
      </c>
      <c r="AO21" s="256">
        <v>52.260292130000003</v>
      </c>
      <c r="AP21" s="256">
        <v>52.377544079000003</v>
      </c>
      <c r="AQ21" s="256">
        <v>52.511458193000003</v>
      </c>
      <c r="AR21" s="256">
        <v>52.264134659</v>
      </c>
      <c r="AS21" s="256">
        <v>52.558618842999998</v>
      </c>
      <c r="AT21" s="256">
        <v>52.539366633</v>
      </c>
      <c r="AU21" s="256">
        <v>52.200721629999997</v>
      </c>
      <c r="AV21" s="256">
        <v>53.091155903999997</v>
      </c>
      <c r="AW21" s="256">
        <v>53.729693953999998</v>
      </c>
      <c r="AX21" s="256">
        <v>53.789398431000002</v>
      </c>
      <c r="AY21" s="256">
        <v>53.100427771</v>
      </c>
      <c r="AZ21" s="256">
        <v>52.911125890999998</v>
      </c>
      <c r="BA21" s="256">
        <v>53.048645362000002</v>
      </c>
      <c r="BB21" s="256">
        <v>53.426144966000003</v>
      </c>
      <c r="BC21" s="256">
        <v>53.681754187000003</v>
      </c>
      <c r="BD21" s="256">
        <v>53.989870318000001</v>
      </c>
      <c r="BE21" s="256">
        <v>54.239066139000002</v>
      </c>
      <c r="BF21" s="416">
        <v>53.940050712000001</v>
      </c>
      <c r="BG21" s="416">
        <v>54.548204615000003</v>
      </c>
      <c r="BH21" s="416">
        <v>54.972538084</v>
      </c>
      <c r="BI21" s="416">
        <v>55.035599109000003</v>
      </c>
      <c r="BJ21" s="416">
        <v>54.962214920000001</v>
      </c>
      <c r="BK21" s="416">
        <v>54.734302659999997</v>
      </c>
      <c r="BL21" s="416">
        <v>54.846395520999998</v>
      </c>
      <c r="BM21" s="416">
        <v>55.063766364999999</v>
      </c>
      <c r="BN21" s="416">
        <v>55.211295833000001</v>
      </c>
      <c r="BO21" s="416">
        <v>55.695487632999999</v>
      </c>
      <c r="BP21" s="416">
        <v>55.858471274999999</v>
      </c>
      <c r="BQ21" s="416">
        <v>56.046357041</v>
      </c>
      <c r="BR21" s="416">
        <v>56.259004326000003</v>
      </c>
      <c r="BS21" s="416">
        <v>56.358409035000001</v>
      </c>
      <c r="BT21" s="416">
        <v>56.171162545000001</v>
      </c>
      <c r="BU21" s="416">
        <v>56.28840581</v>
      </c>
      <c r="BV21" s="416">
        <v>56.249185920999999</v>
      </c>
    </row>
    <row r="22" spans="1:74" ht="11.1" customHeight="1">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3"/>
      <c r="AZ22" s="643"/>
      <c r="BA22" s="643"/>
      <c r="BB22" s="643"/>
      <c r="BC22" s="643"/>
      <c r="BD22" s="643"/>
      <c r="BE22" s="643"/>
      <c r="BF22" s="502"/>
      <c r="BG22" s="502"/>
      <c r="BH22" s="502"/>
      <c r="BI22" s="502"/>
      <c r="BJ22" s="502"/>
      <c r="BK22" s="417"/>
      <c r="BL22" s="417"/>
      <c r="BM22" s="417"/>
      <c r="BN22" s="417"/>
      <c r="BO22" s="417"/>
      <c r="BP22" s="417"/>
      <c r="BQ22" s="417"/>
      <c r="BR22" s="417"/>
      <c r="BS22" s="417"/>
      <c r="BT22" s="417"/>
      <c r="BU22" s="417"/>
      <c r="BV22" s="417"/>
    </row>
    <row r="23" spans="1:74" ht="11.1" customHeight="1">
      <c r="B23" s="258" t="s">
        <v>1254</v>
      </c>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6"/>
      <c r="AV23" s="256"/>
      <c r="AW23" s="256"/>
      <c r="AX23" s="256"/>
      <c r="AY23" s="256"/>
      <c r="AZ23" s="256"/>
      <c r="BA23" s="256"/>
      <c r="BB23" s="256"/>
      <c r="BC23" s="256"/>
      <c r="BD23" s="256"/>
      <c r="BE23" s="256"/>
      <c r="BF23" s="416"/>
      <c r="BG23" s="416"/>
      <c r="BH23" s="416"/>
      <c r="BI23" s="416"/>
      <c r="BJ23" s="416"/>
      <c r="BK23" s="416"/>
      <c r="BL23" s="416"/>
      <c r="BM23" s="416"/>
      <c r="BN23" s="416"/>
      <c r="BO23" s="416"/>
      <c r="BP23" s="416"/>
      <c r="BQ23" s="416"/>
      <c r="BR23" s="416"/>
      <c r="BS23" s="416"/>
      <c r="BT23" s="416"/>
      <c r="BU23" s="416"/>
      <c r="BV23" s="416"/>
    </row>
    <row r="24" spans="1:74" ht="11.1" customHeight="1">
      <c r="A24" s="163" t="s">
        <v>336</v>
      </c>
      <c r="B24" s="174" t="s">
        <v>292</v>
      </c>
      <c r="C24" s="256">
        <v>47.314860523999997</v>
      </c>
      <c r="D24" s="256">
        <v>47.586797224000001</v>
      </c>
      <c r="E24" s="256">
        <v>46.992818323999998</v>
      </c>
      <c r="F24" s="256">
        <v>45.955506645</v>
      </c>
      <c r="G24" s="256">
        <v>44.301184644999999</v>
      </c>
      <c r="H24" s="256">
        <v>45.964558144999998</v>
      </c>
      <c r="I24" s="256">
        <v>45.844007245</v>
      </c>
      <c r="J24" s="256">
        <v>45.390068444999997</v>
      </c>
      <c r="K24" s="256">
        <v>46.209074444999999</v>
      </c>
      <c r="L24" s="256">
        <v>46.454674044999997</v>
      </c>
      <c r="M24" s="256">
        <v>46.036860144999999</v>
      </c>
      <c r="N24" s="256">
        <v>47.706488944999997</v>
      </c>
      <c r="O24" s="256">
        <v>45.506351799999997</v>
      </c>
      <c r="P24" s="256">
        <v>47.528016399999998</v>
      </c>
      <c r="Q24" s="256">
        <v>47.311847100000001</v>
      </c>
      <c r="R24" s="256">
        <v>46.242792199999997</v>
      </c>
      <c r="S24" s="256">
        <v>45.095693599999997</v>
      </c>
      <c r="T24" s="256">
        <v>46.986542800000002</v>
      </c>
      <c r="U24" s="256">
        <v>46.889868200000002</v>
      </c>
      <c r="V24" s="256">
        <v>47.382457600000002</v>
      </c>
      <c r="W24" s="256">
        <v>47.881782299999998</v>
      </c>
      <c r="X24" s="256">
        <v>46.523723199999999</v>
      </c>
      <c r="Y24" s="256">
        <v>47.437161000000003</v>
      </c>
      <c r="Z24" s="256">
        <v>48.391742200000003</v>
      </c>
      <c r="AA24" s="256">
        <v>46.111282699999997</v>
      </c>
      <c r="AB24" s="256">
        <v>47.750769900000002</v>
      </c>
      <c r="AC24" s="256">
        <v>47.128038500000002</v>
      </c>
      <c r="AD24" s="256">
        <v>45.033653700000002</v>
      </c>
      <c r="AE24" s="256">
        <v>44.7428059</v>
      </c>
      <c r="AF24" s="256">
        <v>46.367129800000001</v>
      </c>
      <c r="AG24" s="256">
        <v>46.189521399999997</v>
      </c>
      <c r="AH24" s="256">
        <v>47.633560000000003</v>
      </c>
      <c r="AI24" s="256">
        <v>46.924041799999998</v>
      </c>
      <c r="AJ24" s="256">
        <v>46.144520900000003</v>
      </c>
      <c r="AK24" s="256">
        <v>46.694573599999998</v>
      </c>
      <c r="AL24" s="256">
        <v>47.161774800000003</v>
      </c>
      <c r="AM24" s="256">
        <v>45.069963100000002</v>
      </c>
      <c r="AN24" s="256">
        <v>47.742321500000003</v>
      </c>
      <c r="AO24" s="256">
        <v>45.834585599999997</v>
      </c>
      <c r="AP24" s="256">
        <v>44.845519500000002</v>
      </c>
      <c r="AQ24" s="256">
        <v>45.584750499999998</v>
      </c>
      <c r="AR24" s="256">
        <v>46.066355199999997</v>
      </c>
      <c r="AS24" s="256">
        <v>45.860495800000002</v>
      </c>
      <c r="AT24" s="256">
        <v>46.648931400000002</v>
      </c>
      <c r="AU24" s="256">
        <v>45.123488600000002</v>
      </c>
      <c r="AV24" s="256">
        <v>46.274534699999997</v>
      </c>
      <c r="AW24" s="256">
        <v>46.3513351</v>
      </c>
      <c r="AX24" s="256">
        <v>45.850953500000003</v>
      </c>
      <c r="AY24" s="256">
        <v>45.619309588</v>
      </c>
      <c r="AZ24" s="256">
        <v>46.423729588</v>
      </c>
      <c r="BA24" s="256">
        <v>44.917712987999998</v>
      </c>
      <c r="BB24" s="256">
        <v>45.081091899</v>
      </c>
      <c r="BC24" s="256">
        <v>44.791721346999999</v>
      </c>
      <c r="BD24" s="256">
        <v>45.560757131999999</v>
      </c>
      <c r="BE24" s="256">
        <v>45.697260919000001</v>
      </c>
      <c r="BF24" s="416">
        <v>45.648247322000003</v>
      </c>
      <c r="BG24" s="416">
        <v>45.687554194000001</v>
      </c>
      <c r="BH24" s="416">
        <v>45.756232519999998</v>
      </c>
      <c r="BI24" s="416">
        <v>45.945845787000003</v>
      </c>
      <c r="BJ24" s="416">
        <v>46.258996080000003</v>
      </c>
      <c r="BK24" s="416">
        <v>45.444191856000003</v>
      </c>
      <c r="BL24" s="416">
        <v>46.414445348999998</v>
      </c>
      <c r="BM24" s="416">
        <v>45.830076572999999</v>
      </c>
      <c r="BN24" s="416">
        <v>44.614820514000002</v>
      </c>
      <c r="BO24" s="416">
        <v>44.140394610000001</v>
      </c>
      <c r="BP24" s="416">
        <v>45.283703807999999</v>
      </c>
      <c r="BQ24" s="416">
        <v>45.246192370999999</v>
      </c>
      <c r="BR24" s="416">
        <v>45.456924657999998</v>
      </c>
      <c r="BS24" s="416">
        <v>45.476609973999999</v>
      </c>
      <c r="BT24" s="416">
        <v>45.556357601000002</v>
      </c>
      <c r="BU24" s="416">
        <v>45.751868244999997</v>
      </c>
      <c r="BV24" s="416">
        <v>46.072719587000002</v>
      </c>
    </row>
    <row r="25" spans="1:74" ht="11.1" customHeight="1">
      <c r="A25" s="163" t="s">
        <v>330</v>
      </c>
      <c r="B25" s="174" t="s">
        <v>293</v>
      </c>
      <c r="C25" s="256">
        <v>19.039808000000001</v>
      </c>
      <c r="D25" s="256">
        <v>18.8218</v>
      </c>
      <c r="E25" s="256">
        <v>18.718892</v>
      </c>
      <c r="F25" s="256">
        <v>18.672381000000001</v>
      </c>
      <c r="G25" s="256">
        <v>18.211016000000001</v>
      </c>
      <c r="H25" s="256">
        <v>18.827615999999999</v>
      </c>
      <c r="I25" s="256">
        <v>18.626197000000001</v>
      </c>
      <c r="J25" s="256">
        <v>18.949417</v>
      </c>
      <c r="K25" s="256">
        <v>18.594415000000001</v>
      </c>
      <c r="L25" s="256">
        <v>18.80284</v>
      </c>
      <c r="M25" s="256">
        <v>18.752980000000001</v>
      </c>
      <c r="N25" s="256">
        <v>19.236525</v>
      </c>
      <c r="O25" s="256">
        <v>18.651681</v>
      </c>
      <c r="P25" s="256">
        <v>18.849602999999998</v>
      </c>
      <c r="Q25" s="256">
        <v>19.099453</v>
      </c>
      <c r="R25" s="256">
        <v>19.043568</v>
      </c>
      <c r="S25" s="256">
        <v>18.865917</v>
      </c>
      <c r="T25" s="256">
        <v>19.536541</v>
      </c>
      <c r="U25" s="256">
        <v>19.318601000000001</v>
      </c>
      <c r="V25" s="256">
        <v>19.661814</v>
      </c>
      <c r="W25" s="256">
        <v>19.438476000000001</v>
      </c>
      <c r="X25" s="256">
        <v>18.973896</v>
      </c>
      <c r="Y25" s="256">
        <v>18.977066000000001</v>
      </c>
      <c r="Z25" s="256">
        <v>19.721678000000001</v>
      </c>
      <c r="AA25" s="256">
        <v>18.993451</v>
      </c>
      <c r="AB25" s="256">
        <v>18.8733</v>
      </c>
      <c r="AC25" s="256">
        <v>19.328886000000001</v>
      </c>
      <c r="AD25" s="256">
        <v>18.649999000000001</v>
      </c>
      <c r="AE25" s="256">
        <v>18.479108</v>
      </c>
      <c r="AF25" s="256">
        <v>19.252661</v>
      </c>
      <c r="AG25" s="256">
        <v>18.777868000000002</v>
      </c>
      <c r="AH25" s="256">
        <v>19.414726000000002</v>
      </c>
      <c r="AI25" s="256">
        <v>18.891604000000001</v>
      </c>
      <c r="AJ25" s="256">
        <v>18.843935999999999</v>
      </c>
      <c r="AK25" s="256">
        <v>19.080010999999999</v>
      </c>
      <c r="AL25" s="256">
        <v>18.802942000000002</v>
      </c>
      <c r="AM25" s="256">
        <v>18.279951000000001</v>
      </c>
      <c r="AN25" s="256">
        <v>18.759544000000002</v>
      </c>
      <c r="AO25" s="256">
        <v>18.212717999999999</v>
      </c>
      <c r="AP25" s="256">
        <v>18.330009</v>
      </c>
      <c r="AQ25" s="256">
        <v>18.707467000000001</v>
      </c>
      <c r="AR25" s="256">
        <v>18.915367</v>
      </c>
      <c r="AS25" s="256">
        <v>18.601049</v>
      </c>
      <c r="AT25" s="256">
        <v>19.226423</v>
      </c>
      <c r="AU25" s="256">
        <v>18.172843</v>
      </c>
      <c r="AV25" s="256">
        <v>18.722221999999999</v>
      </c>
      <c r="AW25" s="256">
        <v>18.603594999999999</v>
      </c>
      <c r="AX25" s="256">
        <v>18.130434000000001</v>
      </c>
      <c r="AY25" s="256">
        <v>18.645878</v>
      </c>
      <c r="AZ25" s="256">
        <v>18.658504000000001</v>
      </c>
      <c r="BA25" s="256">
        <v>18.476265999999999</v>
      </c>
      <c r="BB25" s="256">
        <v>18.553032000000002</v>
      </c>
      <c r="BC25" s="256">
        <v>18.550678999999999</v>
      </c>
      <c r="BD25" s="256">
        <v>19.014930166999999</v>
      </c>
      <c r="BE25" s="256">
        <v>19.011772918999998</v>
      </c>
      <c r="BF25" s="416">
        <v>19.091650000000001</v>
      </c>
      <c r="BG25" s="416">
        <v>18.48779</v>
      </c>
      <c r="BH25" s="416">
        <v>18.608689999999999</v>
      </c>
      <c r="BI25" s="416">
        <v>18.593260000000001</v>
      </c>
      <c r="BJ25" s="416">
        <v>18.565439999999999</v>
      </c>
      <c r="BK25" s="416">
        <v>18.52609</v>
      </c>
      <c r="BL25" s="416">
        <v>18.599689999999999</v>
      </c>
      <c r="BM25" s="416">
        <v>18.598839999999999</v>
      </c>
      <c r="BN25" s="416">
        <v>18.436910000000001</v>
      </c>
      <c r="BO25" s="416">
        <v>18.549679999999999</v>
      </c>
      <c r="BP25" s="416">
        <v>19.003889999999998</v>
      </c>
      <c r="BQ25" s="416">
        <v>18.850200000000001</v>
      </c>
      <c r="BR25" s="416">
        <v>19.171009999999999</v>
      </c>
      <c r="BS25" s="416">
        <v>18.55912</v>
      </c>
      <c r="BT25" s="416">
        <v>18.694690000000001</v>
      </c>
      <c r="BU25" s="416">
        <v>18.694680000000002</v>
      </c>
      <c r="BV25" s="416">
        <v>18.695530000000002</v>
      </c>
    </row>
    <row r="26" spans="1:74" ht="11.1" customHeight="1">
      <c r="A26" s="163" t="s">
        <v>331</v>
      </c>
      <c r="B26" s="174" t="s">
        <v>318</v>
      </c>
      <c r="C26" s="256">
        <v>0.26473582367999998</v>
      </c>
      <c r="D26" s="256">
        <v>0.26473582367999998</v>
      </c>
      <c r="E26" s="256">
        <v>0.26473582367999998</v>
      </c>
      <c r="F26" s="256">
        <v>0.26758244543999998</v>
      </c>
      <c r="G26" s="256">
        <v>0.26758244543999998</v>
      </c>
      <c r="H26" s="256">
        <v>0.26758244543999998</v>
      </c>
      <c r="I26" s="256">
        <v>0.26758244543999998</v>
      </c>
      <c r="J26" s="256">
        <v>0.26758244543999998</v>
      </c>
      <c r="K26" s="256">
        <v>0.26758244543999998</v>
      </c>
      <c r="L26" s="256">
        <v>0.26758244543999998</v>
      </c>
      <c r="M26" s="256">
        <v>0.26758244543999998</v>
      </c>
      <c r="N26" s="256">
        <v>0.26758244543999998</v>
      </c>
      <c r="O26" s="256">
        <v>0.28951179999999999</v>
      </c>
      <c r="P26" s="256">
        <v>0.28951179999999999</v>
      </c>
      <c r="Q26" s="256">
        <v>0.28951179999999999</v>
      </c>
      <c r="R26" s="256">
        <v>0.28951179999999999</v>
      </c>
      <c r="S26" s="256">
        <v>0.28951179999999999</v>
      </c>
      <c r="T26" s="256">
        <v>0.28951179999999999</v>
      </c>
      <c r="U26" s="256">
        <v>0.28951179999999999</v>
      </c>
      <c r="V26" s="256">
        <v>0.28951179999999999</v>
      </c>
      <c r="W26" s="256">
        <v>0.28951179999999999</v>
      </c>
      <c r="X26" s="256">
        <v>0.28951179999999999</v>
      </c>
      <c r="Y26" s="256">
        <v>0.28951179999999999</v>
      </c>
      <c r="Z26" s="256">
        <v>0.28951179999999999</v>
      </c>
      <c r="AA26" s="256">
        <v>0.28999999999999998</v>
      </c>
      <c r="AB26" s="256">
        <v>0.28999999999999998</v>
      </c>
      <c r="AC26" s="256">
        <v>0.28999999999999998</v>
      </c>
      <c r="AD26" s="256">
        <v>0.28999999999999998</v>
      </c>
      <c r="AE26" s="256">
        <v>0.28999999999999998</v>
      </c>
      <c r="AF26" s="256">
        <v>0.28999999999999998</v>
      </c>
      <c r="AG26" s="256">
        <v>0.28999999999999998</v>
      </c>
      <c r="AH26" s="256">
        <v>0.28999999999999998</v>
      </c>
      <c r="AI26" s="256">
        <v>0.28999999999999998</v>
      </c>
      <c r="AJ26" s="256">
        <v>0.28999999999999998</v>
      </c>
      <c r="AK26" s="256">
        <v>0.28999999999999998</v>
      </c>
      <c r="AL26" s="256">
        <v>0.28999999999999998</v>
      </c>
      <c r="AM26" s="256">
        <v>0.30507240000000002</v>
      </c>
      <c r="AN26" s="256">
        <v>0.30507240000000002</v>
      </c>
      <c r="AO26" s="256">
        <v>0.30507240000000002</v>
      </c>
      <c r="AP26" s="256">
        <v>0.30507240000000002</v>
      </c>
      <c r="AQ26" s="256">
        <v>0.30507240000000002</v>
      </c>
      <c r="AR26" s="256">
        <v>0.30507240000000002</v>
      </c>
      <c r="AS26" s="256">
        <v>0.30507240000000002</v>
      </c>
      <c r="AT26" s="256">
        <v>0.30507240000000002</v>
      </c>
      <c r="AU26" s="256">
        <v>0.30507240000000002</v>
      </c>
      <c r="AV26" s="256">
        <v>0.30507240000000002</v>
      </c>
      <c r="AW26" s="256">
        <v>0.30507240000000002</v>
      </c>
      <c r="AX26" s="256">
        <v>0.30507240000000002</v>
      </c>
      <c r="AY26" s="256">
        <v>0.32205658799999998</v>
      </c>
      <c r="AZ26" s="256">
        <v>0.32205658799999998</v>
      </c>
      <c r="BA26" s="256">
        <v>0.32205658799999998</v>
      </c>
      <c r="BB26" s="256">
        <v>0.32205658799999998</v>
      </c>
      <c r="BC26" s="256">
        <v>0.32205658799999998</v>
      </c>
      <c r="BD26" s="256">
        <v>0.32205658799999998</v>
      </c>
      <c r="BE26" s="256">
        <v>0.32205658799999998</v>
      </c>
      <c r="BF26" s="416">
        <v>0.32205658799999998</v>
      </c>
      <c r="BG26" s="416">
        <v>0.32205658799999998</v>
      </c>
      <c r="BH26" s="416">
        <v>0.32205658799999998</v>
      </c>
      <c r="BI26" s="416">
        <v>0.32205658799999998</v>
      </c>
      <c r="BJ26" s="416">
        <v>0.32205658799999998</v>
      </c>
      <c r="BK26" s="416">
        <v>0.34171051899999999</v>
      </c>
      <c r="BL26" s="416">
        <v>0.34171051899999999</v>
      </c>
      <c r="BM26" s="416">
        <v>0.34171051899999999</v>
      </c>
      <c r="BN26" s="416">
        <v>0.34171051899999999</v>
      </c>
      <c r="BO26" s="416">
        <v>0.34171051899999999</v>
      </c>
      <c r="BP26" s="416">
        <v>0.34171051899999999</v>
      </c>
      <c r="BQ26" s="416">
        <v>0.34171051899999999</v>
      </c>
      <c r="BR26" s="416">
        <v>0.34171051899999999</v>
      </c>
      <c r="BS26" s="416">
        <v>0.34171051899999999</v>
      </c>
      <c r="BT26" s="416">
        <v>0.34171051899999999</v>
      </c>
      <c r="BU26" s="416">
        <v>0.34171051899999999</v>
      </c>
      <c r="BV26" s="416">
        <v>0.34171051899999999</v>
      </c>
    </row>
    <row r="27" spans="1:74" ht="11.1" customHeight="1">
      <c r="A27" s="163" t="s">
        <v>332</v>
      </c>
      <c r="B27" s="174" t="s">
        <v>319</v>
      </c>
      <c r="C27" s="256">
        <v>2.2349355000000002</v>
      </c>
      <c r="D27" s="256">
        <v>2.2253213999999999</v>
      </c>
      <c r="E27" s="256">
        <v>2.1552581000000002</v>
      </c>
      <c r="F27" s="256">
        <v>2.0548666999999998</v>
      </c>
      <c r="G27" s="256">
        <v>2.0603547999999998</v>
      </c>
      <c r="H27" s="256">
        <v>2.1507333000000002</v>
      </c>
      <c r="I27" s="256">
        <v>2.1760323000000001</v>
      </c>
      <c r="J27" s="256">
        <v>2.1633871</v>
      </c>
      <c r="K27" s="256">
        <v>2.1433667000000001</v>
      </c>
      <c r="L27" s="256">
        <v>2.1100968</v>
      </c>
      <c r="M27" s="256">
        <v>2.1563333</v>
      </c>
      <c r="N27" s="256">
        <v>2.2055805999999998</v>
      </c>
      <c r="O27" s="256">
        <v>2.1282903000000002</v>
      </c>
      <c r="P27" s="256">
        <v>2.2560714000000002</v>
      </c>
      <c r="Q27" s="256">
        <v>2.1487742000000001</v>
      </c>
      <c r="R27" s="256">
        <v>2.1795</v>
      </c>
      <c r="S27" s="256">
        <v>2.2022903</v>
      </c>
      <c r="T27" s="256">
        <v>2.3462999999999998</v>
      </c>
      <c r="U27" s="256">
        <v>2.2045161000000002</v>
      </c>
      <c r="V27" s="256">
        <v>2.3775805999999999</v>
      </c>
      <c r="W27" s="256">
        <v>2.3246000000000002</v>
      </c>
      <c r="X27" s="256">
        <v>2.2493226000000002</v>
      </c>
      <c r="Y27" s="256">
        <v>2.3170332999999999</v>
      </c>
      <c r="Z27" s="256">
        <v>2.3600968</v>
      </c>
      <c r="AA27" s="256">
        <v>2.2546452000000001</v>
      </c>
      <c r="AB27" s="256">
        <v>2.3151071000000001</v>
      </c>
      <c r="AC27" s="256">
        <v>2.3901935000000001</v>
      </c>
      <c r="AD27" s="256">
        <v>2.1443333</v>
      </c>
      <c r="AE27" s="256">
        <v>2.1839677000000002</v>
      </c>
      <c r="AF27" s="256">
        <v>2.3403999999999998</v>
      </c>
      <c r="AG27" s="256">
        <v>2.3208386999999999</v>
      </c>
      <c r="AH27" s="256">
        <v>2.4557419</v>
      </c>
      <c r="AI27" s="256">
        <v>2.3016667000000002</v>
      </c>
      <c r="AJ27" s="256">
        <v>2.1900968000000001</v>
      </c>
      <c r="AK27" s="256">
        <v>2.2758332999999999</v>
      </c>
      <c r="AL27" s="256">
        <v>2.2983547999999998</v>
      </c>
      <c r="AM27" s="256">
        <v>2.1206128999999998</v>
      </c>
      <c r="AN27" s="256">
        <v>2.2040413999999999</v>
      </c>
      <c r="AO27" s="256">
        <v>2.2716919</v>
      </c>
      <c r="AP27" s="256">
        <v>2.1753667000000001</v>
      </c>
      <c r="AQ27" s="256">
        <v>2.3226773999999999</v>
      </c>
      <c r="AR27" s="256">
        <v>2.2161523000000001</v>
      </c>
      <c r="AS27" s="256">
        <v>2.3222396999999999</v>
      </c>
      <c r="AT27" s="256">
        <v>2.4378017999999999</v>
      </c>
      <c r="AU27" s="256">
        <v>2.3056456999999999</v>
      </c>
      <c r="AV27" s="256">
        <v>2.2972967999999998</v>
      </c>
      <c r="AW27" s="256">
        <v>2.4160151999999999</v>
      </c>
      <c r="AX27" s="256">
        <v>2.3967239</v>
      </c>
      <c r="AY27" s="256">
        <v>2.3228387000000001</v>
      </c>
      <c r="AZ27" s="256">
        <v>2.23075</v>
      </c>
      <c r="BA27" s="256">
        <v>2.1550509999999998</v>
      </c>
      <c r="BB27" s="256">
        <v>2.1870587110000002</v>
      </c>
      <c r="BC27" s="256">
        <v>2.218808111</v>
      </c>
      <c r="BD27" s="256">
        <v>2.3020215689999999</v>
      </c>
      <c r="BE27" s="256">
        <v>2.416370868</v>
      </c>
      <c r="BF27" s="416">
        <v>2.4561171559999999</v>
      </c>
      <c r="BG27" s="416">
        <v>2.4175615819999998</v>
      </c>
      <c r="BH27" s="416">
        <v>2.3946063340000001</v>
      </c>
      <c r="BI27" s="416">
        <v>2.4340321999999999</v>
      </c>
      <c r="BJ27" s="416">
        <v>2.4043873979999999</v>
      </c>
      <c r="BK27" s="416">
        <v>2.3087358359999999</v>
      </c>
      <c r="BL27" s="416">
        <v>2.4127704720000001</v>
      </c>
      <c r="BM27" s="416">
        <v>2.3338350910000001</v>
      </c>
      <c r="BN27" s="416">
        <v>2.2069459230000001</v>
      </c>
      <c r="BO27" s="416">
        <v>2.2847048050000001</v>
      </c>
      <c r="BP27" s="416">
        <v>2.3737835490000001</v>
      </c>
      <c r="BQ27" s="416">
        <v>2.3859775179999998</v>
      </c>
      <c r="BR27" s="416">
        <v>2.4252238730000002</v>
      </c>
      <c r="BS27" s="416">
        <v>2.3871532539999998</v>
      </c>
      <c r="BT27" s="416">
        <v>2.3644867399999998</v>
      </c>
      <c r="BU27" s="416">
        <v>2.403416703</v>
      </c>
      <c r="BV27" s="416">
        <v>2.3741447770000002</v>
      </c>
    </row>
    <row r="28" spans="1:74" ht="11.1" customHeight="1">
      <c r="A28" s="163" t="s">
        <v>333</v>
      </c>
      <c r="B28" s="174" t="s">
        <v>320</v>
      </c>
      <c r="C28" s="256">
        <v>14.9160469</v>
      </c>
      <c r="D28" s="256">
        <v>15.263343000000001</v>
      </c>
      <c r="E28" s="256">
        <v>15.209156200000001</v>
      </c>
      <c r="F28" s="256">
        <v>14.7005912</v>
      </c>
      <c r="G28" s="256">
        <v>13.993694700000001</v>
      </c>
      <c r="H28" s="256">
        <v>14.7016264</v>
      </c>
      <c r="I28" s="256">
        <v>14.830001899999999</v>
      </c>
      <c r="J28" s="256">
        <v>13.9132303</v>
      </c>
      <c r="K28" s="256">
        <v>15.1339436</v>
      </c>
      <c r="L28" s="256">
        <v>14.926735300000001</v>
      </c>
      <c r="M28" s="256">
        <v>14.311064399999999</v>
      </c>
      <c r="N28" s="256">
        <v>14.441735700000001</v>
      </c>
      <c r="O28" s="256">
        <v>13.5627551</v>
      </c>
      <c r="P28" s="256">
        <v>14.7865129</v>
      </c>
      <c r="Q28" s="256">
        <v>14.858938800000001</v>
      </c>
      <c r="R28" s="256">
        <v>14.309469</v>
      </c>
      <c r="S28" s="256">
        <v>13.9406292</v>
      </c>
      <c r="T28" s="256">
        <v>14.7496233</v>
      </c>
      <c r="U28" s="256">
        <v>14.955465200000001</v>
      </c>
      <c r="V28" s="256">
        <v>14.5914223</v>
      </c>
      <c r="W28" s="256">
        <v>15.413394500000001</v>
      </c>
      <c r="X28" s="256">
        <v>14.9808638</v>
      </c>
      <c r="Y28" s="256">
        <v>15.0576831</v>
      </c>
      <c r="Z28" s="256">
        <v>14.6439395</v>
      </c>
      <c r="AA28" s="256">
        <v>13.641983</v>
      </c>
      <c r="AB28" s="256">
        <v>14.789641899999999</v>
      </c>
      <c r="AC28" s="256">
        <v>14.281761299999999</v>
      </c>
      <c r="AD28" s="256">
        <v>13.9666888</v>
      </c>
      <c r="AE28" s="256">
        <v>14.063817999999999</v>
      </c>
      <c r="AF28" s="256">
        <v>14.4079172</v>
      </c>
      <c r="AG28" s="256">
        <v>14.4082855</v>
      </c>
      <c r="AH28" s="256">
        <v>14.7503911</v>
      </c>
      <c r="AI28" s="256">
        <v>14.986119</v>
      </c>
      <c r="AJ28" s="256">
        <v>14.3893001</v>
      </c>
      <c r="AK28" s="256">
        <v>14.1823342</v>
      </c>
      <c r="AL28" s="256">
        <v>13.744503099999999</v>
      </c>
      <c r="AM28" s="256">
        <v>12.964940500000001</v>
      </c>
      <c r="AN28" s="256">
        <v>14.4616451</v>
      </c>
      <c r="AO28" s="256">
        <v>13.653857199999999</v>
      </c>
      <c r="AP28" s="256">
        <v>13.597909100000001</v>
      </c>
      <c r="AQ28" s="256">
        <v>13.613490199999999</v>
      </c>
      <c r="AR28" s="256">
        <v>14.122343000000001</v>
      </c>
      <c r="AS28" s="256">
        <v>13.994849</v>
      </c>
      <c r="AT28" s="256">
        <v>13.662295</v>
      </c>
      <c r="AU28" s="256">
        <v>13.7330974</v>
      </c>
      <c r="AV28" s="256">
        <v>14.1377582</v>
      </c>
      <c r="AW28" s="256">
        <v>13.8221913</v>
      </c>
      <c r="AX28" s="256">
        <v>12.9878976</v>
      </c>
      <c r="AY28" s="256">
        <v>12.792630600000001</v>
      </c>
      <c r="AZ28" s="256">
        <v>13.436424499999999</v>
      </c>
      <c r="BA28" s="256">
        <v>13.208718599999999</v>
      </c>
      <c r="BB28" s="256">
        <v>13.330542904</v>
      </c>
      <c r="BC28" s="256">
        <v>12.931126057</v>
      </c>
      <c r="BD28" s="256">
        <v>13.376985839</v>
      </c>
      <c r="BE28" s="256">
        <v>13.295272613</v>
      </c>
      <c r="BF28" s="416">
        <v>13.044846389</v>
      </c>
      <c r="BG28" s="416">
        <v>13.790921171999999</v>
      </c>
      <c r="BH28" s="416">
        <v>13.707068272000001</v>
      </c>
      <c r="BI28" s="416">
        <v>13.33822099</v>
      </c>
      <c r="BJ28" s="416">
        <v>12.975250715</v>
      </c>
      <c r="BK28" s="416">
        <v>12.752227878999999</v>
      </c>
      <c r="BL28" s="416">
        <v>13.165945129000001</v>
      </c>
      <c r="BM28" s="416">
        <v>13.130760132000001</v>
      </c>
      <c r="BN28" s="416">
        <v>12.740833684</v>
      </c>
      <c r="BO28" s="416">
        <v>12.521347107</v>
      </c>
      <c r="BP28" s="416">
        <v>12.978651441</v>
      </c>
      <c r="BQ28" s="416">
        <v>13.084542396</v>
      </c>
      <c r="BR28" s="416">
        <v>12.855453558000001</v>
      </c>
      <c r="BS28" s="416">
        <v>13.591320731</v>
      </c>
      <c r="BT28" s="416">
        <v>13.503216861</v>
      </c>
      <c r="BU28" s="416">
        <v>13.134547578999999</v>
      </c>
      <c r="BV28" s="416">
        <v>12.762946407999999</v>
      </c>
    </row>
    <row r="29" spans="1:74" ht="11.1" customHeight="1">
      <c r="A29" s="163" t="s">
        <v>334</v>
      </c>
      <c r="B29" s="174" t="s">
        <v>321</v>
      </c>
      <c r="C29" s="256">
        <v>4.8256129000000003</v>
      </c>
      <c r="D29" s="256">
        <v>4.7255357</v>
      </c>
      <c r="E29" s="256">
        <v>4.6039355000000004</v>
      </c>
      <c r="F29" s="256">
        <v>4.2931666999999996</v>
      </c>
      <c r="G29" s="256">
        <v>3.8791612999999998</v>
      </c>
      <c r="H29" s="256">
        <v>4.1416000000000004</v>
      </c>
      <c r="I29" s="256">
        <v>4.0631934999999997</v>
      </c>
      <c r="J29" s="256">
        <v>4.2326452000000003</v>
      </c>
      <c r="K29" s="256">
        <v>4.2253667000000004</v>
      </c>
      <c r="L29" s="256">
        <v>4.3600323000000003</v>
      </c>
      <c r="M29" s="256">
        <v>4.4815332999999997</v>
      </c>
      <c r="N29" s="256">
        <v>5.1584516000000002</v>
      </c>
      <c r="O29" s="256">
        <v>4.8924516000000002</v>
      </c>
      <c r="P29" s="256">
        <v>5.0604642999999996</v>
      </c>
      <c r="Q29" s="256">
        <v>4.7992581000000003</v>
      </c>
      <c r="R29" s="256">
        <v>4.3745666999999999</v>
      </c>
      <c r="S29" s="256">
        <v>3.8597418999999999</v>
      </c>
      <c r="T29" s="256">
        <v>3.9912999999999998</v>
      </c>
      <c r="U29" s="256">
        <v>4.1821289999999998</v>
      </c>
      <c r="V29" s="256">
        <v>4.3989032000000003</v>
      </c>
      <c r="W29" s="256">
        <v>4.4484332999999996</v>
      </c>
      <c r="X29" s="256">
        <v>4.0436452000000003</v>
      </c>
      <c r="Y29" s="256">
        <v>4.5717667000000004</v>
      </c>
      <c r="Z29" s="256">
        <v>4.9965484</v>
      </c>
      <c r="AA29" s="256">
        <v>4.8530968000000003</v>
      </c>
      <c r="AB29" s="256">
        <v>5.0600714</v>
      </c>
      <c r="AC29" s="256">
        <v>4.5530322999999999</v>
      </c>
      <c r="AD29" s="256">
        <v>4.1100332999999996</v>
      </c>
      <c r="AE29" s="256">
        <v>3.7895484000000002</v>
      </c>
      <c r="AF29" s="256">
        <v>3.9557666999999999</v>
      </c>
      <c r="AG29" s="256">
        <v>4.2397096999999997</v>
      </c>
      <c r="AH29" s="256">
        <v>4.4660000000000002</v>
      </c>
      <c r="AI29" s="256">
        <v>4.3058332999999998</v>
      </c>
      <c r="AJ29" s="256">
        <v>4.4148386999999998</v>
      </c>
      <c r="AK29" s="256">
        <v>4.6041999999999996</v>
      </c>
      <c r="AL29" s="256">
        <v>5.4394194000000002</v>
      </c>
      <c r="AM29" s="256">
        <v>5.1610645000000002</v>
      </c>
      <c r="AN29" s="256">
        <v>5.5499309999999999</v>
      </c>
      <c r="AO29" s="256">
        <v>5.1564838999999996</v>
      </c>
      <c r="AP29" s="256">
        <v>4.3897667</v>
      </c>
      <c r="AQ29" s="256">
        <v>4.3674194000000002</v>
      </c>
      <c r="AR29" s="256">
        <v>4.1285333</v>
      </c>
      <c r="AS29" s="256">
        <v>4.3722257999999998</v>
      </c>
      <c r="AT29" s="256">
        <v>4.6294839000000003</v>
      </c>
      <c r="AU29" s="256">
        <v>4.4427667</v>
      </c>
      <c r="AV29" s="256">
        <v>4.4224515999999996</v>
      </c>
      <c r="AW29" s="256">
        <v>4.6411332999999999</v>
      </c>
      <c r="AX29" s="256">
        <v>5.4918709999999997</v>
      </c>
      <c r="AY29" s="256">
        <v>5.1941613000000002</v>
      </c>
      <c r="AZ29" s="256">
        <v>5.3150357000000001</v>
      </c>
      <c r="BA29" s="256">
        <v>4.7649999999999997</v>
      </c>
      <c r="BB29" s="256">
        <v>4.2502546250000002</v>
      </c>
      <c r="BC29" s="256">
        <v>4.3153998859999998</v>
      </c>
      <c r="BD29" s="256">
        <v>4.0068860810000002</v>
      </c>
      <c r="BE29" s="256">
        <v>4.3144234089999998</v>
      </c>
      <c r="BF29" s="416">
        <v>4.328152029</v>
      </c>
      <c r="BG29" s="416">
        <v>4.3569102480000002</v>
      </c>
      <c r="BH29" s="416">
        <v>4.3419146079999997</v>
      </c>
      <c r="BI29" s="416">
        <v>4.683334984</v>
      </c>
      <c r="BJ29" s="416">
        <v>5.2065696470000002</v>
      </c>
      <c r="BK29" s="416">
        <v>4.9693902100000003</v>
      </c>
      <c r="BL29" s="416">
        <v>5.1791756060000003</v>
      </c>
      <c r="BM29" s="416">
        <v>4.857719619</v>
      </c>
      <c r="BN29" s="416">
        <v>4.4801936180000004</v>
      </c>
      <c r="BO29" s="416">
        <v>3.997022222</v>
      </c>
      <c r="BP29" s="416">
        <v>4.1462097499999997</v>
      </c>
      <c r="BQ29" s="416">
        <v>4.2210913789999998</v>
      </c>
      <c r="BR29" s="416">
        <v>4.2345230139999996</v>
      </c>
      <c r="BS29" s="416">
        <v>4.2626591200000004</v>
      </c>
      <c r="BT29" s="416">
        <v>4.2479878739999997</v>
      </c>
      <c r="BU29" s="416">
        <v>4.5820224520000004</v>
      </c>
      <c r="BV29" s="416">
        <v>5.0939382100000001</v>
      </c>
    </row>
    <row r="30" spans="1:74" ht="11.1" customHeight="1">
      <c r="A30" s="163" t="s">
        <v>335</v>
      </c>
      <c r="B30" s="174" t="s">
        <v>322</v>
      </c>
      <c r="C30" s="256">
        <v>6.0337214000000001</v>
      </c>
      <c r="D30" s="256">
        <v>6.2860613000000001</v>
      </c>
      <c r="E30" s="256">
        <v>6.0408407000000004</v>
      </c>
      <c r="F30" s="256">
        <v>5.9669185999999996</v>
      </c>
      <c r="G30" s="256">
        <v>5.8893753999999996</v>
      </c>
      <c r="H30" s="256">
        <v>5.8754</v>
      </c>
      <c r="I30" s="256">
        <v>5.8810000999999996</v>
      </c>
      <c r="J30" s="256">
        <v>5.8638063999999996</v>
      </c>
      <c r="K30" s="256">
        <v>5.8444000000000003</v>
      </c>
      <c r="L30" s="256">
        <v>5.9873871999999997</v>
      </c>
      <c r="M30" s="256">
        <v>6.0673667</v>
      </c>
      <c r="N30" s="256">
        <v>6.3966136000000002</v>
      </c>
      <c r="O30" s="256">
        <v>5.981662</v>
      </c>
      <c r="P30" s="256">
        <v>6.2858530000000004</v>
      </c>
      <c r="Q30" s="256">
        <v>6.1159112000000002</v>
      </c>
      <c r="R30" s="256">
        <v>6.0461767000000002</v>
      </c>
      <c r="S30" s="256">
        <v>5.9376034000000004</v>
      </c>
      <c r="T30" s="256">
        <v>6.0732666999999996</v>
      </c>
      <c r="U30" s="256">
        <v>5.9396450999999999</v>
      </c>
      <c r="V30" s="256">
        <v>6.0632257000000003</v>
      </c>
      <c r="W30" s="256">
        <v>5.9673667000000004</v>
      </c>
      <c r="X30" s="256">
        <v>5.9864838000000002</v>
      </c>
      <c r="Y30" s="256">
        <v>6.2241001000000002</v>
      </c>
      <c r="Z30" s="256">
        <v>6.3799676999999999</v>
      </c>
      <c r="AA30" s="256">
        <v>6.0781067000000002</v>
      </c>
      <c r="AB30" s="256">
        <v>6.4226495000000003</v>
      </c>
      <c r="AC30" s="256">
        <v>6.2841654</v>
      </c>
      <c r="AD30" s="256">
        <v>5.8725993000000001</v>
      </c>
      <c r="AE30" s="256">
        <v>5.9363637999999996</v>
      </c>
      <c r="AF30" s="256">
        <v>6.1203849000000003</v>
      </c>
      <c r="AG30" s="256">
        <v>6.1528194999999997</v>
      </c>
      <c r="AH30" s="256">
        <v>6.2567009999999996</v>
      </c>
      <c r="AI30" s="256">
        <v>6.1488187999999999</v>
      </c>
      <c r="AJ30" s="256">
        <v>6.0163492999999999</v>
      </c>
      <c r="AK30" s="256">
        <v>6.2621950999999996</v>
      </c>
      <c r="AL30" s="256">
        <v>6.5865555000000002</v>
      </c>
      <c r="AM30" s="256">
        <v>6.2383217999999996</v>
      </c>
      <c r="AN30" s="256">
        <v>6.4620876000000003</v>
      </c>
      <c r="AO30" s="256">
        <v>6.2347621999999996</v>
      </c>
      <c r="AP30" s="256">
        <v>6.0473955999999998</v>
      </c>
      <c r="AQ30" s="256">
        <v>6.2686241000000003</v>
      </c>
      <c r="AR30" s="256">
        <v>6.3788872000000003</v>
      </c>
      <c r="AS30" s="256">
        <v>6.2650598999999998</v>
      </c>
      <c r="AT30" s="256">
        <v>6.3878553</v>
      </c>
      <c r="AU30" s="256">
        <v>6.1640633999999999</v>
      </c>
      <c r="AV30" s="256">
        <v>6.3897336999999998</v>
      </c>
      <c r="AW30" s="256">
        <v>6.5633279</v>
      </c>
      <c r="AX30" s="256">
        <v>6.5389546000000003</v>
      </c>
      <c r="AY30" s="256">
        <v>6.3417443999999996</v>
      </c>
      <c r="AZ30" s="256">
        <v>6.4609588000000002</v>
      </c>
      <c r="BA30" s="256">
        <v>5.9906208000000003</v>
      </c>
      <c r="BB30" s="256">
        <v>6.4381470710000004</v>
      </c>
      <c r="BC30" s="256">
        <v>6.4536517050000004</v>
      </c>
      <c r="BD30" s="256">
        <v>6.5378768880000004</v>
      </c>
      <c r="BE30" s="256">
        <v>6.3373645219999997</v>
      </c>
      <c r="BF30" s="416">
        <v>6.4054251600000001</v>
      </c>
      <c r="BG30" s="416">
        <v>6.312314604</v>
      </c>
      <c r="BH30" s="416">
        <v>6.3818967180000001</v>
      </c>
      <c r="BI30" s="416">
        <v>6.5749410250000002</v>
      </c>
      <c r="BJ30" s="416">
        <v>6.7852917320000001</v>
      </c>
      <c r="BK30" s="416">
        <v>6.5460374120000004</v>
      </c>
      <c r="BL30" s="416">
        <v>6.715153623</v>
      </c>
      <c r="BM30" s="416">
        <v>6.5672112120000001</v>
      </c>
      <c r="BN30" s="416">
        <v>6.4082267699999997</v>
      </c>
      <c r="BO30" s="416">
        <v>6.4459299569999997</v>
      </c>
      <c r="BP30" s="416">
        <v>6.4394585490000003</v>
      </c>
      <c r="BQ30" s="416">
        <v>6.3626705589999997</v>
      </c>
      <c r="BR30" s="416">
        <v>6.4290036940000004</v>
      </c>
      <c r="BS30" s="416">
        <v>6.3346463499999999</v>
      </c>
      <c r="BT30" s="416">
        <v>6.4042656070000001</v>
      </c>
      <c r="BU30" s="416">
        <v>6.5954909920000002</v>
      </c>
      <c r="BV30" s="416">
        <v>6.8044496729999997</v>
      </c>
    </row>
    <row r="31" spans="1:74" ht="11.1" customHeight="1">
      <c r="A31" s="163" t="s">
        <v>342</v>
      </c>
      <c r="B31" s="174" t="s">
        <v>323</v>
      </c>
      <c r="C31" s="256">
        <v>36.248363411</v>
      </c>
      <c r="D31" s="256">
        <v>36.248363411</v>
      </c>
      <c r="E31" s="256">
        <v>36.248363411</v>
      </c>
      <c r="F31" s="256">
        <v>38.797175195000001</v>
      </c>
      <c r="G31" s="256">
        <v>38.797175195000001</v>
      </c>
      <c r="H31" s="256">
        <v>38.797175195000001</v>
      </c>
      <c r="I31" s="256">
        <v>39.373801129999997</v>
      </c>
      <c r="J31" s="256">
        <v>39.373801129999997</v>
      </c>
      <c r="K31" s="256">
        <v>39.373801129999997</v>
      </c>
      <c r="L31" s="256">
        <v>39.202208493000001</v>
      </c>
      <c r="M31" s="256">
        <v>39.202208493000001</v>
      </c>
      <c r="N31" s="256">
        <v>39.202208493000001</v>
      </c>
      <c r="O31" s="256">
        <v>39.173981533000003</v>
      </c>
      <c r="P31" s="256">
        <v>39.173981533000003</v>
      </c>
      <c r="Q31" s="256">
        <v>39.173981533000003</v>
      </c>
      <c r="R31" s="256">
        <v>40.619421236999997</v>
      </c>
      <c r="S31" s="256">
        <v>40.619421236999997</v>
      </c>
      <c r="T31" s="256">
        <v>40.619421236999997</v>
      </c>
      <c r="U31" s="256">
        <v>40.544962032000001</v>
      </c>
      <c r="V31" s="256">
        <v>40.544962032000001</v>
      </c>
      <c r="W31" s="256">
        <v>40.544962032000001</v>
      </c>
      <c r="X31" s="256">
        <v>41.204152477999997</v>
      </c>
      <c r="Y31" s="256">
        <v>41.204152477999997</v>
      </c>
      <c r="Z31" s="256">
        <v>41.204152477999997</v>
      </c>
      <c r="AA31" s="256">
        <v>41.478876741999997</v>
      </c>
      <c r="AB31" s="256">
        <v>41.511641257000001</v>
      </c>
      <c r="AC31" s="256">
        <v>41.483162982000003</v>
      </c>
      <c r="AD31" s="256">
        <v>42.128037354999996</v>
      </c>
      <c r="AE31" s="256">
        <v>42.157887217999999</v>
      </c>
      <c r="AF31" s="256">
        <v>42.163898318999998</v>
      </c>
      <c r="AG31" s="256">
        <v>42.179703746999998</v>
      </c>
      <c r="AH31" s="256">
        <v>42.191413447999999</v>
      </c>
      <c r="AI31" s="256">
        <v>42.198716623000003</v>
      </c>
      <c r="AJ31" s="256">
        <v>42.628687941999999</v>
      </c>
      <c r="AK31" s="256">
        <v>42.518126125999999</v>
      </c>
      <c r="AL31" s="256">
        <v>42.482662980999997</v>
      </c>
      <c r="AM31" s="256">
        <v>41.856786282000002</v>
      </c>
      <c r="AN31" s="256">
        <v>41.889574385000003</v>
      </c>
      <c r="AO31" s="256">
        <v>41.861161207999999</v>
      </c>
      <c r="AP31" s="256">
        <v>42.919719233000002</v>
      </c>
      <c r="AQ31" s="256">
        <v>42.949524034</v>
      </c>
      <c r="AR31" s="256">
        <v>42.956062199999998</v>
      </c>
      <c r="AS31" s="256">
        <v>43.378259579999998</v>
      </c>
      <c r="AT31" s="256">
        <v>43.391164627999999</v>
      </c>
      <c r="AU31" s="256">
        <v>43.397735957999998</v>
      </c>
      <c r="AV31" s="256">
        <v>43.750511670000002</v>
      </c>
      <c r="AW31" s="256">
        <v>43.641439863000002</v>
      </c>
      <c r="AX31" s="256">
        <v>43.606636301999998</v>
      </c>
      <c r="AY31" s="256">
        <v>43.544627589999997</v>
      </c>
      <c r="AZ31" s="256">
        <v>43.463142798</v>
      </c>
      <c r="BA31" s="256">
        <v>43.543890820999998</v>
      </c>
      <c r="BB31" s="256">
        <v>44.151795917999998</v>
      </c>
      <c r="BC31" s="256">
        <v>44.341761091999999</v>
      </c>
      <c r="BD31" s="256">
        <v>44.691636520000003</v>
      </c>
      <c r="BE31" s="256">
        <v>44.78051945</v>
      </c>
      <c r="BF31" s="416">
        <v>44.632142604000002</v>
      </c>
      <c r="BG31" s="416">
        <v>44.996663591999997</v>
      </c>
      <c r="BH31" s="416">
        <v>44.917523914</v>
      </c>
      <c r="BI31" s="416">
        <v>45.009846985999999</v>
      </c>
      <c r="BJ31" s="416">
        <v>44.423783002999997</v>
      </c>
      <c r="BK31" s="416">
        <v>44.494631527000003</v>
      </c>
      <c r="BL31" s="416">
        <v>44.553350145000003</v>
      </c>
      <c r="BM31" s="416">
        <v>44.671276437000003</v>
      </c>
      <c r="BN31" s="416">
        <v>46.032686368</v>
      </c>
      <c r="BO31" s="416">
        <v>46.082107342</v>
      </c>
      <c r="BP31" s="416">
        <v>46.316773986999998</v>
      </c>
      <c r="BQ31" s="416">
        <v>46.426775999</v>
      </c>
      <c r="BR31" s="416">
        <v>46.275387678999998</v>
      </c>
      <c r="BS31" s="416">
        <v>46.648422207000003</v>
      </c>
      <c r="BT31" s="416">
        <v>46.040137575000003</v>
      </c>
      <c r="BU31" s="416">
        <v>46.132524611000001</v>
      </c>
      <c r="BV31" s="416">
        <v>45.523597199999998</v>
      </c>
    </row>
    <row r="32" spans="1:74" ht="11.1" customHeight="1">
      <c r="A32" s="163" t="s">
        <v>337</v>
      </c>
      <c r="B32" s="174" t="s">
        <v>324</v>
      </c>
      <c r="C32" s="256">
        <v>4.0753512045000004</v>
      </c>
      <c r="D32" s="256">
        <v>4.0753512045000004</v>
      </c>
      <c r="E32" s="256">
        <v>4.0753512045000004</v>
      </c>
      <c r="F32" s="256">
        <v>4.1191721852000001</v>
      </c>
      <c r="G32" s="256">
        <v>4.1191721852000001</v>
      </c>
      <c r="H32" s="256">
        <v>4.1191721852000001</v>
      </c>
      <c r="I32" s="256">
        <v>4.1191721852000001</v>
      </c>
      <c r="J32" s="256">
        <v>4.1191721852000001</v>
      </c>
      <c r="K32" s="256">
        <v>4.1191721852000001</v>
      </c>
      <c r="L32" s="256">
        <v>4.1191721852000001</v>
      </c>
      <c r="M32" s="256">
        <v>4.1191721852000001</v>
      </c>
      <c r="N32" s="256">
        <v>4.1191721852000001</v>
      </c>
      <c r="O32" s="256">
        <v>4.1348013200000002</v>
      </c>
      <c r="P32" s="256">
        <v>4.1348013200000002</v>
      </c>
      <c r="Q32" s="256">
        <v>4.1348013200000002</v>
      </c>
      <c r="R32" s="256">
        <v>4.1348013200000002</v>
      </c>
      <c r="S32" s="256">
        <v>4.1348013200000002</v>
      </c>
      <c r="T32" s="256">
        <v>4.1348013200000002</v>
      </c>
      <c r="U32" s="256">
        <v>4.1348013200000002</v>
      </c>
      <c r="V32" s="256">
        <v>4.1348013200000002</v>
      </c>
      <c r="W32" s="256">
        <v>4.1348013200000002</v>
      </c>
      <c r="X32" s="256">
        <v>4.1348013200000002</v>
      </c>
      <c r="Y32" s="256">
        <v>4.1348013200000002</v>
      </c>
      <c r="Z32" s="256">
        <v>4.1348013200000002</v>
      </c>
      <c r="AA32" s="256">
        <v>4.3374127674</v>
      </c>
      <c r="AB32" s="256">
        <v>4.3554644899000001</v>
      </c>
      <c r="AC32" s="256">
        <v>4.3273140963000003</v>
      </c>
      <c r="AD32" s="256">
        <v>4.3350259149000001</v>
      </c>
      <c r="AE32" s="256">
        <v>4.3353491857000002</v>
      </c>
      <c r="AF32" s="256">
        <v>4.3372745492</v>
      </c>
      <c r="AG32" s="256">
        <v>4.3364906212000003</v>
      </c>
      <c r="AH32" s="256">
        <v>4.3435099180999996</v>
      </c>
      <c r="AI32" s="256">
        <v>4.3426032076999999</v>
      </c>
      <c r="AJ32" s="256">
        <v>4.3401788243999997</v>
      </c>
      <c r="AK32" s="256">
        <v>4.3426385746999996</v>
      </c>
      <c r="AL32" s="256">
        <v>4.3470812905000003</v>
      </c>
      <c r="AM32" s="256">
        <v>4.4991222518000002</v>
      </c>
      <c r="AN32" s="256">
        <v>4.5173620697999999</v>
      </c>
      <c r="AO32" s="256">
        <v>4.4892423279000004</v>
      </c>
      <c r="AP32" s="256">
        <v>4.4975138786000004</v>
      </c>
      <c r="AQ32" s="256">
        <v>4.4981300361000001</v>
      </c>
      <c r="AR32" s="256">
        <v>4.5005892385999999</v>
      </c>
      <c r="AS32" s="256">
        <v>4.4989979340000001</v>
      </c>
      <c r="AT32" s="256">
        <v>4.5072361926999998</v>
      </c>
      <c r="AU32" s="256">
        <v>4.5057047611999996</v>
      </c>
      <c r="AV32" s="256">
        <v>4.5021856854999998</v>
      </c>
      <c r="AW32" s="256">
        <v>4.5048076158999999</v>
      </c>
      <c r="AX32" s="256">
        <v>4.5095307679000003</v>
      </c>
      <c r="AY32" s="256">
        <v>4.6656178199999996</v>
      </c>
      <c r="AZ32" s="256">
        <v>4.5453817499999998</v>
      </c>
      <c r="BA32" s="256">
        <v>4.5697370480000004</v>
      </c>
      <c r="BB32" s="256">
        <v>4.5647497039999996</v>
      </c>
      <c r="BC32" s="256">
        <v>4.51714357</v>
      </c>
      <c r="BD32" s="256">
        <v>4.5116016610000003</v>
      </c>
      <c r="BE32" s="256">
        <v>4.8475337959999996</v>
      </c>
      <c r="BF32" s="416">
        <v>4.745524735</v>
      </c>
      <c r="BG32" s="416">
        <v>4.8010680280000004</v>
      </c>
      <c r="BH32" s="416">
        <v>4.7760095460000001</v>
      </c>
      <c r="BI32" s="416">
        <v>4.7701264119999998</v>
      </c>
      <c r="BJ32" s="416">
        <v>4.7912572080000002</v>
      </c>
      <c r="BK32" s="416">
        <v>4.8170484169999996</v>
      </c>
      <c r="BL32" s="416">
        <v>4.6943750370000004</v>
      </c>
      <c r="BM32" s="416">
        <v>4.7173836070000004</v>
      </c>
      <c r="BN32" s="416">
        <v>4.7124715779999997</v>
      </c>
      <c r="BO32" s="416">
        <v>4.6632524799999997</v>
      </c>
      <c r="BP32" s="416">
        <v>4.6574573639999999</v>
      </c>
      <c r="BQ32" s="416">
        <v>5.0040929529999998</v>
      </c>
      <c r="BR32" s="416">
        <v>4.8990708139999999</v>
      </c>
      <c r="BS32" s="416">
        <v>4.9563607599999999</v>
      </c>
      <c r="BT32" s="416">
        <v>4.9308610359999996</v>
      </c>
      <c r="BU32" s="416">
        <v>4.9249005199999996</v>
      </c>
      <c r="BV32" s="416">
        <v>4.9470396900000004</v>
      </c>
    </row>
    <row r="33" spans="1:74" ht="11.1" customHeight="1">
      <c r="A33" s="163" t="s">
        <v>338</v>
      </c>
      <c r="B33" s="174" t="s">
        <v>320</v>
      </c>
      <c r="C33" s="256">
        <v>0.66628216790000006</v>
      </c>
      <c r="D33" s="256">
        <v>0.66628216790000006</v>
      </c>
      <c r="E33" s="256">
        <v>0.66628216790000006</v>
      </c>
      <c r="F33" s="256">
        <v>0.68263506153999998</v>
      </c>
      <c r="G33" s="256">
        <v>0.68263506153999998</v>
      </c>
      <c r="H33" s="256">
        <v>0.68263506153999998</v>
      </c>
      <c r="I33" s="256">
        <v>0.66587971218999997</v>
      </c>
      <c r="J33" s="256">
        <v>0.66587971218999997</v>
      </c>
      <c r="K33" s="256">
        <v>0.66587971218999997</v>
      </c>
      <c r="L33" s="256">
        <v>0.64359823813999995</v>
      </c>
      <c r="M33" s="256">
        <v>0.64359823813999995</v>
      </c>
      <c r="N33" s="256">
        <v>0.64359823813999995</v>
      </c>
      <c r="O33" s="256">
        <v>0.63712356420000005</v>
      </c>
      <c r="P33" s="256">
        <v>0.63712356420000005</v>
      </c>
      <c r="Q33" s="256">
        <v>0.63712356420000005</v>
      </c>
      <c r="R33" s="256">
        <v>0.65045188389999997</v>
      </c>
      <c r="S33" s="256">
        <v>0.65045188389999997</v>
      </c>
      <c r="T33" s="256">
        <v>0.65045188389999997</v>
      </c>
      <c r="U33" s="256">
        <v>0.66022299914000004</v>
      </c>
      <c r="V33" s="256">
        <v>0.66022299914000004</v>
      </c>
      <c r="W33" s="256">
        <v>0.66022299914000004</v>
      </c>
      <c r="X33" s="256">
        <v>0.67642387408000004</v>
      </c>
      <c r="Y33" s="256">
        <v>0.67642387408000004</v>
      </c>
      <c r="Z33" s="256">
        <v>0.67642387408000004</v>
      </c>
      <c r="AA33" s="256">
        <v>0.66093631764000005</v>
      </c>
      <c r="AB33" s="256">
        <v>0.66093631764000005</v>
      </c>
      <c r="AC33" s="256">
        <v>0.66093631764000005</v>
      </c>
      <c r="AD33" s="256">
        <v>0.69524300856999999</v>
      </c>
      <c r="AE33" s="256">
        <v>0.69524300856999999</v>
      </c>
      <c r="AF33" s="256">
        <v>0.69524300856999999</v>
      </c>
      <c r="AG33" s="256">
        <v>0.73501856735000004</v>
      </c>
      <c r="AH33" s="256">
        <v>0.73501856735000004</v>
      </c>
      <c r="AI33" s="256">
        <v>0.73501856735000004</v>
      </c>
      <c r="AJ33" s="256">
        <v>0.74360771211999999</v>
      </c>
      <c r="AK33" s="256">
        <v>0.74360771211999999</v>
      </c>
      <c r="AL33" s="256">
        <v>0.74360771211999999</v>
      </c>
      <c r="AM33" s="256">
        <v>0.66656424263000003</v>
      </c>
      <c r="AN33" s="256">
        <v>0.66659730863</v>
      </c>
      <c r="AO33" s="256">
        <v>0.66659954563000001</v>
      </c>
      <c r="AP33" s="256">
        <v>0.73344368962999995</v>
      </c>
      <c r="AQ33" s="256">
        <v>0.73344378662999998</v>
      </c>
      <c r="AR33" s="256">
        <v>0.73344368962999995</v>
      </c>
      <c r="AS33" s="256">
        <v>0.73340221250000004</v>
      </c>
      <c r="AT33" s="256">
        <v>0.73340221250000004</v>
      </c>
      <c r="AU33" s="256">
        <v>0.73340211649999998</v>
      </c>
      <c r="AV33" s="256">
        <v>0.70677364803999998</v>
      </c>
      <c r="AW33" s="256">
        <v>0.70677355103999995</v>
      </c>
      <c r="AX33" s="256">
        <v>0.70677364803999998</v>
      </c>
      <c r="AY33" s="256">
        <v>0.69395506265999995</v>
      </c>
      <c r="AZ33" s="256">
        <v>0.69843297689999995</v>
      </c>
      <c r="BA33" s="256">
        <v>0.70084066349999996</v>
      </c>
      <c r="BB33" s="256">
        <v>0.70054912975999994</v>
      </c>
      <c r="BC33" s="256">
        <v>0.69881226698999999</v>
      </c>
      <c r="BD33" s="256">
        <v>0.71639744218000001</v>
      </c>
      <c r="BE33" s="256">
        <v>0.72147297262999999</v>
      </c>
      <c r="BF33" s="416">
        <v>0.72577385892000001</v>
      </c>
      <c r="BG33" s="416">
        <v>0.73208217076000004</v>
      </c>
      <c r="BH33" s="416">
        <v>0.73321775022000002</v>
      </c>
      <c r="BI33" s="416">
        <v>0.72083947733999998</v>
      </c>
      <c r="BJ33" s="416">
        <v>0.72031434541999995</v>
      </c>
      <c r="BK33" s="416">
        <v>0.70167522822999995</v>
      </c>
      <c r="BL33" s="416">
        <v>0.70627827748000005</v>
      </c>
      <c r="BM33" s="416">
        <v>0.70870170906999996</v>
      </c>
      <c r="BN33" s="416">
        <v>0.70854598133000002</v>
      </c>
      <c r="BO33" s="416">
        <v>0.70656354557000001</v>
      </c>
      <c r="BP33" s="416">
        <v>0.72438523476000005</v>
      </c>
      <c r="BQ33" s="416">
        <v>0.72954071221000005</v>
      </c>
      <c r="BR33" s="416">
        <v>0.73363413449000003</v>
      </c>
      <c r="BS33" s="416">
        <v>0.73993434434000005</v>
      </c>
      <c r="BT33" s="416">
        <v>0.74120439178999997</v>
      </c>
      <c r="BU33" s="416">
        <v>0.72870119890999996</v>
      </c>
      <c r="BV33" s="416">
        <v>0.72855583598999996</v>
      </c>
    </row>
    <row r="34" spans="1:74" ht="11.1" customHeight="1">
      <c r="A34" s="163" t="s">
        <v>339</v>
      </c>
      <c r="B34" s="174" t="s">
        <v>325</v>
      </c>
      <c r="C34" s="256">
        <v>7.5599747603000003</v>
      </c>
      <c r="D34" s="256">
        <v>7.5599747603000003</v>
      </c>
      <c r="E34" s="256">
        <v>7.5599747603000003</v>
      </c>
      <c r="F34" s="256">
        <v>8.6668511783</v>
      </c>
      <c r="G34" s="256">
        <v>8.6668511783</v>
      </c>
      <c r="H34" s="256">
        <v>8.6668511783</v>
      </c>
      <c r="I34" s="256">
        <v>8.9210931768999995</v>
      </c>
      <c r="J34" s="256">
        <v>8.9210931768999995</v>
      </c>
      <c r="K34" s="256">
        <v>8.9210931768999995</v>
      </c>
      <c r="L34" s="256">
        <v>9.0018904222000007</v>
      </c>
      <c r="M34" s="256">
        <v>9.0018904222000007</v>
      </c>
      <c r="N34" s="256">
        <v>9.0018904222000007</v>
      </c>
      <c r="O34" s="256">
        <v>8.8605977212999996</v>
      </c>
      <c r="P34" s="256">
        <v>8.8605977212999996</v>
      </c>
      <c r="Q34" s="256">
        <v>8.8605977212999996</v>
      </c>
      <c r="R34" s="256">
        <v>9.3164552255000004</v>
      </c>
      <c r="S34" s="256">
        <v>9.3164552255000004</v>
      </c>
      <c r="T34" s="256">
        <v>9.3164552255000004</v>
      </c>
      <c r="U34" s="256">
        <v>9.1775777067999993</v>
      </c>
      <c r="V34" s="256">
        <v>9.1775777067999993</v>
      </c>
      <c r="W34" s="256">
        <v>9.1775777067999993</v>
      </c>
      <c r="X34" s="256">
        <v>9.9557158651000002</v>
      </c>
      <c r="Y34" s="256">
        <v>9.9557158651000002</v>
      </c>
      <c r="Z34" s="256">
        <v>9.9557158651000002</v>
      </c>
      <c r="AA34" s="256">
        <v>9.8805139969999995</v>
      </c>
      <c r="AB34" s="256">
        <v>9.8805139969999995</v>
      </c>
      <c r="AC34" s="256">
        <v>9.8805139969999995</v>
      </c>
      <c r="AD34" s="256">
        <v>9.8645261102999999</v>
      </c>
      <c r="AE34" s="256">
        <v>9.8645261102999999</v>
      </c>
      <c r="AF34" s="256">
        <v>9.8645261102999999</v>
      </c>
      <c r="AG34" s="256">
        <v>9.6236419502999997</v>
      </c>
      <c r="AH34" s="256">
        <v>9.6236419502999997</v>
      </c>
      <c r="AI34" s="256">
        <v>9.6236419502999997</v>
      </c>
      <c r="AJ34" s="256">
        <v>10.040392863999999</v>
      </c>
      <c r="AK34" s="256">
        <v>10.040392863999999</v>
      </c>
      <c r="AL34" s="256">
        <v>10.040392863999999</v>
      </c>
      <c r="AM34" s="256">
        <v>9.9562852031000002</v>
      </c>
      <c r="AN34" s="256">
        <v>9.9562852031000002</v>
      </c>
      <c r="AO34" s="256">
        <v>9.9562852031000002</v>
      </c>
      <c r="AP34" s="256">
        <v>10.066577456999999</v>
      </c>
      <c r="AQ34" s="256">
        <v>10.066577456999999</v>
      </c>
      <c r="AR34" s="256">
        <v>10.066577456999999</v>
      </c>
      <c r="AS34" s="256">
        <v>10.279666374</v>
      </c>
      <c r="AT34" s="256">
        <v>10.279666374</v>
      </c>
      <c r="AU34" s="256">
        <v>10.279666374</v>
      </c>
      <c r="AV34" s="256">
        <v>10.799003686000001</v>
      </c>
      <c r="AW34" s="256">
        <v>10.799003686000001</v>
      </c>
      <c r="AX34" s="256">
        <v>10.799003686000001</v>
      </c>
      <c r="AY34" s="256">
        <v>10.69553</v>
      </c>
      <c r="AZ34" s="256">
        <v>10.503489999999999</v>
      </c>
      <c r="BA34" s="256">
        <v>10.537419999999999</v>
      </c>
      <c r="BB34" s="256">
        <v>10.6159</v>
      </c>
      <c r="BC34" s="256">
        <v>10.4491</v>
      </c>
      <c r="BD34" s="256">
        <v>10.5905</v>
      </c>
      <c r="BE34" s="256">
        <v>10.557790000000001</v>
      </c>
      <c r="BF34" s="416">
        <v>10.49456</v>
      </c>
      <c r="BG34" s="416">
        <v>10.76994</v>
      </c>
      <c r="BH34" s="416">
        <v>11.017440000000001</v>
      </c>
      <c r="BI34" s="416">
        <v>11.241770000000001</v>
      </c>
      <c r="BJ34" s="416">
        <v>10.924720000000001</v>
      </c>
      <c r="BK34" s="416">
        <v>10.846769999999999</v>
      </c>
      <c r="BL34" s="416">
        <v>10.646470000000001</v>
      </c>
      <c r="BM34" s="416">
        <v>10.68186</v>
      </c>
      <c r="BN34" s="416">
        <v>11.38951</v>
      </c>
      <c r="BO34" s="416">
        <v>11.215540000000001</v>
      </c>
      <c r="BP34" s="416">
        <v>11.363020000000001</v>
      </c>
      <c r="BQ34" s="416">
        <v>11.22461</v>
      </c>
      <c r="BR34" s="416">
        <v>11.158659999999999</v>
      </c>
      <c r="BS34" s="416">
        <v>11.445880000000001</v>
      </c>
      <c r="BT34" s="416">
        <v>11.182510000000001</v>
      </c>
      <c r="BU34" s="416">
        <v>11.41649</v>
      </c>
      <c r="BV34" s="416">
        <v>11.08581</v>
      </c>
    </row>
    <row r="35" spans="1:74" ht="11.1" customHeight="1">
      <c r="A35" s="163" t="s">
        <v>340</v>
      </c>
      <c r="B35" s="174" t="s">
        <v>326</v>
      </c>
      <c r="C35" s="256">
        <v>9.4136548696000002</v>
      </c>
      <c r="D35" s="256">
        <v>9.4136548696000002</v>
      </c>
      <c r="E35" s="256">
        <v>9.4136548696000002</v>
      </c>
      <c r="F35" s="256">
        <v>9.9446907666000008</v>
      </c>
      <c r="G35" s="256">
        <v>9.9446907666000008</v>
      </c>
      <c r="H35" s="256">
        <v>9.9446907666000008</v>
      </c>
      <c r="I35" s="256">
        <v>9.8357370844999998</v>
      </c>
      <c r="J35" s="256">
        <v>9.8357370844999998</v>
      </c>
      <c r="K35" s="256">
        <v>9.8357370844999998</v>
      </c>
      <c r="L35" s="256">
        <v>10.217264319</v>
      </c>
      <c r="M35" s="256">
        <v>10.217264319</v>
      </c>
      <c r="N35" s="256">
        <v>10.217264319</v>
      </c>
      <c r="O35" s="256">
        <v>10.346567742</v>
      </c>
      <c r="P35" s="256">
        <v>10.346567742</v>
      </c>
      <c r="Q35" s="256">
        <v>10.346567742</v>
      </c>
      <c r="R35" s="256">
        <v>10.589561877</v>
      </c>
      <c r="S35" s="256">
        <v>10.589561877</v>
      </c>
      <c r="T35" s="256">
        <v>10.589561877</v>
      </c>
      <c r="U35" s="256">
        <v>10.234541783999999</v>
      </c>
      <c r="V35" s="256">
        <v>10.234541783999999</v>
      </c>
      <c r="W35" s="256">
        <v>10.234541783999999</v>
      </c>
      <c r="X35" s="256">
        <v>10.610841065000001</v>
      </c>
      <c r="Y35" s="256">
        <v>10.610841065000001</v>
      </c>
      <c r="Z35" s="256">
        <v>10.610841065000001</v>
      </c>
      <c r="AA35" s="256">
        <v>10.655984925</v>
      </c>
      <c r="AB35" s="256">
        <v>10.653765762000001</v>
      </c>
      <c r="AC35" s="256">
        <v>10.655882311999999</v>
      </c>
      <c r="AD35" s="256">
        <v>10.627255291000001</v>
      </c>
      <c r="AE35" s="256">
        <v>10.627028794999999</v>
      </c>
      <c r="AF35" s="256">
        <v>10.629950956</v>
      </c>
      <c r="AG35" s="256">
        <v>10.324531065</v>
      </c>
      <c r="AH35" s="256">
        <v>10.326712304000001</v>
      </c>
      <c r="AI35" s="256">
        <v>10.325710297000001</v>
      </c>
      <c r="AJ35" s="256">
        <v>10.773252963999999</v>
      </c>
      <c r="AK35" s="256">
        <v>10.776732368999999</v>
      </c>
      <c r="AL35" s="256">
        <v>10.771408179</v>
      </c>
      <c r="AM35" s="256">
        <v>10.571489217</v>
      </c>
      <c r="AN35" s="256">
        <v>10.56926483</v>
      </c>
      <c r="AO35" s="256">
        <v>10.571386362</v>
      </c>
      <c r="AP35" s="256">
        <v>10.703024603999999</v>
      </c>
      <c r="AQ35" s="256">
        <v>10.702797573</v>
      </c>
      <c r="AR35" s="256">
        <v>10.705726614</v>
      </c>
      <c r="AS35" s="256">
        <v>10.414891390999999</v>
      </c>
      <c r="AT35" s="256">
        <v>10.417077766</v>
      </c>
      <c r="AU35" s="256">
        <v>10.4160734</v>
      </c>
      <c r="AV35" s="256">
        <v>10.823872486999999</v>
      </c>
      <c r="AW35" s="256">
        <v>10.827360082</v>
      </c>
      <c r="AX35" s="256">
        <v>10.822023359999999</v>
      </c>
      <c r="AY35" s="256">
        <v>10.653317241</v>
      </c>
      <c r="AZ35" s="256">
        <v>10.835708036</v>
      </c>
      <c r="BA35" s="256">
        <v>10.789365077999999</v>
      </c>
      <c r="BB35" s="256">
        <v>11.026276146000001</v>
      </c>
      <c r="BC35" s="256">
        <v>11.02178829</v>
      </c>
      <c r="BD35" s="256">
        <v>10.922101858</v>
      </c>
      <c r="BE35" s="256">
        <v>10.541057546999999</v>
      </c>
      <c r="BF35" s="416">
        <v>10.499822263</v>
      </c>
      <c r="BG35" s="416">
        <v>10.525434508</v>
      </c>
      <c r="BH35" s="416">
        <v>10.721149358</v>
      </c>
      <c r="BI35" s="416">
        <v>10.871419531000001</v>
      </c>
      <c r="BJ35" s="416">
        <v>10.868997094999999</v>
      </c>
      <c r="BK35" s="416">
        <v>10.855492119000001</v>
      </c>
      <c r="BL35" s="416">
        <v>11.038422150000001</v>
      </c>
      <c r="BM35" s="416">
        <v>10.991426846</v>
      </c>
      <c r="BN35" s="416">
        <v>11.228578820999999</v>
      </c>
      <c r="BO35" s="416">
        <v>11.223628409</v>
      </c>
      <c r="BP35" s="416">
        <v>11.123685326</v>
      </c>
      <c r="BQ35" s="416">
        <v>10.740017859</v>
      </c>
      <c r="BR35" s="416">
        <v>10.696426951999999</v>
      </c>
      <c r="BS35" s="416">
        <v>10.720453782</v>
      </c>
      <c r="BT35" s="416">
        <v>10.917308238</v>
      </c>
      <c r="BU35" s="416">
        <v>11.069250657</v>
      </c>
      <c r="BV35" s="416">
        <v>11.066414348</v>
      </c>
    </row>
    <row r="36" spans="1:74" ht="11.1" customHeight="1">
      <c r="A36" s="163" t="s">
        <v>341</v>
      </c>
      <c r="B36" s="174" t="s">
        <v>327</v>
      </c>
      <c r="C36" s="256">
        <v>14.533100408999999</v>
      </c>
      <c r="D36" s="256">
        <v>14.533100408999999</v>
      </c>
      <c r="E36" s="256">
        <v>14.533100408999999</v>
      </c>
      <c r="F36" s="256">
        <v>15.383826002999999</v>
      </c>
      <c r="G36" s="256">
        <v>15.383826002999999</v>
      </c>
      <c r="H36" s="256">
        <v>15.383826002999999</v>
      </c>
      <c r="I36" s="256">
        <v>15.831918972</v>
      </c>
      <c r="J36" s="256">
        <v>15.831918972</v>
      </c>
      <c r="K36" s="256">
        <v>15.831918972</v>
      </c>
      <c r="L36" s="256">
        <v>15.220283329000001</v>
      </c>
      <c r="M36" s="256">
        <v>15.220283329000001</v>
      </c>
      <c r="N36" s="256">
        <v>15.220283329000001</v>
      </c>
      <c r="O36" s="256">
        <v>15.194891184999999</v>
      </c>
      <c r="P36" s="256">
        <v>15.194891184999999</v>
      </c>
      <c r="Q36" s="256">
        <v>15.194891184999999</v>
      </c>
      <c r="R36" s="256">
        <v>15.928150929999999</v>
      </c>
      <c r="S36" s="256">
        <v>15.928150929999999</v>
      </c>
      <c r="T36" s="256">
        <v>15.928150929999999</v>
      </c>
      <c r="U36" s="256">
        <v>16.337818221999999</v>
      </c>
      <c r="V36" s="256">
        <v>16.337818221999999</v>
      </c>
      <c r="W36" s="256">
        <v>16.337818221999999</v>
      </c>
      <c r="X36" s="256">
        <v>15.826370354</v>
      </c>
      <c r="Y36" s="256">
        <v>15.826370354</v>
      </c>
      <c r="Z36" s="256">
        <v>15.826370354</v>
      </c>
      <c r="AA36" s="256">
        <v>15.944028735</v>
      </c>
      <c r="AB36" s="256">
        <v>15.960960691</v>
      </c>
      <c r="AC36" s="256">
        <v>15.958516259</v>
      </c>
      <c r="AD36" s="256">
        <v>16.605987030000001</v>
      </c>
      <c r="AE36" s="256">
        <v>16.635740119000001</v>
      </c>
      <c r="AF36" s="256">
        <v>16.636903695000001</v>
      </c>
      <c r="AG36" s="256">
        <v>17.160021543999999</v>
      </c>
      <c r="AH36" s="256">
        <v>17.162530707999998</v>
      </c>
      <c r="AI36" s="256">
        <v>17.171742600999998</v>
      </c>
      <c r="AJ36" s="256">
        <v>16.731255576999999</v>
      </c>
      <c r="AK36" s="256">
        <v>16.614754606000002</v>
      </c>
      <c r="AL36" s="256">
        <v>16.580172934</v>
      </c>
      <c r="AM36" s="256">
        <v>16.163325366999999</v>
      </c>
      <c r="AN36" s="256">
        <v>16.180064973</v>
      </c>
      <c r="AO36" s="256">
        <v>16.177647769</v>
      </c>
      <c r="AP36" s="256">
        <v>16.919159605000001</v>
      </c>
      <c r="AQ36" s="256">
        <v>16.948575180999999</v>
      </c>
      <c r="AR36" s="256">
        <v>16.949725201</v>
      </c>
      <c r="AS36" s="256">
        <v>17.451301667999999</v>
      </c>
      <c r="AT36" s="256">
        <v>17.453782083</v>
      </c>
      <c r="AU36" s="256">
        <v>17.462889306000001</v>
      </c>
      <c r="AV36" s="256">
        <v>16.918676163000001</v>
      </c>
      <c r="AW36" s="256">
        <v>16.803494927999999</v>
      </c>
      <c r="AX36" s="256">
        <v>16.769304841</v>
      </c>
      <c r="AY36" s="256">
        <v>16.836207467000001</v>
      </c>
      <c r="AZ36" s="256">
        <v>16.880130035000001</v>
      </c>
      <c r="BA36" s="256">
        <v>16.946528032</v>
      </c>
      <c r="BB36" s="256">
        <v>17.244320939000001</v>
      </c>
      <c r="BC36" s="256">
        <v>17.654916965000002</v>
      </c>
      <c r="BD36" s="256">
        <v>17.951035559000001</v>
      </c>
      <c r="BE36" s="256">
        <v>18.112665134</v>
      </c>
      <c r="BF36" s="416">
        <v>18.166461747</v>
      </c>
      <c r="BG36" s="416">
        <v>18.168138885000001</v>
      </c>
      <c r="BH36" s="416">
        <v>17.669707259999999</v>
      </c>
      <c r="BI36" s="416">
        <v>17.405691565000001</v>
      </c>
      <c r="BJ36" s="416">
        <v>17.118494354999999</v>
      </c>
      <c r="BK36" s="416">
        <v>17.273645763000001</v>
      </c>
      <c r="BL36" s="416">
        <v>17.467804681</v>
      </c>
      <c r="BM36" s="416">
        <v>17.571904275000001</v>
      </c>
      <c r="BN36" s="416">
        <v>17.993579987</v>
      </c>
      <c r="BO36" s="416">
        <v>18.273122908000001</v>
      </c>
      <c r="BP36" s="416">
        <v>18.448226062</v>
      </c>
      <c r="BQ36" s="416">
        <v>18.728514475000001</v>
      </c>
      <c r="BR36" s="416">
        <v>18.787595779</v>
      </c>
      <c r="BS36" s="416">
        <v>18.785793321</v>
      </c>
      <c r="BT36" s="416">
        <v>18.268253908999998</v>
      </c>
      <c r="BU36" s="416">
        <v>17.993182234999999</v>
      </c>
      <c r="BV36" s="416">
        <v>17.695777326000002</v>
      </c>
    </row>
    <row r="37" spans="1:74" ht="11.1" customHeight="1">
      <c r="A37" s="163" t="s">
        <v>343</v>
      </c>
      <c r="B37" s="174" t="s">
        <v>252</v>
      </c>
      <c r="C37" s="256">
        <v>83.563223934999996</v>
      </c>
      <c r="D37" s="256">
        <v>83.835160634999994</v>
      </c>
      <c r="E37" s="256">
        <v>83.241181734999998</v>
      </c>
      <c r="F37" s="256">
        <v>84.752681839999994</v>
      </c>
      <c r="G37" s="256">
        <v>83.098359840000001</v>
      </c>
      <c r="H37" s="256">
        <v>84.761733340000006</v>
      </c>
      <c r="I37" s="256">
        <v>85.217808375999994</v>
      </c>
      <c r="J37" s="256">
        <v>84.763869576000005</v>
      </c>
      <c r="K37" s="256">
        <v>85.582875576000006</v>
      </c>
      <c r="L37" s="256">
        <v>85.656882538000005</v>
      </c>
      <c r="M37" s="256">
        <v>85.239068638000006</v>
      </c>
      <c r="N37" s="256">
        <v>86.908697438000004</v>
      </c>
      <c r="O37" s="256">
        <v>84.680333332999993</v>
      </c>
      <c r="P37" s="256">
        <v>86.701997933000001</v>
      </c>
      <c r="Q37" s="256">
        <v>86.485828632999997</v>
      </c>
      <c r="R37" s="256">
        <v>86.862213436999994</v>
      </c>
      <c r="S37" s="256">
        <v>85.715114837000002</v>
      </c>
      <c r="T37" s="256">
        <v>87.605964037000007</v>
      </c>
      <c r="U37" s="256">
        <v>87.434830231999996</v>
      </c>
      <c r="V37" s="256">
        <v>87.927419631999996</v>
      </c>
      <c r="W37" s="256">
        <v>88.426744331999998</v>
      </c>
      <c r="X37" s="256">
        <v>87.727875678000004</v>
      </c>
      <c r="Y37" s="256">
        <v>88.641313478000001</v>
      </c>
      <c r="Z37" s="256">
        <v>89.595894677999993</v>
      </c>
      <c r="AA37" s="256">
        <v>87.590159442000001</v>
      </c>
      <c r="AB37" s="256">
        <v>89.262411157000003</v>
      </c>
      <c r="AC37" s="256">
        <v>88.611201481999998</v>
      </c>
      <c r="AD37" s="256">
        <v>87.161691055000006</v>
      </c>
      <c r="AE37" s="256">
        <v>86.900693118000007</v>
      </c>
      <c r="AF37" s="256">
        <v>88.531028118999998</v>
      </c>
      <c r="AG37" s="256">
        <v>88.369225146999995</v>
      </c>
      <c r="AH37" s="256">
        <v>89.824973447999994</v>
      </c>
      <c r="AI37" s="256">
        <v>89.122758422999993</v>
      </c>
      <c r="AJ37" s="256">
        <v>88.773208842000003</v>
      </c>
      <c r="AK37" s="256">
        <v>89.212699725999997</v>
      </c>
      <c r="AL37" s="256">
        <v>89.644437780999993</v>
      </c>
      <c r="AM37" s="256">
        <v>86.926749381999997</v>
      </c>
      <c r="AN37" s="256">
        <v>89.631895885000006</v>
      </c>
      <c r="AO37" s="256">
        <v>87.695746807999996</v>
      </c>
      <c r="AP37" s="256">
        <v>87.765238733000004</v>
      </c>
      <c r="AQ37" s="256">
        <v>88.534274534000005</v>
      </c>
      <c r="AR37" s="256">
        <v>89.022417399999995</v>
      </c>
      <c r="AS37" s="256">
        <v>89.238755380000001</v>
      </c>
      <c r="AT37" s="256">
        <v>90.040096027999994</v>
      </c>
      <c r="AU37" s="256">
        <v>88.521224558</v>
      </c>
      <c r="AV37" s="256">
        <v>90.025046369999998</v>
      </c>
      <c r="AW37" s="256">
        <v>89.992774963000002</v>
      </c>
      <c r="AX37" s="256">
        <v>89.457589802000001</v>
      </c>
      <c r="AY37" s="256">
        <v>89.163937177999998</v>
      </c>
      <c r="AZ37" s="256">
        <v>89.886872385999993</v>
      </c>
      <c r="BA37" s="256">
        <v>88.461603808999996</v>
      </c>
      <c r="BB37" s="256">
        <v>89.232887817000005</v>
      </c>
      <c r="BC37" s="256">
        <v>89.133482439000005</v>
      </c>
      <c r="BD37" s="256">
        <v>90.252393651999995</v>
      </c>
      <c r="BE37" s="256">
        <v>90.477780369000001</v>
      </c>
      <c r="BF37" s="416">
        <v>90.280389925999998</v>
      </c>
      <c r="BG37" s="416">
        <v>90.684217786000005</v>
      </c>
      <c r="BH37" s="416">
        <v>90.673756433999998</v>
      </c>
      <c r="BI37" s="416">
        <v>90.955692772999996</v>
      </c>
      <c r="BJ37" s="416">
        <v>90.682779083</v>
      </c>
      <c r="BK37" s="416">
        <v>89.938823382999999</v>
      </c>
      <c r="BL37" s="416">
        <v>90.967795494000001</v>
      </c>
      <c r="BM37" s="416">
        <v>90.501353010000003</v>
      </c>
      <c r="BN37" s="416">
        <v>90.647506882000002</v>
      </c>
      <c r="BO37" s="416">
        <v>90.222501952000002</v>
      </c>
      <c r="BP37" s="416">
        <v>91.600477795000003</v>
      </c>
      <c r="BQ37" s="416">
        <v>91.672968370000007</v>
      </c>
      <c r="BR37" s="416">
        <v>91.732312336999996</v>
      </c>
      <c r="BS37" s="416">
        <v>92.125032180999995</v>
      </c>
      <c r="BT37" s="416">
        <v>91.596495176000005</v>
      </c>
      <c r="BU37" s="416">
        <v>91.884392856000005</v>
      </c>
      <c r="BV37" s="416">
        <v>91.596316787000006</v>
      </c>
    </row>
    <row r="38" spans="1:74" ht="11.1" customHeight="1">
      <c r="B38" s="174"/>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416"/>
      <c r="BG38" s="416"/>
      <c r="BH38" s="416"/>
      <c r="BI38" s="416"/>
      <c r="BJ38" s="416"/>
      <c r="BK38" s="416"/>
      <c r="BL38" s="416"/>
      <c r="BM38" s="416"/>
      <c r="BN38" s="416"/>
      <c r="BO38" s="416"/>
      <c r="BP38" s="416"/>
      <c r="BQ38" s="416"/>
      <c r="BR38" s="416"/>
      <c r="BS38" s="416"/>
      <c r="BT38" s="416"/>
      <c r="BU38" s="416"/>
      <c r="BV38" s="416"/>
    </row>
    <row r="39" spans="1:74" ht="11.1" customHeight="1">
      <c r="B39" s="258" t="s">
        <v>798</v>
      </c>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416"/>
      <c r="BG39" s="416"/>
      <c r="BH39" s="416"/>
      <c r="BI39" s="416"/>
      <c r="BJ39" s="416"/>
      <c r="BK39" s="416"/>
      <c r="BL39" s="416"/>
      <c r="BM39" s="416"/>
      <c r="BN39" s="416"/>
      <c r="BO39" s="416"/>
      <c r="BP39" s="416"/>
      <c r="BQ39" s="416"/>
      <c r="BR39" s="416"/>
      <c r="BS39" s="416"/>
      <c r="BT39" s="416"/>
      <c r="BU39" s="416"/>
      <c r="BV39" s="416"/>
    </row>
    <row r="40" spans="1:74" ht="11.1" customHeight="1">
      <c r="A40" s="163" t="s">
        <v>362</v>
      </c>
      <c r="B40" s="174" t="s">
        <v>794</v>
      </c>
      <c r="C40" s="256">
        <v>-0.93296774193999998</v>
      </c>
      <c r="D40" s="256">
        <v>-0.39407142856999999</v>
      </c>
      <c r="E40" s="256">
        <v>-0.83922580645</v>
      </c>
      <c r="F40" s="256">
        <v>-0.44453333333</v>
      </c>
      <c r="G40" s="256">
        <v>-0.4884516129</v>
      </c>
      <c r="H40" s="256">
        <v>-0.44090000000000001</v>
      </c>
      <c r="I40" s="256">
        <v>-0.17967741935000001</v>
      </c>
      <c r="J40" s="256">
        <v>0.52477419354999999</v>
      </c>
      <c r="K40" s="256">
        <v>-0.48756666666999998</v>
      </c>
      <c r="L40" s="256">
        <v>0.74751612902999998</v>
      </c>
      <c r="M40" s="256">
        <v>0.37353333332999999</v>
      </c>
      <c r="N40" s="256">
        <v>1.2126129031999999</v>
      </c>
      <c r="O40" s="256">
        <v>-0.30877419355000002</v>
      </c>
      <c r="P40" s="256">
        <v>4.5571428571000001E-2</v>
      </c>
      <c r="Q40" s="256">
        <v>-7.6774193547999997E-2</v>
      </c>
      <c r="R40" s="256">
        <v>-0.76166666667000005</v>
      </c>
      <c r="S40" s="256">
        <v>-0.66122580644999995</v>
      </c>
      <c r="T40" s="256">
        <v>-0.37323333332999997</v>
      </c>
      <c r="U40" s="256">
        <v>-0.44038709676999999</v>
      </c>
      <c r="V40" s="256">
        <v>-0.21383870967999999</v>
      </c>
      <c r="W40" s="256">
        <v>2.3366666667000002E-2</v>
      </c>
      <c r="X40" s="256">
        <v>0.45119354838999998</v>
      </c>
      <c r="Y40" s="256">
        <v>0.66656666666999997</v>
      </c>
      <c r="Z40" s="256">
        <v>1.0675161289999999</v>
      </c>
      <c r="AA40" s="256">
        <v>-0.49386325805999998</v>
      </c>
      <c r="AB40" s="256">
        <v>1.0330092856999999</v>
      </c>
      <c r="AC40" s="256">
        <v>0.13918961290000001</v>
      </c>
      <c r="AD40" s="256">
        <v>-0.10537926667</v>
      </c>
      <c r="AE40" s="256">
        <v>-0.88375154839000003</v>
      </c>
      <c r="AF40" s="256">
        <v>-5.9142733332999999E-2</v>
      </c>
      <c r="AG40" s="256">
        <v>-0.23067754838999999</v>
      </c>
      <c r="AH40" s="256">
        <v>0.64406416128999999</v>
      </c>
      <c r="AI40" s="256">
        <v>0.49177219999999999</v>
      </c>
      <c r="AJ40" s="256">
        <v>0.37069883870999998</v>
      </c>
      <c r="AK40" s="256">
        <v>-2.2796133332999999E-2</v>
      </c>
      <c r="AL40" s="256">
        <v>0.64642029032000003</v>
      </c>
      <c r="AM40" s="256">
        <v>-0.69994238710000001</v>
      </c>
      <c r="AN40" s="256">
        <v>0.22767375862</v>
      </c>
      <c r="AO40" s="256">
        <v>-0.40854858064999999</v>
      </c>
      <c r="AP40" s="256">
        <v>1.8213766667E-2</v>
      </c>
      <c r="AQ40" s="256">
        <v>-0.52402929032000001</v>
      </c>
      <c r="AR40" s="256">
        <v>-0.49347406666999999</v>
      </c>
      <c r="AS40" s="256">
        <v>-3.2644870967999999E-2</v>
      </c>
      <c r="AT40" s="256">
        <v>0.27239525805999998</v>
      </c>
      <c r="AU40" s="256">
        <v>-0.58164143332999996</v>
      </c>
      <c r="AV40" s="256">
        <v>0.27825925806000001</v>
      </c>
      <c r="AW40" s="256">
        <v>4.0419999999999998E-2</v>
      </c>
      <c r="AX40" s="256">
        <v>5.7213387097000003E-2</v>
      </c>
      <c r="AY40" s="256">
        <v>-0.18514625806000001</v>
      </c>
      <c r="AZ40" s="256">
        <v>0.77723421428999995</v>
      </c>
      <c r="BA40" s="256">
        <v>-7.8782903225999998E-2</v>
      </c>
      <c r="BB40" s="256">
        <v>-0.44424916666999997</v>
      </c>
      <c r="BC40" s="256">
        <v>-0.35330838710000001</v>
      </c>
      <c r="BD40" s="256">
        <v>-2.8457830952E-2</v>
      </c>
      <c r="BE40" s="256">
        <v>8.0581753384000004E-2</v>
      </c>
      <c r="BF40" s="416">
        <v>7.3539663665999996E-2</v>
      </c>
      <c r="BG40" s="416">
        <v>-0.17286666667</v>
      </c>
      <c r="BH40" s="416">
        <v>0.16212903226</v>
      </c>
      <c r="BI40" s="416">
        <v>0.10043333333</v>
      </c>
      <c r="BJ40" s="416">
        <v>0.77667741935000001</v>
      </c>
      <c r="BK40" s="416">
        <v>-0.50700000000000001</v>
      </c>
      <c r="BL40" s="416">
        <v>0.26810714285999998</v>
      </c>
      <c r="BM40" s="416">
        <v>-7.9645161290000002E-2</v>
      </c>
      <c r="BN40" s="416">
        <v>-0.32986666666999997</v>
      </c>
      <c r="BO40" s="416">
        <v>-0.47683870967999997</v>
      </c>
      <c r="BP40" s="416">
        <v>-0.40166666667000001</v>
      </c>
      <c r="BQ40" s="416">
        <v>-0.22777419355</v>
      </c>
      <c r="BR40" s="416">
        <v>0.11396774194000001</v>
      </c>
      <c r="BS40" s="416">
        <v>-0.21703333332999999</v>
      </c>
      <c r="BT40" s="416">
        <v>0.27574193547999998</v>
      </c>
      <c r="BU40" s="416">
        <v>0.16569999999999999</v>
      </c>
      <c r="BV40" s="416">
        <v>0.83625806451999996</v>
      </c>
    </row>
    <row r="41" spans="1:74" ht="11.1" customHeight="1">
      <c r="A41" s="163" t="s">
        <v>364</v>
      </c>
      <c r="B41" s="174" t="s">
        <v>795</v>
      </c>
      <c r="C41" s="256">
        <v>-0.37674193548000001</v>
      </c>
      <c r="D41" s="256">
        <v>-5.9142857143000001E-2</v>
      </c>
      <c r="E41" s="256">
        <v>0.23029032258000001</v>
      </c>
      <c r="F41" s="256">
        <v>0.28046666666999998</v>
      </c>
      <c r="G41" s="256">
        <v>0.13574193547999999</v>
      </c>
      <c r="H41" s="256">
        <v>-9.1333333332999991E-3</v>
      </c>
      <c r="I41" s="256">
        <v>-2.9258064516E-2</v>
      </c>
      <c r="J41" s="256">
        <v>-0.86309677418999997</v>
      </c>
      <c r="K41" s="256">
        <v>0.30493333333</v>
      </c>
      <c r="L41" s="256">
        <v>0.88570967741999995</v>
      </c>
      <c r="M41" s="256">
        <v>-0.72060000000000002</v>
      </c>
      <c r="N41" s="256">
        <v>1.4421290323</v>
      </c>
      <c r="O41" s="256">
        <v>-1.5506774193999999</v>
      </c>
      <c r="P41" s="256">
        <v>0.54160714286</v>
      </c>
      <c r="Q41" s="256">
        <v>0.62522580645000003</v>
      </c>
      <c r="R41" s="256">
        <v>-0.62849999999999995</v>
      </c>
      <c r="S41" s="256">
        <v>-0.31519354839000002</v>
      </c>
      <c r="T41" s="256">
        <v>0.21229999999999999</v>
      </c>
      <c r="U41" s="256">
        <v>0.34690322580999999</v>
      </c>
      <c r="V41" s="256">
        <v>-0.75332258065000002</v>
      </c>
      <c r="W41" s="256">
        <v>1.8863000000000001</v>
      </c>
      <c r="X41" s="256">
        <v>-0.96396774194000001</v>
      </c>
      <c r="Y41" s="256">
        <v>8.0066666667000005E-2</v>
      </c>
      <c r="Z41" s="256">
        <v>0.70338709677</v>
      </c>
      <c r="AA41" s="256">
        <v>-1.3969354839000001</v>
      </c>
      <c r="AB41" s="256">
        <v>1.4989642857000001</v>
      </c>
      <c r="AC41" s="256">
        <v>0.54496774193999997</v>
      </c>
      <c r="AD41" s="256">
        <v>-0.85029999999999994</v>
      </c>
      <c r="AE41" s="256">
        <v>0.24232258065000001</v>
      </c>
      <c r="AF41" s="256">
        <v>0.29313333333000002</v>
      </c>
      <c r="AG41" s="256">
        <v>0.15570967742</v>
      </c>
      <c r="AH41" s="256">
        <v>3.6774193548000001E-3</v>
      </c>
      <c r="AI41" s="256">
        <v>0.62870000000000004</v>
      </c>
      <c r="AJ41" s="256">
        <v>0.35390322581</v>
      </c>
      <c r="AK41" s="256">
        <v>-0.46879999999999999</v>
      </c>
      <c r="AL41" s="256">
        <v>0.94458064515999995</v>
      </c>
      <c r="AM41" s="256">
        <v>-1.1870967742</v>
      </c>
      <c r="AN41" s="256">
        <v>0.40489655172</v>
      </c>
      <c r="AO41" s="256">
        <v>0.33761290322999998</v>
      </c>
      <c r="AP41" s="256">
        <v>-0.49990000000000001</v>
      </c>
      <c r="AQ41" s="256">
        <v>0.20729032257999999</v>
      </c>
      <c r="AR41" s="256">
        <v>0.24306666666999999</v>
      </c>
      <c r="AS41" s="256">
        <v>-0.86096774194000003</v>
      </c>
      <c r="AT41" s="256">
        <v>-0.34638709677000001</v>
      </c>
      <c r="AU41" s="256">
        <v>0.30506666666999999</v>
      </c>
      <c r="AV41" s="256">
        <v>0.77187096773999997</v>
      </c>
      <c r="AW41" s="256">
        <v>0.10440000000000001</v>
      </c>
      <c r="AX41" s="256">
        <v>0.81848387096999997</v>
      </c>
      <c r="AY41" s="256">
        <v>-0.26312903226000001</v>
      </c>
      <c r="AZ41" s="256">
        <v>0.48017857142999998</v>
      </c>
      <c r="BA41" s="256">
        <v>-0.69032258064999996</v>
      </c>
      <c r="BB41" s="256">
        <v>7.2734575689000006E-2</v>
      </c>
      <c r="BC41" s="256">
        <v>-0.21756321221</v>
      </c>
      <c r="BD41" s="256">
        <v>0.17368980662</v>
      </c>
      <c r="BE41" s="256">
        <v>0.13787886143</v>
      </c>
      <c r="BF41" s="416">
        <v>0.11054910713</v>
      </c>
      <c r="BG41" s="416">
        <v>0.18709186392999999</v>
      </c>
      <c r="BH41" s="416">
        <v>1.5132617959E-2</v>
      </c>
      <c r="BI41" s="416">
        <v>6.2175529979999998E-2</v>
      </c>
      <c r="BJ41" s="416">
        <v>-0.29093316077999998</v>
      </c>
      <c r="BK41" s="416">
        <v>-1.4608474137E-2</v>
      </c>
      <c r="BL41" s="416">
        <v>2.0289258519E-2</v>
      </c>
      <c r="BM41" s="416">
        <v>-0.12601465384999999</v>
      </c>
      <c r="BN41" s="416">
        <v>-6.2909943950999997E-2</v>
      </c>
      <c r="BO41" s="416">
        <v>-0.35182907517000001</v>
      </c>
      <c r="BP41" s="416">
        <v>1.9425724266000002E-2</v>
      </c>
      <c r="BQ41" s="416">
        <v>5.1583023465999996E-3</v>
      </c>
      <c r="BR41" s="416">
        <v>-0.19224331845000001</v>
      </c>
      <c r="BS41" s="416">
        <v>2.0054331607000001E-2</v>
      </c>
      <c r="BT41" s="416">
        <v>-7.6716733262E-2</v>
      </c>
      <c r="BU41" s="416">
        <v>8.2596368952999998E-3</v>
      </c>
      <c r="BV41" s="416">
        <v>-0.35938484772000001</v>
      </c>
    </row>
    <row r="42" spans="1:74" ht="11.1" customHeight="1">
      <c r="A42" s="163" t="s">
        <v>365</v>
      </c>
      <c r="B42" s="174" t="s">
        <v>796</v>
      </c>
      <c r="C42" s="256">
        <v>1.7374136608999999</v>
      </c>
      <c r="D42" s="256">
        <v>0.49296883979</v>
      </c>
      <c r="E42" s="256">
        <v>0.13807685894999999</v>
      </c>
      <c r="F42" s="256">
        <v>1.1250056227</v>
      </c>
      <c r="G42" s="256">
        <v>-3.9952449123999999E-2</v>
      </c>
      <c r="H42" s="256">
        <v>1.4150113126999999</v>
      </c>
      <c r="I42" s="256">
        <v>0.57160960471</v>
      </c>
      <c r="J42" s="256">
        <v>0.69621883338000001</v>
      </c>
      <c r="K42" s="256">
        <v>0.82791895521000003</v>
      </c>
      <c r="L42" s="256">
        <v>-1.3755517752999999</v>
      </c>
      <c r="M42" s="256">
        <v>0.11848834748000001</v>
      </c>
      <c r="N42" s="256">
        <v>-1.0562045959999999</v>
      </c>
      <c r="O42" s="256">
        <v>1.2755452058000001</v>
      </c>
      <c r="P42" s="256">
        <v>0.32135173447999998</v>
      </c>
      <c r="Q42" s="256">
        <v>-2.2216435198999999E-3</v>
      </c>
      <c r="R42" s="256">
        <v>2.0382423941000001</v>
      </c>
      <c r="S42" s="256">
        <v>-0.26249539983999998</v>
      </c>
      <c r="T42" s="256">
        <v>0.66322817625999997</v>
      </c>
      <c r="U42" s="256">
        <v>5.1985001683999998E-2</v>
      </c>
      <c r="V42" s="256">
        <v>1.3793483723</v>
      </c>
      <c r="W42" s="256">
        <v>-1.1391655176</v>
      </c>
      <c r="X42" s="256">
        <v>0.75442877103999995</v>
      </c>
      <c r="Y42" s="256">
        <v>-0.25822667176000003</v>
      </c>
      <c r="Z42" s="256">
        <v>-0.10753481736000001</v>
      </c>
      <c r="AA42" s="256">
        <v>1.2474629982000001</v>
      </c>
      <c r="AB42" s="256">
        <v>-0.31050278761</v>
      </c>
      <c r="AC42" s="256">
        <v>1.7195962711999999</v>
      </c>
      <c r="AD42" s="256">
        <v>1.9781720744</v>
      </c>
      <c r="AE42" s="256">
        <v>1.5233866998000001</v>
      </c>
      <c r="AF42" s="256">
        <v>1.4966918274000001</v>
      </c>
      <c r="AG42" s="256">
        <v>1.2548752826</v>
      </c>
      <c r="AH42" s="256">
        <v>1.3594373059</v>
      </c>
      <c r="AI42" s="256">
        <v>0.80853544568000002</v>
      </c>
      <c r="AJ42" s="256">
        <v>0.38314650979999998</v>
      </c>
      <c r="AK42" s="256">
        <v>1.019085069</v>
      </c>
      <c r="AL42" s="256">
        <v>-0.92786074734000001</v>
      </c>
      <c r="AM42" s="256">
        <v>-0.20608188404</v>
      </c>
      <c r="AN42" s="256">
        <v>-0.33847958884000001</v>
      </c>
      <c r="AO42" s="256">
        <v>-1.1702855196999999</v>
      </c>
      <c r="AP42" s="256">
        <v>-1.0633229391000001</v>
      </c>
      <c r="AQ42" s="256">
        <v>-0.20061375873000001</v>
      </c>
      <c r="AR42" s="256">
        <v>0.35568388966999998</v>
      </c>
      <c r="AS42" s="256">
        <v>1.0224565990000001</v>
      </c>
      <c r="AT42" s="256">
        <v>0.80237806733999995</v>
      </c>
      <c r="AU42" s="256">
        <v>0.13830076143</v>
      </c>
      <c r="AV42" s="256">
        <v>-8.8435163070999995E-2</v>
      </c>
      <c r="AW42" s="256">
        <v>0.34375933701</v>
      </c>
      <c r="AX42" s="256">
        <v>-0.84320126792000005</v>
      </c>
      <c r="AY42" s="256">
        <v>0.92451424318999997</v>
      </c>
      <c r="AZ42" s="256">
        <v>0.1665192727</v>
      </c>
      <c r="BA42" s="256">
        <v>0.60551314014000002</v>
      </c>
      <c r="BB42" s="256">
        <v>0.12105529595</v>
      </c>
      <c r="BC42" s="256">
        <v>-0.36763539537000001</v>
      </c>
      <c r="BD42" s="256">
        <v>0.29241815352</v>
      </c>
      <c r="BE42" s="256">
        <v>0.23137246116999999</v>
      </c>
      <c r="BF42" s="416">
        <v>0.18579351316000001</v>
      </c>
      <c r="BG42" s="416">
        <v>0.30950671491999998</v>
      </c>
      <c r="BH42" s="416">
        <v>2.5037983771999998E-2</v>
      </c>
      <c r="BI42" s="416">
        <v>0.10231248747</v>
      </c>
      <c r="BJ42" s="416">
        <v>-0.46669165800000001</v>
      </c>
      <c r="BK42" s="416">
        <v>-2.4147270017999999E-2</v>
      </c>
      <c r="BL42" s="416">
        <v>3.2499097246000003E-2</v>
      </c>
      <c r="BM42" s="416">
        <v>-0.20671978748</v>
      </c>
      <c r="BN42" s="416">
        <v>-0.11062432647999999</v>
      </c>
      <c r="BO42" s="416">
        <v>-0.63355109285</v>
      </c>
      <c r="BP42" s="416">
        <v>3.4236805745000001E-2</v>
      </c>
      <c r="BQ42" s="416">
        <v>9.0727161993999998E-3</v>
      </c>
      <c r="BR42" s="416">
        <v>-0.33843730399999999</v>
      </c>
      <c r="BS42" s="416">
        <v>3.4754463687999997E-2</v>
      </c>
      <c r="BT42" s="416">
        <v>-0.13149030828</v>
      </c>
      <c r="BU42" s="416">
        <v>1.4082686601E-2</v>
      </c>
      <c r="BV42" s="416">
        <v>-0.59759570993</v>
      </c>
    </row>
    <row r="43" spans="1:74" ht="11.1" customHeight="1">
      <c r="A43" s="163" t="s">
        <v>366</v>
      </c>
      <c r="B43" s="174" t="s">
        <v>797</v>
      </c>
      <c r="C43" s="256">
        <v>0.42770398343999999</v>
      </c>
      <c r="D43" s="256">
        <v>3.9754554076000002E-2</v>
      </c>
      <c r="E43" s="256">
        <v>-0.47085862492000002</v>
      </c>
      <c r="F43" s="256">
        <v>0.96093895602000001</v>
      </c>
      <c r="G43" s="256">
        <v>-0.39266212653999999</v>
      </c>
      <c r="H43" s="256">
        <v>0.96497797934999996</v>
      </c>
      <c r="I43" s="256">
        <v>0.36267412083</v>
      </c>
      <c r="J43" s="256">
        <v>0.35789625273999998</v>
      </c>
      <c r="K43" s="256">
        <v>0.64528562188000005</v>
      </c>
      <c r="L43" s="256">
        <v>0.25767403113999998</v>
      </c>
      <c r="M43" s="256">
        <v>-0.22857831918999999</v>
      </c>
      <c r="N43" s="256">
        <v>1.5985373395</v>
      </c>
      <c r="O43" s="256">
        <v>-0.58390640709999997</v>
      </c>
      <c r="P43" s="256">
        <v>0.90853030589999995</v>
      </c>
      <c r="Q43" s="256">
        <v>0.54622996938000001</v>
      </c>
      <c r="R43" s="256">
        <v>0.64807572740999997</v>
      </c>
      <c r="S43" s="256">
        <v>-1.2389147546999999</v>
      </c>
      <c r="T43" s="256">
        <v>0.50229484293000004</v>
      </c>
      <c r="U43" s="256">
        <v>-4.1498869282999999E-2</v>
      </c>
      <c r="V43" s="256">
        <v>0.41218708193999998</v>
      </c>
      <c r="W43" s="256">
        <v>0.77050114906</v>
      </c>
      <c r="X43" s="256">
        <v>0.24165457748999999</v>
      </c>
      <c r="Y43" s="256">
        <v>0.48840666158000001</v>
      </c>
      <c r="Z43" s="256">
        <v>1.6633684084</v>
      </c>
      <c r="AA43" s="256">
        <v>-0.64333574374000002</v>
      </c>
      <c r="AB43" s="256">
        <v>2.2214707838000001</v>
      </c>
      <c r="AC43" s="256">
        <v>2.4037536259999999</v>
      </c>
      <c r="AD43" s="256">
        <v>1.0224928078</v>
      </c>
      <c r="AE43" s="256">
        <v>0.88195773209999995</v>
      </c>
      <c r="AF43" s="256">
        <v>1.7306824273999999</v>
      </c>
      <c r="AG43" s="256">
        <v>1.1799074116999999</v>
      </c>
      <c r="AH43" s="256">
        <v>2.0071788865000002</v>
      </c>
      <c r="AI43" s="256">
        <v>1.9290076457000001</v>
      </c>
      <c r="AJ43" s="256">
        <v>1.1077485743</v>
      </c>
      <c r="AK43" s="256">
        <v>0.52748893565999999</v>
      </c>
      <c r="AL43" s="256">
        <v>0.66314018814999998</v>
      </c>
      <c r="AM43" s="256">
        <v>-2.0931210453000002</v>
      </c>
      <c r="AN43" s="256">
        <v>0.29409072149999999</v>
      </c>
      <c r="AO43" s="256">
        <v>-1.2412211971</v>
      </c>
      <c r="AP43" s="256">
        <v>-1.5450091723999999</v>
      </c>
      <c r="AQ43" s="256">
        <v>-0.51735272646999997</v>
      </c>
      <c r="AR43" s="256">
        <v>0.10527648967</v>
      </c>
      <c r="AS43" s="256">
        <v>0.1288439861</v>
      </c>
      <c r="AT43" s="256">
        <v>0.72838622863000002</v>
      </c>
      <c r="AU43" s="256">
        <v>-0.13827400524</v>
      </c>
      <c r="AV43" s="256">
        <v>0.96169506274000005</v>
      </c>
      <c r="AW43" s="256">
        <v>0.48857933701</v>
      </c>
      <c r="AX43" s="256">
        <v>3.249599014E-2</v>
      </c>
      <c r="AY43" s="256">
        <v>0.47623895287000001</v>
      </c>
      <c r="AZ43" s="256">
        <v>1.4239320583999999</v>
      </c>
      <c r="BA43" s="256">
        <v>-0.16359234373000001</v>
      </c>
      <c r="BB43" s="256">
        <v>-0.25045929502999997</v>
      </c>
      <c r="BC43" s="256">
        <v>-0.93850699467999998</v>
      </c>
      <c r="BD43" s="256">
        <v>0.43765012919000001</v>
      </c>
      <c r="BE43" s="256">
        <v>0.44983307598</v>
      </c>
      <c r="BF43" s="416">
        <v>0.36988228395</v>
      </c>
      <c r="BG43" s="416">
        <v>0.32373191218000003</v>
      </c>
      <c r="BH43" s="416">
        <v>0.20229963399000001</v>
      </c>
      <c r="BI43" s="416">
        <v>0.26492135078000001</v>
      </c>
      <c r="BJ43" s="416">
        <v>1.9052600573000001E-2</v>
      </c>
      <c r="BK43" s="416">
        <v>-0.54575574415999994</v>
      </c>
      <c r="BL43" s="416">
        <v>0.32089549862</v>
      </c>
      <c r="BM43" s="416">
        <v>-0.41237960262000001</v>
      </c>
      <c r="BN43" s="416">
        <v>-0.5034009371</v>
      </c>
      <c r="BO43" s="416">
        <v>-1.4622188777</v>
      </c>
      <c r="BP43" s="416">
        <v>-0.34800413666000002</v>
      </c>
      <c r="BQ43" s="416">
        <v>-0.213543175</v>
      </c>
      <c r="BR43" s="416">
        <v>-0.41671288050999999</v>
      </c>
      <c r="BS43" s="416">
        <v>-0.16222453804</v>
      </c>
      <c r="BT43" s="416">
        <v>6.7534893944999994E-2</v>
      </c>
      <c r="BU43" s="416">
        <v>0.1880423235</v>
      </c>
      <c r="BV43" s="416">
        <v>-0.12072249314</v>
      </c>
    </row>
    <row r="44" spans="1:74" ht="11.1" customHeight="1">
      <c r="B44" s="174"/>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256"/>
      <c r="BA44" s="256"/>
      <c r="BB44" s="256"/>
      <c r="BC44" s="256"/>
      <c r="BD44" s="256"/>
      <c r="BE44" s="256"/>
      <c r="BF44" s="416"/>
      <c r="BG44" s="416"/>
      <c r="BH44" s="416"/>
      <c r="BI44" s="416"/>
      <c r="BJ44" s="416"/>
      <c r="BK44" s="416"/>
      <c r="BL44" s="416"/>
      <c r="BM44" s="416"/>
      <c r="BN44" s="416"/>
      <c r="BO44" s="416"/>
      <c r="BP44" s="416"/>
      <c r="BQ44" s="416"/>
      <c r="BR44" s="416"/>
      <c r="BS44" s="416"/>
      <c r="BT44" s="416"/>
      <c r="BU44" s="416"/>
      <c r="BV44" s="416"/>
    </row>
    <row r="45" spans="1:74" ht="11.1" customHeight="1">
      <c r="B45" s="65" t="s">
        <v>1057</v>
      </c>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416"/>
      <c r="BG45" s="416"/>
      <c r="BH45" s="416"/>
      <c r="BI45" s="416"/>
      <c r="BJ45" s="416"/>
      <c r="BK45" s="416"/>
      <c r="BL45" s="416"/>
      <c r="BM45" s="416"/>
      <c r="BN45" s="416"/>
      <c r="BO45" s="416"/>
      <c r="BP45" s="416"/>
      <c r="BQ45" s="416"/>
      <c r="BR45" s="416"/>
      <c r="BS45" s="416"/>
      <c r="BT45" s="416"/>
      <c r="BU45" s="416"/>
      <c r="BV45" s="416"/>
    </row>
    <row r="46" spans="1:74" ht="11.1" customHeight="1">
      <c r="A46" s="163" t="s">
        <v>793</v>
      </c>
      <c r="B46" s="174" t="s">
        <v>357</v>
      </c>
      <c r="C46" s="261">
        <v>1061.875</v>
      </c>
      <c r="D46" s="261">
        <v>1071.154</v>
      </c>
      <c r="E46" s="261">
        <v>1089.9110000000001</v>
      </c>
      <c r="F46" s="261">
        <v>1097.261</v>
      </c>
      <c r="G46" s="261">
        <v>1109.491</v>
      </c>
      <c r="H46" s="261">
        <v>1120.318</v>
      </c>
      <c r="I46" s="261">
        <v>1125.8920000000001</v>
      </c>
      <c r="J46" s="261">
        <v>1109.626</v>
      </c>
      <c r="K46" s="261">
        <v>1123.259</v>
      </c>
      <c r="L46" s="261">
        <v>1100.0909999999999</v>
      </c>
      <c r="M46" s="261">
        <v>1087.837</v>
      </c>
      <c r="N46" s="261">
        <v>1049.759</v>
      </c>
      <c r="O46" s="261">
        <v>1059.335</v>
      </c>
      <c r="P46" s="261">
        <v>1058.0630000000001</v>
      </c>
      <c r="Q46" s="261">
        <v>1060.4469999999999</v>
      </c>
      <c r="R46" s="261">
        <v>1083.3019999999999</v>
      </c>
      <c r="S46" s="261">
        <v>1103.8050000000001</v>
      </c>
      <c r="T46" s="261">
        <v>1115.0050000000001</v>
      </c>
      <c r="U46" s="261">
        <v>1128.662</v>
      </c>
      <c r="V46" s="261">
        <v>1135.296</v>
      </c>
      <c r="W46" s="261">
        <v>1134.663</v>
      </c>
      <c r="X46" s="261">
        <v>1120.6389999999999</v>
      </c>
      <c r="Y46" s="261">
        <v>1100.645</v>
      </c>
      <c r="Z46" s="261">
        <v>1067.5540000000001</v>
      </c>
      <c r="AA46" s="261">
        <v>1082.865761</v>
      </c>
      <c r="AB46" s="261">
        <v>1053.942501</v>
      </c>
      <c r="AC46" s="261">
        <v>1049.6276230000001</v>
      </c>
      <c r="AD46" s="261">
        <v>1052.7890010000001</v>
      </c>
      <c r="AE46" s="261">
        <v>1080.185299</v>
      </c>
      <c r="AF46" s="261">
        <v>1081.970581</v>
      </c>
      <c r="AG46" s="261">
        <v>1097.4375849999999</v>
      </c>
      <c r="AH46" s="261">
        <v>1099.2305960000001</v>
      </c>
      <c r="AI46" s="261">
        <v>1084.98243</v>
      </c>
      <c r="AJ46" s="261">
        <v>1073.4907659999999</v>
      </c>
      <c r="AK46" s="261">
        <v>1074.1746499999999</v>
      </c>
      <c r="AL46" s="261">
        <v>1054.1356209999999</v>
      </c>
      <c r="AM46" s="261">
        <v>1075.8338349999999</v>
      </c>
      <c r="AN46" s="261">
        <v>1069.2312959999999</v>
      </c>
      <c r="AO46" s="261">
        <v>1081.8963020000001</v>
      </c>
      <c r="AP46" s="261">
        <v>1081.3498890000001</v>
      </c>
      <c r="AQ46" s="261">
        <v>1097.594797</v>
      </c>
      <c r="AR46" s="261">
        <v>1112.399019</v>
      </c>
      <c r="AS46" s="261">
        <v>1113.41201</v>
      </c>
      <c r="AT46" s="261">
        <v>1104.9677569999999</v>
      </c>
      <c r="AU46" s="261">
        <v>1123.415</v>
      </c>
      <c r="AV46" s="261">
        <v>1114.788963</v>
      </c>
      <c r="AW46" s="261">
        <v>1113.5763629999999</v>
      </c>
      <c r="AX46" s="261">
        <v>1111.486748</v>
      </c>
      <c r="AY46" s="261">
        <v>1116.689282</v>
      </c>
      <c r="AZ46" s="261">
        <v>1094.7627239999999</v>
      </c>
      <c r="BA46" s="261">
        <v>1097.2049939999999</v>
      </c>
      <c r="BB46" s="261">
        <v>1110.532469</v>
      </c>
      <c r="BC46" s="261">
        <v>1121.4850289999999</v>
      </c>
      <c r="BD46" s="261">
        <v>1122.3387639</v>
      </c>
      <c r="BE46" s="261">
        <v>1119.8407296</v>
      </c>
      <c r="BF46" s="347">
        <v>1117.5609999999999</v>
      </c>
      <c r="BG46" s="347">
        <v>1122.7470000000001</v>
      </c>
      <c r="BH46" s="347">
        <v>1117.721</v>
      </c>
      <c r="BI46" s="347">
        <v>1114.7080000000001</v>
      </c>
      <c r="BJ46" s="347">
        <v>1090.6310000000001</v>
      </c>
      <c r="BK46" s="347">
        <v>1106.348</v>
      </c>
      <c r="BL46" s="347">
        <v>1098.8409999999999</v>
      </c>
      <c r="BM46" s="347">
        <v>1101.31</v>
      </c>
      <c r="BN46" s="347">
        <v>1111.2059999999999</v>
      </c>
      <c r="BO46" s="347">
        <v>1125.9880000000001</v>
      </c>
      <c r="BP46" s="347">
        <v>1138.038</v>
      </c>
      <c r="BQ46" s="347">
        <v>1145.0989999999999</v>
      </c>
      <c r="BR46" s="347">
        <v>1141.566</v>
      </c>
      <c r="BS46" s="347">
        <v>1148.077</v>
      </c>
      <c r="BT46" s="347">
        <v>1139.529</v>
      </c>
      <c r="BU46" s="347">
        <v>1134.558</v>
      </c>
      <c r="BV46" s="347">
        <v>1108.634</v>
      </c>
    </row>
    <row r="47" spans="1:74" ht="11.1" customHeight="1">
      <c r="A47" s="163" t="s">
        <v>361</v>
      </c>
      <c r="B47" s="260" t="s">
        <v>360</v>
      </c>
      <c r="C47" s="259">
        <v>2722.279</v>
      </c>
      <c r="D47" s="259">
        <v>2732.2930000000001</v>
      </c>
      <c r="E47" s="259">
        <v>2741.1909999999998</v>
      </c>
      <c r="F47" s="259">
        <v>2740.5039999999999</v>
      </c>
      <c r="G47" s="259">
        <v>2745.4569999999999</v>
      </c>
      <c r="H47" s="259">
        <v>2756.4520000000002</v>
      </c>
      <c r="I47" s="259">
        <v>2763.35</v>
      </c>
      <c r="J47" s="259">
        <v>2771.9850000000001</v>
      </c>
      <c r="K47" s="259">
        <v>2775.62</v>
      </c>
      <c r="L47" s="259">
        <v>2726.473</v>
      </c>
      <c r="M47" s="259">
        <v>2736.2049999999999</v>
      </c>
      <c r="N47" s="259">
        <v>2652.7489999999998</v>
      </c>
      <c r="O47" s="259">
        <v>2710.2620000000002</v>
      </c>
      <c r="P47" s="259">
        <v>2694.1990000000001</v>
      </c>
      <c r="Q47" s="259">
        <v>2674.4540000000002</v>
      </c>
      <c r="R47" s="259">
        <v>2720.9050000000002</v>
      </c>
      <c r="S47" s="259">
        <v>2750.7739999999999</v>
      </c>
      <c r="T47" s="259">
        <v>2756.239</v>
      </c>
      <c r="U47" s="259">
        <v>2762.2530000000002</v>
      </c>
      <c r="V47" s="259">
        <v>2795.7730000000001</v>
      </c>
      <c r="W47" s="259">
        <v>2744.4209999999998</v>
      </c>
      <c r="X47" s="259">
        <v>2759.933</v>
      </c>
      <c r="Y47" s="259">
        <v>2732.6970000000001</v>
      </c>
      <c r="Z47" s="259">
        <v>2671.3719999999998</v>
      </c>
      <c r="AA47" s="259">
        <v>2731.7397609999998</v>
      </c>
      <c r="AB47" s="259">
        <v>2660.326501</v>
      </c>
      <c r="AC47" s="259">
        <v>2638.9236230000001</v>
      </c>
      <c r="AD47" s="259">
        <v>2666.3850010000001</v>
      </c>
      <c r="AE47" s="259">
        <v>2686.0472989999998</v>
      </c>
      <c r="AF47" s="259">
        <v>2677.4315809999998</v>
      </c>
      <c r="AG47" s="259">
        <v>2692.9625850000002</v>
      </c>
      <c r="AH47" s="259">
        <v>2693.9015960000002</v>
      </c>
      <c r="AI47" s="259">
        <v>2661.3894300000002</v>
      </c>
      <c r="AJ47" s="259">
        <v>2637.7667660000002</v>
      </c>
      <c r="AK47" s="259">
        <v>2649.7276499999998</v>
      </c>
      <c r="AL47" s="259">
        <v>2598.2236210000001</v>
      </c>
      <c r="AM47" s="259">
        <v>2656.7218349999998</v>
      </c>
      <c r="AN47" s="259">
        <v>2638.3772960000001</v>
      </c>
      <c r="AO47" s="259">
        <v>2640.5763019999999</v>
      </c>
      <c r="AP47" s="259">
        <v>2655.0268890000002</v>
      </c>
      <c r="AQ47" s="259">
        <v>2664.8457969999999</v>
      </c>
      <c r="AR47" s="259">
        <v>2672.3580189999998</v>
      </c>
      <c r="AS47" s="259">
        <v>2700.0610099999999</v>
      </c>
      <c r="AT47" s="259">
        <v>2702.3547570000001</v>
      </c>
      <c r="AU47" s="259">
        <v>2711.65</v>
      </c>
      <c r="AV47" s="259">
        <v>2679.0959630000002</v>
      </c>
      <c r="AW47" s="259">
        <v>2674.7513629999999</v>
      </c>
      <c r="AX47" s="259">
        <v>2647.2887479999999</v>
      </c>
      <c r="AY47" s="259">
        <v>2660.6482820000001</v>
      </c>
      <c r="AZ47" s="259">
        <v>2625.2767239999998</v>
      </c>
      <c r="BA47" s="259">
        <v>2649.1189939999999</v>
      </c>
      <c r="BB47" s="259">
        <v>2660.2644316999999</v>
      </c>
      <c r="BC47" s="259">
        <v>2677.9614513000001</v>
      </c>
      <c r="BD47" s="259">
        <v>2673.6044919999999</v>
      </c>
      <c r="BE47" s="259">
        <v>2666.8322130000001</v>
      </c>
      <c r="BF47" s="348">
        <v>2661.1254610999999</v>
      </c>
      <c r="BG47" s="348">
        <v>2660.6987051999999</v>
      </c>
      <c r="BH47" s="348">
        <v>2655.2035940000001</v>
      </c>
      <c r="BI47" s="348">
        <v>2650.3253281000002</v>
      </c>
      <c r="BJ47" s="348">
        <v>2635.2672560999999</v>
      </c>
      <c r="BK47" s="348">
        <v>2651.4371188</v>
      </c>
      <c r="BL47" s="348">
        <v>2643.3620196000002</v>
      </c>
      <c r="BM47" s="348">
        <v>2649.7374737999999</v>
      </c>
      <c r="BN47" s="348">
        <v>2661.5207721000002</v>
      </c>
      <c r="BO47" s="348">
        <v>2687.2094735000001</v>
      </c>
      <c r="BP47" s="348">
        <v>2698.6767017000002</v>
      </c>
      <c r="BQ47" s="348">
        <v>2705.5777944000001</v>
      </c>
      <c r="BR47" s="348">
        <v>2708.0043372</v>
      </c>
      <c r="BS47" s="348">
        <v>2713.9137073000002</v>
      </c>
      <c r="BT47" s="348">
        <v>2707.7439260000001</v>
      </c>
      <c r="BU47" s="348">
        <v>2702.5251368999998</v>
      </c>
      <c r="BV47" s="348">
        <v>2687.7420671999998</v>
      </c>
    </row>
    <row r="48" spans="1:74" ht="11.1" customHeight="1">
      <c r="BK48" s="419"/>
      <c r="BL48" s="419"/>
      <c r="BM48" s="419"/>
      <c r="BN48" s="419"/>
      <c r="BO48" s="419"/>
      <c r="BP48" s="419"/>
      <c r="BQ48" s="419"/>
      <c r="BR48" s="419"/>
      <c r="BS48" s="419"/>
      <c r="BT48" s="419"/>
      <c r="BU48" s="419"/>
      <c r="BV48" s="419"/>
    </row>
    <row r="49" spans="1:74" ht="12" customHeight="1">
      <c r="B49" s="668" t="s">
        <v>1150</v>
      </c>
      <c r="C49" s="665"/>
      <c r="D49" s="665"/>
      <c r="E49" s="665"/>
      <c r="F49" s="665"/>
      <c r="G49" s="665"/>
      <c r="H49" s="665"/>
      <c r="I49" s="665"/>
      <c r="J49" s="665"/>
      <c r="K49" s="665"/>
      <c r="L49" s="665"/>
      <c r="M49" s="665"/>
      <c r="N49" s="665"/>
      <c r="O49" s="665"/>
      <c r="P49" s="665"/>
      <c r="Q49" s="665"/>
    </row>
    <row r="50" spans="1:74" s="448" customFormat="1" ht="12" customHeight="1">
      <c r="A50" s="447"/>
      <c r="B50" s="679" t="s">
        <v>905</v>
      </c>
      <c r="C50" s="655"/>
      <c r="D50" s="655"/>
      <c r="E50" s="655"/>
      <c r="F50" s="655"/>
      <c r="G50" s="655"/>
      <c r="H50" s="655"/>
      <c r="I50" s="655"/>
      <c r="J50" s="655"/>
      <c r="K50" s="655"/>
      <c r="L50" s="655"/>
      <c r="M50" s="655"/>
      <c r="N50" s="655"/>
      <c r="O50" s="655"/>
      <c r="P50" s="655"/>
      <c r="Q50" s="651"/>
      <c r="AY50" s="548"/>
      <c r="AZ50" s="548"/>
      <c r="BA50" s="548"/>
      <c r="BB50" s="548"/>
      <c r="BC50" s="548"/>
      <c r="BD50" s="548"/>
      <c r="BE50" s="548"/>
      <c r="BF50" s="548"/>
      <c r="BG50" s="548"/>
      <c r="BH50" s="548"/>
      <c r="BI50" s="548"/>
      <c r="BJ50" s="548"/>
    </row>
    <row r="51" spans="1:74" s="448" customFormat="1" ht="12" customHeight="1">
      <c r="A51" s="447"/>
      <c r="B51" s="679" t="s">
        <v>906</v>
      </c>
      <c r="C51" s="651"/>
      <c r="D51" s="651"/>
      <c r="E51" s="651"/>
      <c r="F51" s="651"/>
      <c r="G51" s="651"/>
      <c r="H51" s="651"/>
      <c r="I51" s="651"/>
      <c r="J51" s="651"/>
      <c r="K51" s="651"/>
      <c r="L51" s="651"/>
      <c r="M51" s="651"/>
      <c r="N51" s="651"/>
      <c r="O51" s="651"/>
      <c r="P51" s="651"/>
      <c r="Q51" s="651"/>
      <c r="AY51" s="548"/>
      <c r="AZ51" s="548"/>
      <c r="BA51" s="548"/>
      <c r="BB51" s="548"/>
      <c r="BC51" s="548"/>
      <c r="BD51" s="548"/>
      <c r="BE51" s="548"/>
      <c r="BF51" s="548"/>
      <c r="BG51" s="548"/>
      <c r="BH51" s="548"/>
      <c r="BI51" s="548"/>
      <c r="BJ51" s="548"/>
    </row>
    <row r="52" spans="1:74" s="448" customFormat="1" ht="12" customHeight="1">
      <c r="A52" s="447"/>
      <c r="B52" s="679" t="s">
        <v>907</v>
      </c>
      <c r="C52" s="651"/>
      <c r="D52" s="651"/>
      <c r="E52" s="651"/>
      <c r="F52" s="651"/>
      <c r="G52" s="651"/>
      <c r="H52" s="651"/>
      <c r="I52" s="651"/>
      <c r="J52" s="651"/>
      <c r="K52" s="651"/>
      <c r="L52" s="651"/>
      <c r="M52" s="651"/>
      <c r="N52" s="651"/>
      <c r="O52" s="651"/>
      <c r="P52" s="651"/>
      <c r="Q52" s="651"/>
      <c r="AY52" s="548"/>
      <c r="AZ52" s="548"/>
      <c r="BA52" s="548"/>
      <c r="BB52" s="548"/>
      <c r="BC52" s="548"/>
      <c r="BD52" s="548"/>
      <c r="BE52" s="548"/>
      <c r="BF52" s="548"/>
      <c r="BG52" s="548"/>
      <c r="BH52" s="548"/>
      <c r="BI52" s="548"/>
      <c r="BJ52" s="548"/>
    </row>
    <row r="53" spans="1:74" s="448" customFormat="1" ht="12" customHeight="1">
      <c r="A53" s="447"/>
      <c r="B53" s="679" t="s">
        <v>1248</v>
      </c>
      <c r="C53" s="655"/>
      <c r="D53" s="655"/>
      <c r="E53" s="655"/>
      <c r="F53" s="655"/>
      <c r="G53" s="655"/>
      <c r="H53" s="655"/>
      <c r="I53" s="655"/>
      <c r="J53" s="655"/>
      <c r="K53" s="655"/>
      <c r="L53" s="655"/>
      <c r="M53" s="655"/>
      <c r="N53" s="655"/>
      <c r="O53" s="655"/>
      <c r="P53" s="655"/>
      <c r="Q53" s="651"/>
      <c r="AY53" s="548"/>
      <c r="AZ53" s="548"/>
      <c r="BA53" s="548"/>
      <c r="BB53" s="548"/>
      <c r="BC53" s="548"/>
      <c r="BD53" s="548"/>
      <c r="BE53" s="548"/>
      <c r="BF53" s="548"/>
      <c r="BG53" s="548"/>
      <c r="BH53" s="548"/>
      <c r="BI53" s="548"/>
      <c r="BJ53" s="548"/>
    </row>
    <row r="54" spans="1:74" s="448" customFormat="1" ht="12" customHeight="1">
      <c r="A54" s="447"/>
      <c r="B54" s="679" t="s">
        <v>1184</v>
      </c>
      <c r="C54" s="681"/>
      <c r="D54" s="681"/>
      <c r="E54" s="681"/>
      <c r="F54" s="681"/>
      <c r="G54" s="681"/>
      <c r="H54" s="681"/>
      <c r="I54" s="681"/>
      <c r="J54" s="681"/>
      <c r="K54" s="681"/>
      <c r="L54" s="681"/>
      <c r="M54" s="681"/>
      <c r="N54" s="681"/>
      <c r="O54" s="681"/>
      <c r="P54" s="681"/>
      <c r="Q54" s="651"/>
      <c r="AY54" s="548"/>
      <c r="AZ54" s="548"/>
      <c r="BA54" s="548"/>
      <c r="BB54" s="548"/>
      <c r="BC54" s="548"/>
      <c r="BD54" s="548"/>
      <c r="BE54" s="548"/>
      <c r="BF54" s="548"/>
      <c r="BG54" s="548"/>
      <c r="BH54" s="548"/>
      <c r="BI54" s="548"/>
      <c r="BJ54" s="548"/>
    </row>
    <row r="55" spans="1:74" s="448" customFormat="1" ht="12" customHeight="1">
      <c r="A55" s="447"/>
      <c r="B55" s="679" t="s">
        <v>1129</v>
      </c>
      <c r="C55" s="679"/>
      <c r="D55" s="679"/>
      <c r="E55" s="679"/>
      <c r="F55" s="679"/>
      <c r="G55" s="679"/>
      <c r="H55" s="679"/>
      <c r="I55" s="679"/>
      <c r="J55" s="679"/>
      <c r="K55" s="679"/>
      <c r="L55" s="679"/>
      <c r="M55" s="679"/>
      <c r="N55" s="679"/>
      <c r="O55" s="679"/>
      <c r="P55" s="679"/>
      <c r="Q55" s="651"/>
      <c r="AY55" s="548"/>
      <c r="AZ55" s="548"/>
      <c r="BA55" s="548"/>
      <c r="BB55" s="548"/>
      <c r="BC55" s="548"/>
      <c r="BD55" s="548"/>
      <c r="BE55" s="548"/>
      <c r="BF55" s="548"/>
      <c r="BG55" s="548"/>
      <c r="BH55" s="548"/>
      <c r="BI55" s="548"/>
      <c r="BJ55" s="548"/>
    </row>
    <row r="56" spans="1:74" s="448" customFormat="1" ht="12" customHeight="1">
      <c r="A56" s="447"/>
      <c r="B56" s="679" t="s">
        <v>1250</v>
      </c>
      <c r="C56" s="679"/>
      <c r="D56" s="679"/>
      <c r="E56" s="679"/>
      <c r="F56" s="679"/>
      <c r="G56" s="679"/>
      <c r="H56" s="679"/>
      <c r="I56" s="679"/>
      <c r="J56" s="679"/>
      <c r="K56" s="679"/>
      <c r="L56" s="679"/>
      <c r="M56" s="679"/>
      <c r="N56" s="679"/>
      <c r="O56" s="679"/>
      <c r="P56" s="679"/>
      <c r="Q56" s="651"/>
      <c r="AY56" s="548"/>
      <c r="AZ56" s="548"/>
      <c r="BA56" s="548"/>
      <c r="BB56" s="548"/>
      <c r="BC56" s="548"/>
      <c r="BD56" s="548"/>
      <c r="BE56" s="548"/>
      <c r="BF56" s="548"/>
      <c r="BG56" s="548"/>
      <c r="BH56" s="548"/>
      <c r="BI56" s="548"/>
      <c r="BJ56" s="548"/>
    </row>
    <row r="57" spans="1:74" s="448" customFormat="1" ht="12" customHeight="1">
      <c r="A57" s="447"/>
      <c r="B57" s="679" t="s">
        <v>1251</v>
      </c>
      <c r="C57" s="655"/>
      <c r="D57" s="655"/>
      <c r="E57" s="655"/>
      <c r="F57" s="655"/>
      <c r="G57" s="655"/>
      <c r="H57" s="655"/>
      <c r="I57" s="655"/>
      <c r="J57" s="655"/>
      <c r="K57" s="655"/>
      <c r="L57" s="655"/>
      <c r="M57" s="655"/>
      <c r="N57" s="655"/>
      <c r="O57" s="655"/>
      <c r="P57" s="655"/>
      <c r="Q57" s="651"/>
      <c r="AY57" s="548"/>
      <c r="AZ57" s="548"/>
      <c r="BA57" s="548"/>
      <c r="BB57" s="548"/>
      <c r="BC57" s="548"/>
      <c r="BD57" s="548"/>
      <c r="BE57" s="548"/>
      <c r="BF57" s="548"/>
      <c r="BG57" s="548"/>
      <c r="BH57" s="548"/>
      <c r="BI57" s="548"/>
      <c r="BJ57" s="548"/>
    </row>
    <row r="58" spans="1:74" s="448" customFormat="1" ht="12" customHeight="1">
      <c r="A58" s="447"/>
      <c r="B58" s="679" t="s">
        <v>1195</v>
      </c>
      <c r="C58" s="655"/>
      <c r="D58" s="655"/>
      <c r="E58" s="655"/>
      <c r="F58" s="655"/>
      <c r="G58" s="655"/>
      <c r="H58" s="655"/>
      <c r="I58" s="655"/>
      <c r="J58" s="655"/>
      <c r="K58" s="655"/>
      <c r="L58" s="655"/>
      <c r="M58" s="655"/>
      <c r="N58" s="655"/>
      <c r="O58" s="655"/>
      <c r="P58" s="655"/>
      <c r="Q58" s="651"/>
      <c r="AY58" s="548"/>
      <c r="AZ58" s="548"/>
      <c r="BA58" s="548"/>
      <c r="BB58" s="548"/>
      <c r="BC58" s="548"/>
      <c r="BD58" s="548"/>
      <c r="BE58" s="548"/>
      <c r="BF58" s="548"/>
      <c r="BG58" s="548"/>
      <c r="BH58" s="548"/>
      <c r="BI58" s="548"/>
      <c r="BJ58" s="548"/>
    </row>
    <row r="59" spans="1:74" s="448" customFormat="1" ht="12" customHeight="1">
      <c r="A59" s="447"/>
      <c r="B59" s="654" t="s">
        <v>1180</v>
      </c>
      <c r="C59" s="655"/>
      <c r="D59" s="655"/>
      <c r="E59" s="655"/>
      <c r="F59" s="655"/>
      <c r="G59" s="655"/>
      <c r="H59" s="655"/>
      <c r="I59" s="655"/>
      <c r="J59" s="655"/>
      <c r="K59" s="655"/>
      <c r="L59" s="655"/>
      <c r="M59" s="655"/>
      <c r="N59" s="655"/>
      <c r="O59" s="655"/>
      <c r="P59" s="655"/>
      <c r="Q59" s="651"/>
      <c r="AY59" s="548"/>
      <c r="AZ59" s="548"/>
      <c r="BA59" s="548"/>
      <c r="BB59" s="548"/>
      <c r="BC59" s="548"/>
      <c r="BD59" s="548"/>
      <c r="BE59" s="548"/>
      <c r="BF59" s="548"/>
      <c r="BG59" s="548"/>
      <c r="BH59" s="548"/>
      <c r="BI59" s="548"/>
      <c r="BJ59" s="548"/>
    </row>
    <row r="60" spans="1:74" s="448" customFormat="1" ht="13.2">
      <c r="A60" s="447"/>
      <c r="B60" s="678" t="s">
        <v>1207</v>
      </c>
      <c r="C60" s="651"/>
      <c r="D60" s="651"/>
      <c r="E60" s="651"/>
      <c r="F60" s="651"/>
      <c r="G60" s="651"/>
      <c r="H60" s="651"/>
      <c r="I60" s="651"/>
      <c r="J60" s="651"/>
      <c r="K60" s="651"/>
      <c r="L60" s="651"/>
      <c r="M60" s="651"/>
      <c r="N60" s="651"/>
      <c r="O60" s="651"/>
      <c r="P60" s="651"/>
      <c r="Q60" s="651"/>
      <c r="AY60" s="548"/>
      <c r="AZ60" s="548"/>
      <c r="BA60" s="548"/>
      <c r="BB60" s="548"/>
      <c r="BC60" s="548"/>
      <c r="BD60" s="548"/>
      <c r="BE60" s="548"/>
      <c r="BF60" s="548"/>
      <c r="BG60" s="548"/>
      <c r="BH60" s="548"/>
      <c r="BI60" s="548"/>
      <c r="BJ60" s="548"/>
    </row>
    <row r="61" spans="1:74" s="448" customFormat="1" ht="12" customHeight="1">
      <c r="A61" s="447"/>
      <c r="B61" s="649" t="s">
        <v>1185</v>
      </c>
      <c r="C61" s="650"/>
      <c r="D61" s="650"/>
      <c r="E61" s="650"/>
      <c r="F61" s="650"/>
      <c r="G61" s="650"/>
      <c r="H61" s="650"/>
      <c r="I61" s="650"/>
      <c r="J61" s="650"/>
      <c r="K61" s="650"/>
      <c r="L61" s="650"/>
      <c r="M61" s="650"/>
      <c r="N61" s="650"/>
      <c r="O61" s="650"/>
      <c r="P61" s="650"/>
      <c r="Q61" s="651"/>
      <c r="AY61" s="548"/>
      <c r="AZ61" s="548"/>
      <c r="BA61" s="548"/>
      <c r="BB61" s="548"/>
      <c r="BC61" s="548"/>
      <c r="BD61" s="548"/>
      <c r="BE61" s="548"/>
      <c r="BF61" s="548"/>
      <c r="BG61" s="548"/>
      <c r="BH61" s="548"/>
      <c r="BI61" s="548"/>
      <c r="BJ61" s="548"/>
    </row>
    <row r="62" spans="1:74" s="449" customFormat="1" ht="12" customHeight="1">
      <c r="A62" s="445"/>
      <c r="B62" s="671" t="s">
        <v>1193</v>
      </c>
      <c r="C62" s="651"/>
      <c r="D62" s="651"/>
      <c r="E62" s="651"/>
      <c r="F62" s="651"/>
      <c r="G62" s="651"/>
      <c r="H62" s="651"/>
      <c r="I62" s="651"/>
      <c r="J62" s="651"/>
      <c r="K62" s="651"/>
      <c r="L62" s="651"/>
      <c r="M62" s="651"/>
      <c r="N62" s="651"/>
      <c r="O62" s="651"/>
      <c r="P62" s="651"/>
      <c r="Q62" s="651"/>
      <c r="AY62" s="547"/>
      <c r="AZ62" s="547"/>
      <c r="BA62" s="547"/>
      <c r="BB62" s="547"/>
      <c r="BC62" s="547"/>
      <c r="BD62" s="547"/>
      <c r="BE62" s="547"/>
      <c r="BF62" s="547"/>
      <c r="BG62" s="547"/>
      <c r="BH62" s="547"/>
      <c r="BI62" s="547"/>
      <c r="BJ62" s="547"/>
    </row>
    <row r="63" spans="1:74">
      <c r="BK63" s="419"/>
      <c r="BL63" s="419"/>
      <c r="BM63" s="419"/>
      <c r="BN63" s="419"/>
      <c r="BO63" s="419"/>
      <c r="BP63" s="419"/>
      <c r="BQ63" s="419"/>
      <c r="BR63" s="419"/>
      <c r="BS63" s="419"/>
      <c r="BT63" s="419"/>
      <c r="BU63" s="419"/>
      <c r="BV63" s="419"/>
    </row>
    <row r="64" spans="1:74">
      <c r="BK64" s="419"/>
      <c r="BL64" s="419"/>
      <c r="BM64" s="419"/>
      <c r="BN64" s="419"/>
      <c r="BO64" s="419"/>
      <c r="BP64" s="419"/>
      <c r="BQ64" s="419"/>
      <c r="BR64" s="419"/>
      <c r="BS64" s="419"/>
      <c r="BT64" s="419"/>
      <c r="BU64" s="419"/>
      <c r="BV64" s="419"/>
    </row>
    <row r="65" spans="63:74">
      <c r="BK65" s="419"/>
      <c r="BL65" s="419"/>
      <c r="BM65" s="419"/>
      <c r="BN65" s="419"/>
      <c r="BO65" s="419"/>
      <c r="BP65" s="419"/>
      <c r="BQ65" s="419"/>
      <c r="BR65" s="419"/>
      <c r="BS65" s="419"/>
      <c r="BT65" s="419"/>
      <c r="BU65" s="419"/>
      <c r="BV65" s="419"/>
    </row>
    <row r="66" spans="63:74">
      <c r="BK66" s="419"/>
      <c r="BL66" s="419"/>
      <c r="BM66" s="419"/>
      <c r="BN66" s="419"/>
      <c r="BO66" s="419"/>
      <c r="BP66" s="419"/>
      <c r="BQ66" s="419"/>
      <c r="BR66" s="419"/>
      <c r="BS66" s="419"/>
      <c r="BT66" s="419"/>
      <c r="BU66" s="419"/>
      <c r="BV66" s="419"/>
    </row>
    <row r="67" spans="63:74">
      <c r="BK67" s="419"/>
      <c r="BL67" s="419"/>
      <c r="BM67" s="419"/>
      <c r="BN67" s="419"/>
      <c r="BO67" s="419"/>
      <c r="BP67" s="419"/>
      <c r="BQ67" s="419"/>
      <c r="BR67" s="419"/>
      <c r="BS67" s="419"/>
      <c r="BT67" s="419"/>
      <c r="BU67" s="419"/>
      <c r="BV67" s="419"/>
    </row>
    <row r="68" spans="63:74">
      <c r="BK68" s="419"/>
      <c r="BL68" s="419"/>
      <c r="BM68" s="419"/>
      <c r="BN68" s="419"/>
      <c r="BO68" s="419"/>
      <c r="BP68" s="419"/>
      <c r="BQ68" s="419"/>
      <c r="BR68" s="419"/>
      <c r="BS68" s="419"/>
      <c r="BT68" s="419"/>
      <c r="BU68" s="419"/>
      <c r="BV68" s="419"/>
    </row>
    <row r="69" spans="63:74">
      <c r="BK69" s="419"/>
      <c r="BL69" s="419"/>
      <c r="BM69" s="419"/>
      <c r="BN69" s="419"/>
      <c r="BO69" s="419"/>
      <c r="BP69" s="419"/>
      <c r="BQ69" s="419"/>
      <c r="BR69" s="419"/>
      <c r="BS69" s="419"/>
      <c r="BT69" s="419"/>
      <c r="BU69" s="419"/>
      <c r="BV69" s="419"/>
    </row>
    <row r="70" spans="63:74">
      <c r="BK70" s="419"/>
      <c r="BL70" s="419"/>
      <c r="BM70" s="419"/>
      <c r="BN70" s="419"/>
      <c r="BO70" s="419"/>
      <c r="BP70" s="419"/>
      <c r="BQ70" s="419"/>
      <c r="BR70" s="419"/>
      <c r="BS70" s="419"/>
      <c r="BT70" s="419"/>
      <c r="BU70" s="419"/>
      <c r="BV70" s="419"/>
    </row>
    <row r="71" spans="63:74">
      <c r="BK71" s="419"/>
      <c r="BL71" s="419"/>
      <c r="BM71" s="419"/>
      <c r="BN71" s="419"/>
      <c r="BO71" s="419"/>
      <c r="BP71" s="419"/>
      <c r="BQ71" s="419"/>
      <c r="BR71" s="419"/>
      <c r="BS71" s="419"/>
      <c r="BT71" s="419"/>
      <c r="BU71" s="419"/>
      <c r="BV71" s="419"/>
    </row>
    <row r="72" spans="63:74">
      <c r="BK72" s="419"/>
      <c r="BL72" s="419"/>
      <c r="BM72" s="419"/>
      <c r="BN72" s="419"/>
      <c r="BO72" s="419"/>
      <c r="BP72" s="419"/>
      <c r="BQ72" s="419"/>
      <c r="BR72" s="419"/>
      <c r="BS72" s="419"/>
      <c r="BT72" s="419"/>
      <c r="BU72" s="419"/>
      <c r="BV72" s="419"/>
    </row>
    <row r="73" spans="63:74">
      <c r="BK73" s="419"/>
      <c r="BL73" s="419"/>
      <c r="BM73" s="419"/>
      <c r="BN73" s="419"/>
      <c r="BO73" s="419"/>
      <c r="BP73" s="419"/>
      <c r="BQ73" s="419"/>
      <c r="BR73" s="419"/>
      <c r="BS73" s="419"/>
      <c r="BT73" s="419"/>
      <c r="BU73" s="419"/>
      <c r="BV73" s="419"/>
    </row>
    <row r="74" spans="63:74">
      <c r="BK74" s="419"/>
      <c r="BL74" s="419"/>
      <c r="BM74" s="419"/>
      <c r="BN74" s="419"/>
      <c r="BO74" s="419"/>
      <c r="BP74" s="419"/>
      <c r="BQ74" s="419"/>
      <c r="BR74" s="419"/>
      <c r="BS74" s="419"/>
      <c r="BT74" s="419"/>
      <c r="BU74" s="419"/>
      <c r="BV74" s="419"/>
    </row>
    <row r="75" spans="63:74">
      <c r="BK75" s="419"/>
      <c r="BL75" s="419"/>
      <c r="BM75" s="419"/>
      <c r="BN75" s="419"/>
      <c r="BO75" s="419"/>
      <c r="BP75" s="419"/>
      <c r="BQ75" s="419"/>
      <c r="BR75" s="419"/>
      <c r="BS75" s="419"/>
      <c r="BT75" s="419"/>
      <c r="BU75" s="419"/>
      <c r="BV75" s="419"/>
    </row>
    <row r="76" spans="63:74">
      <c r="BK76" s="419"/>
      <c r="BL76" s="419"/>
      <c r="BM76" s="419"/>
      <c r="BN76" s="419"/>
      <c r="BO76" s="419"/>
      <c r="BP76" s="419"/>
      <c r="BQ76" s="419"/>
      <c r="BR76" s="419"/>
      <c r="BS76" s="419"/>
      <c r="BT76" s="419"/>
      <c r="BU76" s="419"/>
      <c r="BV76" s="419"/>
    </row>
    <row r="77" spans="63:74">
      <c r="BK77" s="419"/>
      <c r="BL77" s="419"/>
      <c r="BM77" s="419"/>
      <c r="BN77" s="419"/>
      <c r="BO77" s="419"/>
      <c r="BP77" s="419"/>
      <c r="BQ77" s="419"/>
      <c r="BR77" s="419"/>
      <c r="BS77" s="419"/>
      <c r="BT77" s="419"/>
      <c r="BU77" s="419"/>
      <c r="BV77" s="419"/>
    </row>
    <row r="78" spans="63:74">
      <c r="BK78" s="419"/>
      <c r="BL78" s="419"/>
      <c r="BM78" s="419"/>
      <c r="BN78" s="419"/>
      <c r="BO78" s="419"/>
      <c r="BP78" s="419"/>
      <c r="BQ78" s="419"/>
      <c r="BR78" s="419"/>
      <c r="BS78" s="419"/>
      <c r="BT78" s="419"/>
      <c r="BU78" s="419"/>
      <c r="BV78" s="419"/>
    </row>
    <row r="79" spans="63:74">
      <c r="BK79" s="419"/>
      <c r="BL79" s="419"/>
      <c r="BM79" s="419"/>
      <c r="BN79" s="419"/>
      <c r="BO79" s="419"/>
      <c r="BP79" s="419"/>
      <c r="BQ79" s="419"/>
      <c r="BR79" s="419"/>
      <c r="BS79" s="419"/>
      <c r="BT79" s="419"/>
      <c r="BU79" s="419"/>
      <c r="BV79" s="419"/>
    </row>
    <row r="80" spans="63:74">
      <c r="BK80" s="419"/>
      <c r="BL80" s="419"/>
      <c r="BM80" s="419"/>
      <c r="BN80" s="419"/>
      <c r="BO80" s="419"/>
      <c r="BP80" s="419"/>
      <c r="BQ80" s="419"/>
      <c r="BR80" s="419"/>
      <c r="BS80" s="419"/>
      <c r="BT80" s="419"/>
      <c r="BU80" s="419"/>
      <c r="BV80" s="419"/>
    </row>
    <row r="81" spans="63:74">
      <c r="BK81" s="419"/>
      <c r="BL81" s="419"/>
      <c r="BM81" s="419"/>
      <c r="BN81" s="419"/>
      <c r="BO81" s="419"/>
      <c r="BP81" s="419"/>
      <c r="BQ81" s="419"/>
      <c r="BR81" s="419"/>
      <c r="BS81" s="419"/>
      <c r="BT81" s="419"/>
      <c r="BU81" s="419"/>
      <c r="BV81" s="419"/>
    </row>
    <row r="82" spans="63:74">
      <c r="BK82" s="419"/>
      <c r="BL82" s="419"/>
      <c r="BM82" s="419"/>
      <c r="BN82" s="419"/>
      <c r="BO82" s="419"/>
      <c r="BP82" s="419"/>
      <c r="BQ82" s="419"/>
      <c r="BR82" s="419"/>
      <c r="BS82" s="419"/>
      <c r="BT82" s="419"/>
      <c r="BU82" s="419"/>
      <c r="BV82" s="419"/>
    </row>
    <row r="83" spans="63:74">
      <c r="BK83" s="419"/>
      <c r="BL83" s="419"/>
      <c r="BM83" s="419"/>
      <c r="BN83" s="419"/>
      <c r="BO83" s="419"/>
      <c r="BP83" s="419"/>
      <c r="BQ83" s="419"/>
      <c r="BR83" s="419"/>
      <c r="BS83" s="419"/>
      <c r="BT83" s="419"/>
      <c r="BU83" s="419"/>
      <c r="BV83" s="419"/>
    </row>
    <row r="84" spans="63:74">
      <c r="BK84" s="419"/>
      <c r="BL84" s="419"/>
      <c r="BM84" s="419"/>
      <c r="BN84" s="419"/>
      <c r="BO84" s="419"/>
      <c r="BP84" s="419"/>
      <c r="BQ84" s="419"/>
      <c r="BR84" s="419"/>
      <c r="BS84" s="419"/>
      <c r="BT84" s="419"/>
      <c r="BU84" s="419"/>
      <c r="BV84" s="419"/>
    </row>
    <row r="85" spans="63:74">
      <c r="BK85" s="419"/>
      <c r="BL85" s="419"/>
      <c r="BM85" s="419"/>
      <c r="BN85" s="419"/>
      <c r="BO85" s="419"/>
      <c r="BP85" s="419"/>
      <c r="BQ85" s="419"/>
      <c r="BR85" s="419"/>
      <c r="BS85" s="419"/>
      <c r="BT85" s="419"/>
      <c r="BU85" s="419"/>
      <c r="BV85" s="419"/>
    </row>
    <row r="86" spans="63:74">
      <c r="BK86" s="419"/>
      <c r="BL86" s="419"/>
      <c r="BM86" s="419"/>
      <c r="BN86" s="419"/>
      <c r="BO86" s="419"/>
      <c r="BP86" s="419"/>
      <c r="BQ86" s="419"/>
      <c r="BR86" s="419"/>
      <c r="BS86" s="419"/>
      <c r="BT86" s="419"/>
      <c r="BU86" s="419"/>
      <c r="BV86" s="419"/>
    </row>
    <row r="87" spans="63:74">
      <c r="BK87" s="419"/>
      <c r="BL87" s="419"/>
      <c r="BM87" s="419"/>
      <c r="BN87" s="419"/>
      <c r="BO87" s="419"/>
      <c r="BP87" s="419"/>
      <c r="BQ87" s="419"/>
      <c r="BR87" s="419"/>
      <c r="BS87" s="419"/>
      <c r="BT87" s="419"/>
      <c r="BU87" s="419"/>
      <c r="BV87" s="419"/>
    </row>
    <row r="88" spans="63:74">
      <c r="BK88" s="419"/>
      <c r="BL88" s="419"/>
      <c r="BM88" s="419"/>
      <c r="BN88" s="419"/>
      <c r="BO88" s="419"/>
      <c r="BP88" s="419"/>
      <c r="BQ88" s="419"/>
      <c r="BR88" s="419"/>
      <c r="BS88" s="419"/>
      <c r="BT88" s="419"/>
      <c r="BU88" s="419"/>
      <c r="BV88" s="419"/>
    </row>
    <row r="89" spans="63:74">
      <c r="BK89" s="419"/>
      <c r="BL89" s="419"/>
      <c r="BM89" s="419"/>
      <c r="BN89" s="419"/>
      <c r="BO89" s="419"/>
      <c r="BP89" s="419"/>
      <c r="BQ89" s="419"/>
      <c r="BR89" s="419"/>
      <c r="BS89" s="419"/>
      <c r="BT89" s="419"/>
      <c r="BU89" s="419"/>
      <c r="BV89" s="419"/>
    </row>
    <row r="90" spans="63:74">
      <c r="BK90" s="419"/>
      <c r="BL90" s="419"/>
      <c r="BM90" s="419"/>
      <c r="BN90" s="419"/>
      <c r="BO90" s="419"/>
      <c r="BP90" s="419"/>
      <c r="BQ90" s="419"/>
      <c r="BR90" s="419"/>
      <c r="BS90" s="419"/>
      <c r="BT90" s="419"/>
      <c r="BU90" s="419"/>
      <c r="BV90" s="419"/>
    </row>
    <row r="91" spans="63:74">
      <c r="BK91" s="419"/>
      <c r="BL91" s="419"/>
      <c r="BM91" s="419"/>
      <c r="BN91" s="419"/>
      <c r="BO91" s="419"/>
      <c r="BP91" s="419"/>
      <c r="BQ91" s="419"/>
      <c r="BR91" s="419"/>
      <c r="BS91" s="419"/>
      <c r="BT91" s="419"/>
      <c r="BU91" s="419"/>
      <c r="BV91" s="419"/>
    </row>
    <row r="92" spans="63:74">
      <c r="BK92" s="419"/>
      <c r="BL92" s="419"/>
      <c r="BM92" s="419"/>
      <c r="BN92" s="419"/>
      <c r="BO92" s="419"/>
      <c r="BP92" s="419"/>
      <c r="BQ92" s="419"/>
      <c r="BR92" s="419"/>
      <c r="BS92" s="419"/>
      <c r="BT92" s="419"/>
      <c r="BU92" s="419"/>
      <c r="BV92" s="419"/>
    </row>
    <row r="93" spans="63:74">
      <c r="BK93" s="419"/>
      <c r="BL93" s="419"/>
      <c r="BM93" s="419"/>
      <c r="BN93" s="419"/>
      <c r="BO93" s="419"/>
      <c r="BP93" s="419"/>
      <c r="BQ93" s="419"/>
      <c r="BR93" s="419"/>
      <c r="BS93" s="419"/>
      <c r="BT93" s="419"/>
      <c r="BU93" s="419"/>
      <c r="BV93" s="419"/>
    </row>
    <row r="94" spans="63:74">
      <c r="BK94" s="419"/>
      <c r="BL94" s="419"/>
      <c r="BM94" s="419"/>
      <c r="BN94" s="419"/>
      <c r="BO94" s="419"/>
      <c r="BP94" s="419"/>
      <c r="BQ94" s="419"/>
      <c r="BR94" s="419"/>
      <c r="BS94" s="419"/>
      <c r="BT94" s="419"/>
      <c r="BU94" s="419"/>
      <c r="BV94" s="419"/>
    </row>
    <row r="95" spans="63:74">
      <c r="BK95" s="419"/>
      <c r="BL95" s="419"/>
      <c r="BM95" s="419"/>
      <c r="BN95" s="419"/>
      <c r="BO95" s="419"/>
      <c r="BP95" s="419"/>
      <c r="BQ95" s="419"/>
      <c r="BR95" s="419"/>
      <c r="BS95" s="419"/>
      <c r="BT95" s="419"/>
      <c r="BU95" s="419"/>
      <c r="BV95" s="419"/>
    </row>
    <row r="96" spans="63:74">
      <c r="BK96" s="419"/>
      <c r="BL96" s="419"/>
      <c r="BM96" s="419"/>
      <c r="BN96" s="419"/>
      <c r="BO96" s="419"/>
      <c r="BP96" s="419"/>
      <c r="BQ96" s="419"/>
      <c r="BR96" s="419"/>
      <c r="BS96" s="419"/>
      <c r="BT96" s="419"/>
      <c r="BU96" s="419"/>
      <c r="BV96" s="419"/>
    </row>
    <row r="97" spans="63:74">
      <c r="BK97" s="419"/>
      <c r="BL97" s="419"/>
      <c r="BM97" s="419"/>
      <c r="BN97" s="419"/>
      <c r="BO97" s="419"/>
      <c r="BP97" s="419"/>
      <c r="BQ97" s="419"/>
      <c r="BR97" s="419"/>
      <c r="BS97" s="419"/>
      <c r="BT97" s="419"/>
      <c r="BU97" s="419"/>
      <c r="BV97" s="419"/>
    </row>
    <row r="98" spans="63:74">
      <c r="BK98" s="419"/>
      <c r="BL98" s="419"/>
      <c r="BM98" s="419"/>
      <c r="BN98" s="419"/>
      <c r="BO98" s="419"/>
      <c r="BP98" s="419"/>
      <c r="BQ98" s="419"/>
      <c r="BR98" s="419"/>
      <c r="BS98" s="419"/>
      <c r="BT98" s="419"/>
      <c r="BU98" s="419"/>
      <c r="BV98" s="419"/>
    </row>
    <row r="99" spans="63:74">
      <c r="BK99" s="419"/>
      <c r="BL99" s="419"/>
      <c r="BM99" s="419"/>
      <c r="BN99" s="419"/>
      <c r="BO99" s="419"/>
      <c r="BP99" s="419"/>
      <c r="BQ99" s="419"/>
      <c r="BR99" s="419"/>
      <c r="BS99" s="419"/>
      <c r="BT99" s="419"/>
      <c r="BU99" s="419"/>
      <c r="BV99" s="419"/>
    </row>
    <row r="100" spans="63:74">
      <c r="BK100" s="419"/>
      <c r="BL100" s="419"/>
      <c r="BM100" s="419"/>
      <c r="BN100" s="419"/>
      <c r="BO100" s="419"/>
      <c r="BP100" s="419"/>
      <c r="BQ100" s="419"/>
      <c r="BR100" s="419"/>
      <c r="BS100" s="419"/>
      <c r="BT100" s="419"/>
      <c r="BU100" s="419"/>
      <c r="BV100" s="419"/>
    </row>
    <row r="101" spans="63:74">
      <c r="BK101" s="419"/>
      <c r="BL101" s="419"/>
      <c r="BM101" s="419"/>
      <c r="BN101" s="419"/>
      <c r="BO101" s="419"/>
      <c r="BP101" s="419"/>
      <c r="BQ101" s="419"/>
      <c r="BR101" s="419"/>
      <c r="BS101" s="419"/>
      <c r="BT101" s="419"/>
      <c r="BU101" s="419"/>
      <c r="BV101" s="419"/>
    </row>
    <row r="102" spans="63:74">
      <c r="BK102" s="419"/>
      <c r="BL102" s="419"/>
      <c r="BM102" s="419"/>
      <c r="BN102" s="419"/>
      <c r="BO102" s="419"/>
      <c r="BP102" s="419"/>
      <c r="BQ102" s="419"/>
      <c r="BR102" s="419"/>
      <c r="BS102" s="419"/>
      <c r="BT102" s="419"/>
      <c r="BU102" s="419"/>
      <c r="BV102" s="419"/>
    </row>
    <row r="103" spans="63:74">
      <c r="BK103" s="419"/>
      <c r="BL103" s="419"/>
      <c r="BM103" s="419"/>
      <c r="BN103" s="419"/>
      <c r="BO103" s="419"/>
      <c r="BP103" s="419"/>
      <c r="BQ103" s="419"/>
      <c r="BR103" s="419"/>
      <c r="BS103" s="419"/>
      <c r="BT103" s="419"/>
      <c r="BU103" s="419"/>
      <c r="BV103" s="419"/>
    </row>
    <row r="104" spans="63:74">
      <c r="BK104" s="419"/>
      <c r="BL104" s="419"/>
      <c r="BM104" s="419"/>
      <c r="BN104" s="419"/>
      <c r="BO104" s="419"/>
      <c r="BP104" s="419"/>
      <c r="BQ104" s="419"/>
      <c r="BR104" s="419"/>
      <c r="BS104" s="419"/>
      <c r="BT104" s="419"/>
      <c r="BU104" s="419"/>
      <c r="BV104" s="419"/>
    </row>
    <row r="105" spans="63:74">
      <c r="BK105" s="419"/>
      <c r="BL105" s="419"/>
      <c r="BM105" s="419"/>
      <c r="BN105" s="419"/>
      <c r="BO105" s="419"/>
      <c r="BP105" s="419"/>
      <c r="BQ105" s="419"/>
      <c r="BR105" s="419"/>
      <c r="BS105" s="419"/>
      <c r="BT105" s="419"/>
      <c r="BU105" s="419"/>
      <c r="BV105" s="419"/>
    </row>
    <row r="106" spans="63:74">
      <c r="BK106" s="419"/>
      <c r="BL106" s="419"/>
      <c r="BM106" s="419"/>
      <c r="BN106" s="419"/>
      <c r="BO106" s="419"/>
      <c r="BP106" s="419"/>
      <c r="BQ106" s="419"/>
      <c r="BR106" s="419"/>
      <c r="BS106" s="419"/>
      <c r="BT106" s="419"/>
      <c r="BU106" s="419"/>
      <c r="BV106" s="419"/>
    </row>
    <row r="107" spans="63:74">
      <c r="BK107" s="419"/>
      <c r="BL107" s="419"/>
      <c r="BM107" s="419"/>
      <c r="BN107" s="419"/>
      <c r="BO107" s="419"/>
      <c r="BP107" s="419"/>
      <c r="BQ107" s="419"/>
      <c r="BR107" s="419"/>
      <c r="BS107" s="419"/>
      <c r="BT107" s="419"/>
      <c r="BU107" s="419"/>
      <c r="BV107" s="419"/>
    </row>
    <row r="108" spans="63:74">
      <c r="BK108" s="419"/>
      <c r="BL108" s="419"/>
      <c r="BM108" s="419"/>
      <c r="BN108" s="419"/>
      <c r="BO108" s="419"/>
      <c r="BP108" s="419"/>
      <c r="BQ108" s="419"/>
      <c r="BR108" s="419"/>
      <c r="BS108" s="419"/>
      <c r="BT108" s="419"/>
      <c r="BU108" s="419"/>
      <c r="BV108" s="419"/>
    </row>
    <row r="109" spans="63:74">
      <c r="BK109" s="419"/>
      <c r="BL109" s="419"/>
      <c r="BM109" s="419"/>
      <c r="BN109" s="419"/>
      <c r="BO109" s="419"/>
      <c r="BP109" s="419"/>
      <c r="BQ109" s="419"/>
      <c r="BR109" s="419"/>
      <c r="BS109" s="419"/>
      <c r="BT109" s="419"/>
      <c r="BU109" s="419"/>
      <c r="BV109" s="419"/>
    </row>
    <row r="110" spans="63:74">
      <c r="BK110" s="419"/>
      <c r="BL110" s="419"/>
      <c r="BM110" s="419"/>
      <c r="BN110" s="419"/>
      <c r="BO110" s="419"/>
      <c r="BP110" s="419"/>
      <c r="BQ110" s="419"/>
      <c r="BR110" s="419"/>
      <c r="BS110" s="419"/>
      <c r="BT110" s="419"/>
      <c r="BU110" s="419"/>
      <c r="BV110" s="419"/>
    </row>
    <row r="111" spans="63:74">
      <c r="BK111" s="419"/>
      <c r="BL111" s="419"/>
      <c r="BM111" s="419"/>
      <c r="BN111" s="419"/>
      <c r="BO111" s="419"/>
      <c r="BP111" s="419"/>
      <c r="BQ111" s="419"/>
      <c r="BR111" s="419"/>
      <c r="BS111" s="419"/>
      <c r="BT111" s="419"/>
      <c r="BU111" s="419"/>
      <c r="BV111" s="419"/>
    </row>
    <row r="112" spans="63:74">
      <c r="BK112" s="419"/>
      <c r="BL112" s="419"/>
      <c r="BM112" s="419"/>
      <c r="BN112" s="419"/>
      <c r="BO112" s="419"/>
      <c r="BP112" s="419"/>
      <c r="BQ112" s="419"/>
      <c r="BR112" s="419"/>
      <c r="BS112" s="419"/>
      <c r="BT112" s="419"/>
      <c r="BU112" s="419"/>
      <c r="BV112" s="419"/>
    </row>
    <row r="113" spans="63:74">
      <c r="BK113" s="419"/>
      <c r="BL113" s="419"/>
      <c r="BM113" s="419"/>
      <c r="BN113" s="419"/>
      <c r="BO113" s="419"/>
      <c r="BP113" s="419"/>
      <c r="BQ113" s="419"/>
      <c r="BR113" s="419"/>
      <c r="BS113" s="419"/>
      <c r="BT113" s="419"/>
      <c r="BU113" s="419"/>
      <c r="BV113" s="419"/>
    </row>
    <row r="114" spans="63:74">
      <c r="BK114" s="419"/>
      <c r="BL114" s="419"/>
      <c r="BM114" s="419"/>
      <c r="BN114" s="419"/>
      <c r="BO114" s="419"/>
      <c r="BP114" s="419"/>
      <c r="BQ114" s="419"/>
      <c r="BR114" s="419"/>
      <c r="BS114" s="419"/>
      <c r="BT114" s="419"/>
      <c r="BU114" s="419"/>
      <c r="BV114" s="419"/>
    </row>
    <row r="115" spans="63:74">
      <c r="BK115" s="419"/>
      <c r="BL115" s="419"/>
      <c r="BM115" s="419"/>
      <c r="BN115" s="419"/>
      <c r="BO115" s="419"/>
      <c r="BP115" s="419"/>
      <c r="BQ115" s="419"/>
      <c r="BR115" s="419"/>
      <c r="BS115" s="419"/>
      <c r="BT115" s="419"/>
      <c r="BU115" s="419"/>
      <c r="BV115" s="419"/>
    </row>
    <row r="116" spans="63:74">
      <c r="BK116" s="419"/>
      <c r="BL116" s="419"/>
      <c r="BM116" s="419"/>
      <c r="BN116" s="419"/>
      <c r="BO116" s="419"/>
      <c r="BP116" s="419"/>
      <c r="BQ116" s="419"/>
      <c r="BR116" s="419"/>
      <c r="BS116" s="419"/>
      <c r="BT116" s="419"/>
      <c r="BU116" s="419"/>
      <c r="BV116" s="419"/>
    </row>
    <row r="117" spans="63:74">
      <c r="BK117" s="419"/>
      <c r="BL117" s="419"/>
      <c r="BM117" s="419"/>
      <c r="BN117" s="419"/>
      <c r="BO117" s="419"/>
      <c r="BP117" s="419"/>
      <c r="BQ117" s="419"/>
      <c r="BR117" s="419"/>
      <c r="BS117" s="419"/>
      <c r="BT117" s="419"/>
      <c r="BU117" s="419"/>
      <c r="BV117" s="419"/>
    </row>
    <row r="118" spans="63:74">
      <c r="BK118" s="419"/>
      <c r="BL118" s="419"/>
      <c r="BM118" s="419"/>
      <c r="BN118" s="419"/>
      <c r="BO118" s="419"/>
      <c r="BP118" s="419"/>
      <c r="BQ118" s="419"/>
      <c r="BR118" s="419"/>
      <c r="BS118" s="419"/>
      <c r="BT118" s="419"/>
      <c r="BU118" s="419"/>
      <c r="BV118" s="419"/>
    </row>
    <row r="119" spans="63:74">
      <c r="BK119" s="419"/>
      <c r="BL119" s="419"/>
      <c r="BM119" s="419"/>
      <c r="BN119" s="419"/>
      <c r="BO119" s="419"/>
      <c r="BP119" s="419"/>
      <c r="BQ119" s="419"/>
      <c r="BR119" s="419"/>
      <c r="BS119" s="419"/>
      <c r="BT119" s="419"/>
      <c r="BU119" s="419"/>
      <c r="BV119" s="419"/>
    </row>
    <row r="120" spans="63:74">
      <c r="BK120" s="419"/>
      <c r="BL120" s="419"/>
      <c r="BM120" s="419"/>
      <c r="BN120" s="419"/>
      <c r="BO120" s="419"/>
      <c r="BP120" s="419"/>
      <c r="BQ120" s="419"/>
      <c r="BR120" s="419"/>
      <c r="BS120" s="419"/>
      <c r="BT120" s="419"/>
      <c r="BU120" s="419"/>
      <c r="BV120" s="419"/>
    </row>
    <row r="121" spans="63:74">
      <c r="BK121" s="419"/>
      <c r="BL121" s="419"/>
      <c r="BM121" s="419"/>
      <c r="BN121" s="419"/>
      <c r="BO121" s="419"/>
      <c r="BP121" s="419"/>
      <c r="BQ121" s="419"/>
      <c r="BR121" s="419"/>
      <c r="BS121" s="419"/>
      <c r="BT121" s="419"/>
      <c r="BU121" s="419"/>
      <c r="BV121" s="419"/>
    </row>
    <row r="122" spans="63:74">
      <c r="BK122" s="419"/>
      <c r="BL122" s="419"/>
      <c r="BM122" s="419"/>
      <c r="BN122" s="419"/>
      <c r="BO122" s="419"/>
      <c r="BP122" s="419"/>
      <c r="BQ122" s="419"/>
      <c r="BR122" s="419"/>
      <c r="BS122" s="419"/>
      <c r="BT122" s="419"/>
      <c r="BU122" s="419"/>
      <c r="BV122" s="419"/>
    </row>
    <row r="123" spans="63:74">
      <c r="BK123" s="419"/>
      <c r="BL123" s="419"/>
      <c r="BM123" s="419"/>
      <c r="BN123" s="419"/>
      <c r="BO123" s="419"/>
      <c r="BP123" s="419"/>
      <c r="BQ123" s="419"/>
      <c r="BR123" s="419"/>
      <c r="BS123" s="419"/>
      <c r="BT123" s="419"/>
      <c r="BU123" s="419"/>
      <c r="BV123" s="419"/>
    </row>
    <row r="124" spans="63:74">
      <c r="BK124" s="419"/>
      <c r="BL124" s="419"/>
      <c r="BM124" s="419"/>
      <c r="BN124" s="419"/>
      <c r="BO124" s="419"/>
      <c r="BP124" s="419"/>
      <c r="BQ124" s="419"/>
      <c r="BR124" s="419"/>
      <c r="BS124" s="419"/>
      <c r="BT124" s="419"/>
      <c r="BU124" s="419"/>
      <c r="BV124" s="419"/>
    </row>
    <row r="125" spans="63:74">
      <c r="BK125" s="419"/>
      <c r="BL125" s="419"/>
      <c r="BM125" s="419"/>
      <c r="BN125" s="419"/>
      <c r="BO125" s="419"/>
      <c r="BP125" s="419"/>
      <c r="BQ125" s="419"/>
      <c r="BR125" s="419"/>
      <c r="BS125" s="419"/>
      <c r="BT125" s="419"/>
      <c r="BU125" s="419"/>
      <c r="BV125" s="419"/>
    </row>
    <row r="126" spans="63:74">
      <c r="BK126" s="419"/>
      <c r="BL126" s="419"/>
      <c r="BM126" s="419"/>
      <c r="BN126" s="419"/>
      <c r="BO126" s="419"/>
      <c r="BP126" s="419"/>
      <c r="BQ126" s="419"/>
      <c r="BR126" s="419"/>
      <c r="BS126" s="419"/>
      <c r="BT126" s="419"/>
      <c r="BU126" s="419"/>
      <c r="BV126" s="419"/>
    </row>
    <row r="127" spans="63:74">
      <c r="BK127" s="419"/>
      <c r="BL127" s="419"/>
      <c r="BM127" s="419"/>
      <c r="BN127" s="419"/>
      <c r="BO127" s="419"/>
      <c r="BP127" s="419"/>
      <c r="BQ127" s="419"/>
      <c r="BR127" s="419"/>
      <c r="BS127" s="419"/>
      <c r="BT127" s="419"/>
      <c r="BU127" s="419"/>
      <c r="BV127" s="419"/>
    </row>
    <row r="128" spans="63:74">
      <c r="BK128" s="419"/>
      <c r="BL128" s="419"/>
      <c r="BM128" s="419"/>
      <c r="BN128" s="419"/>
      <c r="BO128" s="419"/>
      <c r="BP128" s="419"/>
      <c r="BQ128" s="419"/>
      <c r="BR128" s="419"/>
      <c r="BS128" s="419"/>
      <c r="BT128" s="419"/>
      <c r="BU128" s="419"/>
      <c r="BV128" s="419"/>
    </row>
    <row r="129" spans="63:74">
      <c r="BK129" s="419"/>
      <c r="BL129" s="419"/>
      <c r="BM129" s="419"/>
      <c r="BN129" s="419"/>
      <c r="BO129" s="419"/>
      <c r="BP129" s="419"/>
      <c r="BQ129" s="419"/>
      <c r="BR129" s="419"/>
      <c r="BS129" s="419"/>
      <c r="BT129" s="419"/>
      <c r="BU129" s="419"/>
      <c r="BV129" s="419"/>
    </row>
    <row r="130" spans="63:74">
      <c r="BK130" s="419"/>
      <c r="BL130" s="419"/>
      <c r="BM130" s="419"/>
      <c r="BN130" s="419"/>
      <c r="BO130" s="419"/>
      <c r="BP130" s="419"/>
      <c r="BQ130" s="419"/>
      <c r="BR130" s="419"/>
      <c r="BS130" s="419"/>
      <c r="BT130" s="419"/>
      <c r="BU130" s="419"/>
      <c r="BV130" s="419"/>
    </row>
    <row r="131" spans="63:74">
      <c r="BK131" s="419"/>
      <c r="BL131" s="419"/>
      <c r="BM131" s="419"/>
      <c r="BN131" s="419"/>
      <c r="BO131" s="419"/>
      <c r="BP131" s="419"/>
      <c r="BQ131" s="419"/>
      <c r="BR131" s="419"/>
      <c r="BS131" s="419"/>
      <c r="BT131" s="419"/>
      <c r="BU131" s="419"/>
      <c r="BV131" s="419"/>
    </row>
    <row r="132" spans="63:74">
      <c r="BK132" s="419"/>
      <c r="BL132" s="419"/>
      <c r="BM132" s="419"/>
      <c r="BN132" s="419"/>
      <c r="BO132" s="419"/>
      <c r="BP132" s="419"/>
      <c r="BQ132" s="419"/>
      <c r="BR132" s="419"/>
      <c r="BS132" s="419"/>
      <c r="BT132" s="419"/>
      <c r="BU132" s="419"/>
      <c r="BV132" s="419"/>
    </row>
    <row r="133" spans="63:74">
      <c r="BK133" s="419"/>
      <c r="BL133" s="419"/>
      <c r="BM133" s="419"/>
      <c r="BN133" s="419"/>
      <c r="BO133" s="419"/>
      <c r="BP133" s="419"/>
      <c r="BQ133" s="419"/>
      <c r="BR133" s="419"/>
      <c r="BS133" s="419"/>
      <c r="BT133" s="419"/>
      <c r="BU133" s="419"/>
      <c r="BV133" s="419"/>
    </row>
    <row r="134" spans="63:74">
      <c r="BK134" s="419"/>
      <c r="BL134" s="419"/>
      <c r="BM134" s="419"/>
      <c r="BN134" s="419"/>
      <c r="BO134" s="419"/>
      <c r="BP134" s="419"/>
      <c r="BQ134" s="419"/>
      <c r="BR134" s="419"/>
      <c r="BS134" s="419"/>
      <c r="BT134" s="419"/>
      <c r="BU134" s="419"/>
      <c r="BV134" s="419"/>
    </row>
    <row r="135" spans="63:74">
      <c r="BK135" s="419"/>
      <c r="BL135" s="419"/>
      <c r="BM135" s="419"/>
      <c r="BN135" s="419"/>
      <c r="BO135" s="419"/>
      <c r="BP135" s="419"/>
      <c r="BQ135" s="419"/>
      <c r="BR135" s="419"/>
      <c r="BS135" s="419"/>
      <c r="BT135" s="419"/>
      <c r="BU135" s="419"/>
      <c r="BV135" s="419"/>
    </row>
    <row r="136" spans="63:74">
      <c r="BK136" s="419"/>
      <c r="BL136" s="419"/>
      <c r="BM136" s="419"/>
      <c r="BN136" s="419"/>
      <c r="BO136" s="419"/>
      <c r="BP136" s="419"/>
      <c r="BQ136" s="419"/>
      <c r="BR136" s="419"/>
      <c r="BS136" s="419"/>
      <c r="BT136" s="419"/>
      <c r="BU136" s="419"/>
      <c r="BV136" s="419"/>
    </row>
    <row r="137" spans="63:74">
      <c r="BK137" s="419"/>
      <c r="BL137" s="419"/>
      <c r="BM137" s="419"/>
      <c r="BN137" s="419"/>
      <c r="BO137" s="419"/>
      <c r="BP137" s="419"/>
      <c r="BQ137" s="419"/>
      <c r="BR137" s="419"/>
      <c r="BS137" s="419"/>
      <c r="BT137" s="419"/>
      <c r="BU137" s="419"/>
      <c r="BV137" s="419"/>
    </row>
  </sheetData>
  <mergeCells count="22">
    <mergeCell ref="B55:Q55"/>
    <mergeCell ref="B56:Q56"/>
    <mergeCell ref="A1:A2"/>
    <mergeCell ref="B49:Q49"/>
    <mergeCell ref="B50:Q50"/>
    <mergeCell ref="B51:Q51"/>
    <mergeCell ref="B52:Q52"/>
    <mergeCell ref="B53:Q53"/>
    <mergeCell ref="B54:Q54"/>
    <mergeCell ref="AM3:AX3"/>
    <mergeCell ref="AY3:BJ3"/>
    <mergeCell ref="BK3:BV3"/>
    <mergeCell ref="B1:AL1"/>
    <mergeCell ref="C3:N3"/>
    <mergeCell ref="O3:Z3"/>
    <mergeCell ref="AA3:AL3"/>
    <mergeCell ref="B60:Q60"/>
    <mergeCell ref="B61:Q61"/>
    <mergeCell ref="B62:Q62"/>
    <mergeCell ref="B57:Q57"/>
    <mergeCell ref="B58:Q58"/>
    <mergeCell ref="B59:Q5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21">
    <pageSetUpPr fitToPage="1"/>
  </sheetPr>
  <dimension ref="A1:BV147"/>
  <sheetViews>
    <sheetView workbookViewId="0">
      <pane xSplit="2" ySplit="4" topLeftCell="AY5" activePane="bottomRight" state="frozen"/>
      <selection activeCell="BC15" sqref="BC15"/>
      <selection pane="topRight" activeCell="BC15" sqref="BC15"/>
      <selection pane="bottomLeft" activeCell="BC15" sqref="BC15"/>
      <selection pane="bottomRight" activeCell="AY1" sqref="AY1"/>
    </sheetView>
  </sheetViews>
  <sheetFormatPr defaultColWidth="8.88671875" defaultRowHeight="10.199999999999999"/>
  <cols>
    <col min="1" max="1" width="11.6640625" style="163" customWidth="1"/>
    <col min="2" max="2" width="27.5546875" style="153" customWidth="1"/>
    <col min="3" max="50" width="6.6640625" style="153" customWidth="1"/>
    <col min="51" max="62" width="6.6640625" style="504" customWidth="1"/>
    <col min="63" max="74" width="6.6640625" style="153" customWidth="1"/>
    <col min="75" max="16384" width="8.88671875" style="153"/>
  </cols>
  <sheetData>
    <row r="1" spans="1:74" ht="13.2" customHeight="1">
      <c r="A1" s="657" t="s">
        <v>1117</v>
      </c>
      <c r="B1" s="680" t="s">
        <v>748</v>
      </c>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row>
    <row r="2" spans="1:74" ht="13.2">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BK5" s="419"/>
      <c r="BL5" s="419"/>
      <c r="BM5" s="419"/>
      <c r="BN5" s="419"/>
      <c r="BO5" s="419"/>
      <c r="BP5" s="419"/>
      <c r="BQ5" s="419"/>
      <c r="BR5" s="419"/>
      <c r="BS5" s="419"/>
      <c r="BT5" s="419"/>
      <c r="BU5" s="419"/>
      <c r="BV5" s="419"/>
    </row>
    <row r="6" spans="1:74" ht="11.1" customHeight="1">
      <c r="A6" s="163" t="s">
        <v>553</v>
      </c>
      <c r="B6" s="173" t="s">
        <v>571</v>
      </c>
      <c r="C6" s="256">
        <v>15.104201501</v>
      </c>
      <c r="D6" s="256">
        <v>15.336070368</v>
      </c>
      <c r="E6" s="256">
        <v>15.273504921000001</v>
      </c>
      <c r="F6" s="256">
        <v>15.137459749</v>
      </c>
      <c r="G6" s="256">
        <v>15.241380984999999</v>
      </c>
      <c r="H6" s="256">
        <v>15.266235415000001</v>
      </c>
      <c r="I6" s="256">
        <v>15.579396921000001</v>
      </c>
      <c r="J6" s="256">
        <v>15.513848308</v>
      </c>
      <c r="K6" s="256">
        <v>15.745109748999999</v>
      </c>
      <c r="L6" s="256">
        <v>15.731144792</v>
      </c>
      <c r="M6" s="256">
        <v>15.734461081999999</v>
      </c>
      <c r="N6" s="256">
        <v>15.742148243000001</v>
      </c>
      <c r="O6" s="256">
        <v>15.632306276</v>
      </c>
      <c r="P6" s="256">
        <v>16.011520795999999</v>
      </c>
      <c r="Q6" s="256">
        <v>16.038643308000001</v>
      </c>
      <c r="R6" s="256">
        <v>15.904413082</v>
      </c>
      <c r="S6" s="256">
        <v>16.068100528999999</v>
      </c>
      <c r="T6" s="256">
        <v>15.954018529000001</v>
      </c>
      <c r="U6" s="256">
        <v>15.943001045000001</v>
      </c>
      <c r="V6" s="256">
        <v>16.191916302999999</v>
      </c>
      <c r="W6" s="256">
        <v>16.153293528999999</v>
      </c>
      <c r="X6" s="256">
        <v>16.199798367</v>
      </c>
      <c r="Y6" s="256">
        <v>16.478098195000001</v>
      </c>
      <c r="Z6" s="256">
        <v>16.779737141999998</v>
      </c>
      <c r="AA6" s="256">
        <v>16.39068022</v>
      </c>
      <c r="AB6" s="256">
        <v>15.947253312000001</v>
      </c>
      <c r="AC6" s="256">
        <v>16.555131114000002</v>
      </c>
      <c r="AD6" s="256">
        <v>16.466858941000002</v>
      </c>
      <c r="AE6" s="256">
        <v>16.286755455000002</v>
      </c>
      <c r="AF6" s="256">
        <v>16.340051044999999</v>
      </c>
      <c r="AG6" s="256">
        <v>16.458236248999999</v>
      </c>
      <c r="AH6" s="256">
        <v>16.932339893999998</v>
      </c>
      <c r="AI6" s="256">
        <v>16.615966710999999</v>
      </c>
      <c r="AJ6" s="256">
        <v>17.158794249</v>
      </c>
      <c r="AK6" s="256">
        <v>17.413118710999999</v>
      </c>
      <c r="AL6" s="256">
        <v>17.680758538999999</v>
      </c>
      <c r="AM6" s="256">
        <v>17.581939281</v>
      </c>
      <c r="AN6" s="256">
        <v>17.855310964000001</v>
      </c>
      <c r="AO6" s="256">
        <v>17.592822087999998</v>
      </c>
      <c r="AP6" s="256">
        <v>17.742310045</v>
      </c>
      <c r="AQ6" s="256">
        <v>17.728987506999999</v>
      </c>
      <c r="AR6" s="256">
        <v>17.554527710999999</v>
      </c>
      <c r="AS6" s="256">
        <v>17.619702701000001</v>
      </c>
      <c r="AT6" s="256">
        <v>17.658266636</v>
      </c>
      <c r="AU6" s="256">
        <v>17.894385711000002</v>
      </c>
      <c r="AV6" s="256">
        <v>18.289815538999999</v>
      </c>
      <c r="AW6" s="256">
        <v>18.742376710999999</v>
      </c>
      <c r="AX6" s="256">
        <v>18.859552151999999</v>
      </c>
      <c r="AY6" s="256">
        <v>18.602415538999999</v>
      </c>
      <c r="AZ6" s="256">
        <v>18.577397023</v>
      </c>
      <c r="BA6" s="256">
        <v>18.71342533</v>
      </c>
      <c r="BB6" s="256">
        <v>18.942958389000001</v>
      </c>
      <c r="BC6" s="256">
        <v>18.824718862000001</v>
      </c>
      <c r="BD6" s="256">
        <v>18.742628505999999</v>
      </c>
      <c r="BE6" s="256">
        <v>19.229245235</v>
      </c>
      <c r="BF6" s="416">
        <v>19.183628431999999</v>
      </c>
      <c r="BG6" s="416">
        <v>19.252073069000001</v>
      </c>
      <c r="BH6" s="416">
        <v>19.482645065</v>
      </c>
      <c r="BI6" s="416">
        <v>19.688011679999999</v>
      </c>
      <c r="BJ6" s="416">
        <v>19.827292398000001</v>
      </c>
      <c r="BK6" s="416">
        <v>19.790399437000001</v>
      </c>
      <c r="BL6" s="416">
        <v>19.873228700999999</v>
      </c>
      <c r="BM6" s="416">
        <v>19.967236162999999</v>
      </c>
      <c r="BN6" s="416">
        <v>20.078146708999999</v>
      </c>
      <c r="BO6" s="416">
        <v>20.101462479999999</v>
      </c>
      <c r="BP6" s="416">
        <v>20.010882099</v>
      </c>
      <c r="BQ6" s="416">
        <v>20.120037042</v>
      </c>
      <c r="BR6" s="416">
        <v>20.203760161000002</v>
      </c>
      <c r="BS6" s="416">
        <v>20.414247589999999</v>
      </c>
      <c r="BT6" s="416">
        <v>20.576159922999999</v>
      </c>
      <c r="BU6" s="416">
        <v>20.756699137999998</v>
      </c>
      <c r="BV6" s="416">
        <v>20.932940373000001</v>
      </c>
    </row>
    <row r="7" spans="1:74" ht="11.1" customHeight="1">
      <c r="A7" s="163" t="s">
        <v>294</v>
      </c>
      <c r="B7" s="174" t="s">
        <v>399</v>
      </c>
      <c r="C7" s="256">
        <v>3.4044643059999999</v>
      </c>
      <c r="D7" s="256">
        <v>3.4851073060000002</v>
      </c>
      <c r="E7" s="256">
        <v>3.3589223060000002</v>
      </c>
      <c r="F7" s="256">
        <v>3.112511306</v>
      </c>
      <c r="G7" s="256">
        <v>3.064133306</v>
      </c>
      <c r="H7" s="256">
        <v>3.2210583060000002</v>
      </c>
      <c r="I7" s="256">
        <v>3.4200013060000001</v>
      </c>
      <c r="J7" s="256">
        <v>3.3303253060000002</v>
      </c>
      <c r="K7" s="256">
        <v>3.2732073060000002</v>
      </c>
      <c r="L7" s="256">
        <v>3.3411713060000001</v>
      </c>
      <c r="M7" s="256">
        <v>3.4778323059999998</v>
      </c>
      <c r="N7" s="256">
        <v>3.3199363059999998</v>
      </c>
      <c r="O7" s="256">
        <v>3.235668306</v>
      </c>
      <c r="P7" s="256">
        <v>3.3156683060000001</v>
      </c>
      <c r="Q7" s="256">
        <v>3.3466683060000002</v>
      </c>
      <c r="R7" s="256">
        <v>3.3856683059999999</v>
      </c>
      <c r="S7" s="256">
        <v>3.4370697369999998</v>
      </c>
      <c r="T7" s="256">
        <v>3.448069737</v>
      </c>
      <c r="U7" s="256">
        <v>3.4570697369999999</v>
      </c>
      <c r="V7" s="256">
        <v>3.5170697369999999</v>
      </c>
      <c r="W7" s="256">
        <v>3.327069737</v>
      </c>
      <c r="X7" s="256">
        <v>3.4170697369999998</v>
      </c>
      <c r="Y7" s="256">
        <v>3.6670697369999998</v>
      </c>
      <c r="Z7" s="256">
        <v>3.7270697369999999</v>
      </c>
      <c r="AA7" s="256">
        <v>3.5886450985999998</v>
      </c>
      <c r="AB7" s="256">
        <v>3.4786450985999999</v>
      </c>
      <c r="AC7" s="256">
        <v>3.5796450985999999</v>
      </c>
      <c r="AD7" s="256">
        <v>3.5496450986000001</v>
      </c>
      <c r="AE7" s="256">
        <v>3.2176450985999998</v>
      </c>
      <c r="AF7" s="256">
        <v>3.3256450985999999</v>
      </c>
      <c r="AG7" s="256">
        <v>3.5986450986</v>
      </c>
      <c r="AH7" s="256">
        <v>3.7486450985999999</v>
      </c>
      <c r="AI7" s="256">
        <v>3.6586450986000001</v>
      </c>
      <c r="AJ7" s="256">
        <v>3.7376450985999998</v>
      </c>
      <c r="AK7" s="256">
        <v>3.7386450986000002</v>
      </c>
      <c r="AL7" s="256">
        <v>3.9306450985999999</v>
      </c>
      <c r="AM7" s="256">
        <v>3.8719450985999999</v>
      </c>
      <c r="AN7" s="256">
        <v>4.0329450985999999</v>
      </c>
      <c r="AO7" s="256">
        <v>3.7819450986000001</v>
      </c>
      <c r="AP7" s="256">
        <v>3.9119450985999999</v>
      </c>
      <c r="AQ7" s="256">
        <v>3.7709450985999999</v>
      </c>
      <c r="AR7" s="256">
        <v>3.7209450986000001</v>
      </c>
      <c r="AS7" s="256">
        <v>3.8199450985999999</v>
      </c>
      <c r="AT7" s="256">
        <v>3.7699450986</v>
      </c>
      <c r="AU7" s="256">
        <v>3.7309450985999999</v>
      </c>
      <c r="AV7" s="256">
        <v>3.8799450985999999</v>
      </c>
      <c r="AW7" s="256">
        <v>3.9909450986000001</v>
      </c>
      <c r="AX7" s="256">
        <v>4.1399450986000002</v>
      </c>
      <c r="AY7" s="256">
        <v>4.0609450986000004</v>
      </c>
      <c r="AZ7" s="256">
        <v>3.9732947430999999</v>
      </c>
      <c r="BA7" s="256">
        <v>4.0055588244999996</v>
      </c>
      <c r="BB7" s="256">
        <v>3.9399576332000001</v>
      </c>
      <c r="BC7" s="256">
        <v>3.8713381939999998</v>
      </c>
      <c r="BD7" s="256">
        <v>3.8102303845000001</v>
      </c>
      <c r="BE7" s="256">
        <v>4.0826382966999999</v>
      </c>
      <c r="BF7" s="416">
        <v>4.0694399530999998</v>
      </c>
      <c r="BG7" s="416">
        <v>4.1364991451000002</v>
      </c>
      <c r="BH7" s="416">
        <v>4.1929099865000001</v>
      </c>
      <c r="BI7" s="416">
        <v>4.2359865000000001</v>
      </c>
      <c r="BJ7" s="416">
        <v>4.3151400936000002</v>
      </c>
      <c r="BK7" s="416">
        <v>4.3171245803999998</v>
      </c>
      <c r="BL7" s="416">
        <v>4.3416191744999999</v>
      </c>
      <c r="BM7" s="416">
        <v>4.3395666519000002</v>
      </c>
      <c r="BN7" s="416">
        <v>4.3556346598999998</v>
      </c>
      <c r="BO7" s="416">
        <v>4.2792175466</v>
      </c>
      <c r="BP7" s="416">
        <v>4.2275832826000004</v>
      </c>
      <c r="BQ7" s="416">
        <v>4.3035217644000001</v>
      </c>
      <c r="BR7" s="416">
        <v>4.3383264095999996</v>
      </c>
      <c r="BS7" s="416">
        <v>4.4276388897999999</v>
      </c>
      <c r="BT7" s="416">
        <v>4.4709350466000002</v>
      </c>
      <c r="BU7" s="416">
        <v>4.510696222</v>
      </c>
      <c r="BV7" s="416">
        <v>4.6176921824999999</v>
      </c>
    </row>
    <row r="8" spans="1:74" ht="11.1" customHeight="1">
      <c r="A8" s="163" t="s">
        <v>295</v>
      </c>
      <c r="B8" s="174" t="s">
        <v>400</v>
      </c>
      <c r="C8" s="256">
        <v>3.080903776</v>
      </c>
      <c r="D8" s="256">
        <v>3.056703776</v>
      </c>
      <c r="E8" s="256">
        <v>3.0559037760000001</v>
      </c>
      <c r="F8" s="256">
        <v>3.0515037760000001</v>
      </c>
      <c r="G8" s="256">
        <v>3.0208037760000002</v>
      </c>
      <c r="H8" s="256">
        <v>2.9116037760000002</v>
      </c>
      <c r="I8" s="256">
        <v>2.9569037759999999</v>
      </c>
      <c r="J8" s="256">
        <v>2.9448037760000001</v>
      </c>
      <c r="K8" s="256">
        <v>2.9927037759999999</v>
      </c>
      <c r="L8" s="256">
        <v>2.9933037759999999</v>
      </c>
      <c r="M8" s="256">
        <v>2.9523037759999999</v>
      </c>
      <c r="N8" s="256">
        <v>3.0026037759999999</v>
      </c>
      <c r="O8" s="256">
        <v>3.0237037760000001</v>
      </c>
      <c r="P8" s="256">
        <v>3.0175037759999999</v>
      </c>
      <c r="Q8" s="256">
        <v>3.0094037760000001</v>
      </c>
      <c r="R8" s="256">
        <v>3.0051037759999999</v>
      </c>
      <c r="S8" s="256">
        <v>3.0014577918000001</v>
      </c>
      <c r="T8" s="256">
        <v>2.9566577918000001</v>
      </c>
      <c r="U8" s="256">
        <v>2.9734577918</v>
      </c>
      <c r="V8" s="256">
        <v>2.9583577918000001</v>
      </c>
      <c r="W8" s="256">
        <v>2.9682577918000002</v>
      </c>
      <c r="X8" s="256">
        <v>2.9646577918000001</v>
      </c>
      <c r="Y8" s="256">
        <v>2.9056577917999999</v>
      </c>
      <c r="Z8" s="256">
        <v>2.9789577918000001</v>
      </c>
      <c r="AA8" s="256">
        <v>3.0064548315000001</v>
      </c>
      <c r="AB8" s="256">
        <v>2.9669360705000001</v>
      </c>
      <c r="AC8" s="256">
        <v>2.9912757255</v>
      </c>
      <c r="AD8" s="256">
        <v>2.9951938425</v>
      </c>
      <c r="AE8" s="256">
        <v>2.9794242595</v>
      </c>
      <c r="AF8" s="256">
        <v>2.9658022795000001</v>
      </c>
      <c r="AG8" s="256">
        <v>2.9488022795000002</v>
      </c>
      <c r="AH8" s="256">
        <v>2.9578022795000001</v>
      </c>
      <c r="AI8" s="256">
        <v>2.8878022794999998</v>
      </c>
      <c r="AJ8" s="256">
        <v>2.9508022795</v>
      </c>
      <c r="AK8" s="256">
        <v>2.9208022795000002</v>
      </c>
      <c r="AL8" s="256">
        <v>2.9478022794999998</v>
      </c>
      <c r="AM8" s="256">
        <v>2.9129022794999999</v>
      </c>
      <c r="AN8" s="256">
        <v>2.9389022795000002</v>
      </c>
      <c r="AO8" s="256">
        <v>2.9579022794999998</v>
      </c>
      <c r="AP8" s="256">
        <v>2.9529022794999999</v>
      </c>
      <c r="AQ8" s="256">
        <v>2.9459022794999998</v>
      </c>
      <c r="AR8" s="256">
        <v>2.9449022794999999</v>
      </c>
      <c r="AS8" s="256">
        <v>2.9209022794999999</v>
      </c>
      <c r="AT8" s="256">
        <v>2.9579022794999998</v>
      </c>
      <c r="AU8" s="256">
        <v>2.9449022794999999</v>
      </c>
      <c r="AV8" s="256">
        <v>2.8939022794999998</v>
      </c>
      <c r="AW8" s="256">
        <v>2.9469022795000002</v>
      </c>
      <c r="AX8" s="256">
        <v>2.9159022795</v>
      </c>
      <c r="AY8" s="256">
        <v>2.9539022794999998</v>
      </c>
      <c r="AZ8" s="256">
        <v>2.9459022794999998</v>
      </c>
      <c r="BA8" s="256">
        <v>2.8939022794999998</v>
      </c>
      <c r="BB8" s="256">
        <v>2.8961820886999998</v>
      </c>
      <c r="BC8" s="256">
        <v>2.8888885386999998</v>
      </c>
      <c r="BD8" s="256">
        <v>2.9325377179999998</v>
      </c>
      <c r="BE8" s="256">
        <v>2.9285675993</v>
      </c>
      <c r="BF8" s="416">
        <v>2.9245369784999999</v>
      </c>
      <c r="BG8" s="416">
        <v>2.9161945238000002</v>
      </c>
      <c r="BH8" s="416">
        <v>2.9123347781</v>
      </c>
      <c r="BI8" s="416">
        <v>2.9086316803000001</v>
      </c>
      <c r="BJ8" s="416">
        <v>2.9048260042999998</v>
      </c>
      <c r="BK8" s="416">
        <v>2.9004622561</v>
      </c>
      <c r="BL8" s="416">
        <v>2.8967078264000001</v>
      </c>
      <c r="BM8" s="416">
        <v>2.8925639112999999</v>
      </c>
      <c r="BN8" s="416">
        <v>2.8886740495000001</v>
      </c>
      <c r="BO8" s="416">
        <v>2.8846762336</v>
      </c>
      <c r="BP8" s="416">
        <v>2.8745012164000001</v>
      </c>
      <c r="BQ8" s="416">
        <v>2.8651254773999999</v>
      </c>
      <c r="BR8" s="416">
        <v>2.8558110514999999</v>
      </c>
      <c r="BS8" s="416">
        <v>2.8466634002000002</v>
      </c>
      <c r="BT8" s="416">
        <v>2.8372988767999998</v>
      </c>
      <c r="BU8" s="416">
        <v>2.8282479161</v>
      </c>
      <c r="BV8" s="416">
        <v>2.8190847902999998</v>
      </c>
    </row>
    <row r="9" spans="1:74" ht="11.1" customHeight="1">
      <c r="A9" s="163" t="s">
        <v>296</v>
      </c>
      <c r="B9" s="174" t="s">
        <v>401</v>
      </c>
      <c r="C9" s="256">
        <v>8.6188334193999996</v>
      </c>
      <c r="D9" s="256">
        <v>8.7942592857000008</v>
      </c>
      <c r="E9" s="256">
        <v>8.8586788386999995</v>
      </c>
      <c r="F9" s="256">
        <v>8.9734446667000007</v>
      </c>
      <c r="G9" s="256">
        <v>9.1564439031999996</v>
      </c>
      <c r="H9" s="256">
        <v>9.1335733332999993</v>
      </c>
      <c r="I9" s="256">
        <v>9.2024918387000003</v>
      </c>
      <c r="J9" s="256">
        <v>9.2387192258000006</v>
      </c>
      <c r="K9" s="256">
        <v>9.4791986667000003</v>
      </c>
      <c r="L9" s="256">
        <v>9.3966697096999994</v>
      </c>
      <c r="M9" s="256">
        <v>9.3043250000000004</v>
      </c>
      <c r="N9" s="256">
        <v>9.4196081612999993</v>
      </c>
      <c r="O9" s="256">
        <v>9.3729341935000008</v>
      </c>
      <c r="P9" s="256">
        <v>9.6783487143000002</v>
      </c>
      <c r="Q9" s="256">
        <v>9.6825712258000003</v>
      </c>
      <c r="R9" s="256">
        <v>9.5136409999999998</v>
      </c>
      <c r="S9" s="256">
        <v>9.6295730000000006</v>
      </c>
      <c r="T9" s="256">
        <v>9.5492910000000002</v>
      </c>
      <c r="U9" s="256">
        <v>9.5124735161</v>
      </c>
      <c r="V9" s="256">
        <v>9.7164887742000001</v>
      </c>
      <c r="W9" s="256">
        <v>9.8579659999999993</v>
      </c>
      <c r="X9" s="256">
        <v>9.8180708387000006</v>
      </c>
      <c r="Y9" s="256">
        <v>9.9053706666999997</v>
      </c>
      <c r="Z9" s="256">
        <v>10.073709613</v>
      </c>
      <c r="AA9" s="256">
        <v>9.7955802903000002</v>
      </c>
      <c r="AB9" s="256">
        <v>9.5016721429000004</v>
      </c>
      <c r="AC9" s="256">
        <v>9.9842102903000001</v>
      </c>
      <c r="AD9" s="256">
        <v>9.9220199999999998</v>
      </c>
      <c r="AE9" s="256">
        <v>10.089686097</v>
      </c>
      <c r="AF9" s="256">
        <v>10.048603667</v>
      </c>
      <c r="AG9" s="256">
        <v>9.9107888709999994</v>
      </c>
      <c r="AH9" s="256">
        <v>10.225892516</v>
      </c>
      <c r="AI9" s="256">
        <v>10.069519333000001</v>
      </c>
      <c r="AJ9" s="256">
        <v>10.470346871</v>
      </c>
      <c r="AK9" s="256">
        <v>10.753671333</v>
      </c>
      <c r="AL9" s="256">
        <v>10.802311161</v>
      </c>
      <c r="AM9" s="256">
        <v>10.797091903</v>
      </c>
      <c r="AN9" s="256">
        <v>10.883463586</v>
      </c>
      <c r="AO9" s="256">
        <v>10.85297471</v>
      </c>
      <c r="AP9" s="256">
        <v>10.877462667</v>
      </c>
      <c r="AQ9" s="256">
        <v>11.012140129</v>
      </c>
      <c r="AR9" s="256">
        <v>10.888680333</v>
      </c>
      <c r="AS9" s="256">
        <v>10.878855323</v>
      </c>
      <c r="AT9" s="256">
        <v>10.930419258000001</v>
      </c>
      <c r="AU9" s="256">
        <v>11.218538333</v>
      </c>
      <c r="AV9" s="256">
        <v>11.515968161</v>
      </c>
      <c r="AW9" s="256">
        <v>11.804529333</v>
      </c>
      <c r="AX9" s="256">
        <v>11.803704774</v>
      </c>
      <c r="AY9" s="256">
        <v>11.587568161</v>
      </c>
      <c r="AZ9" s="256">
        <v>11.658200000000001</v>
      </c>
      <c r="BA9" s="256">
        <v>11.813964226</v>
      </c>
      <c r="BB9" s="256">
        <v>12.106818667000001</v>
      </c>
      <c r="BC9" s="256">
        <v>12.064492129</v>
      </c>
      <c r="BD9" s="256">
        <v>11.999860404</v>
      </c>
      <c r="BE9" s="256">
        <v>12.218039339000001</v>
      </c>
      <c r="BF9" s="416">
        <v>12.1896515</v>
      </c>
      <c r="BG9" s="416">
        <v>12.1993794</v>
      </c>
      <c r="BH9" s="416">
        <v>12.3774003</v>
      </c>
      <c r="BI9" s="416">
        <v>12.543393500000001</v>
      </c>
      <c r="BJ9" s="416">
        <v>12.6073263</v>
      </c>
      <c r="BK9" s="416">
        <v>12.572812600000001</v>
      </c>
      <c r="BL9" s="416">
        <v>12.6349017</v>
      </c>
      <c r="BM9" s="416">
        <v>12.735105600000001</v>
      </c>
      <c r="BN9" s="416">
        <v>12.833838</v>
      </c>
      <c r="BO9" s="416">
        <v>12.9375687</v>
      </c>
      <c r="BP9" s="416">
        <v>12.9087976</v>
      </c>
      <c r="BQ9" s="416">
        <v>12.951389799999999</v>
      </c>
      <c r="BR9" s="416">
        <v>13.0096227</v>
      </c>
      <c r="BS9" s="416">
        <v>13.139945300000001</v>
      </c>
      <c r="BT9" s="416">
        <v>13.267925999999999</v>
      </c>
      <c r="BU9" s="416">
        <v>13.417755</v>
      </c>
      <c r="BV9" s="416">
        <v>13.4961634</v>
      </c>
    </row>
    <row r="10" spans="1:74" ht="11.1" customHeight="1">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3"/>
      <c r="AZ10" s="643"/>
      <c r="BA10" s="643"/>
      <c r="BB10" s="643"/>
      <c r="BC10" s="643"/>
      <c r="BD10" s="643"/>
      <c r="BE10" s="643"/>
      <c r="BF10" s="502"/>
      <c r="BG10" s="502"/>
      <c r="BH10" s="502"/>
      <c r="BI10" s="502"/>
      <c r="BJ10" s="502"/>
      <c r="BK10" s="417"/>
      <c r="BL10" s="417"/>
      <c r="BM10" s="417"/>
      <c r="BN10" s="417"/>
      <c r="BO10" s="417"/>
      <c r="BP10" s="417"/>
      <c r="BQ10" s="417"/>
      <c r="BR10" s="417"/>
      <c r="BS10" s="417"/>
      <c r="BT10" s="417"/>
      <c r="BU10" s="417"/>
      <c r="BV10" s="417"/>
    </row>
    <row r="11" spans="1:74" ht="11.1" customHeight="1">
      <c r="A11" s="163" t="s">
        <v>552</v>
      </c>
      <c r="B11" s="173" t="s">
        <v>572</v>
      </c>
      <c r="C11" s="256">
        <v>4.3953936440000003</v>
      </c>
      <c r="D11" s="256">
        <v>4.4569777339999996</v>
      </c>
      <c r="E11" s="256">
        <v>4.5009564600000003</v>
      </c>
      <c r="F11" s="256">
        <v>4.477302806</v>
      </c>
      <c r="G11" s="256">
        <v>4.5057260599999998</v>
      </c>
      <c r="H11" s="256">
        <v>4.4507091059999997</v>
      </c>
      <c r="I11" s="256">
        <v>4.4606510249999998</v>
      </c>
      <c r="J11" s="256">
        <v>4.4579236059999996</v>
      </c>
      <c r="K11" s="256">
        <v>4.5712032860000003</v>
      </c>
      <c r="L11" s="256">
        <v>4.6153712159999998</v>
      </c>
      <c r="M11" s="256">
        <v>4.6141223059999996</v>
      </c>
      <c r="N11" s="256">
        <v>4.6443542559999997</v>
      </c>
      <c r="O11" s="256">
        <v>4.3054656050000002</v>
      </c>
      <c r="P11" s="256">
        <v>4.3190796093000001</v>
      </c>
      <c r="Q11" s="256">
        <v>4.3149448213000001</v>
      </c>
      <c r="R11" s="256">
        <v>4.8007920073000001</v>
      </c>
      <c r="S11" s="256">
        <v>4.9661610847000004</v>
      </c>
      <c r="T11" s="256">
        <v>5.0744797876999996</v>
      </c>
      <c r="U11" s="256">
        <v>5.1047650456999998</v>
      </c>
      <c r="V11" s="256">
        <v>5.2046568857000004</v>
      </c>
      <c r="W11" s="256">
        <v>5.0180390826999997</v>
      </c>
      <c r="X11" s="256">
        <v>4.8313098167000001</v>
      </c>
      <c r="Y11" s="256">
        <v>4.8107520726999997</v>
      </c>
      <c r="Z11" s="256">
        <v>4.5584082966999997</v>
      </c>
      <c r="AA11" s="256">
        <v>4.4994431316999997</v>
      </c>
      <c r="AB11" s="256">
        <v>4.4393357787000003</v>
      </c>
      <c r="AC11" s="256">
        <v>4.4767105187</v>
      </c>
      <c r="AD11" s="256">
        <v>4.5002004646999998</v>
      </c>
      <c r="AE11" s="256">
        <v>4.9971368296999996</v>
      </c>
      <c r="AF11" s="256">
        <v>5.2046816186999996</v>
      </c>
      <c r="AG11" s="256">
        <v>5.1279967037</v>
      </c>
      <c r="AH11" s="256">
        <v>5.1775124927</v>
      </c>
      <c r="AI11" s="256">
        <v>5.2286968976999999</v>
      </c>
      <c r="AJ11" s="256">
        <v>4.9916133687000004</v>
      </c>
      <c r="AK11" s="256">
        <v>4.9458737227</v>
      </c>
      <c r="AL11" s="256">
        <v>4.6855966366999997</v>
      </c>
      <c r="AM11" s="256">
        <v>4.6289918807000001</v>
      </c>
      <c r="AN11" s="256">
        <v>4.5835818486999997</v>
      </c>
      <c r="AO11" s="256">
        <v>4.4445155236999998</v>
      </c>
      <c r="AP11" s="256">
        <v>4.4867597446999996</v>
      </c>
      <c r="AQ11" s="256">
        <v>4.8271071506999998</v>
      </c>
      <c r="AR11" s="256">
        <v>4.8394440566999997</v>
      </c>
      <c r="AS11" s="256">
        <v>5.0855880256999999</v>
      </c>
      <c r="AT11" s="256">
        <v>5.1173898937000004</v>
      </c>
      <c r="AU11" s="256">
        <v>5.0124888807000003</v>
      </c>
      <c r="AV11" s="256">
        <v>5.0793102476999996</v>
      </c>
      <c r="AW11" s="256">
        <v>4.9189899177000003</v>
      </c>
      <c r="AX11" s="256">
        <v>4.7308029236999998</v>
      </c>
      <c r="AY11" s="256">
        <v>4.5176681697000003</v>
      </c>
      <c r="AZ11" s="256">
        <v>4.4688487426999997</v>
      </c>
      <c r="BA11" s="256">
        <v>4.3247251576999997</v>
      </c>
      <c r="BB11" s="256">
        <v>4.6751309437000002</v>
      </c>
      <c r="BC11" s="256">
        <v>5.1703566339</v>
      </c>
      <c r="BD11" s="256">
        <v>5.3438742435000002</v>
      </c>
      <c r="BE11" s="256">
        <v>5.3357247041000004</v>
      </c>
      <c r="BF11" s="416">
        <v>5.3665430069999998</v>
      </c>
      <c r="BG11" s="416">
        <v>5.4345076462000002</v>
      </c>
      <c r="BH11" s="416">
        <v>5.1179766619000002</v>
      </c>
      <c r="BI11" s="416">
        <v>4.9738873818</v>
      </c>
      <c r="BJ11" s="416">
        <v>4.7085559011000004</v>
      </c>
      <c r="BK11" s="416">
        <v>4.6999181078000003</v>
      </c>
      <c r="BL11" s="416">
        <v>4.6638401750999998</v>
      </c>
      <c r="BM11" s="416">
        <v>4.6706785533000001</v>
      </c>
      <c r="BN11" s="416">
        <v>4.8256549346000002</v>
      </c>
      <c r="BO11" s="416">
        <v>5.3064188631000002</v>
      </c>
      <c r="BP11" s="416">
        <v>5.4458723036999999</v>
      </c>
      <c r="BQ11" s="416">
        <v>5.4829777409</v>
      </c>
      <c r="BR11" s="416">
        <v>5.5350921669000002</v>
      </c>
      <c r="BS11" s="416">
        <v>5.6158833113000002</v>
      </c>
      <c r="BT11" s="416">
        <v>5.2895034661000002</v>
      </c>
      <c r="BU11" s="416">
        <v>5.1448217519000004</v>
      </c>
      <c r="BV11" s="416">
        <v>4.8728930479999999</v>
      </c>
    </row>
    <row r="12" spans="1:74" ht="11.1" customHeight="1">
      <c r="A12" s="163" t="s">
        <v>297</v>
      </c>
      <c r="B12" s="174" t="s">
        <v>402</v>
      </c>
      <c r="C12" s="256">
        <v>0.80836536431999995</v>
      </c>
      <c r="D12" s="256">
        <v>0.82189336432000004</v>
      </c>
      <c r="E12" s="256">
        <v>0.81815136432000002</v>
      </c>
      <c r="F12" s="256">
        <v>0.81493236432000005</v>
      </c>
      <c r="G12" s="256">
        <v>0.80985136432000004</v>
      </c>
      <c r="H12" s="256">
        <v>0.79522136432000001</v>
      </c>
      <c r="I12" s="256">
        <v>0.79509236431999997</v>
      </c>
      <c r="J12" s="256">
        <v>0.72182736432000005</v>
      </c>
      <c r="K12" s="256">
        <v>0.79606236431999999</v>
      </c>
      <c r="L12" s="256">
        <v>0.80874936432</v>
      </c>
      <c r="M12" s="256">
        <v>0.78428436432000004</v>
      </c>
      <c r="N12" s="256">
        <v>0.78435036432000005</v>
      </c>
      <c r="O12" s="256">
        <v>0.78441658232</v>
      </c>
      <c r="P12" s="256">
        <v>0.78283098831999998</v>
      </c>
      <c r="Q12" s="256">
        <v>0.77920324131999996</v>
      </c>
      <c r="R12" s="256">
        <v>0.78737247531999999</v>
      </c>
      <c r="S12" s="256">
        <v>0.78947748126999995</v>
      </c>
      <c r="T12" s="256">
        <v>0.79429193427</v>
      </c>
      <c r="U12" s="256">
        <v>0.79259358127000001</v>
      </c>
      <c r="V12" s="256">
        <v>0.79340058127000002</v>
      </c>
      <c r="W12" s="256">
        <v>0.78361566426999996</v>
      </c>
      <c r="X12" s="256">
        <v>0.78117882627000002</v>
      </c>
      <c r="Y12" s="256">
        <v>0.78109459726999997</v>
      </c>
      <c r="Z12" s="256">
        <v>0.68395969727000006</v>
      </c>
      <c r="AA12" s="256">
        <v>0.76893487127000004</v>
      </c>
      <c r="AB12" s="256">
        <v>0.77305366526999997</v>
      </c>
      <c r="AC12" s="256">
        <v>0.77523306027000005</v>
      </c>
      <c r="AD12" s="256">
        <v>0.68567371126999999</v>
      </c>
      <c r="AE12" s="256">
        <v>0.71188859726999998</v>
      </c>
      <c r="AF12" s="256">
        <v>0.72144854527000002</v>
      </c>
      <c r="AG12" s="256">
        <v>0.74952174826999995</v>
      </c>
      <c r="AH12" s="256">
        <v>0.77992502327000002</v>
      </c>
      <c r="AI12" s="256">
        <v>0.78278645726999996</v>
      </c>
      <c r="AJ12" s="256">
        <v>0.79083438327</v>
      </c>
      <c r="AK12" s="256">
        <v>0.78385849026999999</v>
      </c>
      <c r="AL12" s="256">
        <v>0.77566743227000001</v>
      </c>
      <c r="AM12" s="256">
        <v>0.75165363327000001</v>
      </c>
      <c r="AN12" s="256">
        <v>0.74938899427000005</v>
      </c>
      <c r="AO12" s="256">
        <v>0.74182794026999999</v>
      </c>
      <c r="AP12" s="256">
        <v>0.74271241626999995</v>
      </c>
      <c r="AQ12" s="256">
        <v>0.74616708526999997</v>
      </c>
      <c r="AR12" s="256">
        <v>0.72337257327000004</v>
      </c>
      <c r="AS12" s="256">
        <v>0.74481390726999996</v>
      </c>
      <c r="AT12" s="256">
        <v>0.74931472727000004</v>
      </c>
      <c r="AU12" s="256">
        <v>0.72831778527000002</v>
      </c>
      <c r="AV12" s="256">
        <v>0.72285486526999998</v>
      </c>
      <c r="AW12" s="256">
        <v>0.70717367926999997</v>
      </c>
      <c r="AX12" s="256">
        <v>0.71448669727000003</v>
      </c>
      <c r="AY12" s="256">
        <v>0.70687839026999999</v>
      </c>
      <c r="AZ12" s="256">
        <v>0.71838941226999997</v>
      </c>
      <c r="BA12" s="256">
        <v>0.72174029327</v>
      </c>
      <c r="BB12" s="256">
        <v>0.73191133126999997</v>
      </c>
      <c r="BC12" s="256">
        <v>0.74089376338000001</v>
      </c>
      <c r="BD12" s="256">
        <v>0.73469087136</v>
      </c>
      <c r="BE12" s="256">
        <v>0.74313985584999998</v>
      </c>
      <c r="BF12" s="416">
        <v>0.74704161889999998</v>
      </c>
      <c r="BG12" s="416">
        <v>0.74768043940999995</v>
      </c>
      <c r="BH12" s="416">
        <v>0.74462396107999995</v>
      </c>
      <c r="BI12" s="416">
        <v>0.73896058229999995</v>
      </c>
      <c r="BJ12" s="416">
        <v>0.73472193703999999</v>
      </c>
      <c r="BK12" s="416">
        <v>0.74002238933999998</v>
      </c>
      <c r="BL12" s="416">
        <v>0.73952323978000001</v>
      </c>
      <c r="BM12" s="416">
        <v>0.73813735869999997</v>
      </c>
      <c r="BN12" s="416">
        <v>0.73550336886000001</v>
      </c>
      <c r="BO12" s="416">
        <v>0.73887485302</v>
      </c>
      <c r="BP12" s="416">
        <v>0.73241142552000005</v>
      </c>
      <c r="BQ12" s="416">
        <v>0.73553980237000005</v>
      </c>
      <c r="BR12" s="416">
        <v>0.73921700293000003</v>
      </c>
      <c r="BS12" s="416">
        <v>0.73959656833999998</v>
      </c>
      <c r="BT12" s="416">
        <v>0.73619936922999996</v>
      </c>
      <c r="BU12" s="416">
        <v>0.73031019846</v>
      </c>
      <c r="BV12" s="416">
        <v>0.72585545808999996</v>
      </c>
    </row>
    <row r="13" spans="1:74" ht="11.1" customHeight="1">
      <c r="A13" s="163" t="s">
        <v>298</v>
      </c>
      <c r="B13" s="174" t="s">
        <v>403</v>
      </c>
      <c r="C13" s="256">
        <v>2.4979715252000001</v>
      </c>
      <c r="D13" s="256">
        <v>2.5164426151999999</v>
      </c>
      <c r="E13" s="256">
        <v>2.5585593412000001</v>
      </c>
      <c r="F13" s="256">
        <v>2.5530626872000002</v>
      </c>
      <c r="G13" s="256">
        <v>2.5707529411999999</v>
      </c>
      <c r="H13" s="256">
        <v>2.5237559871999999</v>
      </c>
      <c r="I13" s="256">
        <v>2.5368859062000002</v>
      </c>
      <c r="J13" s="256">
        <v>2.5869494872000001</v>
      </c>
      <c r="K13" s="256">
        <v>2.6224361672000001</v>
      </c>
      <c r="L13" s="256">
        <v>2.6237230972000001</v>
      </c>
      <c r="M13" s="256">
        <v>2.6258721872000002</v>
      </c>
      <c r="N13" s="256">
        <v>2.6383201372</v>
      </c>
      <c r="O13" s="256">
        <v>2.2754040941999998</v>
      </c>
      <c r="P13" s="256">
        <v>2.2587400502000001</v>
      </c>
      <c r="Q13" s="256">
        <v>2.2576739001999999</v>
      </c>
      <c r="R13" s="256">
        <v>2.7292773511999999</v>
      </c>
      <c r="S13" s="256">
        <v>2.8994250754999999</v>
      </c>
      <c r="T13" s="256">
        <v>2.9908071915000001</v>
      </c>
      <c r="U13" s="256">
        <v>3.0216262094999999</v>
      </c>
      <c r="V13" s="256">
        <v>3.1102805325</v>
      </c>
      <c r="W13" s="256">
        <v>2.9316166385</v>
      </c>
      <c r="X13" s="256">
        <v>2.7587977225000002</v>
      </c>
      <c r="Y13" s="256">
        <v>2.7177452264999999</v>
      </c>
      <c r="Z13" s="256">
        <v>2.5578718514999998</v>
      </c>
      <c r="AA13" s="256">
        <v>2.3847449064999999</v>
      </c>
      <c r="AB13" s="256">
        <v>2.2886373215</v>
      </c>
      <c r="AC13" s="256">
        <v>2.3067118784999998</v>
      </c>
      <c r="AD13" s="256">
        <v>2.4127839025000002</v>
      </c>
      <c r="AE13" s="256">
        <v>2.8522074845000001</v>
      </c>
      <c r="AF13" s="256">
        <v>3.0335430575000002</v>
      </c>
      <c r="AG13" s="256">
        <v>2.9468406654999999</v>
      </c>
      <c r="AH13" s="256">
        <v>2.9484149945000002</v>
      </c>
      <c r="AI13" s="256">
        <v>3.0515899014999999</v>
      </c>
      <c r="AJ13" s="256">
        <v>2.7669317835</v>
      </c>
      <c r="AK13" s="256">
        <v>2.7096373415000001</v>
      </c>
      <c r="AL13" s="256">
        <v>2.4964004625</v>
      </c>
      <c r="AM13" s="256">
        <v>2.4706850094999999</v>
      </c>
      <c r="AN13" s="256">
        <v>2.4526603804999998</v>
      </c>
      <c r="AO13" s="256">
        <v>2.2737224524999999</v>
      </c>
      <c r="AP13" s="256">
        <v>2.3158190465000001</v>
      </c>
      <c r="AQ13" s="256">
        <v>2.6597604435000002</v>
      </c>
      <c r="AR13" s="256">
        <v>2.7040342465</v>
      </c>
      <c r="AS13" s="256">
        <v>2.9232194014999999</v>
      </c>
      <c r="AT13" s="256">
        <v>2.9713023464999999</v>
      </c>
      <c r="AU13" s="256">
        <v>2.8383666225000002</v>
      </c>
      <c r="AV13" s="256">
        <v>2.9063937755000002</v>
      </c>
      <c r="AW13" s="256">
        <v>2.7554823415</v>
      </c>
      <c r="AX13" s="256">
        <v>2.5386395935000001</v>
      </c>
      <c r="AY13" s="256">
        <v>2.3057490705000001</v>
      </c>
      <c r="AZ13" s="256">
        <v>2.2485946994999999</v>
      </c>
      <c r="BA13" s="256">
        <v>2.0961071585000002</v>
      </c>
      <c r="BB13" s="256">
        <v>2.4359592595000001</v>
      </c>
      <c r="BC13" s="256">
        <v>2.9462695109000001</v>
      </c>
      <c r="BD13" s="256">
        <v>3.1247818680999999</v>
      </c>
      <c r="BE13" s="256">
        <v>3.1030767765</v>
      </c>
      <c r="BF13" s="416">
        <v>3.1290637545000002</v>
      </c>
      <c r="BG13" s="416">
        <v>3.1903052133999998</v>
      </c>
      <c r="BH13" s="416">
        <v>2.8740895703999998</v>
      </c>
      <c r="BI13" s="416">
        <v>2.7235285357999999</v>
      </c>
      <c r="BJ13" s="416">
        <v>2.4560262720999999</v>
      </c>
      <c r="BK13" s="416">
        <v>2.4369415046</v>
      </c>
      <c r="BL13" s="416">
        <v>2.3983683416999999</v>
      </c>
      <c r="BM13" s="416">
        <v>2.4032169029000001</v>
      </c>
      <c r="BN13" s="416">
        <v>2.5540070337</v>
      </c>
      <c r="BO13" s="416">
        <v>3.0373680039000002</v>
      </c>
      <c r="BP13" s="416">
        <v>3.1724330414000002</v>
      </c>
      <c r="BQ13" s="416">
        <v>3.1995544214999998</v>
      </c>
      <c r="BR13" s="416">
        <v>3.2270043894999998</v>
      </c>
      <c r="BS13" s="416">
        <v>3.2912968517999999</v>
      </c>
      <c r="BT13" s="416">
        <v>2.9589743716000001</v>
      </c>
      <c r="BU13" s="416">
        <v>2.8008871962000002</v>
      </c>
      <c r="BV13" s="416">
        <v>2.5200153171999999</v>
      </c>
    </row>
    <row r="14" spans="1:74" ht="11.1" customHeight="1">
      <c r="A14" s="163" t="s">
        <v>299</v>
      </c>
      <c r="B14" s="174" t="s">
        <v>404</v>
      </c>
      <c r="C14" s="256">
        <v>0.63296828063999999</v>
      </c>
      <c r="D14" s="256">
        <v>0.66228628063999995</v>
      </c>
      <c r="E14" s="256">
        <v>0.66233428063999999</v>
      </c>
      <c r="F14" s="256">
        <v>0.66414228064000003</v>
      </c>
      <c r="G14" s="256">
        <v>0.66861628064</v>
      </c>
      <c r="H14" s="256">
        <v>0.67754628064</v>
      </c>
      <c r="I14" s="256">
        <v>0.67302028063999997</v>
      </c>
      <c r="J14" s="256">
        <v>0.68463728063999996</v>
      </c>
      <c r="K14" s="256">
        <v>0.69659928063999998</v>
      </c>
      <c r="L14" s="256">
        <v>0.72349028063999998</v>
      </c>
      <c r="M14" s="256">
        <v>0.74156328063999999</v>
      </c>
      <c r="N14" s="256">
        <v>0.75128528064</v>
      </c>
      <c r="O14" s="256">
        <v>0.76494944263999998</v>
      </c>
      <c r="P14" s="256">
        <v>0.78306063563999995</v>
      </c>
      <c r="Q14" s="256">
        <v>0.78935387763999998</v>
      </c>
      <c r="R14" s="256">
        <v>0.79855967364000002</v>
      </c>
      <c r="S14" s="256">
        <v>0.79612942840000001</v>
      </c>
      <c r="T14" s="256">
        <v>0.80406431639999998</v>
      </c>
      <c r="U14" s="256">
        <v>0.80320544039999997</v>
      </c>
      <c r="V14" s="256">
        <v>0.80920955539999995</v>
      </c>
      <c r="W14" s="256">
        <v>0.82095156039999995</v>
      </c>
      <c r="X14" s="256">
        <v>0.8206477324</v>
      </c>
      <c r="Y14" s="256">
        <v>0.83975116940000005</v>
      </c>
      <c r="Z14" s="256">
        <v>0.84715430540000003</v>
      </c>
      <c r="AA14" s="256">
        <v>0.86327093440000002</v>
      </c>
      <c r="AB14" s="256">
        <v>0.88566867839999996</v>
      </c>
      <c r="AC14" s="256">
        <v>0.91177816040000004</v>
      </c>
      <c r="AD14" s="256">
        <v>0.92970417039999997</v>
      </c>
      <c r="AE14" s="256">
        <v>0.95188689739999999</v>
      </c>
      <c r="AF14" s="256">
        <v>0.96295367639999996</v>
      </c>
      <c r="AG14" s="256">
        <v>0.95368436440000004</v>
      </c>
      <c r="AH14" s="256">
        <v>0.97680990540000001</v>
      </c>
      <c r="AI14" s="256">
        <v>0.91647518240000003</v>
      </c>
      <c r="AJ14" s="256">
        <v>0.96519425640000001</v>
      </c>
      <c r="AK14" s="256">
        <v>0.98948103939999998</v>
      </c>
      <c r="AL14" s="256">
        <v>0.95475246840000005</v>
      </c>
      <c r="AM14" s="256">
        <v>0.96432619939999997</v>
      </c>
      <c r="AN14" s="256">
        <v>0.92381667540000001</v>
      </c>
      <c r="AO14" s="256">
        <v>0.9711716064</v>
      </c>
      <c r="AP14" s="256">
        <v>0.98079440640000004</v>
      </c>
      <c r="AQ14" s="256">
        <v>0.96037679239999996</v>
      </c>
      <c r="AR14" s="256">
        <v>0.95972619940000004</v>
      </c>
      <c r="AS14" s="256">
        <v>0.96025402039999996</v>
      </c>
      <c r="AT14" s="256">
        <v>0.93617762140000005</v>
      </c>
      <c r="AU14" s="256">
        <v>0.98161921740000002</v>
      </c>
      <c r="AV14" s="256">
        <v>0.98630709139999995</v>
      </c>
      <c r="AW14" s="256">
        <v>0.99437148239999995</v>
      </c>
      <c r="AX14" s="256">
        <v>1.0092687953999999</v>
      </c>
      <c r="AY14" s="256">
        <v>1.0344822264</v>
      </c>
      <c r="AZ14" s="256">
        <v>1.0224822264</v>
      </c>
      <c r="BA14" s="256">
        <v>1.0374822264000001</v>
      </c>
      <c r="BB14" s="256">
        <v>1.0312812264</v>
      </c>
      <c r="BC14" s="256">
        <v>1.0051653698</v>
      </c>
      <c r="BD14" s="256">
        <v>1.0052129157</v>
      </c>
      <c r="BE14" s="256">
        <v>1.0052417143000001</v>
      </c>
      <c r="BF14" s="416">
        <v>1.0051498779000001</v>
      </c>
      <c r="BG14" s="416">
        <v>1.0117789559000001</v>
      </c>
      <c r="BH14" s="416">
        <v>1.0147930298000001</v>
      </c>
      <c r="BI14" s="416">
        <v>1.0244636183</v>
      </c>
      <c r="BJ14" s="416">
        <v>1.0308347973</v>
      </c>
      <c r="BK14" s="416">
        <v>1.0323774877</v>
      </c>
      <c r="BL14" s="416">
        <v>1.0332531295</v>
      </c>
      <c r="BM14" s="416">
        <v>1.0392873454</v>
      </c>
      <c r="BN14" s="416">
        <v>1.0461639296</v>
      </c>
      <c r="BO14" s="416">
        <v>1.0406963531</v>
      </c>
      <c r="BP14" s="416">
        <v>1.0516359198</v>
      </c>
      <c r="BQ14" s="416">
        <v>1.0544556007000001</v>
      </c>
      <c r="BR14" s="416">
        <v>1.0650946961000001</v>
      </c>
      <c r="BS14" s="416">
        <v>1.0746922535000001</v>
      </c>
      <c r="BT14" s="416">
        <v>1.0775052053</v>
      </c>
      <c r="BU14" s="416">
        <v>1.0870231743000001</v>
      </c>
      <c r="BV14" s="416">
        <v>1.0932449329</v>
      </c>
    </row>
    <row r="15" spans="1:74" ht="11.1" customHeight="1">
      <c r="A15" s="163" t="s">
        <v>300</v>
      </c>
      <c r="B15" s="174" t="s">
        <v>405</v>
      </c>
      <c r="C15" s="256">
        <v>0.45608847388000001</v>
      </c>
      <c r="D15" s="256">
        <v>0.45635547387999997</v>
      </c>
      <c r="E15" s="256">
        <v>0.46191147387999998</v>
      </c>
      <c r="F15" s="256">
        <v>0.44516547388</v>
      </c>
      <c r="G15" s="256">
        <v>0.45650547388000001</v>
      </c>
      <c r="H15" s="256">
        <v>0.45418547388000002</v>
      </c>
      <c r="I15" s="256">
        <v>0.45565247388000002</v>
      </c>
      <c r="J15" s="256">
        <v>0.46450947388000002</v>
      </c>
      <c r="K15" s="256">
        <v>0.45610547388</v>
      </c>
      <c r="L15" s="256">
        <v>0.45940847388</v>
      </c>
      <c r="M15" s="256">
        <v>0.46240247388</v>
      </c>
      <c r="N15" s="256">
        <v>0.47039847388</v>
      </c>
      <c r="O15" s="256">
        <v>0.48069548588</v>
      </c>
      <c r="P15" s="256">
        <v>0.49444793513000002</v>
      </c>
      <c r="Q15" s="256">
        <v>0.48871380212999999</v>
      </c>
      <c r="R15" s="256">
        <v>0.48558250713000001</v>
      </c>
      <c r="S15" s="256">
        <v>0.48112909948999999</v>
      </c>
      <c r="T15" s="256">
        <v>0.48531634549000002</v>
      </c>
      <c r="U15" s="256">
        <v>0.48733981449000002</v>
      </c>
      <c r="V15" s="256">
        <v>0.49176621649000002</v>
      </c>
      <c r="W15" s="256">
        <v>0.48185521948999999</v>
      </c>
      <c r="X15" s="256">
        <v>0.47068553548999997</v>
      </c>
      <c r="Y15" s="256">
        <v>0.47216107949000002</v>
      </c>
      <c r="Z15" s="256">
        <v>0.46942244248999998</v>
      </c>
      <c r="AA15" s="256">
        <v>0.48249241948999999</v>
      </c>
      <c r="AB15" s="256">
        <v>0.49197611348999998</v>
      </c>
      <c r="AC15" s="256">
        <v>0.48298741949000001</v>
      </c>
      <c r="AD15" s="256">
        <v>0.47203868048999997</v>
      </c>
      <c r="AE15" s="256">
        <v>0.48115385048999998</v>
      </c>
      <c r="AF15" s="256">
        <v>0.48673633949</v>
      </c>
      <c r="AG15" s="256">
        <v>0.47794992548999998</v>
      </c>
      <c r="AH15" s="256">
        <v>0.47236256948999999</v>
      </c>
      <c r="AI15" s="256">
        <v>0.47784535648999998</v>
      </c>
      <c r="AJ15" s="256">
        <v>0.46865294548999997</v>
      </c>
      <c r="AK15" s="256">
        <v>0.46289685148999998</v>
      </c>
      <c r="AL15" s="256">
        <v>0.45877627349</v>
      </c>
      <c r="AM15" s="256">
        <v>0.44232703848999999</v>
      </c>
      <c r="AN15" s="256">
        <v>0.45771579848999999</v>
      </c>
      <c r="AO15" s="256">
        <v>0.45779352448999999</v>
      </c>
      <c r="AP15" s="256">
        <v>0.44743387549000002</v>
      </c>
      <c r="AQ15" s="256">
        <v>0.46080282949000001</v>
      </c>
      <c r="AR15" s="256">
        <v>0.45231103749000001</v>
      </c>
      <c r="AS15" s="256">
        <v>0.45730069648999999</v>
      </c>
      <c r="AT15" s="256">
        <v>0.46059519849000002</v>
      </c>
      <c r="AU15" s="256">
        <v>0.46418525549</v>
      </c>
      <c r="AV15" s="256">
        <v>0.46375451549000002</v>
      </c>
      <c r="AW15" s="256">
        <v>0.46196241448999997</v>
      </c>
      <c r="AX15" s="256">
        <v>0.46840783748999998</v>
      </c>
      <c r="AY15" s="256">
        <v>0.47055848248999999</v>
      </c>
      <c r="AZ15" s="256">
        <v>0.47938240449000002</v>
      </c>
      <c r="BA15" s="256">
        <v>0.46939547948999999</v>
      </c>
      <c r="BB15" s="256">
        <v>0.47597912649000002</v>
      </c>
      <c r="BC15" s="256">
        <v>0.47802798978</v>
      </c>
      <c r="BD15" s="256">
        <v>0.47918858836</v>
      </c>
      <c r="BE15" s="256">
        <v>0.48426635748000002</v>
      </c>
      <c r="BF15" s="416">
        <v>0.48528775577</v>
      </c>
      <c r="BG15" s="416">
        <v>0.48474303745000002</v>
      </c>
      <c r="BH15" s="416">
        <v>0.48447010051</v>
      </c>
      <c r="BI15" s="416">
        <v>0.48693464537999998</v>
      </c>
      <c r="BJ15" s="416">
        <v>0.48697289464999999</v>
      </c>
      <c r="BK15" s="416">
        <v>0.49057672622999998</v>
      </c>
      <c r="BL15" s="416">
        <v>0.49269546413999998</v>
      </c>
      <c r="BM15" s="416">
        <v>0.49003694632</v>
      </c>
      <c r="BN15" s="416">
        <v>0.48998060246000003</v>
      </c>
      <c r="BO15" s="416">
        <v>0.48947965298000001</v>
      </c>
      <c r="BP15" s="416">
        <v>0.48939191700000001</v>
      </c>
      <c r="BQ15" s="416">
        <v>0.49342791629999999</v>
      </c>
      <c r="BR15" s="416">
        <v>0.50377607838000005</v>
      </c>
      <c r="BS15" s="416">
        <v>0.51029763760000002</v>
      </c>
      <c r="BT15" s="416">
        <v>0.51682451992</v>
      </c>
      <c r="BU15" s="416">
        <v>0.52660118287000002</v>
      </c>
      <c r="BV15" s="416">
        <v>0.53377733980999997</v>
      </c>
    </row>
    <row r="16" spans="1:74" ht="11.1" customHeight="1">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3"/>
      <c r="AZ16" s="643"/>
      <c r="BA16" s="643"/>
      <c r="BB16" s="643"/>
      <c r="BC16" s="643"/>
      <c r="BD16" s="643"/>
      <c r="BE16" s="643"/>
      <c r="BF16" s="502"/>
      <c r="BG16" s="502"/>
      <c r="BH16" s="502"/>
      <c r="BI16" s="502"/>
      <c r="BJ16" s="502"/>
      <c r="BK16" s="417"/>
      <c r="BL16" s="417"/>
      <c r="BM16" s="417"/>
      <c r="BN16" s="417"/>
      <c r="BO16" s="417"/>
      <c r="BP16" s="417"/>
      <c r="BQ16" s="417"/>
      <c r="BR16" s="417"/>
      <c r="BS16" s="417"/>
      <c r="BT16" s="417"/>
      <c r="BU16" s="417"/>
      <c r="BV16" s="417"/>
    </row>
    <row r="17" spans="1:74" ht="11.1" customHeight="1">
      <c r="A17" s="163" t="s">
        <v>410</v>
      </c>
      <c r="B17" s="173" t="s">
        <v>573</v>
      </c>
      <c r="C17" s="256">
        <v>5.1705290488999998</v>
      </c>
      <c r="D17" s="256">
        <v>5.3183250489000002</v>
      </c>
      <c r="E17" s="256">
        <v>5.3103360489</v>
      </c>
      <c r="F17" s="256">
        <v>5.1366850489000004</v>
      </c>
      <c r="G17" s="256">
        <v>4.8113570488999997</v>
      </c>
      <c r="H17" s="256">
        <v>4.7068450489</v>
      </c>
      <c r="I17" s="256">
        <v>5.0215230488999998</v>
      </c>
      <c r="J17" s="256">
        <v>4.4557480489000003</v>
      </c>
      <c r="K17" s="256">
        <v>4.5272400489000004</v>
      </c>
      <c r="L17" s="256">
        <v>4.8631960488999999</v>
      </c>
      <c r="M17" s="256">
        <v>5.0391760488999999</v>
      </c>
      <c r="N17" s="256">
        <v>4.8993170489000004</v>
      </c>
      <c r="O17" s="256">
        <v>4.9389040488999996</v>
      </c>
      <c r="P17" s="256">
        <v>4.8595460489000004</v>
      </c>
      <c r="Q17" s="256">
        <v>4.9750180489</v>
      </c>
      <c r="R17" s="256">
        <v>4.8672770489000001</v>
      </c>
      <c r="S17" s="256">
        <v>4.7852434436999998</v>
      </c>
      <c r="T17" s="256">
        <v>4.2276058049999996</v>
      </c>
      <c r="U17" s="256">
        <v>4.4416873147000002</v>
      </c>
      <c r="V17" s="256">
        <v>4.1019609276000004</v>
      </c>
      <c r="W17" s="256">
        <v>4.2959986050000003</v>
      </c>
      <c r="X17" s="256">
        <v>4.7269986050000004</v>
      </c>
      <c r="Y17" s="256">
        <v>4.7223136050000001</v>
      </c>
      <c r="Z17" s="256">
        <v>4.6338136050000003</v>
      </c>
      <c r="AA17" s="256">
        <v>4.7695336769000001</v>
      </c>
      <c r="AB17" s="256">
        <v>4.4949256769000003</v>
      </c>
      <c r="AC17" s="256">
        <v>4.3801946769000004</v>
      </c>
      <c r="AD17" s="256">
        <v>4.4541236769000001</v>
      </c>
      <c r="AE17" s="256">
        <v>4.1110086769</v>
      </c>
      <c r="AF17" s="256">
        <v>4.1484206768999998</v>
      </c>
      <c r="AG17" s="256">
        <v>4.1710926768999999</v>
      </c>
      <c r="AH17" s="256">
        <v>3.9801206768999999</v>
      </c>
      <c r="AI17" s="256">
        <v>4.0259166768999997</v>
      </c>
      <c r="AJ17" s="256">
        <v>4.2827276768999996</v>
      </c>
      <c r="AK17" s="256">
        <v>4.3535986768999999</v>
      </c>
      <c r="AL17" s="256">
        <v>4.2370516769000002</v>
      </c>
      <c r="AM17" s="256">
        <v>4.3163816768999999</v>
      </c>
      <c r="AN17" s="256">
        <v>4.4044466769000001</v>
      </c>
      <c r="AO17" s="256">
        <v>4.2973096769000003</v>
      </c>
      <c r="AP17" s="256">
        <v>4.2733526769000001</v>
      </c>
      <c r="AQ17" s="256">
        <v>4.1366486769000002</v>
      </c>
      <c r="AR17" s="256">
        <v>4.0456616769</v>
      </c>
      <c r="AS17" s="256">
        <v>4.0231046769000001</v>
      </c>
      <c r="AT17" s="256">
        <v>3.8216546769000002</v>
      </c>
      <c r="AU17" s="256">
        <v>3.2825036768999998</v>
      </c>
      <c r="AV17" s="256">
        <v>3.6960256769000002</v>
      </c>
      <c r="AW17" s="256">
        <v>3.8678236769000001</v>
      </c>
      <c r="AX17" s="256">
        <v>3.9763976769</v>
      </c>
      <c r="AY17" s="256">
        <v>3.9368396769</v>
      </c>
      <c r="AZ17" s="256">
        <v>3.8508326769000001</v>
      </c>
      <c r="BA17" s="256">
        <v>4.0352096769000001</v>
      </c>
      <c r="BB17" s="256">
        <v>3.8935636768999999</v>
      </c>
      <c r="BC17" s="256">
        <v>3.8396005632999999</v>
      </c>
      <c r="BD17" s="256">
        <v>3.7934930123999999</v>
      </c>
      <c r="BE17" s="256">
        <v>3.7438449519999999</v>
      </c>
      <c r="BF17" s="416">
        <v>3.7069468356000002</v>
      </c>
      <c r="BG17" s="416">
        <v>3.8817797476</v>
      </c>
      <c r="BH17" s="416">
        <v>4.1435218650000003</v>
      </c>
      <c r="BI17" s="416">
        <v>4.1445539692000004</v>
      </c>
      <c r="BJ17" s="416">
        <v>4.2290395069000004</v>
      </c>
      <c r="BK17" s="416">
        <v>3.9804732659000002</v>
      </c>
      <c r="BL17" s="416">
        <v>3.9983746377</v>
      </c>
      <c r="BM17" s="416">
        <v>4.1022157327000004</v>
      </c>
      <c r="BN17" s="416">
        <v>3.9758420642000001</v>
      </c>
      <c r="BO17" s="416">
        <v>3.9199916910999999</v>
      </c>
      <c r="BP17" s="416">
        <v>3.9956139856999999</v>
      </c>
      <c r="BQ17" s="416">
        <v>4.0136664446000001</v>
      </c>
      <c r="BR17" s="416">
        <v>4.0170185264000002</v>
      </c>
      <c r="BS17" s="416">
        <v>3.8210810419999999</v>
      </c>
      <c r="BT17" s="416">
        <v>3.7753964277000001</v>
      </c>
      <c r="BU17" s="416">
        <v>3.855981522</v>
      </c>
      <c r="BV17" s="416">
        <v>3.9058815831000002</v>
      </c>
    </row>
    <row r="18" spans="1:74" ht="11.1" customHeight="1">
      <c r="A18" s="163" t="s">
        <v>301</v>
      </c>
      <c r="B18" s="174" t="s">
        <v>406</v>
      </c>
      <c r="C18" s="256">
        <v>2.4678196966999999</v>
      </c>
      <c r="D18" s="256">
        <v>2.5728196966999999</v>
      </c>
      <c r="E18" s="256">
        <v>2.5448196966999999</v>
      </c>
      <c r="F18" s="256">
        <v>2.3668196966999999</v>
      </c>
      <c r="G18" s="256">
        <v>2.1548196967000002</v>
      </c>
      <c r="H18" s="256">
        <v>2.0978196966999998</v>
      </c>
      <c r="I18" s="256">
        <v>2.4368196967000002</v>
      </c>
      <c r="J18" s="256">
        <v>2.2498196966999999</v>
      </c>
      <c r="K18" s="256">
        <v>2.1788196967000002</v>
      </c>
      <c r="L18" s="256">
        <v>2.3668196966999999</v>
      </c>
      <c r="M18" s="256">
        <v>2.4218196967000001</v>
      </c>
      <c r="N18" s="256">
        <v>2.3538196967</v>
      </c>
      <c r="O18" s="256">
        <v>2.3488196967000001</v>
      </c>
      <c r="P18" s="256">
        <v>2.3448196967000001</v>
      </c>
      <c r="Q18" s="256">
        <v>2.2728196967000001</v>
      </c>
      <c r="R18" s="256">
        <v>2.2488196967</v>
      </c>
      <c r="S18" s="256">
        <v>2.2049301397000001</v>
      </c>
      <c r="T18" s="256">
        <v>1.8799301396999999</v>
      </c>
      <c r="U18" s="256">
        <v>2.1249301397</v>
      </c>
      <c r="V18" s="256">
        <v>1.8259301397000001</v>
      </c>
      <c r="W18" s="256">
        <v>1.8319301397000001</v>
      </c>
      <c r="X18" s="256">
        <v>2.2379301397</v>
      </c>
      <c r="Y18" s="256">
        <v>2.1509301396999998</v>
      </c>
      <c r="Z18" s="256">
        <v>2.1459301396999999</v>
      </c>
      <c r="AA18" s="256">
        <v>2.1730270247000001</v>
      </c>
      <c r="AB18" s="256">
        <v>2.1210270247</v>
      </c>
      <c r="AC18" s="256">
        <v>2.0260270246999998</v>
      </c>
      <c r="AD18" s="256">
        <v>2.1060270246999999</v>
      </c>
      <c r="AE18" s="256">
        <v>1.8370270247</v>
      </c>
      <c r="AF18" s="256">
        <v>1.8970270247000001</v>
      </c>
      <c r="AG18" s="256">
        <v>1.9740270247</v>
      </c>
      <c r="AH18" s="256">
        <v>1.9650270246999999</v>
      </c>
      <c r="AI18" s="256">
        <v>1.9010270247000001</v>
      </c>
      <c r="AJ18" s="256">
        <v>2.0300270246999998</v>
      </c>
      <c r="AK18" s="256">
        <v>2.0670270247000002</v>
      </c>
      <c r="AL18" s="256">
        <v>2.0000270247</v>
      </c>
      <c r="AM18" s="256">
        <v>2.0460270246999999</v>
      </c>
      <c r="AN18" s="256">
        <v>2.0990270246999998</v>
      </c>
      <c r="AO18" s="256">
        <v>2.0650270247</v>
      </c>
      <c r="AP18" s="256">
        <v>2.0390270247000002</v>
      </c>
      <c r="AQ18" s="256">
        <v>2.0150270247000002</v>
      </c>
      <c r="AR18" s="256">
        <v>1.8710270247</v>
      </c>
      <c r="AS18" s="256">
        <v>1.8650270247</v>
      </c>
      <c r="AT18" s="256">
        <v>1.8440270246999999</v>
      </c>
      <c r="AU18" s="256">
        <v>1.5230270247</v>
      </c>
      <c r="AV18" s="256">
        <v>1.8130270247</v>
      </c>
      <c r="AW18" s="256">
        <v>1.7760270247000001</v>
      </c>
      <c r="AX18" s="256">
        <v>1.8760270246999999</v>
      </c>
      <c r="AY18" s="256">
        <v>1.8610270247</v>
      </c>
      <c r="AZ18" s="256">
        <v>1.7970270247</v>
      </c>
      <c r="BA18" s="256">
        <v>1.7980270247000001</v>
      </c>
      <c r="BB18" s="256">
        <v>1.8760270246999999</v>
      </c>
      <c r="BC18" s="256">
        <v>1.7777411476</v>
      </c>
      <c r="BD18" s="256">
        <v>1.7678486020999999</v>
      </c>
      <c r="BE18" s="256">
        <v>1.7678778028</v>
      </c>
      <c r="BF18" s="416">
        <v>1.7578695799999999</v>
      </c>
      <c r="BG18" s="416">
        <v>1.7983816542</v>
      </c>
      <c r="BH18" s="416">
        <v>2.0866411733999999</v>
      </c>
      <c r="BI18" s="416">
        <v>2.0789333763000002</v>
      </c>
      <c r="BJ18" s="416">
        <v>2.0431859672999999</v>
      </c>
      <c r="BK18" s="416">
        <v>1.8444062509000001</v>
      </c>
      <c r="BL18" s="416">
        <v>1.8487875466000001</v>
      </c>
      <c r="BM18" s="416">
        <v>1.8570479368999999</v>
      </c>
      <c r="BN18" s="416">
        <v>1.8353699565999999</v>
      </c>
      <c r="BO18" s="416">
        <v>1.8276508405</v>
      </c>
      <c r="BP18" s="416">
        <v>1.874095369</v>
      </c>
      <c r="BQ18" s="416">
        <v>1.8744355182000001</v>
      </c>
      <c r="BR18" s="416">
        <v>1.8567822005000001</v>
      </c>
      <c r="BS18" s="416">
        <v>1.8211654434</v>
      </c>
      <c r="BT18" s="416">
        <v>1.7644776548000001</v>
      </c>
      <c r="BU18" s="416">
        <v>1.7768682955999999</v>
      </c>
      <c r="BV18" s="416">
        <v>1.7972168420000001</v>
      </c>
    </row>
    <row r="19" spans="1:74" ht="11.1" customHeight="1">
      <c r="A19" s="163" t="s">
        <v>407</v>
      </c>
      <c r="B19" s="174" t="s">
        <v>971</v>
      </c>
      <c r="C19" s="256">
        <v>1.528705</v>
      </c>
      <c r="D19" s="256">
        <v>1.566792</v>
      </c>
      <c r="E19" s="256">
        <v>1.5687359999999999</v>
      </c>
      <c r="F19" s="256">
        <v>1.577</v>
      </c>
      <c r="G19" s="256">
        <v>1.4910000000000001</v>
      </c>
      <c r="H19" s="256">
        <v>1.4570000000000001</v>
      </c>
      <c r="I19" s="256">
        <v>1.4379999999999999</v>
      </c>
      <c r="J19" s="256">
        <v>1.035193</v>
      </c>
      <c r="K19" s="256">
        <v>1.1942140000000001</v>
      </c>
      <c r="L19" s="256">
        <v>1.3535090000000001</v>
      </c>
      <c r="M19" s="256">
        <v>1.4649209999999999</v>
      </c>
      <c r="N19" s="256">
        <v>1.400766</v>
      </c>
      <c r="O19" s="256">
        <v>1.465244</v>
      </c>
      <c r="P19" s="256">
        <v>1.369148</v>
      </c>
      <c r="Q19" s="256">
        <v>1.536095</v>
      </c>
      <c r="R19" s="256">
        <v>1.48</v>
      </c>
      <c r="S19" s="256">
        <v>1.3919999999999999</v>
      </c>
      <c r="T19" s="256">
        <v>1.1479999999999999</v>
      </c>
      <c r="U19" s="256">
        <v>1.1319999999999999</v>
      </c>
      <c r="V19" s="256">
        <v>1.129</v>
      </c>
      <c r="W19" s="256">
        <v>1.2669999999999999</v>
      </c>
      <c r="X19" s="256">
        <v>1.2715000000000001</v>
      </c>
      <c r="Y19" s="256">
        <v>1.3438000000000001</v>
      </c>
      <c r="Z19" s="256">
        <v>1.29</v>
      </c>
      <c r="AA19" s="256">
        <v>1.41</v>
      </c>
      <c r="AB19" s="256">
        <v>1.157</v>
      </c>
      <c r="AC19" s="256">
        <v>1.1499999999999999</v>
      </c>
      <c r="AD19" s="256">
        <v>1.129</v>
      </c>
      <c r="AE19" s="256">
        <v>1.081</v>
      </c>
      <c r="AF19" s="256">
        <v>1.0720000000000001</v>
      </c>
      <c r="AG19" s="256">
        <v>0.99299999999999999</v>
      </c>
      <c r="AH19" s="256">
        <v>0.80500000000000005</v>
      </c>
      <c r="AI19" s="256">
        <v>0.92800000000000005</v>
      </c>
      <c r="AJ19" s="256">
        <v>1.0549999999999999</v>
      </c>
      <c r="AK19" s="256">
        <v>1.093</v>
      </c>
      <c r="AL19" s="256">
        <v>1.0660000000000001</v>
      </c>
      <c r="AM19" s="256">
        <v>1.079534</v>
      </c>
      <c r="AN19" s="256">
        <v>1.085221</v>
      </c>
      <c r="AO19" s="256">
        <v>1.032986</v>
      </c>
      <c r="AP19" s="256">
        <v>1.0257540000000001</v>
      </c>
      <c r="AQ19" s="256">
        <v>0.94075200000000003</v>
      </c>
      <c r="AR19" s="256">
        <v>0.98204800000000003</v>
      </c>
      <c r="AS19" s="256">
        <v>0.97316400000000003</v>
      </c>
      <c r="AT19" s="256">
        <v>0.801319</v>
      </c>
      <c r="AU19" s="256">
        <v>0.59806899999999996</v>
      </c>
      <c r="AV19" s="256">
        <v>0.69992799999999999</v>
      </c>
      <c r="AW19" s="256">
        <v>0.90461000000000003</v>
      </c>
      <c r="AX19" s="256">
        <v>0.91356700000000002</v>
      </c>
      <c r="AY19" s="256">
        <v>0.90117400000000003</v>
      </c>
      <c r="AZ19" s="256">
        <v>0.86407699999999998</v>
      </c>
      <c r="BA19" s="256">
        <v>1.0709150000000001</v>
      </c>
      <c r="BB19" s="256">
        <v>0.870869</v>
      </c>
      <c r="BC19" s="256">
        <v>0.90438099999999999</v>
      </c>
      <c r="BD19" s="256">
        <v>0.81537400000000004</v>
      </c>
      <c r="BE19" s="256">
        <v>0.775366</v>
      </c>
      <c r="BF19" s="416">
        <v>0.74535799999999997</v>
      </c>
      <c r="BG19" s="416">
        <v>0.85362597269999996</v>
      </c>
      <c r="BH19" s="416">
        <v>0.83819495837000002</v>
      </c>
      <c r="BI19" s="416">
        <v>0.85269360159999996</v>
      </c>
      <c r="BJ19" s="416">
        <v>0.97367201297999995</v>
      </c>
      <c r="BK19" s="416">
        <v>0.92101944379</v>
      </c>
      <c r="BL19" s="416">
        <v>0.92995406220999999</v>
      </c>
      <c r="BM19" s="416">
        <v>1.0302383279</v>
      </c>
      <c r="BN19" s="416">
        <v>0.91629486040999997</v>
      </c>
      <c r="BO19" s="416">
        <v>0.89834405122000005</v>
      </c>
      <c r="BP19" s="416">
        <v>0.92779491166000005</v>
      </c>
      <c r="BQ19" s="416">
        <v>0.94361446509000002</v>
      </c>
      <c r="BR19" s="416">
        <v>0.93204535777999997</v>
      </c>
      <c r="BS19" s="416">
        <v>0.80087080662999999</v>
      </c>
      <c r="BT19" s="416">
        <v>0.81445465494000002</v>
      </c>
      <c r="BU19" s="416">
        <v>0.87811078588000002</v>
      </c>
      <c r="BV19" s="416">
        <v>0.87836773758999998</v>
      </c>
    </row>
    <row r="20" spans="1:74" ht="11.1" customHeight="1">
      <c r="A20" s="163" t="s">
        <v>409</v>
      </c>
      <c r="B20" s="174" t="s">
        <v>408</v>
      </c>
      <c r="C20" s="256">
        <v>0.32617530328</v>
      </c>
      <c r="D20" s="256">
        <v>0.32231030327999999</v>
      </c>
      <c r="E20" s="256">
        <v>0.32151730328</v>
      </c>
      <c r="F20" s="256">
        <v>0.31894830328000001</v>
      </c>
      <c r="G20" s="256">
        <v>0.29992930328</v>
      </c>
      <c r="H20" s="256">
        <v>0.29396630328000001</v>
      </c>
      <c r="I20" s="256">
        <v>0.29701330327999997</v>
      </c>
      <c r="J20" s="256">
        <v>0.30978430328000001</v>
      </c>
      <c r="K20" s="256">
        <v>0.29509130327999999</v>
      </c>
      <c r="L20" s="256">
        <v>0.27763630328</v>
      </c>
      <c r="M20" s="256">
        <v>0.28182830328000003</v>
      </c>
      <c r="N20" s="256">
        <v>0.28652630328000001</v>
      </c>
      <c r="O20" s="256">
        <v>0.28403330327999998</v>
      </c>
      <c r="P20" s="256">
        <v>0.30490330327999998</v>
      </c>
      <c r="Q20" s="256">
        <v>0.30820730328000001</v>
      </c>
      <c r="R20" s="256">
        <v>0.29128230327999999</v>
      </c>
      <c r="S20" s="256">
        <v>0.28807086027000001</v>
      </c>
      <c r="T20" s="256">
        <v>0.28387086027000002</v>
      </c>
      <c r="U20" s="256">
        <v>0.27387086027000002</v>
      </c>
      <c r="V20" s="256">
        <v>0.22287086027</v>
      </c>
      <c r="W20" s="256">
        <v>0.26509686027000001</v>
      </c>
      <c r="X20" s="256">
        <v>0.27749186027</v>
      </c>
      <c r="Y20" s="256">
        <v>0.29136086027000002</v>
      </c>
      <c r="Z20" s="256">
        <v>0.27608086027000001</v>
      </c>
      <c r="AA20" s="256">
        <v>0.27089997533999999</v>
      </c>
      <c r="AB20" s="256">
        <v>0.26886697533999998</v>
      </c>
      <c r="AC20" s="256">
        <v>0.26188297533999999</v>
      </c>
      <c r="AD20" s="256">
        <v>0.27080997534000001</v>
      </c>
      <c r="AE20" s="256">
        <v>0.28208497533999999</v>
      </c>
      <c r="AF20" s="256">
        <v>0.25832697533999999</v>
      </c>
      <c r="AG20" s="256">
        <v>0.24649097534</v>
      </c>
      <c r="AH20" s="256">
        <v>0.24955197534000001</v>
      </c>
      <c r="AI20" s="256">
        <v>0.24618897534</v>
      </c>
      <c r="AJ20" s="256">
        <v>0.25346797533999998</v>
      </c>
      <c r="AK20" s="256">
        <v>0.24852497534000001</v>
      </c>
      <c r="AL20" s="256">
        <v>0.22314097533999999</v>
      </c>
      <c r="AM20" s="256">
        <v>0.23507097533999999</v>
      </c>
      <c r="AN20" s="256">
        <v>0.25515397534000001</v>
      </c>
      <c r="AO20" s="256">
        <v>0.24078697533999999</v>
      </c>
      <c r="AP20" s="256">
        <v>0.25077397534000001</v>
      </c>
      <c r="AQ20" s="256">
        <v>0.24177397534</v>
      </c>
      <c r="AR20" s="256">
        <v>0.24877397534000001</v>
      </c>
      <c r="AS20" s="256">
        <v>0.23607397533999999</v>
      </c>
      <c r="AT20" s="256">
        <v>0.23117397534</v>
      </c>
      <c r="AU20" s="256">
        <v>0.21417397533999999</v>
      </c>
      <c r="AV20" s="256">
        <v>0.23147397534</v>
      </c>
      <c r="AW20" s="256">
        <v>0.23827397534</v>
      </c>
      <c r="AX20" s="256">
        <v>0.23527397534</v>
      </c>
      <c r="AY20" s="256">
        <v>0.22277397534000001</v>
      </c>
      <c r="AZ20" s="256">
        <v>0.23447397534</v>
      </c>
      <c r="BA20" s="256">
        <v>0.21877397534000001</v>
      </c>
      <c r="BB20" s="256">
        <v>0.20577397534</v>
      </c>
      <c r="BC20" s="256">
        <v>0.21960567689999999</v>
      </c>
      <c r="BD20" s="256">
        <v>0.26483343465999998</v>
      </c>
      <c r="BE20" s="256">
        <v>0.25181683985999997</v>
      </c>
      <c r="BF20" s="416">
        <v>0.25203956624000001</v>
      </c>
      <c r="BG20" s="416">
        <v>0.27983388527000003</v>
      </c>
      <c r="BH20" s="416">
        <v>0.26933697767999998</v>
      </c>
      <c r="BI20" s="416">
        <v>0.26212015483000001</v>
      </c>
      <c r="BJ20" s="416">
        <v>0.26445588103000001</v>
      </c>
      <c r="BK20" s="416">
        <v>0.27622554631000001</v>
      </c>
      <c r="BL20" s="416">
        <v>0.27484729507</v>
      </c>
      <c r="BM20" s="416">
        <v>0.27543994809</v>
      </c>
      <c r="BN20" s="416">
        <v>0.28395765812000001</v>
      </c>
      <c r="BO20" s="416">
        <v>0.26372609620999998</v>
      </c>
      <c r="BP20" s="416">
        <v>0.25287477390000002</v>
      </c>
      <c r="BQ20" s="416">
        <v>0.25227163553999998</v>
      </c>
      <c r="BR20" s="416">
        <v>0.28203330411999999</v>
      </c>
      <c r="BS20" s="416">
        <v>0.25227832771000003</v>
      </c>
      <c r="BT20" s="416">
        <v>0.25154051017000001</v>
      </c>
      <c r="BU20" s="416">
        <v>0.25407391204000002</v>
      </c>
      <c r="BV20" s="416">
        <v>0.28619311055000002</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3"/>
      <c r="AZ21" s="643"/>
      <c r="BA21" s="643"/>
      <c r="BB21" s="643"/>
      <c r="BC21" s="643"/>
      <c r="BD21" s="643"/>
      <c r="BE21" s="643"/>
      <c r="BF21" s="502"/>
      <c r="BG21" s="502"/>
      <c r="BH21" s="502"/>
      <c r="BI21" s="502"/>
      <c r="BJ21" s="502"/>
      <c r="BK21" s="417"/>
      <c r="BL21" s="417"/>
      <c r="BM21" s="417"/>
      <c r="BN21" s="417"/>
      <c r="BO21" s="417"/>
      <c r="BP21" s="417"/>
      <c r="BQ21" s="417"/>
      <c r="BR21" s="417"/>
      <c r="BS21" s="417"/>
      <c r="BT21" s="417"/>
      <c r="BU21" s="417"/>
      <c r="BV21" s="417"/>
    </row>
    <row r="22" spans="1:74" ht="11.1" customHeight="1">
      <c r="A22" s="163" t="s">
        <v>558</v>
      </c>
      <c r="B22" s="173" t="s">
        <v>740</v>
      </c>
      <c r="C22" s="256">
        <v>12.509446197000001</v>
      </c>
      <c r="D22" s="256">
        <v>12.656056197</v>
      </c>
      <c r="E22" s="256">
        <v>12.654115196999999</v>
      </c>
      <c r="F22" s="256">
        <v>12.886793196999999</v>
      </c>
      <c r="G22" s="256">
        <v>12.809738197</v>
      </c>
      <c r="H22" s="256">
        <v>12.941691197000001</v>
      </c>
      <c r="I22" s="256">
        <v>12.973947196999999</v>
      </c>
      <c r="J22" s="256">
        <v>12.926986197</v>
      </c>
      <c r="K22" s="256">
        <v>13.066947196999999</v>
      </c>
      <c r="L22" s="256">
        <v>13.143538197</v>
      </c>
      <c r="M22" s="256">
        <v>13.159664197</v>
      </c>
      <c r="N22" s="256">
        <v>13.047341197</v>
      </c>
      <c r="O22" s="256">
        <v>13.048205197</v>
      </c>
      <c r="P22" s="256">
        <v>13.115556197</v>
      </c>
      <c r="Q22" s="256">
        <v>13.174176197</v>
      </c>
      <c r="R22" s="256">
        <v>13.147532197</v>
      </c>
      <c r="S22" s="256">
        <v>13.223035847</v>
      </c>
      <c r="T22" s="256">
        <v>13.225596556999999</v>
      </c>
      <c r="U22" s="256">
        <v>13.278588783</v>
      </c>
      <c r="V22" s="256">
        <v>13.223534299000001</v>
      </c>
      <c r="W22" s="256">
        <v>13.25543409</v>
      </c>
      <c r="X22" s="256">
        <v>13.401864396000001</v>
      </c>
      <c r="Y22" s="256">
        <v>13.338675423</v>
      </c>
      <c r="Z22" s="256">
        <v>13.286807556999999</v>
      </c>
      <c r="AA22" s="256">
        <v>13.373287298999999</v>
      </c>
      <c r="AB22" s="256">
        <v>13.36983895</v>
      </c>
      <c r="AC22" s="256">
        <v>13.351891105</v>
      </c>
      <c r="AD22" s="256">
        <v>13.381303623000001</v>
      </c>
      <c r="AE22" s="256">
        <v>13.391183557</v>
      </c>
      <c r="AF22" s="256">
        <v>13.332449957</v>
      </c>
      <c r="AG22" s="256">
        <v>13.402434620999999</v>
      </c>
      <c r="AH22" s="256">
        <v>13.323870847</v>
      </c>
      <c r="AI22" s="256">
        <v>13.062250023000001</v>
      </c>
      <c r="AJ22" s="256">
        <v>13.393784459999999</v>
      </c>
      <c r="AK22" s="256">
        <v>13.131787723</v>
      </c>
      <c r="AL22" s="256">
        <v>13.409924041</v>
      </c>
      <c r="AM22" s="256">
        <v>13.432328557</v>
      </c>
      <c r="AN22" s="256">
        <v>13.432943557</v>
      </c>
      <c r="AO22" s="256">
        <v>13.436555557</v>
      </c>
      <c r="AP22" s="256">
        <v>13.362562557</v>
      </c>
      <c r="AQ22" s="256">
        <v>13.369529557</v>
      </c>
      <c r="AR22" s="256">
        <v>13.368862557</v>
      </c>
      <c r="AS22" s="256">
        <v>13.393755557</v>
      </c>
      <c r="AT22" s="256">
        <v>13.362115556999999</v>
      </c>
      <c r="AU22" s="256">
        <v>13.345011556999999</v>
      </c>
      <c r="AV22" s="256">
        <v>13.408121556999999</v>
      </c>
      <c r="AW22" s="256">
        <v>13.547928557000001</v>
      </c>
      <c r="AX22" s="256">
        <v>13.543846557</v>
      </c>
      <c r="AY22" s="256">
        <v>13.534029557</v>
      </c>
      <c r="AZ22" s="256">
        <v>13.545767557</v>
      </c>
      <c r="BA22" s="256">
        <v>13.548796556999999</v>
      </c>
      <c r="BB22" s="256">
        <v>13.527121556999999</v>
      </c>
      <c r="BC22" s="256">
        <v>13.384569237999999</v>
      </c>
      <c r="BD22" s="256">
        <v>13.386058263000001</v>
      </c>
      <c r="BE22" s="256">
        <v>13.235032388</v>
      </c>
      <c r="BF22" s="416">
        <v>12.97612359</v>
      </c>
      <c r="BG22" s="416">
        <v>13.119205043999999</v>
      </c>
      <c r="BH22" s="416">
        <v>13.358063426999999</v>
      </c>
      <c r="BI22" s="416">
        <v>13.352064919</v>
      </c>
      <c r="BJ22" s="416">
        <v>13.378780186</v>
      </c>
      <c r="BK22" s="416">
        <v>13.344474169</v>
      </c>
      <c r="BL22" s="416">
        <v>13.337961413</v>
      </c>
      <c r="BM22" s="416">
        <v>13.332117328000001</v>
      </c>
      <c r="BN22" s="416">
        <v>13.336101342999999</v>
      </c>
      <c r="BO22" s="416">
        <v>13.350306122999999</v>
      </c>
      <c r="BP22" s="416">
        <v>13.345209021000001</v>
      </c>
      <c r="BQ22" s="416">
        <v>13.395181126000001</v>
      </c>
      <c r="BR22" s="416">
        <v>13.409766136</v>
      </c>
      <c r="BS22" s="416">
        <v>13.397302386</v>
      </c>
      <c r="BT22" s="416">
        <v>13.41393134</v>
      </c>
      <c r="BU22" s="416">
        <v>13.417502327999999</v>
      </c>
      <c r="BV22" s="416">
        <v>13.497407216999999</v>
      </c>
    </row>
    <row r="23" spans="1:74" ht="11.1" customHeight="1">
      <c r="A23" s="163" t="s">
        <v>302</v>
      </c>
      <c r="B23" s="174" t="s">
        <v>554</v>
      </c>
      <c r="C23" s="256">
        <v>0.84334491267</v>
      </c>
      <c r="D23" s="256">
        <v>0.98830291267000003</v>
      </c>
      <c r="E23" s="256">
        <v>0.95928091267000004</v>
      </c>
      <c r="F23" s="256">
        <v>1.0682809126999999</v>
      </c>
      <c r="G23" s="256">
        <v>1.0672789127</v>
      </c>
      <c r="H23" s="256">
        <v>1.0772819127</v>
      </c>
      <c r="I23" s="256">
        <v>1.0441469127</v>
      </c>
      <c r="J23" s="256">
        <v>1.0181519127000001</v>
      </c>
      <c r="K23" s="256">
        <v>1.0531569127</v>
      </c>
      <c r="L23" s="256">
        <v>1.0501619126999999</v>
      </c>
      <c r="M23" s="256">
        <v>1.0021669126999999</v>
      </c>
      <c r="N23" s="256">
        <v>0.96417091266999999</v>
      </c>
      <c r="O23" s="256">
        <v>1.0111589127</v>
      </c>
      <c r="P23" s="256">
        <v>0.97011491267000005</v>
      </c>
      <c r="Q23" s="256">
        <v>1.0241149127</v>
      </c>
      <c r="R23" s="256">
        <v>1.0661119127000001</v>
      </c>
      <c r="S23" s="256">
        <v>1.0822292952999999</v>
      </c>
      <c r="T23" s="256">
        <v>1.0142292953000001</v>
      </c>
      <c r="U23" s="256">
        <v>1.0482292953000001</v>
      </c>
      <c r="V23" s="256">
        <v>1.0722292953000001</v>
      </c>
      <c r="W23" s="256">
        <v>1.0437422953</v>
      </c>
      <c r="X23" s="256">
        <v>1.0702292953000001</v>
      </c>
      <c r="Y23" s="256">
        <v>1.0559422952999999</v>
      </c>
      <c r="Z23" s="256">
        <v>1.0526572953</v>
      </c>
      <c r="AA23" s="256">
        <v>1.0113742953</v>
      </c>
      <c r="AB23" s="256">
        <v>1.0100942953000001</v>
      </c>
      <c r="AC23" s="256">
        <v>1.0018152952999999</v>
      </c>
      <c r="AD23" s="256">
        <v>1.0015402953000001</v>
      </c>
      <c r="AE23" s="256">
        <v>1.0112662953</v>
      </c>
      <c r="AF23" s="256">
        <v>1.0009952953000001</v>
      </c>
      <c r="AG23" s="256">
        <v>1.0057262952999999</v>
      </c>
      <c r="AH23" s="256">
        <v>0.93723029528000001</v>
      </c>
      <c r="AI23" s="256">
        <v>0.98696529527999999</v>
      </c>
      <c r="AJ23" s="256">
        <v>0.95623029528000003</v>
      </c>
      <c r="AK23" s="256">
        <v>0.99623029527999996</v>
      </c>
      <c r="AL23" s="256">
        <v>1.0009722953</v>
      </c>
      <c r="AM23" s="256">
        <v>0.97323029528000005</v>
      </c>
      <c r="AN23" s="256">
        <v>0.96223029528000004</v>
      </c>
      <c r="AO23" s="256">
        <v>0.96495029527999998</v>
      </c>
      <c r="AP23" s="256">
        <v>0.95470129528000003</v>
      </c>
      <c r="AQ23" s="256">
        <v>0.95819329527999997</v>
      </c>
      <c r="AR23" s="256">
        <v>0.95494829528000003</v>
      </c>
      <c r="AS23" s="256">
        <v>0.95906129527999995</v>
      </c>
      <c r="AT23" s="256">
        <v>0.92506129528000003</v>
      </c>
      <c r="AU23" s="256">
        <v>0.86506129527999998</v>
      </c>
      <c r="AV23" s="256">
        <v>0.88006129527999999</v>
      </c>
      <c r="AW23" s="256">
        <v>0.87605729527999998</v>
      </c>
      <c r="AX23" s="256">
        <v>0.92605529527999997</v>
      </c>
      <c r="AY23" s="256">
        <v>0.92005529527999996</v>
      </c>
      <c r="AZ23" s="256">
        <v>0.91344129527999995</v>
      </c>
      <c r="BA23" s="256">
        <v>0.90178329528000001</v>
      </c>
      <c r="BB23" s="256">
        <v>0.89507729528000002</v>
      </c>
      <c r="BC23" s="256">
        <v>0.92770340952999997</v>
      </c>
      <c r="BD23" s="256">
        <v>0.92116501368000003</v>
      </c>
      <c r="BE23" s="256">
        <v>0.91450934810999995</v>
      </c>
      <c r="BF23" s="416">
        <v>0.78697354244999995</v>
      </c>
      <c r="BG23" s="416">
        <v>0.91677663510999996</v>
      </c>
      <c r="BH23" s="416">
        <v>0.91038255931000001</v>
      </c>
      <c r="BI23" s="416">
        <v>0.88636271804</v>
      </c>
      <c r="BJ23" s="416">
        <v>0.89613708363</v>
      </c>
      <c r="BK23" s="416">
        <v>0.88983850992000002</v>
      </c>
      <c r="BL23" s="416">
        <v>0.88364946764999996</v>
      </c>
      <c r="BM23" s="416">
        <v>0.87745057274000005</v>
      </c>
      <c r="BN23" s="416">
        <v>0.87134434504000002</v>
      </c>
      <c r="BO23" s="416">
        <v>0.86525953247999998</v>
      </c>
      <c r="BP23" s="416">
        <v>0.85931675074000002</v>
      </c>
      <c r="BQ23" s="416">
        <v>0.85323149382999997</v>
      </c>
      <c r="BR23" s="416">
        <v>0.84731397600000002</v>
      </c>
      <c r="BS23" s="416">
        <v>0.84145954175000004</v>
      </c>
      <c r="BT23" s="416">
        <v>0.83560288125000004</v>
      </c>
      <c r="BU23" s="416">
        <v>0.82983220715999995</v>
      </c>
      <c r="BV23" s="416">
        <v>0.84557857400000003</v>
      </c>
    </row>
    <row r="24" spans="1:74" ht="11.1" customHeight="1">
      <c r="A24" s="163" t="s">
        <v>303</v>
      </c>
      <c r="B24" s="174" t="s">
        <v>555</v>
      </c>
      <c r="C24" s="256">
        <v>1.4835316173999999</v>
      </c>
      <c r="D24" s="256">
        <v>1.5015316174</v>
      </c>
      <c r="E24" s="256">
        <v>1.4725316174</v>
      </c>
      <c r="F24" s="256">
        <v>1.5230316174</v>
      </c>
      <c r="G24" s="256">
        <v>1.4574316173999999</v>
      </c>
      <c r="H24" s="256">
        <v>1.5492316174</v>
      </c>
      <c r="I24" s="256">
        <v>1.5953316174000001</v>
      </c>
      <c r="J24" s="256">
        <v>1.5165316174000001</v>
      </c>
      <c r="K24" s="256">
        <v>1.5275316174</v>
      </c>
      <c r="L24" s="256">
        <v>1.6015316174000001</v>
      </c>
      <c r="M24" s="256">
        <v>1.6389316173999999</v>
      </c>
      <c r="N24" s="256">
        <v>1.6079316174</v>
      </c>
      <c r="O24" s="256">
        <v>1.5670316174000001</v>
      </c>
      <c r="P24" s="256">
        <v>1.6405316174</v>
      </c>
      <c r="Q24" s="256">
        <v>1.6112826173999999</v>
      </c>
      <c r="R24" s="256">
        <v>1.5796726174</v>
      </c>
      <c r="S24" s="256">
        <v>1.5414937402</v>
      </c>
      <c r="T24" s="256">
        <v>1.5757937402</v>
      </c>
      <c r="U24" s="256">
        <v>1.6184937401999999</v>
      </c>
      <c r="V24" s="256">
        <v>1.6294937402</v>
      </c>
      <c r="W24" s="256">
        <v>1.5854937402</v>
      </c>
      <c r="X24" s="256">
        <v>1.5984937401999999</v>
      </c>
      <c r="Y24" s="256">
        <v>1.6584937402</v>
      </c>
      <c r="Z24" s="256">
        <v>1.7039937402000001</v>
      </c>
      <c r="AA24" s="256">
        <v>1.6764037402</v>
      </c>
      <c r="AB24" s="256">
        <v>1.6614037401999999</v>
      </c>
      <c r="AC24" s="256">
        <v>1.6664037402</v>
      </c>
      <c r="AD24" s="256">
        <v>1.6544037402</v>
      </c>
      <c r="AE24" s="256">
        <v>1.6334037401999999</v>
      </c>
      <c r="AF24" s="256">
        <v>1.6637857402</v>
      </c>
      <c r="AG24" s="256">
        <v>1.6346637401999999</v>
      </c>
      <c r="AH24" s="256">
        <v>1.6444037402</v>
      </c>
      <c r="AI24" s="256">
        <v>1.5994037402000001</v>
      </c>
      <c r="AJ24" s="256">
        <v>1.6014037402000001</v>
      </c>
      <c r="AK24" s="256">
        <v>1.6164037402</v>
      </c>
      <c r="AL24" s="256">
        <v>1.6104037402</v>
      </c>
      <c r="AM24" s="256">
        <v>1.6294037401999999</v>
      </c>
      <c r="AN24" s="256">
        <v>1.6264037402</v>
      </c>
      <c r="AO24" s="256">
        <v>1.6254037401999999</v>
      </c>
      <c r="AP24" s="256">
        <v>1.5932237402</v>
      </c>
      <c r="AQ24" s="256">
        <v>1.5761437402</v>
      </c>
      <c r="AR24" s="256">
        <v>1.6004037402</v>
      </c>
      <c r="AS24" s="256">
        <v>1.6005437402</v>
      </c>
      <c r="AT24" s="256">
        <v>1.5764037402</v>
      </c>
      <c r="AU24" s="256">
        <v>1.5734037402000001</v>
      </c>
      <c r="AV24" s="256">
        <v>1.5784037402</v>
      </c>
      <c r="AW24" s="256">
        <v>1.6554037401999999</v>
      </c>
      <c r="AX24" s="256">
        <v>1.6364037402</v>
      </c>
      <c r="AY24" s="256">
        <v>1.6551037402</v>
      </c>
      <c r="AZ24" s="256">
        <v>1.6742037402000001</v>
      </c>
      <c r="BA24" s="256">
        <v>1.6797037401999999</v>
      </c>
      <c r="BB24" s="256">
        <v>1.6553037401999999</v>
      </c>
      <c r="BC24" s="256">
        <v>1.6585407528</v>
      </c>
      <c r="BD24" s="256">
        <v>1.6755399232999999</v>
      </c>
      <c r="BE24" s="256">
        <v>1.6864973764</v>
      </c>
      <c r="BF24" s="416">
        <v>1.5540204675</v>
      </c>
      <c r="BG24" s="416">
        <v>1.5685682525</v>
      </c>
      <c r="BH24" s="416">
        <v>1.5861777350999999</v>
      </c>
      <c r="BI24" s="416">
        <v>1.5978870365</v>
      </c>
      <c r="BJ24" s="416">
        <v>1.6096647194</v>
      </c>
      <c r="BK24" s="416">
        <v>1.6259504598000001</v>
      </c>
      <c r="BL24" s="416">
        <v>1.6300554581</v>
      </c>
      <c r="BM24" s="416">
        <v>1.6341658742</v>
      </c>
      <c r="BN24" s="416">
        <v>1.6380072449</v>
      </c>
      <c r="BO24" s="416">
        <v>1.6422620918999999</v>
      </c>
      <c r="BP24" s="416">
        <v>1.6467053143999999</v>
      </c>
      <c r="BQ24" s="416">
        <v>1.6511170266999999</v>
      </c>
      <c r="BR24" s="416">
        <v>1.6556885122</v>
      </c>
      <c r="BS24" s="416">
        <v>1.6602530012000001</v>
      </c>
      <c r="BT24" s="416">
        <v>1.6648492625</v>
      </c>
      <c r="BU24" s="416">
        <v>1.6696413631</v>
      </c>
      <c r="BV24" s="416">
        <v>1.7354792966000001</v>
      </c>
    </row>
    <row r="25" spans="1:74" ht="11.1" customHeight="1">
      <c r="A25" s="163" t="s">
        <v>304</v>
      </c>
      <c r="B25" s="174" t="s">
        <v>556</v>
      </c>
      <c r="C25" s="256">
        <v>9.7615858385000003</v>
      </c>
      <c r="D25" s="256">
        <v>9.7465858384999997</v>
      </c>
      <c r="E25" s="256">
        <v>9.8035858385000001</v>
      </c>
      <c r="F25" s="256">
        <v>9.8775858384999999</v>
      </c>
      <c r="G25" s="256">
        <v>9.8683858385000001</v>
      </c>
      <c r="H25" s="256">
        <v>9.8988858385</v>
      </c>
      <c r="I25" s="256">
        <v>9.9189858384999994</v>
      </c>
      <c r="J25" s="256">
        <v>9.9775858384999996</v>
      </c>
      <c r="K25" s="256">
        <v>10.072285838000001</v>
      </c>
      <c r="L25" s="256">
        <v>10.078685838</v>
      </c>
      <c r="M25" s="256">
        <v>10.104585838</v>
      </c>
      <c r="N25" s="256">
        <v>10.063585838</v>
      </c>
      <c r="O25" s="256">
        <v>10.063285838000001</v>
      </c>
      <c r="P25" s="256">
        <v>10.098985838000001</v>
      </c>
      <c r="Q25" s="256">
        <v>10.134285838</v>
      </c>
      <c r="R25" s="256">
        <v>10.096836838</v>
      </c>
      <c r="S25" s="256">
        <v>10.155821894000001</v>
      </c>
      <c r="T25" s="256">
        <v>10.193376894</v>
      </c>
      <c r="U25" s="256">
        <v>10.176021894</v>
      </c>
      <c r="V25" s="256">
        <v>10.084021893999999</v>
      </c>
      <c r="W25" s="256">
        <v>10.178021894</v>
      </c>
      <c r="X25" s="256">
        <v>10.286021893999999</v>
      </c>
      <c r="Y25" s="256">
        <v>10.178021894</v>
      </c>
      <c r="Z25" s="256">
        <v>10.085021894</v>
      </c>
      <c r="AA25" s="256">
        <v>10.237021894</v>
      </c>
      <c r="AB25" s="256">
        <v>10.241021893999999</v>
      </c>
      <c r="AC25" s="256">
        <v>10.220021894</v>
      </c>
      <c r="AD25" s="256">
        <v>10.265021894</v>
      </c>
      <c r="AE25" s="256">
        <v>10.289021893999999</v>
      </c>
      <c r="AF25" s="256">
        <v>10.211021894</v>
      </c>
      <c r="AG25" s="256">
        <v>10.308021893999999</v>
      </c>
      <c r="AH25" s="256">
        <v>10.285021894</v>
      </c>
      <c r="AI25" s="256">
        <v>10.015921894</v>
      </c>
      <c r="AJ25" s="256">
        <v>10.376021894000001</v>
      </c>
      <c r="AK25" s="256">
        <v>10.055221894000001</v>
      </c>
      <c r="AL25" s="256">
        <v>10.342021894</v>
      </c>
      <c r="AM25" s="256">
        <v>10.368021894</v>
      </c>
      <c r="AN25" s="256">
        <v>10.363021893999999</v>
      </c>
      <c r="AO25" s="256">
        <v>10.365021894</v>
      </c>
      <c r="AP25" s="256">
        <v>10.334021893999999</v>
      </c>
      <c r="AQ25" s="256">
        <v>10.355821894</v>
      </c>
      <c r="AR25" s="256">
        <v>10.333821894</v>
      </c>
      <c r="AS25" s="256">
        <v>10.355821894</v>
      </c>
      <c r="AT25" s="256">
        <v>10.381621894</v>
      </c>
      <c r="AU25" s="256">
        <v>10.416721894</v>
      </c>
      <c r="AV25" s="256">
        <v>10.462021893999999</v>
      </c>
      <c r="AW25" s="256">
        <v>10.529021894</v>
      </c>
      <c r="AX25" s="256">
        <v>10.498021894000001</v>
      </c>
      <c r="AY25" s="256">
        <v>10.474051894</v>
      </c>
      <c r="AZ25" s="256">
        <v>10.468091894000001</v>
      </c>
      <c r="BA25" s="256">
        <v>10.474051894</v>
      </c>
      <c r="BB25" s="256">
        <v>10.480321893999999</v>
      </c>
      <c r="BC25" s="256">
        <v>10.273781611</v>
      </c>
      <c r="BD25" s="256">
        <v>10.263611944999999</v>
      </c>
      <c r="BE25" s="256">
        <v>10.106918413000001</v>
      </c>
      <c r="BF25" s="416">
        <v>10.106868959</v>
      </c>
      <c r="BG25" s="416">
        <v>10.106970134999999</v>
      </c>
      <c r="BH25" s="416">
        <v>10.334777514000001</v>
      </c>
      <c r="BI25" s="416">
        <v>10.34005915</v>
      </c>
      <c r="BJ25" s="416">
        <v>10.345166774000001</v>
      </c>
      <c r="BK25" s="416">
        <v>10.298559383000001</v>
      </c>
      <c r="BL25" s="416">
        <v>10.295141182</v>
      </c>
      <c r="BM25" s="416">
        <v>10.292934319</v>
      </c>
      <c r="BN25" s="416">
        <v>10.295060937000001</v>
      </c>
      <c r="BO25" s="416">
        <v>10.308503456</v>
      </c>
      <c r="BP25" s="416">
        <v>10.305749694999999</v>
      </c>
      <c r="BQ25" s="416">
        <v>10.352791857</v>
      </c>
      <c r="BR25" s="416">
        <v>10.369301725</v>
      </c>
      <c r="BS25" s="416">
        <v>10.369797117999999</v>
      </c>
      <c r="BT25" s="416">
        <v>10.389348697999999</v>
      </c>
      <c r="BU25" s="416">
        <v>10.389303827999999</v>
      </c>
      <c r="BV25" s="416">
        <v>10.389018653000001</v>
      </c>
    </row>
    <row r="26" spans="1:74" ht="11.1" customHeight="1">
      <c r="A26" s="163" t="s">
        <v>1220</v>
      </c>
      <c r="B26" s="174" t="s">
        <v>1221</v>
      </c>
      <c r="C26" s="256">
        <v>0.19433972745</v>
      </c>
      <c r="D26" s="256">
        <v>0.19453972745000001</v>
      </c>
      <c r="E26" s="256">
        <v>0.19523972745000001</v>
      </c>
      <c r="F26" s="256">
        <v>0.19593972744999999</v>
      </c>
      <c r="G26" s="256">
        <v>0.19613972745</v>
      </c>
      <c r="H26" s="256">
        <v>0.19733972745</v>
      </c>
      <c r="I26" s="256">
        <v>0.19803972745000001</v>
      </c>
      <c r="J26" s="256">
        <v>0.19873972744999999</v>
      </c>
      <c r="K26" s="256">
        <v>0.19943972744999999</v>
      </c>
      <c r="L26" s="256">
        <v>0.20013972745</v>
      </c>
      <c r="M26" s="256">
        <v>0.20083972745000001</v>
      </c>
      <c r="N26" s="256">
        <v>0.20153972745000001</v>
      </c>
      <c r="O26" s="256">
        <v>0.20223972744999999</v>
      </c>
      <c r="P26" s="256">
        <v>0.20293972745</v>
      </c>
      <c r="Q26" s="256">
        <v>0.20313972745</v>
      </c>
      <c r="R26" s="256">
        <v>0.20433972745000001</v>
      </c>
      <c r="S26" s="256">
        <v>0.1984779784</v>
      </c>
      <c r="T26" s="256">
        <v>0.19867797840000001</v>
      </c>
      <c r="U26" s="256">
        <v>0.19367797840000001</v>
      </c>
      <c r="V26" s="256">
        <v>0.19367797840000001</v>
      </c>
      <c r="W26" s="256">
        <v>0.20777797840000001</v>
      </c>
      <c r="X26" s="256">
        <v>0.20847797840000001</v>
      </c>
      <c r="Y26" s="256">
        <v>0.20917797839999999</v>
      </c>
      <c r="Z26" s="256">
        <v>0.2098779784</v>
      </c>
      <c r="AA26" s="256">
        <v>0.2108779784</v>
      </c>
      <c r="AB26" s="256">
        <v>0.22087797840000001</v>
      </c>
      <c r="AC26" s="256">
        <v>0.22587797840000001</v>
      </c>
      <c r="AD26" s="256">
        <v>0.22287797840000001</v>
      </c>
      <c r="AE26" s="256">
        <v>0.22107797840000001</v>
      </c>
      <c r="AF26" s="256">
        <v>0.22157797839999999</v>
      </c>
      <c r="AG26" s="256">
        <v>0.21977797839999999</v>
      </c>
      <c r="AH26" s="256">
        <v>0.2239779784</v>
      </c>
      <c r="AI26" s="256">
        <v>0.22567797840000001</v>
      </c>
      <c r="AJ26" s="256">
        <v>0.22567797840000001</v>
      </c>
      <c r="AK26" s="256">
        <v>0.22867797840000001</v>
      </c>
      <c r="AL26" s="256">
        <v>0.2252779784</v>
      </c>
      <c r="AM26" s="256">
        <v>0.2254779784</v>
      </c>
      <c r="AN26" s="256">
        <v>0.24267797839999999</v>
      </c>
      <c r="AO26" s="256">
        <v>0.2428779784</v>
      </c>
      <c r="AP26" s="256">
        <v>0.24307797840000001</v>
      </c>
      <c r="AQ26" s="256">
        <v>0.24227797840000001</v>
      </c>
      <c r="AR26" s="256">
        <v>0.24247797839999999</v>
      </c>
      <c r="AS26" s="256">
        <v>0.24167797839999999</v>
      </c>
      <c r="AT26" s="256">
        <v>0.2418779784</v>
      </c>
      <c r="AU26" s="256">
        <v>0.25207797840000001</v>
      </c>
      <c r="AV26" s="256">
        <v>0.25127797839999999</v>
      </c>
      <c r="AW26" s="256">
        <v>0.25147797840000002</v>
      </c>
      <c r="AX26" s="256">
        <v>0.2516779784</v>
      </c>
      <c r="AY26" s="256">
        <v>0.25087797839999998</v>
      </c>
      <c r="AZ26" s="256">
        <v>0.25700297840000003</v>
      </c>
      <c r="BA26" s="256">
        <v>0.25887097840000001</v>
      </c>
      <c r="BB26" s="256">
        <v>0.26073797840000001</v>
      </c>
      <c r="BC26" s="256">
        <v>0.26264109269000002</v>
      </c>
      <c r="BD26" s="256">
        <v>0.26451804428999998</v>
      </c>
      <c r="BE26" s="256">
        <v>0.26638684744000002</v>
      </c>
      <c r="BF26" s="416">
        <v>0.26825326827000001</v>
      </c>
      <c r="BG26" s="416">
        <v>0.27012449900000002</v>
      </c>
      <c r="BH26" s="416">
        <v>0.27199141530999998</v>
      </c>
      <c r="BI26" s="416">
        <v>0.27386167088000002</v>
      </c>
      <c r="BJ26" s="416">
        <v>0.27572648749000001</v>
      </c>
      <c r="BK26" s="416">
        <v>0.28231953564000001</v>
      </c>
      <c r="BL26" s="416">
        <v>0.28252776769999999</v>
      </c>
      <c r="BM26" s="416">
        <v>0.28272403603000001</v>
      </c>
      <c r="BN26" s="416">
        <v>0.28792520529999999</v>
      </c>
      <c r="BO26" s="416">
        <v>0.28812180515000002</v>
      </c>
      <c r="BP26" s="416">
        <v>0.28833282933999999</v>
      </c>
      <c r="BQ26" s="416">
        <v>0.29353340927999999</v>
      </c>
      <c r="BR26" s="416">
        <v>0.29373388405</v>
      </c>
      <c r="BS26" s="416">
        <v>0.28393702591999997</v>
      </c>
      <c r="BT26" s="416">
        <v>0.28413279746999998</v>
      </c>
      <c r="BU26" s="416">
        <v>0.28933510074000002</v>
      </c>
      <c r="BV26" s="416">
        <v>0.28953279604999999</v>
      </c>
    </row>
    <row r="27" spans="1:74" ht="11.1" customHeight="1">
      <c r="A27" s="163" t="s">
        <v>557</v>
      </c>
      <c r="B27" s="174" t="s">
        <v>741</v>
      </c>
      <c r="C27" s="256">
        <v>0.22664410145</v>
      </c>
      <c r="D27" s="256">
        <v>0.22509610145</v>
      </c>
      <c r="E27" s="256">
        <v>0.22347710144999999</v>
      </c>
      <c r="F27" s="256">
        <v>0.22195510145</v>
      </c>
      <c r="G27" s="256">
        <v>0.22050210144999999</v>
      </c>
      <c r="H27" s="256">
        <v>0.21895210144999999</v>
      </c>
      <c r="I27" s="256">
        <v>0.21744310145000001</v>
      </c>
      <c r="J27" s="256">
        <v>0.21597710144999999</v>
      </c>
      <c r="K27" s="256">
        <v>0.21453310145000001</v>
      </c>
      <c r="L27" s="256">
        <v>0.21301910145</v>
      </c>
      <c r="M27" s="256">
        <v>0.21314010145000001</v>
      </c>
      <c r="N27" s="256">
        <v>0.21011310145000001</v>
      </c>
      <c r="O27" s="256">
        <v>0.20448910144999999</v>
      </c>
      <c r="P27" s="256">
        <v>0.20298410145000001</v>
      </c>
      <c r="Q27" s="256">
        <v>0.20135310144999999</v>
      </c>
      <c r="R27" s="256">
        <v>0.20057110145000001</v>
      </c>
      <c r="S27" s="256">
        <v>0.24501293959000001</v>
      </c>
      <c r="T27" s="256">
        <v>0.24351864927</v>
      </c>
      <c r="U27" s="256">
        <v>0.24216587508000001</v>
      </c>
      <c r="V27" s="256">
        <v>0.24411139121</v>
      </c>
      <c r="W27" s="256">
        <v>0.24039818261000001</v>
      </c>
      <c r="X27" s="256">
        <v>0.23864148798000001</v>
      </c>
      <c r="Y27" s="256">
        <v>0.23703951594</v>
      </c>
      <c r="Z27" s="256">
        <v>0.23525664927000001</v>
      </c>
      <c r="AA27" s="256">
        <v>0.23760939120999999</v>
      </c>
      <c r="AB27" s="256">
        <v>0.23644104213</v>
      </c>
      <c r="AC27" s="256">
        <v>0.23777219765999999</v>
      </c>
      <c r="AD27" s="256">
        <v>0.23745971594000001</v>
      </c>
      <c r="AE27" s="256">
        <v>0.23641364927</v>
      </c>
      <c r="AF27" s="256">
        <v>0.23506904927</v>
      </c>
      <c r="AG27" s="256">
        <v>0.23424471379</v>
      </c>
      <c r="AH27" s="256">
        <v>0.23323693959</v>
      </c>
      <c r="AI27" s="256">
        <v>0.23428111594000001</v>
      </c>
      <c r="AJ27" s="256">
        <v>0.23445055249999999</v>
      </c>
      <c r="AK27" s="256">
        <v>0.23525381594</v>
      </c>
      <c r="AL27" s="256">
        <v>0.23124813314000001</v>
      </c>
      <c r="AM27" s="256">
        <v>0.23619464927</v>
      </c>
      <c r="AN27" s="256">
        <v>0.23860964927</v>
      </c>
      <c r="AO27" s="256">
        <v>0.23830164927</v>
      </c>
      <c r="AP27" s="256">
        <v>0.23753764927000001</v>
      </c>
      <c r="AQ27" s="256">
        <v>0.23709264927000001</v>
      </c>
      <c r="AR27" s="256">
        <v>0.23721064926999999</v>
      </c>
      <c r="AS27" s="256">
        <v>0.23665064927000001</v>
      </c>
      <c r="AT27" s="256">
        <v>0.23715064927000001</v>
      </c>
      <c r="AU27" s="256">
        <v>0.23774664927</v>
      </c>
      <c r="AV27" s="256">
        <v>0.23635664927</v>
      </c>
      <c r="AW27" s="256">
        <v>0.23596764927</v>
      </c>
      <c r="AX27" s="256">
        <v>0.23168764926999999</v>
      </c>
      <c r="AY27" s="256">
        <v>0.23394064927</v>
      </c>
      <c r="AZ27" s="256">
        <v>0.23302764927</v>
      </c>
      <c r="BA27" s="256">
        <v>0.23438664927</v>
      </c>
      <c r="BB27" s="256">
        <v>0.23568064926999999</v>
      </c>
      <c r="BC27" s="256">
        <v>0.26190237178999998</v>
      </c>
      <c r="BD27" s="256">
        <v>0.26122333728000002</v>
      </c>
      <c r="BE27" s="256">
        <v>0.26072040245</v>
      </c>
      <c r="BF27" s="416">
        <v>0.26000735302</v>
      </c>
      <c r="BG27" s="416">
        <v>0.25676552263000002</v>
      </c>
      <c r="BH27" s="416">
        <v>0.25473420371</v>
      </c>
      <c r="BI27" s="416">
        <v>0.25389434372000003</v>
      </c>
      <c r="BJ27" s="416">
        <v>0.25208512158000002</v>
      </c>
      <c r="BK27" s="416">
        <v>0.24780628120000001</v>
      </c>
      <c r="BL27" s="416">
        <v>0.24658753692999999</v>
      </c>
      <c r="BM27" s="416">
        <v>0.24484252592</v>
      </c>
      <c r="BN27" s="416">
        <v>0.24376361097999999</v>
      </c>
      <c r="BO27" s="416">
        <v>0.24615923749999999</v>
      </c>
      <c r="BP27" s="416">
        <v>0.24510443072999999</v>
      </c>
      <c r="BQ27" s="416">
        <v>0.24450733865999999</v>
      </c>
      <c r="BR27" s="416">
        <v>0.24372803807999999</v>
      </c>
      <c r="BS27" s="416">
        <v>0.24185569875999999</v>
      </c>
      <c r="BT27" s="416">
        <v>0.23999770147999999</v>
      </c>
      <c r="BU27" s="416">
        <v>0.23938982916000001</v>
      </c>
      <c r="BV27" s="416">
        <v>0.23779789696</v>
      </c>
    </row>
    <row r="28" spans="1:74" ht="11.1" customHeight="1">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3"/>
      <c r="AZ28" s="643"/>
      <c r="BA28" s="643"/>
      <c r="BB28" s="643"/>
      <c r="BC28" s="643"/>
      <c r="BD28" s="643"/>
      <c r="BE28" s="643"/>
      <c r="BF28" s="502"/>
      <c r="BG28" s="502"/>
      <c r="BH28" s="502"/>
      <c r="BI28" s="502"/>
      <c r="BJ28" s="502"/>
      <c r="BK28" s="417"/>
      <c r="BL28" s="417"/>
      <c r="BM28" s="417"/>
      <c r="BN28" s="417"/>
      <c r="BO28" s="417"/>
      <c r="BP28" s="417"/>
      <c r="BQ28" s="417"/>
      <c r="BR28" s="417"/>
      <c r="BS28" s="417"/>
      <c r="BT28" s="417"/>
      <c r="BU28" s="417"/>
      <c r="BV28" s="417"/>
    </row>
    <row r="29" spans="1:74" ht="11.1" customHeight="1">
      <c r="A29" s="163" t="s">
        <v>562</v>
      </c>
      <c r="B29" s="173" t="s">
        <v>574</v>
      </c>
      <c r="C29" s="256">
        <v>1.5151055595</v>
      </c>
      <c r="D29" s="256">
        <v>1.5326172124999999</v>
      </c>
      <c r="E29" s="256">
        <v>1.5527762125</v>
      </c>
      <c r="F29" s="256">
        <v>1.5449178724999999</v>
      </c>
      <c r="G29" s="256">
        <v>1.5483245944999999</v>
      </c>
      <c r="H29" s="256">
        <v>1.5565342124999999</v>
      </c>
      <c r="I29" s="256">
        <v>1.5662332425000001</v>
      </c>
      <c r="J29" s="256">
        <v>1.5810347225000001</v>
      </c>
      <c r="K29" s="256">
        <v>1.5877458725</v>
      </c>
      <c r="L29" s="256">
        <v>1.5640548725000001</v>
      </c>
      <c r="M29" s="256">
        <v>1.5573525324999999</v>
      </c>
      <c r="N29" s="256">
        <v>1.5764634925000001</v>
      </c>
      <c r="O29" s="256">
        <v>1.5847515624999999</v>
      </c>
      <c r="P29" s="256">
        <v>1.5896413524999999</v>
      </c>
      <c r="Q29" s="256">
        <v>1.5890072125000001</v>
      </c>
      <c r="R29" s="256">
        <v>1.5784025424999999</v>
      </c>
      <c r="S29" s="256">
        <v>1.6043384659</v>
      </c>
      <c r="T29" s="256">
        <v>1.5674584658999999</v>
      </c>
      <c r="U29" s="256">
        <v>1.5810884659</v>
      </c>
      <c r="V29" s="256">
        <v>1.5787244658999999</v>
      </c>
      <c r="W29" s="256">
        <v>1.5869884559</v>
      </c>
      <c r="X29" s="256">
        <v>1.5755394259</v>
      </c>
      <c r="Y29" s="256">
        <v>1.5885017659</v>
      </c>
      <c r="Z29" s="256">
        <v>1.5904716859000001</v>
      </c>
      <c r="AA29" s="256">
        <v>1.5836341959</v>
      </c>
      <c r="AB29" s="256">
        <v>1.5823484659</v>
      </c>
      <c r="AC29" s="256">
        <v>1.5419664558999999</v>
      </c>
      <c r="AD29" s="256">
        <v>1.4380334659</v>
      </c>
      <c r="AE29" s="256">
        <v>1.4026154659000001</v>
      </c>
      <c r="AF29" s="256">
        <v>1.3880324659000001</v>
      </c>
      <c r="AG29" s="256">
        <v>1.4194054658999999</v>
      </c>
      <c r="AH29" s="256">
        <v>1.5000304659000001</v>
      </c>
      <c r="AI29" s="256">
        <v>1.4306600658999999</v>
      </c>
      <c r="AJ29" s="256">
        <v>1.3664602359</v>
      </c>
      <c r="AK29" s="256">
        <v>1.3277434659</v>
      </c>
      <c r="AL29" s="256">
        <v>1.3515754659000001</v>
      </c>
      <c r="AM29" s="256">
        <v>1.3374444659</v>
      </c>
      <c r="AN29" s="256">
        <v>1.2152364658999999</v>
      </c>
      <c r="AO29" s="256">
        <v>1.3112514659000001</v>
      </c>
      <c r="AP29" s="256">
        <v>1.3367334659000001</v>
      </c>
      <c r="AQ29" s="256">
        <v>1.3618344658999999</v>
      </c>
      <c r="AR29" s="256">
        <v>1.3531634659</v>
      </c>
      <c r="AS29" s="256">
        <v>1.2987064659000001</v>
      </c>
      <c r="AT29" s="256">
        <v>1.3017894659</v>
      </c>
      <c r="AU29" s="256">
        <v>1.3095134659000001</v>
      </c>
      <c r="AV29" s="256">
        <v>1.3138544659</v>
      </c>
      <c r="AW29" s="256">
        <v>1.3277204658999999</v>
      </c>
      <c r="AX29" s="256">
        <v>1.3431194659000001</v>
      </c>
      <c r="AY29" s="256">
        <v>1.3205574658999999</v>
      </c>
      <c r="AZ29" s="256">
        <v>1.3265844658999999</v>
      </c>
      <c r="BA29" s="256">
        <v>1.2531344659000001</v>
      </c>
      <c r="BB29" s="256">
        <v>1.1881630659</v>
      </c>
      <c r="BC29" s="256">
        <v>1.1514110382</v>
      </c>
      <c r="BD29" s="256">
        <v>1.1518544918</v>
      </c>
      <c r="BE29" s="256">
        <v>1.1519023652</v>
      </c>
      <c r="BF29" s="416">
        <v>1.1522067964</v>
      </c>
      <c r="BG29" s="416">
        <v>1.1522464069</v>
      </c>
      <c r="BH29" s="416">
        <v>1.1519122195</v>
      </c>
      <c r="BI29" s="416">
        <v>1.1522208755000001</v>
      </c>
      <c r="BJ29" s="416">
        <v>1.1523302340999999</v>
      </c>
      <c r="BK29" s="416">
        <v>1.1890988401</v>
      </c>
      <c r="BL29" s="416">
        <v>1.191228723</v>
      </c>
      <c r="BM29" s="416">
        <v>1.1863135397</v>
      </c>
      <c r="BN29" s="416">
        <v>1.1845116255999999</v>
      </c>
      <c r="BO29" s="416">
        <v>1.1808427687</v>
      </c>
      <c r="BP29" s="416">
        <v>1.1770780552</v>
      </c>
      <c r="BQ29" s="416">
        <v>1.1706938063000001</v>
      </c>
      <c r="BR29" s="416">
        <v>1.1742456509999999</v>
      </c>
      <c r="BS29" s="416">
        <v>1.1721947633000001</v>
      </c>
      <c r="BT29" s="416">
        <v>1.1727457830000001</v>
      </c>
      <c r="BU29" s="416">
        <v>1.1746646920999999</v>
      </c>
      <c r="BV29" s="416">
        <v>1.1729099246000001</v>
      </c>
    </row>
    <row r="30" spans="1:74" ht="11.1" customHeight="1">
      <c r="A30" s="163" t="s">
        <v>305</v>
      </c>
      <c r="B30" s="174" t="s">
        <v>559</v>
      </c>
      <c r="C30" s="256">
        <v>0.78420522363</v>
      </c>
      <c r="D30" s="256">
        <v>0.78286787663000001</v>
      </c>
      <c r="E30" s="256">
        <v>0.80324987663000003</v>
      </c>
      <c r="F30" s="256">
        <v>0.78785353663000002</v>
      </c>
      <c r="G30" s="256">
        <v>0.80727225862999996</v>
      </c>
      <c r="H30" s="256">
        <v>0.81069687663000001</v>
      </c>
      <c r="I30" s="256">
        <v>0.82560590663</v>
      </c>
      <c r="J30" s="256">
        <v>0.84220738663000005</v>
      </c>
      <c r="K30" s="256">
        <v>0.83856453662999997</v>
      </c>
      <c r="L30" s="256">
        <v>0.82319453662999997</v>
      </c>
      <c r="M30" s="256">
        <v>0.83551519662999996</v>
      </c>
      <c r="N30" s="256">
        <v>0.84743315662999996</v>
      </c>
      <c r="O30" s="256">
        <v>0.85278722662999995</v>
      </c>
      <c r="P30" s="256">
        <v>0.85839001663000003</v>
      </c>
      <c r="Q30" s="256">
        <v>0.86455187662999999</v>
      </c>
      <c r="R30" s="256">
        <v>0.85641120663000003</v>
      </c>
      <c r="S30" s="256">
        <v>0.88214216677000001</v>
      </c>
      <c r="T30" s="256">
        <v>0.84877616677000001</v>
      </c>
      <c r="U30" s="256">
        <v>0.86398216676999995</v>
      </c>
      <c r="V30" s="256">
        <v>0.86740116677000001</v>
      </c>
      <c r="W30" s="256">
        <v>0.88112515677000003</v>
      </c>
      <c r="X30" s="256">
        <v>0.87167612676999995</v>
      </c>
      <c r="Y30" s="256">
        <v>0.88663846677000002</v>
      </c>
      <c r="Z30" s="256">
        <v>0.89060838676999998</v>
      </c>
      <c r="AA30" s="256">
        <v>0.89077289677000004</v>
      </c>
      <c r="AB30" s="256">
        <v>0.89648716676999995</v>
      </c>
      <c r="AC30" s="256">
        <v>0.89010515677000002</v>
      </c>
      <c r="AD30" s="256">
        <v>0.87617216676999998</v>
      </c>
      <c r="AE30" s="256">
        <v>0.87075416676999995</v>
      </c>
      <c r="AF30" s="256">
        <v>0.88117116676999996</v>
      </c>
      <c r="AG30" s="256">
        <v>0.88754416677000003</v>
      </c>
      <c r="AH30" s="256">
        <v>0.91316916677000004</v>
      </c>
      <c r="AI30" s="256">
        <v>0.89879876677000003</v>
      </c>
      <c r="AJ30" s="256">
        <v>0.90459893677000003</v>
      </c>
      <c r="AK30" s="256">
        <v>0.87588216676999997</v>
      </c>
      <c r="AL30" s="256">
        <v>0.90471416677000005</v>
      </c>
      <c r="AM30" s="256">
        <v>0.89957916677000005</v>
      </c>
      <c r="AN30" s="256">
        <v>0.86737116677000003</v>
      </c>
      <c r="AO30" s="256">
        <v>0.91338616676999995</v>
      </c>
      <c r="AP30" s="256">
        <v>0.89386816677000003</v>
      </c>
      <c r="AQ30" s="256">
        <v>0.93796916676999997</v>
      </c>
      <c r="AR30" s="256">
        <v>0.92929816676999999</v>
      </c>
      <c r="AS30" s="256">
        <v>0.93484116676999995</v>
      </c>
      <c r="AT30" s="256">
        <v>0.92792416677</v>
      </c>
      <c r="AU30" s="256">
        <v>0.93064816676999995</v>
      </c>
      <c r="AV30" s="256">
        <v>0.93998916677</v>
      </c>
      <c r="AW30" s="256">
        <v>0.95185516677000004</v>
      </c>
      <c r="AX30" s="256">
        <v>0.95525416676999997</v>
      </c>
      <c r="AY30" s="256">
        <v>0.94469216677000001</v>
      </c>
      <c r="AZ30" s="256">
        <v>0.94871916677000001</v>
      </c>
      <c r="BA30" s="256">
        <v>0.93926916677000005</v>
      </c>
      <c r="BB30" s="256">
        <v>0.91529776676999997</v>
      </c>
      <c r="BC30" s="256">
        <v>0.88009283110000003</v>
      </c>
      <c r="BD30" s="256">
        <v>0.88041868905999998</v>
      </c>
      <c r="BE30" s="256">
        <v>0.88063551376000004</v>
      </c>
      <c r="BF30" s="416">
        <v>0.88080482906000002</v>
      </c>
      <c r="BG30" s="416">
        <v>0.88103135480999994</v>
      </c>
      <c r="BH30" s="416">
        <v>0.88119698953000003</v>
      </c>
      <c r="BI30" s="416">
        <v>0.88135898891999997</v>
      </c>
      <c r="BJ30" s="416">
        <v>0.88164657179999995</v>
      </c>
      <c r="BK30" s="416">
        <v>0.91521272238999996</v>
      </c>
      <c r="BL30" s="416">
        <v>0.91792984893999996</v>
      </c>
      <c r="BM30" s="416">
        <v>0.91331384380000002</v>
      </c>
      <c r="BN30" s="416">
        <v>0.91226616491000001</v>
      </c>
      <c r="BO30" s="416">
        <v>0.90905624298999999</v>
      </c>
      <c r="BP30" s="416">
        <v>0.90516342498000002</v>
      </c>
      <c r="BQ30" s="416">
        <v>0.89898759757000002</v>
      </c>
      <c r="BR30" s="416">
        <v>0.90239890612999996</v>
      </c>
      <c r="BS30" s="416">
        <v>0.90056216220999996</v>
      </c>
      <c r="BT30" s="416">
        <v>0.90170006189999996</v>
      </c>
      <c r="BU30" s="416">
        <v>0.90350038174000002</v>
      </c>
      <c r="BV30" s="416">
        <v>0.90195535458999998</v>
      </c>
    </row>
    <row r="31" spans="1:74" ht="11.1" customHeight="1">
      <c r="A31" s="163" t="s">
        <v>306</v>
      </c>
      <c r="B31" s="174" t="s">
        <v>560</v>
      </c>
      <c r="C31" s="256">
        <v>0.40095878621999997</v>
      </c>
      <c r="D31" s="256">
        <v>0.40467278622000002</v>
      </c>
      <c r="E31" s="256">
        <v>0.39932478622000001</v>
      </c>
      <c r="F31" s="256">
        <v>0.40707978622000002</v>
      </c>
      <c r="G31" s="256">
        <v>0.40259078622</v>
      </c>
      <c r="H31" s="256">
        <v>0.40259978621999998</v>
      </c>
      <c r="I31" s="256">
        <v>0.40180578622000002</v>
      </c>
      <c r="J31" s="256">
        <v>0.39966278622000001</v>
      </c>
      <c r="K31" s="256">
        <v>0.39889078622000002</v>
      </c>
      <c r="L31" s="256">
        <v>0.39706678622000002</v>
      </c>
      <c r="M31" s="256">
        <v>0.39560778621999998</v>
      </c>
      <c r="N31" s="256">
        <v>0.39560778621999998</v>
      </c>
      <c r="O31" s="256">
        <v>0.40385878621999999</v>
      </c>
      <c r="P31" s="256">
        <v>0.40622878622000003</v>
      </c>
      <c r="Q31" s="256">
        <v>0.40217278622000002</v>
      </c>
      <c r="R31" s="256">
        <v>0.40770578621999998</v>
      </c>
      <c r="S31" s="256">
        <v>0.40554904715000001</v>
      </c>
      <c r="T31" s="256">
        <v>0.40529604715000001</v>
      </c>
      <c r="U31" s="256">
        <v>0.40426504715</v>
      </c>
      <c r="V31" s="256">
        <v>0.40190504715000003</v>
      </c>
      <c r="W31" s="256">
        <v>0.40129704714999997</v>
      </c>
      <c r="X31" s="256">
        <v>0.40129704714999997</v>
      </c>
      <c r="Y31" s="256">
        <v>0.40129704714999997</v>
      </c>
      <c r="Z31" s="256">
        <v>0.40129704714999997</v>
      </c>
      <c r="AA31" s="256">
        <v>0.38529704715000002</v>
      </c>
      <c r="AB31" s="256">
        <v>0.38029704715000001</v>
      </c>
      <c r="AC31" s="256">
        <v>0.38029704715000001</v>
      </c>
      <c r="AD31" s="256">
        <v>0.38029704715000001</v>
      </c>
      <c r="AE31" s="256">
        <v>0.38029704715000001</v>
      </c>
      <c r="AF31" s="256">
        <v>0.37529704715000001</v>
      </c>
      <c r="AG31" s="256">
        <v>0.36529704715</v>
      </c>
      <c r="AH31" s="256">
        <v>0.37029704715</v>
      </c>
      <c r="AI31" s="256">
        <v>0.29029704714999999</v>
      </c>
      <c r="AJ31" s="256">
        <v>0.23529704714999999</v>
      </c>
      <c r="AK31" s="256">
        <v>0.23529704714999999</v>
      </c>
      <c r="AL31" s="256">
        <v>0.23529704714999999</v>
      </c>
      <c r="AM31" s="256">
        <v>0.21029704715</v>
      </c>
      <c r="AN31" s="256">
        <v>0.17529704715</v>
      </c>
      <c r="AO31" s="256">
        <v>0.21029704715</v>
      </c>
      <c r="AP31" s="256">
        <v>0.21329704715</v>
      </c>
      <c r="AQ31" s="256">
        <v>0.21629704715</v>
      </c>
      <c r="AR31" s="256">
        <v>0.21629704715</v>
      </c>
      <c r="AS31" s="256">
        <v>0.15629704715000001</v>
      </c>
      <c r="AT31" s="256">
        <v>0.15629704715000001</v>
      </c>
      <c r="AU31" s="256">
        <v>0.16129704715000001</v>
      </c>
      <c r="AV31" s="256">
        <v>0.15629704715000001</v>
      </c>
      <c r="AW31" s="256">
        <v>0.15629704715000001</v>
      </c>
      <c r="AX31" s="256">
        <v>0.16129704715000001</v>
      </c>
      <c r="AY31" s="256">
        <v>0.15729704715000001</v>
      </c>
      <c r="AZ31" s="256">
        <v>0.15929704715000001</v>
      </c>
      <c r="BA31" s="256">
        <v>0.11729704715</v>
      </c>
      <c r="BB31" s="256">
        <v>9.7297047146000001E-2</v>
      </c>
      <c r="BC31" s="256">
        <v>9.6050106981E-2</v>
      </c>
      <c r="BD31" s="256">
        <v>9.5900242846999995E-2</v>
      </c>
      <c r="BE31" s="256">
        <v>9.5759363375000003E-2</v>
      </c>
      <c r="BF31" s="416">
        <v>9.5623907046000003E-2</v>
      </c>
      <c r="BG31" s="416">
        <v>9.5486171009000004E-2</v>
      </c>
      <c r="BH31" s="416">
        <v>9.5090564010999995E-2</v>
      </c>
      <c r="BI31" s="416">
        <v>9.4958075722999996E-2</v>
      </c>
      <c r="BJ31" s="416">
        <v>9.4831856361E-2</v>
      </c>
      <c r="BK31" s="416">
        <v>9.5921770495999994E-2</v>
      </c>
      <c r="BL31" s="416">
        <v>9.5758551494000005E-2</v>
      </c>
      <c r="BM31" s="416">
        <v>9.5609050818999994E-2</v>
      </c>
      <c r="BN31" s="416">
        <v>9.5457445757999998E-2</v>
      </c>
      <c r="BO31" s="416">
        <v>9.5305254749000007E-2</v>
      </c>
      <c r="BP31" s="416">
        <v>9.5142086060999997E-2</v>
      </c>
      <c r="BQ31" s="416">
        <v>9.4991170575999997E-2</v>
      </c>
      <c r="BR31" s="416">
        <v>9.4842792878000001E-2</v>
      </c>
      <c r="BS31" s="416">
        <v>9.4694319127000007E-2</v>
      </c>
      <c r="BT31" s="416">
        <v>9.4291945402999996E-2</v>
      </c>
      <c r="BU31" s="416">
        <v>9.4148939836999998E-2</v>
      </c>
      <c r="BV31" s="416">
        <v>9.4012531228999996E-2</v>
      </c>
    </row>
    <row r="32" spans="1:74" ht="11.1" customHeight="1">
      <c r="A32" s="163" t="s">
        <v>307</v>
      </c>
      <c r="B32" s="174" t="s">
        <v>561</v>
      </c>
      <c r="C32" s="256">
        <v>0.27770322269999997</v>
      </c>
      <c r="D32" s="256">
        <v>0.29283822269999998</v>
      </c>
      <c r="E32" s="256">
        <v>0.29796322269999997</v>
      </c>
      <c r="F32" s="256">
        <v>0.29774622270000001</v>
      </c>
      <c r="G32" s="256">
        <v>0.2862232227</v>
      </c>
      <c r="H32" s="256">
        <v>0.2909992227</v>
      </c>
      <c r="I32" s="256">
        <v>0.28658322269999997</v>
      </c>
      <c r="J32" s="256">
        <v>0.28692622270000001</v>
      </c>
      <c r="K32" s="256">
        <v>0.29805222269999998</v>
      </c>
      <c r="L32" s="256">
        <v>0.29155522270000001</v>
      </c>
      <c r="M32" s="256">
        <v>0.27399122269999998</v>
      </c>
      <c r="N32" s="256">
        <v>0.28118422269999999</v>
      </c>
      <c r="O32" s="256">
        <v>0.27786722270000003</v>
      </c>
      <c r="P32" s="256">
        <v>0.27478422270000002</v>
      </c>
      <c r="Q32" s="256">
        <v>0.2720442227</v>
      </c>
      <c r="R32" s="256">
        <v>0.26404722269999997</v>
      </c>
      <c r="S32" s="256">
        <v>0.26348777214000002</v>
      </c>
      <c r="T32" s="256">
        <v>0.26022677214000001</v>
      </c>
      <c r="U32" s="256">
        <v>0.25968177213999999</v>
      </c>
      <c r="V32" s="256">
        <v>0.25625877213999998</v>
      </c>
      <c r="W32" s="256">
        <v>0.25140677214000001</v>
      </c>
      <c r="X32" s="256">
        <v>0.24940677214000001</v>
      </c>
      <c r="Y32" s="256">
        <v>0.24740677214000001</v>
      </c>
      <c r="Z32" s="256">
        <v>0.24540677214000001</v>
      </c>
      <c r="AA32" s="256">
        <v>0.25340677214000001</v>
      </c>
      <c r="AB32" s="256">
        <v>0.25140677214000001</v>
      </c>
      <c r="AC32" s="256">
        <v>0.21740677214000001</v>
      </c>
      <c r="AD32" s="256">
        <v>0.12740677214000001</v>
      </c>
      <c r="AE32" s="256">
        <v>9.7406772138999995E-2</v>
      </c>
      <c r="AF32" s="256">
        <v>7.7406772139000005E-2</v>
      </c>
      <c r="AG32" s="256">
        <v>0.11240677214</v>
      </c>
      <c r="AH32" s="256">
        <v>0.16240677213999999</v>
      </c>
      <c r="AI32" s="256">
        <v>0.18740677214000001</v>
      </c>
      <c r="AJ32" s="256">
        <v>0.17240677214</v>
      </c>
      <c r="AK32" s="256">
        <v>0.16240677213999999</v>
      </c>
      <c r="AL32" s="256">
        <v>0.15740677214000001</v>
      </c>
      <c r="AM32" s="256">
        <v>0.17240677214</v>
      </c>
      <c r="AN32" s="256">
        <v>0.11740677214</v>
      </c>
      <c r="AO32" s="256">
        <v>0.13240677213999999</v>
      </c>
      <c r="AP32" s="256">
        <v>0.17440677214</v>
      </c>
      <c r="AQ32" s="256">
        <v>0.15240677214000001</v>
      </c>
      <c r="AR32" s="256">
        <v>0.15240677214000001</v>
      </c>
      <c r="AS32" s="256">
        <v>0.15240677214000001</v>
      </c>
      <c r="AT32" s="256">
        <v>0.16240677213999999</v>
      </c>
      <c r="AU32" s="256">
        <v>0.16240677213999999</v>
      </c>
      <c r="AV32" s="256">
        <v>0.16240677213999999</v>
      </c>
      <c r="AW32" s="256">
        <v>0.16440677213999999</v>
      </c>
      <c r="AX32" s="256">
        <v>0.17140677214</v>
      </c>
      <c r="AY32" s="256">
        <v>0.16440677213999999</v>
      </c>
      <c r="AZ32" s="256">
        <v>0.16440677213999999</v>
      </c>
      <c r="BA32" s="256">
        <v>0.14240677214</v>
      </c>
      <c r="BB32" s="256">
        <v>0.12140677213999999</v>
      </c>
      <c r="BC32" s="256">
        <v>0.12194411137</v>
      </c>
      <c r="BD32" s="256">
        <v>0.12213853342</v>
      </c>
      <c r="BE32" s="256">
        <v>0.12211590691</v>
      </c>
      <c r="BF32" s="416">
        <v>0.12242767348</v>
      </c>
      <c r="BG32" s="416">
        <v>0.12236197545999999</v>
      </c>
      <c r="BH32" s="416">
        <v>0.12227686459000001</v>
      </c>
      <c r="BI32" s="416">
        <v>0.12254626764</v>
      </c>
      <c r="BJ32" s="416">
        <v>0.12253352986</v>
      </c>
      <c r="BK32" s="416">
        <v>0.12519019711000001</v>
      </c>
      <c r="BL32" s="416">
        <v>0.12466112102</v>
      </c>
      <c r="BM32" s="416">
        <v>0.12454442903</v>
      </c>
      <c r="BN32" s="416">
        <v>0.12391961253</v>
      </c>
      <c r="BO32" s="416">
        <v>0.12364047183</v>
      </c>
      <c r="BP32" s="416">
        <v>0.12380000922000001</v>
      </c>
      <c r="BQ32" s="416">
        <v>0.12373088356</v>
      </c>
      <c r="BR32" s="416">
        <v>0.12400985943999999</v>
      </c>
      <c r="BS32" s="416">
        <v>0.12390414775</v>
      </c>
      <c r="BT32" s="416">
        <v>0.12376439514</v>
      </c>
      <c r="BU32" s="416">
        <v>0.12399631506</v>
      </c>
      <c r="BV32" s="416">
        <v>0.123946406</v>
      </c>
    </row>
    <row r="33" spans="1:74" ht="11.1" customHeight="1">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3"/>
      <c r="AZ33" s="643"/>
      <c r="BA33" s="643"/>
      <c r="BB33" s="643"/>
      <c r="BC33" s="643"/>
      <c r="BD33" s="643"/>
      <c r="BE33" s="643"/>
      <c r="BF33" s="502"/>
      <c r="BG33" s="502"/>
      <c r="BH33" s="502"/>
      <c r="BI33" s="502"/>
      <c r="BJ33" s="502"/>
      <c r="BK33" s="417"/>
      <c r="BL33" s="417"/>
      <c r="BM33" s="417"/>
      <c r="BN33" s="417"/>
      <c r="BO33" s="417"/>
      <c r="BP33" s="417"/>
      <c r="BQ33" s="417"/>
      <c r="BR33" s="417"/>
      <c r="BS33" s="417"/>
      <c r="BT33" s="417"/>
      <c r="BU33" s="417"/>
      <c r="BV33" s="417"/>
    </row>
    <row r="34" spans="1:74" ht="11.1" customHeight="1">
      <c r="A34" s="163" t="s">
        <v>563</v>
      </c>
      <c r="B34" s="173" t="s">
        <v>575</v>
      </c>
      <c r="C34" s="256">
        <v>8.4449260290999995</v>
      </c>
      <c r="D34" s="256">
        <v>8.5000630290999997</v>
      </c>
      <c r="E34" s="256">
        <v>8.4746490291000001</v>
      </c>
      <c r="F34" s="256">
        <v>8.5119490291000002</v>
      </c>
      <c r="G34" s="256">
        <v>8.3964490290999994</v>
      </c>
      <c r="H34" s="256">
        <v>8.5335230290999995</v>
      </c>
      <c r="I34" s="256">
        <v>8.5074560291000001</v>
      </c>
      <c r="J34" s="256">
        <v>8.5524150291000005</v>
      </c>
      <c r="K34" s="256">
        <v>8.5585310290999992</v>
      </c>
      <c r="L34" s="256">
        <v>8.5344790290999999</v>
      </c>
      <c r="M34" s="256">
        <v>8.4747100291000006</v>
      </c>
      <c r="N34" s="256">
        <v>8.6103370291000001</v>
      </c>
      <c r="O34" s="256">
        <v>8.6922824231</v>
      </c>
      <c r="P34" s="256">
        <v>8.7251864231000003</v>
      </c>
      <c r="Q34" s="256">
        <v>8.7253974231000004</v>
      </c>
      <c r="R34" s="256">
        <v>8.7875214230999994</v>
      </c>
      <c r="S34" s="256">
        <v>9.0822061833000003</v>
      </c>
      <c r="T34" s="256">
        <v>9.1836905237999993</v>
      </c>
      <c r="U34" s="256">
        <v>9.1821802471999998</v>
      </c>
      <c r="V34" s="256">
        <v>9.2079639918999998</v>
      </c>
      <c r="W34" s="256">
        <v>9.3220333961000001</v>
      </c>
      <c r="X34" s="256">
        <v>9.1568008178000007</v>
      </c>
      <c r="Y34" s="256">
        <v>9.3079297877999991</v>
      </c>
      <c r="Z34" s="256">
        <v>9.1364003813999997</v>
      </c>
      <c r="AA34" s="256">
        <v>9.1468721061</v>
      </c>
      <c r="AB34" s="256">
        <v>9.1214779140999998</v>
      </c>
      <c r="AC34" s="256">
        <v>9.0980026013999993</v>
      </c>
      <c r="AD34" s="256">
        <v>9.0240752700000009</v>
      </c>
      <c r="AE34" s="256">
        <v>8.8596435668000009</v>
      </c>
      <c r="AF34" s="256">
        <v>8.7740223973999996</v>
      </c>
      <c r="AG34" s="256">
        <v>8.7577484065999993</v>
      </c>
      <c r="AH34" s="256">
        <v>8.9196774285</v>
      </c>
      <c r="AI34" s="256">
        <v>8.7808508292000003</v>
      </c>
      <c r="AJ34" s="256">
        <v>8.7320744647000001</v>
      </c>
      <c r="AK34" s="256">
        <v>8.9094392552000006</v>
      </c>
      <c r="AL34" s="256">
        <v>8.9461315888000001</v>
      </c>
      <c r="AM34" s="256">
        <v>8.9034346673999991</v>
      </c>
      <c r="AN34" s="256">
        <v>8.9030053626000001</v>
      </c>
      <c r="AO34" s="256">
        <v>8.8950526970000006</v>
      </c>
      <c r="AP34" s="256">
        <v>8.9336904705000002</v>
      </c>
      <c r="AQ34" s="256">
        <v>8.8351990540000003</v>
      </c>
      <c r="AR34" s="256">
        <v>8.8506400791999997</v>
      </c>
      <c r="AS34" s="256">
        <v>8.8782429747999991</v>
      </c>
      <c r="AT34" s="256">
        <v>9.0159486319000006</v>
      </c>
      <c r="AU34" s="256">
        <v>9.0969332367</v>
      </c>
      <c r="AV34" s="256">
        <v>9.0404599852</v>
      </c>
      <c r="AW34" s="256">
        <v>9.0656028634000005</v>
      </c>
      <c r="AX34" s="256">
        <v>9.0547445635999999</v>
      </c>
      <c r="AY34" s="256">
        <v>8.9219830987000002</v>
      </c>
      <c r="AZ34" s="256">
        <v>8.8781108141999994</v>
      </c>
      <c r="BA34" s="256">
        <v>8.9081166367000009</v>
      </c>
      <c r="BB34" s="256">
        <v>8.9339809763000009</v>
      </c>
      <c r="BC34" s="256">
        <v>8.9153269771999994</v>
      </c>
      <c r="BD34" s="256">
        <v>9.0902946705000005</v>
      </c>
      <c r="BE34" s="256">
        <v>9.0961699543000005</v>
      </c>
      <c r="BF34" s="416">
        <v>9.1386841079999996</v>
      </c>
      <c r="BG34" s="416">
        <v>9.1662692681000006</v>
      </c>
      <c r="BH34" s="416">
        <v>9.1616546038000006</v>
      </c>
      <c r="BI34" s="416">
        <v>9.1561355361000007</v>
      </c>
      <c r="BJ34" s="416">
        <v>9.0845293538000007</v>
      </c>
      <c r="BK34" s="416">
        <v>9.1220185525000002</v>
      </c>
      <c r="BL34" s="416">
        <v>9.1676463453999997</v>
      </c>
      <c r="BM34" s="416">
        <v>9.1854401844000009</v>
      </c>
      <c r="BN34" s="416">
        <v>9.1905704719999992</v>
      </c>
      <c r="BO34" s="416">
        <v>9.2146113865999997</v>
      </c>
      <c r="BP34" s="416">
        <v>9.2685811711999992</v>
      </c>
      <c r="BQ34" s="416">
        <v>9.2526199828000006</v>
      </c>
      <c r="BR34" s="416">
        <v>9.3107740755999995</v>
      </c>
      <c r="BS34" s="416">
        <v>9.3344899546000004</v>
      </c>
      <c r="BT34" s="416">
        <v>9.3445995668999995</v>
      </c>
      <c r="BU34" s="416">
        <v>9.3444195638000007</v>
      </c>
      <c r="BV34" s="416">
        <v>9.2746893597</v>
      </c>
    </row>
    <row r="35" spans="1:74" ht="11.1" customHeight="1">
      <c r="A35" s="163" t="s">
        <v>308</v>
      </c>
      <c r="B35" s="174" t="s">
        <v>394</v>
      </c>
      <c r="C35" s="256">
        <v>0.59437591038000004</v>
      </c>
      <c r="D35" s="256">
        <v>0.59937591038000004</v>
      </c>
      <c r="E35" s="256">
        <v>0.58837591038000003</v>
      </c>
      <c r="F35" s="256">
        <v>0.60837591038000005</v>
      </c>
      <c r="G35" s="256">
        <v>0.53237591037999998</v>
      </c>
      <c r="H35" s="256">
        <v>0.58837591038000003</v>
      </c>
      <c r="I35" s="256">
        <v>0.60337591038000005</v>
      </c>
      <c r="J35" s="256">
        <v>0.60637591038000005</v>
      </c>
      <c r="K35" s="256">
        <v>0.58237591038000003</v>
      </c>
      <c r="L35" s="256">
        <v>0.59837591038000004</v>
      </c>
      <c r="M35" s="256">
        <v>0.60137591038000004</v>
      </c>
      <c r="N35" s="256">
        <v>0.56937591038000002</v>
      </c>
      <c r="O35" s="256">
        <v>0.57237591038000002</v>
      </c>
      <c r="P35" s="256">
        <v>0.56737591038000001</v>
      </c>
      <c r="Q35" s="256">
        <v>0.54537591038</v>
      </c>
      <c r="R35" s="256">
        <v>0.64037591037999997</v>
      </c>
      <c r="S35" s="256">
        <v>0.62377961644000002</v>
      </c>
      <c r="T35" s="256">
        <v>0.63277961644000003</v>
      </c>
      <c r="U35" s="256">
        <v>0.67377961643999995</v>
      </c>
      <c r="V35" s="256">
        <v>0.62677961644000002</v>
      </c>
      <c r="W35" s="256">
        <v>0.61877961644000001</v>
      </c>
      <c r="X35" s="256">
        <v>0.58977961643999999</v>
      </c>
      <c r="Y35" s="256">
        <v>0.57977961643999998</v>
      </c>
      <c r="Z35" s="256">
        <v>0.55589999999999995</v>
      </c>
      <c r="AA35" s="256">
        <v>0.49309999999999998</v>
      </c>
      <c r="AB35" s="256">
        <v>0.5071</v>
      </c>
      <c r="AC35" s="256">
        <v>0.54210000000000003</v>
      </c>
      <c r="AD35" s="256">
        <v>0.54210000000000003</v>
      </c>
      <c r="AE35" s="256">
        <v>0.54310000000000003</v>
      </c>
      <c r="AF35" s="256">
        <v>0.5151</v>
      </c>
      <c r="AG35" s="256">
        <v>0.49709999999999999</v>
      </c>
      <c r="AH35" s="256">
        <v>0.53910000000000002</v>
      </c>
      <c r="AI35" s="256">
        <v>0.53310000000000002</v>
      </c>
      <c r="AJ35" s="256">
        <v>0.55310000000000004</v>
      </c>
      <c r="AK35" s="256">
        <v>0.57310000000000005</v>
      </c>
      <c r="AL35" s="256">
        <v>0.57609999999999995</v>
      </c>
      <c r="AM35" s="256">
        <v>0.51100000000000001</v>
      </c>
      <c r="AN35" s="256">
        <v>0.51300000000000001</v>
      </c>
      <c r="AO35" s="256">
        <v>0.51600000000000001</v>
      </c>
      <c r="AP35" s="256">
        <v>0.55400000000000005</v>
      </c>
      <c r="AQ35" s="256">
        <v>0.52600000000000002</v>
      </c>
      <c r="AR35" s="256">
        <v>0.51700000000000002</v>
      </c>
      <c r="AS35" s="256">
        <v>0.55600000000000005</v>
      </c>
      <c r="AT35" s="256">
        <v>0.56100000000000005</v>
      </c>
      <c r="AU35" s="256">
        <v>0.53900000000000003</v>
      </c>
      <c r="AV35" s="256">
        <v>0.51600000000000001</v>
      </c>
      <c r="AW35" s="256">
        <v>0.48699999999999999</v>
      </c>
      <c r="AX35" s="256">
        <v>0.48099999999999998</v>
      </c>
      <c r="AY35" s="256">
        <v>0.38800000000000001</v>
      </c>
      <c r="AZ35" s="256">
        <v>0.41699999999999998</v>
      </c>
      <c r="BA35" s="256">
        <v>0.432</v>
      </c>
      <c r="BB35" s="256">
        <v>0.46300000000000002</v>
      </c>
      <c r="BC35" s="256">
        <v>0.46800000000000003</v>
      </c>
      <c r="BD35" s="256">
        <v>0.54038355100000002</v>
      </c>
      <c r="BE35" s="256">
        <v>0.55780347699999999</v>
      </c>
      <c r="BF35" s="416">
        <v>0.54836910500000002</v>
      </c>
      <c r="BG35" s="416">
        <v>0.54415863437000001</v>
      </c>
      <c r="BH35" s="416">
        <v>0.52175144942999996</v>
      </c>
      <c r="BI35" s="416">
        <v>0.52557378068000005</v>
      </c>
      <c r="BJ35" s="416">
        <v>0.53286845202999999</v>
      </c>
      <c r="BK35" s="416">
        <v>0.53451750017999999</v>
      </c>
      <c r="BL35" s="416">
        <v>0.5417555771</v>
      </c>
      <c r="BM35" s="416">
        <v>0.53401989845999998</v>
      </c>
      <c r="BN35" s="416">
        <v>0.53771778850999996</v>
      </c>
      <c r="BO35" s="416">
        <v>0.54083310592</v>
      </c>
      <c r="BP35" s="416">
        <v>0.54589367106999998</v>
      </c>
      <c r="BQ35" s="416">
        <v>0.56309684398000004</v>
      </c>
      <c r="BR35" s="416">
        <v>0.55790622982000004</v>
      </c>
      <c r="BS35" s="416">
        <v>0.54732706033</v>
      </c>
      <c r="BT35" s="416">
        <v>0.52740047917999999</v>
      </c>
      <c r="BU35" s="416">
        <v>0.52620808629000004</v>
      </c>
      <c r="BV35" s="416">
        <v>0.53339303916000003</v>
      </c>
    </row>
    <row r="36" spans="1:74" ht="11.1" customHeight="1">
      <c r="A36" s="163" t="s">
        <v>309</v>
      </c>
      <c r="B36" s="174" t="s">
        <v>395</v>
      </c>
      <c r="C36" s="256">
        <v>3.9478356059999999</v>
      </c>
      <c r="D36" s="256">
        <v>3.925535606</v>
      </c>
      <c r="E36" s="256">
        <v>3.918635606</v>
      </c>
      <c r="F36" s="256">
        <v>3.9870356060000001</v>
      </c>
      <c r="G36" s="256">
        <v>3.9677356060000002</v>
      </c>
      <c r="H36" s="256">
        <v>4.0162356060000004</v>
      </c>
      <c r="I36" s="256">
        <v>3.993935606</v>
      </c>
      <c r="J36" s="256">
        <v>4.0361356060000002</v>
      </c>
      <c r="K36" s="256">
        <v>4.0186356060000001</v>
      </c>
      <c r="L36" s="256">
        <v>4.020235606</v>
      </c>
      <c r="M36" s="256">
        <v>4.0054356059999998</v>
      </c>
      <c r="N36" s="256">
        <v>4.0550686059999999</v>
      </c>
      <c r="O36" s="256">
        <v>4.1977599999999997</v>
      </c>
      <c r="P36" s="256">
        <v>4.16676</v>
      </c>
      <c r="Q36" s="256">
        <v>4.19956</v>
      </c>
      <c r="R36" s="256">
        <v>4.1798599999999997</v>
      </c>
      <c r="S36" s="256">
        <v>4.3182600000000004</v>
      </c>
      <c r="T36" s="256">
        <v>4.3749599999999997</v>
      </c>
      <c r="U36" s="256">
        <v>4.3293600000000003</v>
      </c>
      <c r="V36" s="256">
        <v>4.3736600000000001</v>
      </c>
      <c r="W36" s="256">
        <v>4.45716</v>
      </c>
      <c r="X36" s="256">
        <v>4.4553599999999998</v>
      </c>
      <c r="Y36" s="256">
        <v>4.5503600000000004</v>
      </c>
      <c r="Z36" s="256">
        <v>4.3956600000000003</v>
      </c>
      <c r="AA36" s="256">
        <v>4.51126</v>
      </c>
      <c r="AB36" s="256">
        <v>4.4621599999999999</v>
      </c>
      <c r="AC36" s="256">
        <v>4.4335599999999999</v>
      </c>
      <c r="AD36" s="256">
        <v>4.4010600000000002</v>
      </c>
      <c r="AE36" s="256">
        <v>4.3793600000000001</v>
      </c>
      <c r="AF36" s="256">
        <v>4.2910599999999999</v>
      </c>
      <c r="AG36" s="256">
        <v>4.2294600000000004</v>
      </c>
      <c r="AH36" s="256">
        <v>4.3003600000000004</v>
      </c>
      <c r="AI36" s="256">
        <v>4.2210599999999996</v>
      </c>
      <c r="AJ36" s="256">
        <v>4.1643600000000003</v>
      </c>
      <c r="AK36" s="256">
        <v>4.25176</v>
      </c>
      <c r="AL36" s="256">
        <v>4.2730600000000001</v>
      </c>
      <c r="AM36" s="256">
        <v>4.2948599999999999</v>
      </c>
      <c r="AN36" s="256">
        <v>4.2582599999999999</v>
      </c>
      <c r="AO36" s="256">
        <v>4.2877599999999996</v>
      </c>
      <c r="AP36" s="256">
        <v>4.3327600000000004</v>
      </c>
      <c r="AQ36" s="256">
        <v>4.2938599999999996</v>
      </c>
      <c r="AR36" s="256">
        <v>4.2878600000000002</v>
      </c>
      <c r="AS36" s="256">
        <v>4.28226</v>
      </c>
      <c r="AT36" s="256">
        <v>4.40036</v>
      </c>
      <c r="AU36" s="256">
        <v>4.5150600000000001</v>
      </c>
      <c r="AV36" s="256">
        <v>4.4893599999999996</v>
      </c>
      <c r="AW36" s="256">
        <v>4.5045599999999997</v>
      </c>
      <c r="AX36" s="256">
        <v>4.4963600000000001</v>
      </c>
      <c r="AY36" s="256">
        <v>4.4488599999999998</v>
      </c>
      <c r="AZ36" s="256">
        <v>4.4271599999999998</v>
      </c>
      <c r="BA36" s="256">
        <v>4.4443599999999996</v>
      </c>
      <c r="BB36" s="256">
        <v>4.4544600000000001</v>
      </c>
      <c r="BC36" s="256">
        <v>4.4557553524999998</v>
      </c>
      <c r="BD36" s="256">
        <v>4.5462297326999996</v>
      </c>
      <c r="BE36" s="256">
        <v>4.5303697530000004</v>
      </c>
      <c r="BF36" s="416">
        <v>4.5614034593000001</v>
      </c>
      <c r="BG36" s="416">
        <v>4.5665010197999996</v>
      </c>
      <c r="BH36" s="416">
        <v>4.5704042918000001</v>
      </c>
      <c r="BI36" s="416">
        <v>4.5781803462999999</v>
      </c>
      <c r="BJ36" s="416">
        <v>4.5305463145999996</v>
      </c>
      <c r="BK36" s="416">
        <v>4.5314763741000004</v>
      </c>
      <c r="BL36" s="416">
        <v>4.5337420158999997</v>
      </c>
      <c r="BM36" s="416">
        <v>4.5390190426999997</v>
      </c>
      <c r="BN36" s="416">
        <v>4.5488031001999998</v>
      </c>
      <c r="BO36" s="416">
        <v>4.5676450970999998</v>
      </c>
      <c r="BP36" s="416">
        <v>4.5937902015000001</v>
      </c>
      <c r="BQ36" s="416">
        <v>4.5557016206999998</v>
      </c>
      <c r="BR36" s="416">
        <v>4.5895994093999999</v>
      </c>
      <c r="BS36" s="416">
        <v>4.5895686537999998</v>
      </c>
      <c r="BT36" s="416">
        <v>4.5947069064999999</v>
      </c>
      <c r="BU36" s="416">
        <v>4.6030549755000001</v>
      </c>
      <c r="BV36" s="416">
        <v>4.5557858885</v>
      </c>
    </row>
    <row r="37" spans="1:74" ht="11.1" customHeight="1">
      <c r="A37" s="163" t="s">
        <v>310</v>
      </c>
      <c r="B37" s="174" t="s">
        <v>396</v>
      </c>
      <c r="C37" s="256">
        <v>0.84137055285999995</v>
      </c>
      <c r="D37" s="256">
        <v>0.88256855286000002</v>
      </c>
      <c r="E37" s="256">
        <v>0.88665455285999994</v>
      </c>
      <c r="F37" s="256">
        <v>0.87938055286000005</v>
      </c>
      <c r="G37" s="256">
        <v>0.86994355286000002</v>
      </c>
      <c r="H37" s="256">
        <v>0.88443555285999997</v>
      </c>
      <c r="I37" s="256">
        <v>0.87156755285999998</v>
      </c>
      <c r="J37" s="256">
        <v>0.86442555286</v>
      </c>
      <c r="K37" s="256">
        <v>0.88603555286000002</v>
      </c>
      <c r="L37" s="256">
        <v>0.88640955286000001</v>
      </c>
      <c r="M37" s="256">
        <v>0.89407455286000004</v>
      </c>
      <c r="N37" s="256">
        <v>0.89918455285999999</v>
      </c>
      <c r="O37" s="256">
        <v>0.90901555286000002</v>
      </c>
      <c r="P37" s="256">
        <v>0.91536655286000002</v>
      </c>
      <c r="Q37" s="256">
        <v>0.91600555285999996</v>
      </c>
      <c r="R37" s="256">
        <v>0.92023355285999997</v>
      </c>
      <c r="S37" s="256">
        <v>0.92326426045999999</v>
      </c>
      <c r="T37" s="256">
        <v>0.95025226046</v>
      </c>
      <c r="U37" s="256">
        <v>0.99506026045999996</v>
      </c>
      <c r="V37" s="256">
        <v>0.97506426046000005</v>
      </c>
      <c r="W37" s="256">
        <v>0.98068826046000002</v>
      </c>
      <c r="X37" s="256">
        <v>0.98526293746000004</v>
      </c>
      <c r="Y37" s="256">
        <v>1.0248684605</v>
      </c>
      <c r="Z37" s="256">
        <v>1.0243437124999999</v>
      </c>
      <c r="AA37" s="256">
        <v>0.99614603446000005</v>
      </c>
      <c r="AB37" s="256">
        <v>1.0128026885000001</v>
      </c>
      <c r="AC37" s="256">
        <v>1.0129560995</v>
      </c>
      <c r="AD37" s="256">
        <v>1.0074583275</v>
      </c>
      <c r="AE37" s="256">
        <v>0.98508074446000005</v>
      </c>
      <c r="AF37" s="256">
        <v>0.99413752745999995</v>
      </c>
      <c r="AG37" s="256">
        <v>1.0018053895000001</v>
      </c>
      <c r="AH37" s="256">
        <v>0.99979197046000001</v>
      </c>
      <c r="AI37" s="256">
        <v>0.99168712745999998</v>
      </c>
      <c r="AJ37" s="256">
        <v>0.98974809945999997</v>
      </c>
      <c r="AK37" s="256">
        <v>0.98129859346000003</v>
      </c>
      <c r="AL37" s="256">
        <v>0.97811635746000003</v>
      </c>
      <c r="AM37" s="256">
        <v>0.98308074446000004</v>
      </c>
      <c r="AN37" s="256">
        <v>0.99122774246000001</v>
      </c>
      <c r="AO37" s="256">
        <v>0.98797700245999998</v>
      </c>
      <c r="AP37" s="256">
        <v>0.99503726045999996</v>
      </c>
      <c r="AQ37" s="256">
        <v>0.98721829246000004</v>
      </c>
      <c r="AR37" s="256">
        <v>1.0391092605000001</v>
      </c>
      <c r="AS37" s="256">
        <v>0.99803067946000001</v>
      </c>
      <c r="AT37" s="256">
        <v>0.99229488645999997</v>
      </c>
      <c r="AU37" s="256">
        <v>0.99119947046000001</v>
      </c>
      <c r="AV37" s="256">
        <v>0.98541063045999999</v>
      </c>
      <c r="AW37" s="256">
        <v>0.98820424445999999</v>
      </c>
      <c r="AX37" s="256">
        <v>0.98812866446000003</v>
      </c>
      <c r="AY37" s="256">
        <v>1.0174344554999999</v>
      </c>
      <c r="AZ37" s="256">
        <v>0.98075525145999998</v>
      </c>
      <c r="BA37" s="256">
        <v>0.98362401146</v>
      </c>
      <c r="BB37" s="256">
        <v>0.98555046046000006</v>
      </c>
      <c r="BC37" s="256">
        <v>0.97420764454999997</v>
      </c>
      <c r="BD37" s="256">
        <v>0.97691242072999995</v>
      </c>
      <c r="BE37" s="256">
        <v>0.97884269995999995</v>
      </c>
      <c r="BF37" s="416">
        <v>0.98041050562999998</v>
      </c>
      <c r="BG37" s="416">
        <v>0.97488955958000001</v>
      </c>
      <c r="BH37" s="416">
        <v>0.97399517314999995</v>
      </c>
      <c r="BI37" s="416">
        <v>0.97290713489000002</v>
      </c>
      <c r="BJ37" s="416">
        <v>0.97112916519000003</v>
      </c>
      <c r="BK37" s="416">
        <v>0.97636313130999997</v>
      </c>
      <c r="BL37" s="416">
        <v>0.97733448613999996</v>
      </c>
      <c r="BM37" s="416">
        <v>0.97591529865000004</v>
      </c>
      <c r="BN37" s="416">
        <v>0.97646713093000004</v>
      </c>
      <c r="BO37" s="416">
        <v>0.97351638279999997</v>
      </c>
      <c r="BP37" s="416">
        <v>0.97513452501999998</v>
      </c>
      <c r="BQ37" s="416">
        <v>0.97555337665999997</v>
      </c>
      <c r="BR37" s="416">
        <v>0.97414767223999998</v>
      </c>
      <c r="BS37" s="416">
        <v>0.97445762002000003</v>
      </c>
      <c r="BT37" s="416">
        <v>0.97474795276000004</v>
      </c>
      <c r="BU37" s="416">
        <v>0.97533507146999998</v>
      </c>
      <c r="BV37" s="416">
        <v>0.97524260623000003</v>
      </c>
    </row>
    <row r="38" spans="1:74" ht="11.1" customHeight="1">
      <c r="A38" s="163" t="s">
        <v>1246</v>
      </c>
      <c r="B38" s="174" t="s">
        <v>1247</v>
      </c>
      <c r="C38" s="256">
        <v>1.0297273629000001</v>
      </c>
      <c r="D38" s="256">
        <v>1.0377273628999999</v>
      </c>
      <c r="E38" s="256">
        <v>1.0387273629</v>
      </c>
      <c r="F38" s="256">
        <v>1.0097273629000001</v>
      </c>
      <c r="G38" s="256">
        <v>1.0147273629</v>
      </c>
      <c r="H38" s="256">
        <v>1.0207273629</v>
      </c>
      <c r="I38" s="256">
        <v>1.0187273629</v>
      </c>
      <c r="J38" s="256">
        <v>1.0117273629000001</v>
      </c>
      <c r="K38" s="256">
        <v>1.0247273629</v>
      </c>
      <c r="L38" s="256">
        <v>1.0247273629</v>
      </c>
      <c r="M38" s="256">
        <v>1.0207273629</v>
      </c>
      <c r="N38" s="256">
        <v>1.0227273629</v>
      </c>
      <c r="O38" s="256">
        <v>1.0117273629000001</v>
      </c>
      <c r="P38" s="256">
        <v>1.0277273629000001</v>
      </c>
      <c r="Q38" s="256">
        <v>1.0307273629</v>
      </c>
      <c r="R38" s="256">
        <v>1.0347273629</v>
      </c>
      <c r="S38" s="256">
        <v>1.0565626816</v>
      </c>
      <c r="T38" s="256">
        <v>1.0555626816000001</v>
      </c>
      <c r="U38" s="256">
        <v>1.0355626816000001</v>
      </c>
      <c r="V38" s="256">
        <v>1.0615626815999999</v>
      </c>
      <c r="W38" s="256">
        <v>1.0465626816</v>
      </c>
      <c r="X38" s="256">
        <v>0.99656268156000005</v>
      </c>
      <c r="Y38" s="256">
        <v>1.0225626816</v>
      </c>
      <c r="Z38" s="256">
        <v>1.0125626816</v>
      </c>
      <c r="AA38" s="256">
        <v>1.0165626816</v>
      </c>
      <c r="AB38" s="256">
        <v>1.0195626816000001</v>
      </c>
      <c r="AC38" s="256">
        <v>1.0215626816000001</v>
      </c>
      <c r="AD38" s="256">
        <v>1.0215626816000001</v>
      </c>
      <c r="AE38" s="256">
        <v>1.0135626816000001</v>
      </c>
      <c r="AF38" s="256">
        <v>1.0045626816</v>
      </c>
      <c r="AG38" s="256">
        <v>1.0065626816</v>
      </c>
      <c r="AH38" s="256">
        <v>1.0235626816000001</v>
      </c>
      <c r="AI38" s="256">
        <v>1.0405626816</v>
      </c>
      <c r="AJ38" s="256">
        <v>1.0115626816000001</v>
      </c>
      <c r="AK38" s="256">
        <v>1.0135626816000001</v>
      </c>
      <c r="AL38" s="256">
        <v>0.99656268156000005</v>
      </c>
      <c r="AM38" s="256">
        <v>0.99946268155999995</v>
      </c>
      <c r="AN38" s="256">
        <v>0.99846268155999995</v>
      </c>
      <c r="AO38" s="256">
        <v>0.99746268155999995</v>
      </c>
      <c r="AP38" s="256">
        <v>0.98346268156000005</v>
      </c>
      <c r="AQ38" s="256">
        <v>0.99446268155999995</v>
      </c>
      <c r="AR38" s="256">
        <v>0.97446268156000004</v>
      </c>
      <c r="AS38" s="256">
        <v>0.96846268156000004</v>
      </c>
      <c r="AT38" s="256">
        <v>0.96846268156000004</v>
      </c>
      <c r="AU38" s="256">
        <v>0.95846268156000003</v>
      </c>
      <c r="AV38" s="256">
        <v>0.95146268156000002</v>
      </c>
      <c r="AW38" s="256">
        <v>0.94746268156000002</v>
      </c>
      <c r="AX38" s="256">
        <v>0.94946268156000002</v>
      </c>
      <c r="AY38" s="256">
        <v>0.93446268156000001</v>
      </c>
      <c r="AZ38" s="256">
        <v>0.93446268156000001</v>
      </c>
      <c r="BA38" s="256">
        <v>0.94046268156000001</v>
      </c>
      <c r="BB38" s="256">
        <v>0.97046268156000004</v>
      </c>
      <c r="BC38" s="256">
        <v>0.97120761819000001</v>
      </c>
      <c r="BD38" s="256">
        <v>0.97152172867999997</v>
      </c>
      <c r="BE38" s="256">
        <v>0.97170999473999997</v>
      </c>
      <c r="BF38" s="416">
        <v>0.97183828847999998</v>
      </c>
      <c r="BG38" s="416">
        <v>0.97204989350000004</v>
      </c>
      <c r="BH38" s="416">
        <v>0.97220272233000005</v>
      </c>
      <c r="BI38" s="416">
        <v>0.97239566013000001</v>
      </c>
      <c r="BJ38" s="416">
        <v>0.97251016261000001</v>
      </c>
      <c r="BK38" s="416">
        <v>0.97334217104999998</v>
      </c>
      <c r="BL38" s="416">
        <v>0.97364961638000003</v>
      </c>
      <c r="BM38" s="416">
        <v>0.97374696886000001</v>
      </c>
      <c r="BN38" s="416">
        <v>0.97392918971999998</v>
      </c>
      <c r="BO38" s="416">
        <v>0.97446492411999996</v>
      </c>
      <c r="BP38" s="416">
        <v>0.97482573925000005</v>
      </c>
      <c r="BQ38" s="416">
        <v>0.98000301315000005</v>
      </c>
      <c r="BR38" s="416">
        <v>0.98517757680999996</v>
      </c>
      <c r="BS38" s="416">
        <v>0.99039792082</v>
      </c>
      <c r="BT38" s="416">
        <v>0.99548849918000004</v>
      </c>
      <c r="BU38" s="416">
        <v>1.0006924574</v>
      </c>
      <c r="BV38" s="416">
        <v>1.0058149715</v>
      </c>
    </row>
    <row r="39" spans="1:74" ht="11.1" customHeight="1">
      <c r="A39" s="163" t="s">
        <v>311</v>
      </c>
      <c r="B39" s="174" t="s">
        <v>397</v>
      </c>
      <c r="C39" s="256">
        <v>0.71374147107999997</v>
      </c>
      <c r="D39" s="256">
        <v>0.71282347107999999</v>
      </c>
      <c r="E39" s="256">
        <v>0.70639247108000003</v>
      </c>
      <c r="F39" s="256">
        <v>0.70006147108000005</v>
      </c>
      <c r="G39" s="256">
        <v>0.69832347108000004</v>
      </c>
      <c r="H39" s="256">
        <v>0.70111947107999995</v>
      </c>
      <c r="I39" s="256">
        <v>0.69563747107999996</v>
      </c>
      <c r="J39" s="256">
        <v>0.69014847107999999</v>
      </c>
      <c r="K39" s="256">
        <v>0.69935547107999996</v>
      </c>
      <c r="L39" s="256">
        <v>0.68901547108000005</v>
      </c>
      <c r="M39" s="256">
        <v>0.65270947107999999</v>
      </c>
      <c r="N39" s="256">
        <v>0.66657447108000001</v>
      </c>
      <c r="O39" s="256">
        <v>0.66981647107999998</v>
      </c>
      <c r="P39" s="256">
        <v>0.68503247107999998</v>
      </c>
      <c r="Q39" s="256">
        <v>0.67964747108000001</v>
      </c>
      <c r="R39" s="256">
        <v>0.66413747107999999</v>
      </c>
      <c r="S39" s="256">
        <v>0.70447425927999996</v>
      </c>
      <c r="T39" s="256">
        <v>0.67472159971000001</v>
      </c>
      <c r="U39" s="256">
        <v>0.64857532310999999</v>
      </c>
      <c r="V39" s="256">
        <v>0.66029606779000005</v>
      </c>
      <c r="W39" s="256">
        <v>0.70176947204999995</v>
      </c>
      <c r="X39" s="256">
        <v>0.67111521672999996</v>
      </c>
      <c r="Y39" s="256">
        <v>0.66119766373</v>
      </c>
      <c r="Z39" s="256">
        <v>0.67021362172999999</v>
      </c>
      <c r="AA39" s="256">
        <v>0.67021362172999999</v>
      </c>
      <c r="AB39" s="256">
        <v>0.67291840872999997</v>
      </c>
      <c r="AC39" s="256">
        <v>0.64857532373000004</v>
      </c>
      <c r="AD39" s="256">
        <v>0.63054340873000003</v>
      </c>
      <c r="AE39" s="256">
        <v>0.55300617373000005</v>
      </c>
      <c r="AF39" s="256">
        <v>0.57374287673000002</v>
      </c>
      <c r="AG39" s="256">
        <v>0.61431468472999995</v>
      </c>
      <c r="AH39" s="256">
        <v>0.63414979172999997</v>
      </c>
      <c r="AI39" s="256">
        <v>0.60980670673000004</v>
      </c>
      <c r="AJ39" s="256">
        <v>0.62242904672999999</v>
      </c>
      <c r="AK39" s="256">
        <v>0.62693702473000001</v>
      </c>
      <c r="AL39" s="256">
        <v>0.65759128072999995</v>
      </c>
      <c r="AM39" s="256">
        <v>0.66119766373</v>
      </c>
      <c r="AN39" s="256">
        <v>0.67832798272999995</v>
      </c>
      <c r="AO39" s="256">
        <v>0.65668968473</v>
      </c>
      <c r="AP39" s="256">
        <v>0.62513383372999998</v>
      </c>
      <c r="AQ39" s="256">
        <v>0.61972425973</v>
      </c>
      <c r="AR39" s="256">
        <v>0.59808596172999995</v>
      </c>
      <c r="AS39" s="256">
        <v>0.61341308873</v>
      </c>
      <c r="AT39" s="256">
        <v>0.63324819473000005</v>
      </c>
      <c r="AU39" s="256">
        <v>0.61611787672999996</v>
      </c>
      <c r="AV39" s="256">
        <v>0.64677213173000003</v>
      </c>
      <c r="AW39" s="256">
        <v>0.66029606773000005</v>
      </c>
      <c r="AX39" s="256">
        <v>0.66931202472999995</v>
      </c>
      <c r="AY39" s="256">
        <v>0.66390245072999998</v>
      </c>
      <c r="AZ39" s="256">
        <v>0.67832798272999995</v>
      </c>
      <c r="BA39" s="256">
        <v>0.66119766373</v>
      </c>
      <c r="BB39" s="256">
        <v>0.59334297072999997</v>
      </c>
      <c r="BC39" s="256">
        <v>0.58538486835000003</v>
      </c>
      <c r="BD39" s="256">
        <v>0.59004085355000002</v>
      </c>
      <c r="BE39" s="256">
        <v>0.58893330302000002</v>
      </c>
      <c r="BF39" s="416">
        <v>0.60356483739</v>
      </c>
      <c r="BG39" s="416">
        <v>0.63297793013000003</v>
      </c>
      <c r="BH39" s="416">
        <v>0.64242615890999999</v>
      </c>
      <c r="BI39" s="416">
        <v>0.62566327303000002</v>
      </c>
      <c r="BJ39" s="416">
        <v>0.59548221984000005</v>
      </c>
      <c r="BK39" s="416">
        <v>0.62569603406999996</v>
      </c>
      <c r="BL39" s="416">
        <v>0.65422116190000001</v>
      </c>
      <c r="BM39" s="416">
        <v>0.67989347807</v>
      </c>
      <c r="BN39" s="416">
        <v>0.67296996988000002</v>
      </c>
      <c r="BO39" s="416">
        <v>0.67197600887999998</v>
      </c>
      <c r="BP39" s="416">
        <v>0.68344498500999995</v>
      </c>
      <c r="BQ39" s="416">
        <v>0.69011159090999996</v>
      </c>
      <c r="BR39" s="416">
        <v>0.71536092458</v>
      </c>
      <c r="BS39" s="416">
        <v>0.74608293735999998</v>
      </c>
      <c r="BT39" s="416">
        <v>0.76476165988</v>
      </c>
      <c r="BU39" s="416">
        <v>0.75211820960999998</v>
      </c>
      <c r="BV39" s="416">
        <v>0.71792347976000004</v>
      </c>
    </row>
    <row r="40" spans="1:74" ht="11.1" customHeight="1">
      <c r="A40" s="163" t="s">
        <v>312</v>
      </c>
      <c r="B40" s="174" t="s">
        <v>398</v>
      </c>
      <c r="C40" s="256">
        <v>0.311</v>
      </c>
      <c r="D40" s="256">
        <v>0.33900000000000002</v>
      </c>
      <c r="E40" s="256">
        <v>0.315</v>
      </c>
      <c r="F40" s="256">
        <v>0.34200000000000003</v>
      </c>
      <c r="G40" s="256">
        <v>0.33800000000000002</v>
      </c>
      <c r="H40" s="256">
        <v>0.34</v>
      </c>
      <c r="I40" s="256">
        <v>0.33400000000000002</v>
      </c>
      <c r="J40" s="256">
        <v>0.35199999999999998</v>
      </c>
      <c r="K40" s="256">
        <v>0.373</v>
      </c>
      <c r="L40" s="256">
        <v>0.34899999999999998</v>
      </c>
      <c r="M40" s="256">
        <v>0.317</v>
      </c>
      <c r="N40" s="256">
        <v>0.35099999999999998</v>
      </c>
      <c r="O40" s="256">
        <v>0.34100000000000003</v>
      </c>
      <c r="P40" s="256">
        <v>0.35399999999999998</v>
      </c>
      <c r="Q40" s="256">
        <v>0.34699999999999998</v>
      </c>
      <c r="R40" s="256">
        <v>0.33800000000000002</v>
      </c>
      <c r="S40" s="256">
        <v>0.31307302173000001</v>
      </c>
      <c r="T40" s="256">
        <v>0.34207302172999998</v>
      </c>
      <c r="U40" s="256">
        <v>0.33607302172999998</v>
      </c>
      <c r="V40" s="256">
        <v>0.35307302172999999</v>
      </c>
      <c r="W40" s="256">
        <v>0.34707302172999999</v>
      </c>
      <c r="X40" s="256">
        <v>0.32307302173000002</v>
      </c>
      <c r="Y40" s="256">
        <v>0.34207302172999998</v>
      </c>
      <c r="Z40" s="256">
        <v>0.33407302172999997</v>
      </c>
      <c r="AA40" s="256">
        <v>0.32647302172999998</v>
      </c>
      <c r="AB40" s="256">
        <v>0.32347302172999998</v>
      </c>
      <c r="AC40" s="256">
        <v>0.32647302172999998</v>
      </c>
      <c r="AD40" s="256">
        <v>0.31547302173000003</v>
      </c>
      <c r="AE40" s="256">
        <v>0.30847302173000002</v>
      </c>
      <c r="AF40" s="256">
        <v>0.30147302173000001</v>
      </c>
      <c r="AG40" s="256">
        <v>0.31147302173000002</v>
      </c>
      <c r="AH40" s="256">
        <v>0.31247302173000002</v>
      </c>
      <c r="AI40" s="256">
        <v>0.29447302173000001</v>
      </c>
      <c r="AJ40" s="256">
        <v>0.33547302172999999</v>
      </c>
      <c r="AK40" s="256">
        <v>0.36747302173000002</v>
      </c>
      <c r="AL40" s="256">
        <v>0.36047302173000001</v>
      </c>
      <c r="AM40" s="256">
        <v>0.36447302173000001</v>
      </c>
      <c r="AN40" s="256">
        <v>0.36047302173000001</v>
      </c>
      <c r="AO40" s="256">
        <v>0.34947302173</v>
      </c>
      <c r="AP40" s="256">
        <v>0.35347302173</v>
      </c>
      <c r="AQ40" s="256">
        <v>0.36447302173000001</v>
      </c>
      <c r="AR40" s="256">
        <v>0.35247302173</v>
      </c>
      <c r="AS40" s="256">
        <v>0.35447302173</v>
      </c>
      <c r="AT40" s="256">
        <v>0.36447302173000001</v>
      </c>
      <c r="AU40" s="256">
        <v>0.38347302172999997</v>
      </c>
      <c r="AV40" s="256">
        <v>0.36347302173000001</v>
      </c>
      <c r="AW40" s="256">
        <v>0.37847302173000003</v>
      </c>
      <c r="AX40" s="256">
        <v>0.37347302173000002</v>
      </c>
      <c r="AY40" s="256">
        <v>0.36147302173000001</v>
      </c>
      <c r="AZ40" s="256">
        <v>0.33647302172999999</v>
      </c>
      <c r="BA40" s="256">
        <v>0.33847302172999999</v>
      </c>
      <c r="BB40" s="256">
        <v>0.37339222973000002</v>
      </c>
      <c r="BC40" s="256">
        <v>0.37449200273</v>
      </c>
      <c r="BD40" s="256">
        <v>0.37702243735000002</v>
      </c>
      <c r="BE40" s="256">
        <v>0.37952241883999999</v>
      </c>
      <c r="BF40" s="416">
        <v>0.38200802532</v>
      </c>
      <c r="BG40" s="416">
        <v>0.38451422619999998</v>
      </c>
      <c r="BH40" s="416">
        <v>0.38600634072000001</v>
      </c>
      <c r="BI40" s="416">
        <v>0.38550850171000001</v>
      </c>
      <c r="BJ40" s="416">
        <v>0.38499177372999999</v>
      </c>
      <c r="BK40" s="416">
        <v>0.38548007194</v>
      </c>
      <c r="BL40" s="416">
        <v>0.38600850919000002</v>
      </c>
      <c r="BM40" s="416">
        <v>0.38648592878999999</v>
      </c>
      <c r="BN40" s="416">
        <v>0.38698432298000002</v>
      </c>
      <c r="BO40" s="416">
        <v>0.38749510789000002</v>
      </c>
      <c r="BP40" s="416">
        <v>0.38803593940999997</v>
      </c>
      <c r="BQ40" s="416">
        <v>0.38853223600999998</v>
      </c>
      <c r="BR40" s="416">
        <v>0.38902813345999998</v>
      </c>
      <c r="BS40" s="416">
        <v>0.38753546545000001</v>
      </c>
      <c r="BT40" s="416">
        <v>0.38601138473000002</v>
      </c>
      <c r="BU40" s="416">
        <v>0.38451523454999997</v>
      </c>
      <c r="BV40" s="416">
        <v>0.38299946141000002</v>
      </c>
    </row>
    <row r="41" spans="1:74" ht="11.1" customHeight="1">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3"/>
      <c r="AZ41" s="643"/>
      <c r="BA41" s="643"/>
      <c r="BB41" s="643"/>
      <c r="BC41" s="643"/>
      <c r="BD41" s="643"/>
      <c r="BE41" s="643"/>
      <c r="BF41" s="502"/>
      <c r="BG41" s="502"/>
      <c r="BH41" s="502"/>
      <c r="BI41" s="502"/>
      <c r="BJ41" s="502"/>
      <c r="BK41" s="417"/>
      <c r="BL41" s="417"/>
      <c r="BM41" s="417"/>
      <c r="BN41" s="417"/>
      <c r="BO41" s="417"/>
      <c r="BP41" s="417"/>
      <c r="BQ41" s="417"/>
      <c r="BR41" s="417"/>
      <c r="BS41" s="417"/>
      <c r="BT41" s="417"/>
      <c r="BU41" s="417"/>
      <c r="BV41" s="417"/>
    </row>
    <row r="42" spans="1:74" ht="11.1" customHeight="1">
      <c r="A42" s="163" t="s">
        <v>567</v>
      </c>
      <c r="B42" s="173" t="s">
        <v>576</v>
      </c>
      <c r="C42" s="256">
        <v>2.6133435993999998</v>
      </c>
      <c r="D42" s="256">
        <v>2.6146455994000002</v>
      </c>
      <c r="E42" s="256">
        <v>2.6146595993999999</v>
      </c>
      <c r="F42" s="256">
        <v>2.6176265993999999</v>
      </c>
      <c r="G42" s="256">
        <v>2.6115025994000001</v>
      </c>
      <c r="H42" s="256">
        <v>2.6016325993999998</v>
      </c>
      <c r="I42" s="256">
        <v>2.5948795994</v>
      </c>
      <c r="J42" s="256">
        <v>2.6057825993999999</v>
      </c>
      <c r="K42" s="256">
        <v>2.6112085993999998</v>
      </c>
      <c r="L42" s="256">
        <v>2.6048355993999999</v>
      </c>
      <c r="M42" s="256">
        <v>2.6016655994</v>
      </c>
      <c r="N42" s="256">
        <v>2.5914055993999998</v>
      </c>
      <c r="O42" s="256">
        <v>2.6033925993999998</v>
      </c>
      <c r="P42" s="256">
        <v>2.6112325994000001</v>
      </c>
      <c r="Q42" s="256">
        <v>2.6152755993999999</v>
      </c>
      <c r="R42" s="256">
        <v>2.6164045994</v>
      </c>
      <c r="S42" s="256">
        <v>2.6747160581</v>
      </c>
      <c r="T42" s="256">
        <v>2.6585130581</v>
      </c>
      <c r="U42" s="256">
        <v>2.6555190580999999</v>
      </c>
      <c r="V42" s="256">
        <v>2.6533660581</v>
      </c>
      <c r="W42" s="256">
        <v>2.6450770581</v>
      </c>
      <c r="X42" s="256">
        <v>2.6310010580999998</v>
      </c>
      <c r="Y42" s="256">
        <v>2.6312690581</v>
      </c>
      <c r="Z42" s="256">
        <v>2.6421240580999998</v>
      </c>
      <c r="AA42" s="256">
        <v>2.6049565051000001</v>
      </c>
      <c r="AB42" s="256">
        <v>2.6285820081</v>
      </c>
      <c r="AC42" s="256">
        <v>2.6401689461000002</v>
      </c>
      <c r="AD42" s="256">
        <v>2.5806600881000001</v>
      </c>
      <c r="AE42" s="256">
        <v>2.6402583221000002</v>
      </c>
      <c r="AF42" s="256">
        <v>2.6388239330999999</v>
      </c>
      <c r="AG42" s="256">
        <v>2.6361250330999999</v>
      </c>
      <c r="AH42" s="256">
        <v>2.6353059331000002</v>
      </c>
      <c r="AI42" s="256">
        <v>2.6364812331</v>
      </c>
      <c r="AJ42" s="256">
        <v>2.6177444330999999</v>
      </c>
      <c r="AK42" s="256">
        <v>2.6347970650999999</v>
      </c>
      <c r="AL42" s="256">
        <v>2.6387970650999999</v>
      </c>
      <c r="AM42" s="256">
        <v>2.5314184621</v>
      </c>
      <c r="AN42" s="256">
        <v>2.2881017921</v>
      </c>
      <c r="AO42" s="256">
        <v>2.2827851221</v>
      </c>
      <c r="AP42" s="256">
        <v>2.2421351190999999</v>
      </c>
      <c r="AQ42" s="256">
        <v>2.2521517820999999</v>
      </c>
      <c r="AR42" s="256">
        <v>2.2518351121000002</v>
      </c>
      <c r="AS42" s="256">
        <v>2.2595184421000001</v>
      </c>
      <c r="AT42" s="256">
        <v>2.2622017721000001</v>
      </c>
      <c r="AU42" s="256">
        <v>2.2598851021000002</v>
      </c>
      <c r="AV42" s="256">
        <v>2.2635684321</v>
      </c>
      <c r="AW42" s="256">
        <v>2.2592517620999999</v>
      </c>
      <c r="AX42" s="256">
        <v>2.2809350921</v>
      </c>
      <c r="AY42" s="256">
        <v>2.2669342641000001</v>
      </c>
      <c r="AZ42" s="256">
        <v>2.2635846120999998</v>
      </c>
      <c r="BA42" s="256">
        <v>2.2652375381000001</v>
      </c>
      <c r="BB42" s="256">
        <v>2.2652263581000001</v>
      </c>
      <c r="BC42" s="256">
        <v>2.3957708747000002</v>
      </c>
      <c r="BD42" s="256">
        <v>2.4816671297999999</v>
      </c>
      <c r="BE42" s="256">
        <v>2.4471465404999999</v>
      </c>
      <c r="BF42" s="416">
        <v>2.4159179435000002</v>
      </c>
      <c r="BG42" s="416">
        <v>2.542123433</v>
      </c>
      <c r="BH42" s="416">
        <v>2.5567642424999999</v>
      </c>
      <c r="BI42" s="416">
        <v>2.5687247464</v>
      </c>
      <c r="BJ42" s="416">
        <v>2.5816873401999998</v>
      </c>
      <c r="BK42" s="416">
        <v>2.6079202883999999</v>
      </c>
      <c r="BL42" s="416">
        <v>2.6141155254999999</v>
      </c>
      <c r="BM42" s="416">
        <v>2.6197648633999999</v>
      </c>
      <c r="BN42" s="416">
        <v>2.6204686838</v>
      </c>
      <c r="BO42" s="416">
        <v>2.6218543202000002</v>
      </c>
      <c r="BP42" s="416">
        <v>2.6152346392000001</v>
      </c>
      <c r="BQ42" s="416">
        <v>2.6111808989999998</v>
      </c>
      <c r="BR42" s="416">
        <v>2.6083476094</v>
      </c>
      <c r="BS42" s="416">
        <v>2.6032099877000001</v>
      </c>
      <c r="BT42" s="416">
        <v>2.5988260374999999</v>
      </c>
      <c r="BU42" s="416">
        <v>2.5943168143999999</v>
      </c>
      <c r="BV42" s="416">
        <v>2.5924644164999999</v>
      </c>
    </row>
    <row r="43" spans="1:74" ht="11.1" customHeight="1">
      <c r="A43" s="163" t="s">
        <v>313</v>
      </c>
      <c r="B43" s="174" t="s">
        <v>564</v>
      </c>
      <c r="C43" s="256">
        <v>0.69477726368000003</v>
      </c>
      <c r="D43" s="256">
        <v>0.69177726368000003</v>
      </c>
      <c r="E43" s="256">
        <v>0.68877726368000003</v>
      </c>
      <c r="F43" s="256">
        <v>0.68877726368000003</v>
      </c>
      <c r="G43" s="256">
        <v>0.68577726368000003</v>
      </c>
      <c r="H43" s="256">
        <v>0.68277726368000002</v>
      </c>
      <c r="I43" s="256">
        <v>0.67977726368000002</v>
      </c>
      <c r="J43" s="256">
        <v>0.67677726368000002</v>
      </c>
      <c r="K43" s="256">
        <v>0.67377726368000002</v>
      </c>
      <c r="L43" s="256">
        <v>0.67077726368000001</v>
      </c>
      <c r="M43" s="256">
        <v>0.66777726368000001</v>
      </c>
      <c r="N43" s="256">
        <v>0.66477726368000001</v>
      </c>
      <c r="O43" s="256">
        <v>0.66477726368000001</v>
      </c>
      <c r="P43" s="256">
        <v>0.66477726368000001</v>
      </c>
      <c r="Q43" s="256">
        <v>0.66477726368000001</v>
      </c>
      <c r="R43" s="256">
        <v>0.66477726368000001</v>
      </c>
      <c r="S43" s="256">
        <v>0.71820512186999996</v>
      </c>
      <c r="T43" s="256">
        <v>0.71720512186999996</v>
      </c>
      <c r="U43" s="256">
        <v>0.71720512186999996</v>
      </c>
      <c r="V43" s="256">
        <v>0.71620512186999996</v>
      </c>
      <c r="W43" s="256">
        <v>0.71620512186999996</v>
      </c>
      <c r="X43" s="256">
        <v>0.71520512186999996</v>
      </c>
      <c r="Y43" s="256">
        <v>0.71520512186999996</v>
      </c>
      <c r="Z43" s="256">
        <v>0.71420512186999996</v>
      </c>
      <c r="AA43" s="256">
        <v>0.73120512186999997</v>
      </c>
      <c r="AB43" s="256">
        <v>0.73020512186999997</v>
      </c>
      <c r="AC43" s="256">
        <v>0.72920512186999997</v>
      </c>
      <c r="AD43" s="256">
        <v>0.72820512186999997</v>
      </c>
      <c r="AE43" s="256">
        <v>0.72720512186999997</v>
      </c>
      <c r="AF43" s="256">
        <v>0.72620512186999997</v>
      </c>
      <c r="AG43" s="256">
        <v>0.72520512186999997</v>
      </c>
      <c r="AH43" s="256">
        <v>0.72420512186999997</v>
      </c>
      <c r="AI43" s="256">
        <v>0.72320512186999997</v>
      </c>
      <c r="AJ43" s="256">
        <v>0.72220512186999997</v>
      </c>
      <c r="AK43" s="256">
        <v>0.72120512186999997</v>
      </c>
      <c r="AL43" s="256">
        <v>0.72020512186999996</v>
      </c>
      <c r="AM43" s="256">
        <v>0.72430512186999996</v>
      </c>
      <c r="AN43" s="256">
        <v>0.72340512186999995</v>
      </c>
      <c r="AO43" s="256">
        <v>0.72250512187000004</v>
      </c>
      <c r="AP43" s="256">
        <v>0.72160512187000003</v>
      </c>
      <c r="AQ43" s="256">
        <v>0.72070512187000002</v>
      </c>
      <c r="AR43" s="256">
        <v>0.71980512187000001</v>
      </c>
      <c r="AS43" s="256">
        <v>0.71890512187</v>
      </c>
      <c r="AT43" s="256">
        <v>0.71800512186999998</v>
      </c>
      <c r="AU43" s="256">
        <v>0.71710512186999997</v>
      </c>
      <c r="AV43" s="256">
        <v>0.71620512186999996</v>
      </c>
      <c r="AW43" s="256">
        <v>0.71530512186999995</v>
      </c>
      <c r="AX43" s="256">
        <v>0.71440512187000005</v>
      </c>
      <c r="AY43" s="256">
        <v>0.71965512187000003</v>
      </c>
      <c r="AZ43" s="256">
        <v>0.71790512187</v>
      </c>
      <c r="BA43" s="256">
        <v>0.71615512186999997</v>
      </c>
      <c r="BB43" s="256">
        <v>0.71440512187000005</v>
      </c>
      <c r="BC43" s="256">
        <v>0.71245139749999997</v>
      </c>
      <c r="BD43" s="256">
        <v>0.71066375542000004</v>
      </c>
      <c r="BE43" s="256">
        <v>0.70890617302000003</v>
      </c>
      <c r="BF43" s="416">
        <v>0.70716281357999999</v>
      </c>
      <c r="BG43" s="416">
        <v>0.70539922812</v>
      </c>
      <c r="BH43" s="416">
        <v>0.70364958006</v>
      </c>
      <c r="BI43" s="416">
        <v>0.70189009524000001</v>
      </c>
      <c r="BJ43" s="416">
        <v>0.70014927652000003</v>
      </c>
      <c r="BK43" s="416">
        <v>0.70617430445999996</v>
      </c>
      <c r="BL43" s="416">
        <v>0.70513968808000005</v>
      </c>
      <c r="BM43" s="416">
        <v>0.70415538</v>
      </c>
      <c r="BN43" s="416">
        <v>0.70315046313999996</v>
      </c>
      <c r="BO43" s="416">
        <v>0.70216476103000003</v>
      </c>
      <c r="BP43" s="416">
        <v>0.70111840356999999</v>
      </c>
      <c r="BQ43" s="416">
        <v>0.70011596486000005</v>
      </c>
      <c r="BR43" s="416">
        <v>0.69911396842999995</v>
      </c>
      <c r="BS43" s="416">
        <v>0.69810075666000004</v>
      </c>
      <c r="BT43" s="416">
        <v>0.69711853754999997</v>
      </c>
      <c r="BU43" s="416">
        <v>0.69610885217999996</v>
      </c>
      <c r="BV43" s="416">
        <v>0.69511854355000002</v>
      </c>
    </row>
    <row r="44" spans="1:74" ht="11.1" customHeight="1">
      <c r="A44" s="163" t="s">
        <v>314</v>
      </c>
      <c r="B44" s="174" t="s">
        <v>565</v>
      </c>
      <c r="C44" s="256">
        <v>0.35307699999999997</v>
      </c>
      <c r="D44" s="256">
        <v>0.35317900000000002</v>
      </c>
      <c r="E44" s="256">
        <v>0.35169299999999998</v>
      </c>
      <c r="F44" s="256">
        <v>0.35016000000000003</v>
      </c>
      <c r="G44" s="256">
        <v>0.35053600000000001</v>
      </c>
      <c r="H44" s="256">
        <v>0.34766599999999998</v>
      </c>
      <c r="I44" s="256">
        <v>0.34581299999999998</v>
      </c>
      <c r="J44" s="256">
        <v>0.34421600000000002</v>
      </c>
      <c r="K44" s="256">
        <v>0.342142</v>
      </c>
      <c r="L44" s="256">
        <v>0.340283</v>
      </c>
      <c r="M44" s="256">
        <v>0.338113</v>
      </c>
      <c r="N44" s="256">
        <v>0.33581499999999997</v>
      </c>
      <c r="O44" s="256">
        <v>0.33415099999999998</v>
      </c>
      <c r="P44" s="256">
        <v>0.33313799999999999</v>
      </c>
      <c r="Q44" s="256">
        <v>0.33152599999999999</v>
      </c>
      <c r="R44" s="256">
        <v>0.32988400000000001</v>
      </c>
      <c r="S44" s="256">
        <v>0.33018900000000001</v>
      </c>
      <c r="T44" s="256">
        <v>0.32721</v>
      </c>
      <c r="U44" s="256">
        <v>0.32523400000000002</v>
      </c>
      <c r="V44" s="256">
        <v>0.32350600000000002</v>
      </c>
      <c r="W44" s="256">
        <v>0.31329400000000002</v>
      </c>
      <c r="X44" s="256">
        <v>0.311</v>
      </c>
      <c r="Y44" s="256">
        <v>0.308</v>
      </c>
      <c r="Z44" s="256">
        <v>0.30599999999999999</v>
      </c>
      <c r="AA44" s="256">
        <v>0.294153</v>
      </c>
      <c r="AB44" s="256">
        <v>0.294153</v>
      </c>
      <c r="AC44" s="256">
        <v>0.294153</v>
      </c>
      <c r="AD44" s="256">
        <v>0.294153</v>
      </c>
      <c r="AE44" s="256">
        <v>0.294153</v>
      </c>
      <c r="AF44" s="256">
        <v>0.294153</v>
      </c>
      <c r="AG44" s="256">
        <v>0.294153</v>
      </c>
      <c r="AH44" s="256">
        <v>0.294153</v>
      </c>
      <c r="AI44" s="256">
        <v>0.294153</v>
      </c>
      <c r="AJ44" s="256">
        <v>0.294153</v>
      </c>
      <c r="AK44" s="256">
        <v>0.31520563200000001</v>
      </c>
      <c r="AL44" s="256">
        <v>0.31520563200000001</v>
      </c>
      <c r="AM44" s="256">
        <v>0.31767368400000001</v>
      </c>
      <c r="AN44" s="256">
        <v>0.31767368400000001</v>
      </c>
      <c r="AO44" s="256">
        <v>0.31767368400000001</v>
      </c>
      <c r="AP44" s="256">
        <v>0.31767368400000001</v>
      </c>
      <c r="AQ44" s="256">
        <v>0.31767368400000001</v>
      </c>
      <c r="AR44" s="256">
        <v>0.31767368400000001</v>
      </c>
      <c r="AS44" s="256">
        <v>0.31767368400000001</v>
      </c>
      <c r="AT44" s="256">
        <v>0.31767368400000001</v>
      </c>
      <c r="AU44" s="256">
        <v>0.31767368400000001</v>
      </c>
      <c r="AV44" s="256">
        <v>0.31767368400000001</v>
      </c>
      <c r="AW44" s="256">
        <v>0.31767368400000001</v>
      </c>
      <c r="AX44" s="256">
        <v>0.31767368400000001</v>
      </c>
      <c r="AY44" s="256">
        <v>0.30221052599999998</v>
      </c>
      <c r="AZ44" s="256">
        <v>0.30221052599999998</v>
      </c>
      <c r="BA44" s="256">
        <v>0.30221052599999998</v>
      </c>
      <c r="BB44" s="256">
        <v>0.30221052599999998</v>
      </c>
      <c r="BC44" s="256">
        <v>0.30221052599999998</v>
      </c>
      <c r="BD44" s="256">
        <v>0.30221052599999998</v>
      </c>
      <c r="BE44" s="256">
        <v>0.30221052599999998</v>
      </c>
      <c r="BF44" s="416">
        <v>0.32012765999999998</v>
      </c>
      <c r="BG44" s="416">
        <v>0.32298260300999998</v>
      </c>
      <c r="BH44" s="416">
        <v>0.32321507234000002</v>
      </c>
      <c r="BI44" s="416">
        <v>0.32330187093000001</v>
      </c>
      <c r="BJ44" s="416">
        <v>0.32327012925999998</v>
      </c>
      <c r="BK44" s="416">
        <v>0.32213137169</v>
      </c>
      <c r="BL44" s="416">
        <v>0.32300792665</v>
      </c>
      <c r="BM44" s="416">
        <v>0.32346803347000003</v>
      </c>
      <c r="BN44" s="416">
        <v>0.32379019529000003</v>
      </c>
      <c r="BO44" s="416">
        <v>0.32584814861</v>
      </c>
      <c r="BP44" s="416">
        <v>0.32523630121000002</v>
      </c>
      <c r="BQ44" s="416">
        <v>0.32541855298</v>
      </c>
      <c r="BR44" s="416">
        <v>0.32578261729000002</v>
      </c>
      <c r="BS44" s="416">
        <v>0.32576674820000001</v>
      </c>
      <c r="BT44" s="416">
        <v>0.32591456776</v>
      </c>
      <c r="BU44" s="416">
        <v>0.32591886345999999</v>
      </c>
      <c r="BV44" s="416">
        <v>0.32580671114999998</v>
      </c>
    </row>
    <row r="45" spans="1:74" ht="11.1" customHeight="1">
      <c r="A45" s="163" t="s">
        <v>316</v>
      </c>
      <c r="B45" s="174" t="s">
        <v>566</v>
      </c>
      <c r="C45" s="256">
        <v>0.24854674677999999</v>
      </c>
      <c r="D45" s="256">
        <v>0.24754674677999999</v>
      </c>
      <c r="E45" s="256">
        <v>0.24554674677999999</v>
      </c>
      <c r="F45" s="256">
        <v>0.24454674677999999</v>
      </c>
      <c r="G45" s="256">
        <v>0.24354674677999999</v>
      </c>
      <c r="H45" s="256">
        <v>0.24254674677999999</v>
      </c>
      <c r="I45" s="256">
        <v>0.24054674677999999</v>
      </c>
      <c r="J45" s="256">
        <v>0.23954674678000001</v>
      </c>
      <c r="K45" s="256">
        <v>0.23854674678000001</v>
      </c>
      <c r="L45" s="256">
        <v>0.23754674678000001</v>
      </c>
      <c r="M45" s="256">
        <v>0.23754674678000001</v>
      </c>
      <c r="N45" s="256">
        <v>0.23454674678000001</v>
      </c>
      <c r="O45" s="256">
        <v>0.23354674678000001</v>
      </c>
      <c r="P45" s="256">
        <v>0.23254674678000001</v>
      </c>
      <c r="Q45" s="256">
        <v>0.23054674678000001</v>
      </c>
      <c r="R45" s="256">
        <v>0.23054674678000001</v>
      </c>
      <c r="S45" s="256">
        <v>0.24463162089000001</v>
      </c>
      <c r="T45" s="256">
        <v>0.24963162088999999</v>
      </c>
      <c r="U45" s="256">
        <v>0.24963162088999999</v>
      </c>
      <c r="V45" s="256">
        <v>0.24963162088999999</v>
      </c>
      <c r="W45" s="256">
        <v>0.24963162088999999</v>
      </c>
      <c r="X45" s="256">
        <v>0.24963162088999999</v>
      </c>
      <c r="Y45" s="256">
        <v>0.24963162088999999</v>
      </c>
      <c r="Z45" s="256">
        <v>0.24963162088999999</v>
      </c>
      <c r="AA45" s="256">
        <v>0.24780442088999999</v>
      </c>
      <c r="AB45" s="256">
        <v>0.24764132088999999</v>
      </c>
      <c r="AC45" s="256">
        <v>0.24743772088999999</v>
      </c>
      <c r="AD45" s="256">
        <v>0.20613672089000001</v>
      </c>
      <c r="AE45" s="256">
        <v>0.24694112089</v>
      </c>
      <c r="AF45" s="256">
        <v>0.24671112089</v>
      </c>
      <c r="AG45" s="256">
        <v>0.24001222088999999</v>
      </c>
      <c r="AH45" s="256">
        <v>0.23519312089</v>
      </c>
      <c r="AI45" s="256">
        <v>0.24536842088999999</v>
      </c>
      <c r="AJ45" s="256">
        <v>0.24563162089000001</v>
      </c>
      <c r="AK45" s="256">
        <v>0.24563162089000001</v>
      </c>
      <c r="AL45" s="256">
        <v>0.24463162089000001</v>
      </c>
      <c r="AM45" s="256">
        <v>0.24421495089</v>
      </c>
      <c r="AN45" s="256">
        <v>0.24379828089</v>
      </c>
      <c r="AO45" s="256">
        <v>0.24338161088999999</v>
      </c>
      <c r="AP45" s="256">
        <v>0.24296494089000001</v>
      </c>
      <c r="AQ45" s="256">
        <v>0.24254827089</v>
      </c>
      <c r="AR45" s="256">
        <v>0.24213160088999999</v>
      </c>
      <c r="AS45" s="256">
        <v>0.24171493089000001</v>
      </c>
      <c r="AT45" s="256">
        <v>0.24129826089</v>
      </c>
      <c r="AU45" s="256">
        <v>0.24088159089</v>
      </c>
      <c r="AV45" s="256">
        <v>0.24046492088999999</v>
      </c>
      <c r="AW45" s="256">
        <v>0.24004825089000001</v>
      </c>
      <c r="AX45" s="256">
        <v>0.23963158089</v>
      </c>
      <c r="AY45" s="256">
        <v>0.23921491088999999</v>
      </c>
      <c r="AZ45" s="256">
        <v>0.23879824089000001</v>
      </c>
      <c r="BA45" s="256">
        <v>0.23838157089000001</v>
      </c>
      <c r="BB45" s="256">
        <v>0.23796490089</v>
      </c>
      <c r="BC45" s="256">
        <v>0.23751168810000001</v>
      </c>
      <c r="BD45" s="256">
        <v>0.23658999503</v>
      </c>
      <c r="BE45" s="256">
        <v>0.24460559111999999</v>
      </c>
      <c r="BF45" s="416">
        <v>0.24577648784</v>
      </c>
      <c r="BG45" s="416">
        <v>0.24694465331000001</v>
      </c>
      <c r="BH45" s="416">
        <v>0.24811470083000001</v>
      </c>
      <c r="BI45" s="416">
        <v>0.24928342003000001</v>
      </c>
      <c r="BJ45" s="416">
        <v>0.25045465983999998</v>
      </c>
      <c r="BK45" s="416">
        <v>0.25162803954000001</v>
      </c>
      <c r="BL45" s="416">
        <v>0.25279336505</v>
      </c>
      <c r="BM45" s="416">
        <v>0.25296548404000002</v>
      </c>
      <c r="BN45" s="416">
        <v>0.25213482007999999</v>
      </c>
      <c r="BO45" s="416">
        <v>0.25130675081999998</v>
      </c>
      <c r="BP45" s="416">
        <v>0.25047049086000001</v>
      </c>
      <c r="BQ45" s="416">
        <v>0.24964016153999999</v>
      </c>
      <c r="BR45" s="416">
        <v>0.24880989195</v>
      </c>
      <c r="BS45" s="416">
        <v>0.24797810786999999</v>
      </c>
      <c r="BT45" s="416">
        <v>0.24715050894999999</v>
      </c>
      <c r="BU45" s="416">
        <v>0.24631920106999999</v>
      </c>
      <c r="BV45" s="416">
        <v>0.24549050976</v>
      </c>
    </row>
    <row r="46" spans="1:74" ht="11.1" customHeight="1">
      <c r="A46" s="163" t="s">
        <v>317</v>
      </c>
      <c r="B46" s="174" t="s">
        <v>421</v>
      </c>
      <c r="C46" s="256">
        <v>0.45323835288999997</v>
      </c>
      <c r="D46" s="256">
        <v>0.46323835288999998</v>
      </c>
      <c r="E46" s="256">
        <v>0.47323835288999999</v>
      </c>
      <c r="F46" s="256">
        <v>0.48323835289</v>
      </c>
      <c r="G46" s="256">
        <v>0.48323835289</v>
      </c>
      <c r="H46" s="256">
        <v>0.48823835289</v>
      </c>
      <c r="I46" s="256">
        <v>0.49323835289000001</v>
      </c>
      <c r="J46" s="256">
        <v>0.49823835289000001</v>
      </c>
      <c r="K46" s="256">
        <v>0.50323835288999996</v>
      </c>
      <c r="L46" s="256">
        <v>0.50323835288999996</v>
      </c>
      <c r="M46" s="256">
        <v>0.49823835289000001</v>
      </c>
      <c r="N46" s="256">
        <v>0.49823835289000001</v>
      </c>
      <c r="O46" s="256">
        <v>0.50323835288999996</v>
      </c>
      <c r="P46" s="256">
        <v>0.51323835288999997</v>
      </c>
      <c r="Q46" s="256">
        <v>0.51823835288999998</v>
      </c>
      <c r="R46" s="256">
        <v>0.52423835288999998</v>
      </c>
      <c r="S46" s="256">
        <v>0.52816463876999997</v>
      </c>
      <c r="T46" s="256">
        <v>0.51316463876999996</v>
      </c>
      <c r="U46" s="256">
        <v>0.51316463876999996</v>
      </c>
      <c r="V46" s="256">
        <v>0.51816463876999996</v>
      </c>
      <c r="W46" s="256">
        <v>0.51816463876999996</v>
      </c>
      <c r="X46" s="256">
        <v>0.50816463876999995</v>
      </c>
      <c r="Y46" s="256">
        <v>0.50816463876999995</v>
      </c>
      <c r="Z46" s="256">
        <v>0.50816463876999995</v>
      </c>
      <c r="AA46" s="256">
        <v>0.48286463877000002</v>
      </c>
      <c r="AB46" s="256">
        <v>0.48286463877000002</v>
      </c>
      <c r="AC46" s="256">
        <v>0.47286463877000001</v>
      </c>
      <c r="AD46" s="256">
        <v>0.45286463876999999</v>
      </c>
      <c r="AE46" s="256">
        <v>0.47286463877000001</v>
      </c>
      <c r="AF46" s="256">
        <v>0.47286463877000001</v>
      </c>
      <c r="AG46" s="256">
        <v>0.47286463877000001</v>
      </c>
      <c r="AH46" s="256">
        <v>0.47286463877000001</v>
      </c>
      <c r="AI46" s="256">
        <v>0.46286463877</v>
      </c>
      <c r="AJ46" s="256">
        <v>0.45286463876999999</v>
      </c>
      <c r="AK46" s="256">
        <v>0.45286463876999999</v>
      </c>
      <c r="AL46" s="256">
        <v>0.45286463876999999</v>
      </c>
      <c r="AM46" s="256">
        <v>0.34786463877000001</v>
      </c>
      <c r="AN46" s="256">
        <v>0.10786463876999999</v>
      </c>
      <c r="AO46" s="256">
        <v>0.10786463876999999</v>
      </c>
      <c r="AP46" s="256">
        <v>6.6531305767000004E-2</v>
      </c>
      <c r="AQ46" s="256">
        <v>8.2864638766999996E-2</v>
      </c>
      <c r="AR46" s="256">
        <v>8.7864638767E-2</v>
      </c>
      <c r="AS46" s="256">
        <v>9.7864638766999995E-2</v>
      </c>
      <c r="AT46" s="256">
        <v>9.7864638766999995E-2</v>
      </c>
      <c r="AU46" s="256">
        <v>9.2864638767000005E-2</v>
      </c>
      <c r="AV46" s="256">
        <v>9.2864638767000005E-2</v>
      </c>
      <c r="AW46" s="256">
        <v>9.2864638767000005E-2</v>
      </c>
      <c r="AX46" s="256">
        <v>0.10386463877</v>
      </c>
      <c r="AY46" s="256">
        <v>0.10886463876999999</v>
      </c>
      <c r="AZ46" s="256">
        <v>0.10886463876999999</v>
      </c>
      <c r="BA46" s="256">
        <v>0.11486463877</v>
      </c>
      <c r="BB46" s="256">
        <v>0.11819797176999999</v>
      </c>
      <c r="BC46" s="256">
        <v>0.25102052531000002</v>
      </c>
      <c r="BD46" s="256">
        <v>0.33916634283000002</v>
      </c>
      <c r="BE46" s="256">
        <v>0.29904131091000002</v>
      </c>
      <c r="BF46" s="416">
        <v>0.24516079915</v>
      </c>
      <c r="BG46" s="416">
        <v>0.40717117940999997</v>
      </c>
      <c r="BH46" s="416">
        <v>0.42016824764999999</v>
      </c>
      <c r="BI46" s="416">
        <v>0.43017509737999998</v>
      </c>
      <c r="BJ46" s="416">
        <v>0.44016399936</v>
      </c>
      <c r="BK46" s="416">
        <v>0.44012188839999999</v>
      </c>
      <c r="BL46" s="416">
        <v>0.44515412342999999</v>
      </c>
      <c r="BM46" s="416">
        <v>0.44513756754</v>
      </c>
      <c r="BN46" s="416">
        <v>0.44514115727999998</v>
      </c>
      <c r="BO46" s="416">
        <v>0.44515226371</v>
      </c>
      <c r="BP46" s="416">
        <v>0.44419613454000001</v>
      </c>
      <c r="BQ46" s="416">
        <v>0.44319740787</v>
      </c>
      <c r="BR46" s="416">
        <v>0.44219834362999999</v>
      </c>
      <c r="BS46" s="416">
        <v>0.44121026775</v>
      </c>
      <c r="BT46" s="416">
        <v>0.44019213788</v>
      </c>
      <c r="BU46" s="416">
        <v>0.43920078209000002</v>
      </c>
      <c r="BV46" s="416">
        <v>0.43819065296999998</v>
      </c>
    </row>
    <row r="47" spans="1:74" ht="11.1" customHeight="1">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3"/>
      <c r="AZ47" s="643"/>
      <c r="BA47" s="643"/>
      <c r="BB47" s="643"/>
      <c r="BC47" s="643"/>
      <c r="BD47" s="643"/>
      <c r="BE47" s="643"/>
      <c r="BF47" s="502"/>
      <c r="BG47" s="502"/>
      <c r="BH47" s="502"/>
      <c r="BI47" s="502"/>
      <c r="BJ47" s="502"/>
      <c r="BK47" s="417"/>
      <c r="BL47" s="417"/>
      <c r="BM47" s="417"/>
      <c r="BN47" s="417"/>
      <c r="BO47" s="417"/>
      <c r="BP47" s="417"/>
      <c r="BQ47" s="417"/>
      <c r="BR47" s="417"/>
      <c r="BS47" s="417"/>
      <c r="BT47" s="417"/>
      <c r="BU47" s="417"/>
      <c r="BV47" s="417"/>
    </row>
    <row r="48" spans="1:74" ht="11.1" customHeight="1">
      <c r="A48" s="163" t="s">
        <v>569</v>
      </c>
      <c r="B48" s="173" t="s">
        <v>88</v>
      </c>
      <c r="C48" s="256">
        <v>49.752945580000002</v>
      </c>
      <c r="D48" s="256">
        <v>50.414755188999997</v>
      </c>
      <c r="E48" s="256">
        <v>50.380997467999997</v>
      </c>
      <c r="F48" s="256">
        <v>50.312734302000003</v>
      </c>
      <c r="G48" s="256">
        <v>49.924478514999997</v>
      </c>
      <c r="H48" s="256">
        <v>50.057170609000003</v>
      </c>
      <c r="I48" s="256">
        <v>50.704087063000003</v>
      </c>
      <c r="J48" s="256">
        <v>50.093738510999998</v>
      </c>
      <c r="K48" s="256">
        <v>50.667985782000002</v>
      </c>
      <c r="L48" s="256">
        <v>51.056619755</v>
      </c>
      <c r="M48" s="256">
        <v>51.181151794999998</v>
      </c>
      <c r="N48" s="256">
        <v>51.111366867000001</v>
      </c>
      <c r="O48" s="256">
        <v>50.805307712000001</v>
      </c>
      <c r="P48" s="256">
        <v>51.231763027</v>
      </c>
      <c r="Q48" s="256">
        <v>51.432462610000002</v>
      </c>
      <c r="R48" s="256">
        <v>51.702342901000002</v>
      </c>
      <c r="S48" s="256">
        <v>52.403801612000002</v>
      </c>
      <c r="T48" s="256">
        <v>51.891362725999997</v>
      </c>
      <c r="U48" s="256">
        <v>52.186829959000001</v>
      </c>
      <c r="V48" s="256">
        <v>52.162122930999999</v>
      </c>
      <c r="W48" s="256">
        <v>52.276864217000004</v>
      </c>
      <c r="X48" s="256">
        <v>52.523312486000002</v>
      </c>
      <c r="Y48" s="256">
        <v>52.877539908000003</v>
      </c>
      <c r="Z48" s="256">
        <v>52.627762724999997</v>
      </c>
      <c r="AA48" s="256">
        <v>52.368407134999998</v>
      </c>
      <c r="AB48" s="256">
        <v>51.583762104999998</v>
      </c>
      <c r="AC48" s="256">
        <v>52.044065418999999</v>
      </c>
      <c r="AD48" s="256">
        <v>51.845255530000003</v>
      </c>
      <c r="AE48" s="256">
        <v>51.688601873000003</v>
      </c>
      <c r="AF48" s="256">
        <v>51.826482093000003</v>
      </c>
      <c r="AG48" s="256">
        <v>51.973039155999999</v>
      </c>
      <c r="AH48" s="256">
        <v>52.468857737999997</v>
      </c>
      <c r="AI48" s="256">
        <v>51.780822438000001</v>
      </c>
      <c r="AJ48" s="256">
        <v>52.543198887999999</v>
      </c>
      <c r="AK48" s="256">
        <v>52.716358620999998</v>
      </c>
      <c r="AL48" s="256">
        <v>52.949835012999998</v>
      </c>
      <c r="AM48" s="256">
        <v>52.731938991</v>
      </c>
      <c r="AN48" s="256">
        <v>52.682626667000001</v>
      </c>
      <c r="AO48" s="256">
        <v>52.260292130000003</v>
      </c>
      <c r="AP48" s="256">
        <v>52.377544079000003</v>
      </c>
      <c r="AQ48" s="256">
        <v>52.511458193000003</v>
      </c>
      <c r="AR48" s="256">
        <v>52.264134659</v>
      </c>
      <c r="AS48" s="256">
        <v>52.558618842999998</v>
      </c>
      <c r="AT48" s="256">
        <v>52.539366633</v>
      </c>
      <c r="AU48" s="256">
        <v>52.200721629999997</v>
      </c>
      <c r="AV48" s="256">
        <v>53.091155903999997</v>
      </c>
      <c r="AW48" s="256">
        <v>53.729693953999998</v>
      </c>
      <c r="AX48" s="256">
        <v>53.789398431000002</v>
      </c>
      <c r="AY48" s="256">
        <v>53.100427771</v>
      </c>
      <c r="AZ48" s="256">
        <v>52.911125890999998</v>
      </c>
      <c r="BA48" s="256">
        <v>53.048645362000002</v>
      </c>
      <c r="BB48" s="256">
        <v>53.426144966000003</v>
      </c>
      <c r="BC48" s="256">
        <v>53.681754187000003</v>
      </c>
      <c r="BD48" s="256">
        <v>53.989870318000001</v>
      </c>
      <c r="BE48" s="256">
        <v>54.239066139000002</v>
      </c>
      <c r="BF48" s="416">
        <v>53.940050712000001</v>
      </c>
      <c r="BG48" s="416">
        <v>54.548204615000003</v>
      </c>
      <c r="BH48" s="416">
        <v>54.972538084</v>
      </c>
      <c r="BI48" s="416">
        <v>55.035599109000003</v>
      </c>
      <c r="BJ48" s="416">
        <v>54.962214920000001</v>
      </c>
      <c r="BK48" s="416">
        <v>54.734302659999997</v>
      </c>
      <c r="BL48" s="416">
        <v>54.846395520999998</v>
      </c>
      <c r="BM48" s="416">
        <v>55.063766364999999</v>
      </c>
      <c r="BN48" s="416">
        <v>55.211295833000001</v>
      </c>
      <c r="BO48" s="416">
        <v>55.695487632999999</v>
      </c>
      <c r="BP48" s="416">
        <v>55.858471274999999</v>
      </c>
      <c r="BQ48" s="416">
        <v>56.046357041</v>
      </c>
      <c r="BR48" s="416">
        <v>56.259004326000003</v>
      </c>
      <c r="BS48" s="416">
        <v>56.358409035000001</v>
      </c>
      <c r="BT48" s="416">
        <v>56.171162545000001</v>
      </c>
      <c r="BU48" s="416">
        <v>56.28840581</v>
      </c>
      <c r="BV48" s="416">
        <v>56.249185920999999</v>
      </c>
    </row>
    <row r="49" spans="1:74" ht="11.1" customHeight="1">
      <c r="B49" s="173"/>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416"/>
      <c r="BG49" s="416"/>
      <c r="BH49" s="416"/>
      <c r="BI49" s="416"/>
      <c r="BJ49" s="416"/>
      <c r="BK49" s="416"/>
      <c r="BL49" s="416"/>
      <c r="BM49" s="416"/>
      <c r="BN49" s="416"/>
      <c r="BO49" s="416"/>
      <c r="BP49" s="416"/>
      <c r="BQ49" s="416"/>
      <c r="BR49" s="416"/>
      <c r="BS49" s="416"/>
      <c r="BT49" s="416"/>
      <c r="BU49" s="416"/>
      <c r="BV49" s="416"/>
    </row>
    <row r="50" spans="1:74" ht="11.1" customHeight="1">
      <c r="A50" s="163" t="s">
        <v>568</v>
      </c>
      <c r="B50" s="173" t="s">
        <v>577</v>
      </c>
      <c r="C50" s="256">
        <v>4.4090627519999996</v>
      </c>
      <c r="D50" s="256">
        <v>4.4874757519999999</v>
      </c>
      <c r="E50" s="256">
        <v>4.5638127519999996</v>
      </c>
      <c r="F50" s="256">
        <v>4.6636217520000001</v>
      </c>
      <c r="G50" s="256">
        <v>4.7302977520000002</v>
      </c>
      <c r="H50" s="256">
        <v>4.8130997520000003</v>
      </c>
      <c r="I50" s="256">
        <v>4.9028647520000002</v>
      </c>
      <c r="J50" s="256">
        <v>4.9555937520000004</v>
      </c>
      <c r="K50" s="256">
        <v>4.9043907520000003</v>
      </c>
      <c r="L50" s="256">
        <v>4.9378107519999999</v>
      </c>
      <c r="M50" s="256">
        <v>4.9495507520000004</v>
      </c>
      <c r="N50" s="256">
        <v>4.989039752</v>
      </c>
      <c r="O50" s="256">
        <v>5.0452767520000004</v>
      </c>
      <c r="P50" s="256">
        <v>5.1116157519999996</v>
      </c>
      <c r="Q50" s="256">
        <v>5.1788447519999998</v>
      </c>
      <c r="R50" s="256">
        <v>5.2320127520000002</v>
      </c>
      <c r="S50" s="256">
        <v>5.0118181461000004</v>
      </c>
      <c r="T50" s="256">
        <v>5.0616431460999998</v>
      </c>
      <c r="U50" s="256">
        <v>5.1477401461000003</v>
      </c>
      <c r="V50" s="256">
        <v>5.1981871461000004</v>
      </c>
      <c r="W50" s="256">
        <v>5.2294301461000003</v>
      </c>
      <c r="X50" s="256">
        <v>5.2754301460999997</v>
      </c>
      <c r="Y50" s="256">
        <v>5.3474301460999998</v>
      </c>
      <c r="Z50" s="256">
        <v>5.3554301460999998</v>
      </c>
      <c r="AA50" s="256">
        <v>5.4143301461000002</v>
      </c>
      <c r="AB50" s="256">
        <v>5.4263301460999998</v>
      </c>
      <c r="AC50" s="256">
        <v>5.2843301461000003</v>
      </c>
      <c r="AD50" s="256">
        <v>5.3223301460999997</v>
      </c>
      <c r="AE50" s="256">
        <v>5.3363301460999999</v>
      </c>
      <c r="AF50" s="256">
        <v>5.3363301460999999</v>
      </c>
      <c r="AG50" s="256">
        <v>5.3313301461</v>
      </c>
      <c r="AH50" s="256">
        <v>5.3373301461000002</v>
      </c>
      <c r="AI50" s="256">
        <v>5.3473301461</v>
      </c>
      <c r="AJ50" s="256">
        <v>5.3573301460999998</v>
      </c>
      <c r="AK50" s="256">
        <v>5.3973301460999998</v>
      </c>
      <c r="AL50" s="256">
        <v>5.4073301460999996</v>
      </c>
      <c r="AM50" s="256">
        <v>5.4673301461000001</v>
      </c>
      <c r="AN50" s="256">
        <v>5.4823301460999998</v>
      </c>
      <c r="AO50" s="256">
        <v>5.4773301460999999</v>
      </c>
      <c r="AP50" s="256">
        <v>5.5023301461000003</v>
      </c>
      <c r="AQ50" s="256">
        <v>5.5373301461000004</v>
      </c>
      <c r="AR50" s="256">
        <v>5.5413301461</v>
      </c>
      <c r="AS50" s="256">
        <v>5.5433301460999997</v>
      </c>
      <c r="AT50" s="256">
        <v>5.5603301461000001</v>
      </c>
      <c r="AU50" s="256">
        <v>5.5323301460999996</v>
      </c>
      <c r="AV50" s="256">
        <v>5.5193301460999997</v>
      </c>
      <c r="AW50" s="256">
        <v>5.5103301461000003</v>
      </c>
      <c r="AX50" s="256">
        <v>5.5523301461000001</v>
      </c>
      <c r="AY50" s="256">
        <v>5.5523301461000001</v>
      </c>
      <c r="AZ50" s="256">
        <v>5.5623301460999999</v>
      </c>
      <c r="BA50" s="256">
        <v>5.5673301460999998</v>
      </c>
      <c r="BB50" s="256">
        <v>5.5662301460999997</v>
      </c>
      <c r="BC50" s="256">
        <v>5.7802352464000002</v>
      </c>
      <c r="BD50" s="256">
        <v>5.8048732052999998</v>
      </c>
      <c r="BE50" s="256">
        <v>5.8288811537000003</v>
      </c>
      <c r="BF50" s="416">
        <v>5.8404569296000002</v>
      </c>
      <c r="BG50" s="416">
        <v>5.8522812590999997</v>
      </c>
      <c r="BH50" s="416">
        <v>5.8889187159</v>
      </c>
      <c r="BI50" s="416">
        <v>5.9051723131999996</v>
      </c>
      <c r="BJ50" s="416">
        <v>5.9215115625000001</v>
      </c>
      <c r="BK50" s="416">
        <v>5.8802764665999998</v>
      </c>
      <c r="BL50" s="416">
        <v>5.9005044748</v>
      </c>
      <c r="BM50" s="416">
        <v>5.9199662471999996</v>
      </c>
      <c r="BN50" s="416">
        <v>5.9396119859000001</v>
      </c>
      <c r="BO50" s="416">
        <v>5.9592331975999997</v>
      </c>
      <c r="BP50" s="416">
        <v>5.9800106569000002</v>
      </c>
      <c r="BQ50" s="416">
        <v>6.0001545041000002</v>
      </c>
      <c r="BR50" s="416">
        <v>6.0200208917999998</v>
      </c>
      <c r="BS50" s="416">
        <v>6.0388476847000003</v>
      </c>
      <c r="BT50" s="416">
        <v>6.0577977369999996</v>
      </c>
      <c r="BU50" s="416">
        <v>6.0779447224999998</v>
      </c>
      <c r="BV50" s="416">
        <v>6.0978533587000001</v>
      </c>
    </row>
    <row r="51" spans="1:74" ht="11.1" customHeight="1">
      <c r="A51" s="163" t="s">
        <v>570</v>
      </c>
      <c r="B51" s="175" t="s">
        <v>578</v>
      </c>
      <c r="C51" s="257">
        <v>54.162008331999999</v>
      </c>
      <c r="D51" s="257">
        <v>54.902230940999999</v>
      </c>
      <c r="E51" s="257">
        <v>54.944810220000001</v>
      </c>
      <c r="F51" s="257">
        <v>54.976356054</v>
      </c>
      <c r="G51" s="257">
        <v>54.654776267000003</v>
      </c>
      <c r="H51" s="257">
        <v>54.870270361000003</v>
      </c>
      <c r="I51" s="257">
        <v>55.606951815000002</v>
      </c>
      <c r="J51" s="257">
        <v>55.049332262999997</v>
      </c>
      <c r="K51" s="257">
        <v>55.572376534</v>
      </c>
      <c r="L51" s="257">
        <v>55.994430506999997</v>
      </c>
      <c r="M51" s="257">
        <v>56.130702546999999</v>
      </c>
      <c r="N51" s="257">
        <v>56.100406618999997</v>
      </c>
      <c r="O51" s="257">
        <v>55.850584464000001</v>
      </c>
      <c r="P51" s="257">
        <v>56.343378778999998</v>
      </c>
      <c r="Q51" s="257">
        <v>56.611307361999998</v>
      </c>
      <c r="R51" s="257">
        <v>56.934355652999997</v>
      </c>
      <c r="S51" s="257">
        <v>57.415619757999998</v>
      </c>
      <c r="T51" s="257">
        <v>56.953005871999999</v>
      </c>
      <c r="U51" s="257">
        <v>57.334570104999997</v>
      </c>
      <c r="V51" s="257">
        <v>57.360310077000001</v>
      </c>
      <c r="W51" s="257">
        <v>57.506294363000002</v>
      </c>
      <c r="X51" s="257">
        <v>57.798742632</v>
      </c>
      <c r="Y51" s="257">
        <v>58.224970054000003</v>
      </c>
      <c r="Z51" s="257">
        <v>57.983192871999996</v>
      </c>
      <c r="AA51" s="257">
        <v>57.782737281000003</v>
      </c>
      <c r="AB51" s="257">
        <v>57.010092251000003</v>
      </c>
      <c r="AC51" s="257">
        <v>57.328395565000001</v>
      </c>
      <c r="AD51" s="257">
        <v>57.167585676000002</v>
      </c>
      <c r="AE51" s="257">
        <v>57.024932018999998</v>
      </c>
      <c r="AF51" s="257">
        <v>57.162812240000001</v>
      </c>
      <c r="AG51" s="257">
        <v>57.304369303000001</v>
      </c>
      <c r="AH51" s="257">
        <v>57.806187884000003</v>
      </c>
      <c r="AI51" s="257">
        <v>57.128152583999999</v>
      </c>
      <c r="AJ51" s="257">
        <v>57.900529034000002</v>
      </c>
      <c r="AK51" s="257">
        <v>58.113688766999999</v>
      </c>
      <c r="AL51" s="257">
        <v>58.357165158999997</v>
      </c>
      <c r="AM51" s="257">
        <v>58.199269137000002</v>
      </c>
      <c r="AN51" s="257">
        <v>58.164956813000003</v>
      </c>
      <c r="AO51" s="257">
        <v>57.737622276000003</v>
      </c>
      <c r="AP51" s="257">
        <v>57.879874225000002</v>
      </c>
      <c r="AQ51" s="257">
        <v>58.048788340000002</v>
      </c>
      <c r="AR51" s="257">
        <v>57.805464805</v>
      </c>
      <c r="AS51" s="257">
        <v>58.101948989</v>
      </c>
      <c r="AT51" s="257">
        <v>58.099696778999999</v>
      </c>
      <c r="AU51" s="257">
        <v>57.733051777</v>
      </c>
      <c r="AV51" s="257">
        <v>58.610486049999999</v>
      </c>
      <c r="AW51" s="257">
        <v>59.240024099999999</v>
      </c>
      <c r="AX51" s="257">
        <v>59.341728576999998</v>
      </c>
      <c r="AY51" s="257">
        <v>58.652757917000002</v>
      </c>
      <c r="AZ51" s="257">
        <v>58.473456036999998</v>
      </c>
      <c r="BA51" s="257">
        <v>58.615975507999998</v>
      </c>
      <c r="BB51" s="257">
        <v>58.992375111999998</v>
      </c>
      <c r="BC51" s="257">
        <v>59.461989434000003</v>
      </c>
      <c r="BD51" s="257">
        <v>59.794743523000001</v>
      </c>
      <c r="BE51" s="257">
        <v>60.067947293000003</v>
      </c>
      <c r="BF51" s="418">
        <v>59.780507642000003</v>
      </c>
      <c r="BG51" s="418">
        <v>60.400485873999997</v>
      </c>
      <c r="BH51" s="418">
        <v>60.861456799999999</v>
      </c>
      <c r="BI51" s="418">
        <v>60.940771421999997</v>
      </c>
      <c r="BJ51" s="418">
        <v>60.883726482999997</v>
      </c>
      <c r="BK51" s="418">
        <v>60.614579126999999</v>
      </c>
      <c r="BL51" s="418">
        <v>60.746899995</v>
      </c>
      <c r="BM51" s="418">
        <v>60.983732611999997</v>
      </c>
      <c r="BN51" s="418">
        <v>61.150907818999997</v>
      </c>
      <c r="BO51" s="418">
        <v>61.654720830000002</v>
      </c>
      <c r="BP51" s="418">
        <v>61.838481932000001</v>
      </c>
      <c r="BQ51" s="418">
        <v>62.046511545000001</v>
      </c>
      <c r="BR51" s="418">
        <v>62.279025218000001</v>
      </c>
      <c r="BS51" s="418">
        <v>62.397256718999998</v>
      </c>
      <c r="BT51" s="418">
        <v>62.228960282000003</v>
      </c>
      <c r="BU51" s="418">
        <v>62.366350533000002</v>
      </c>
      <c r="BV51" s="418">
        <v>62.347039279999997</v>
      </c>
    </row>
    <row r="52" spans="1:74" ht="11.1" customHeight="1">
      <c r="BK52" s="419"/>
      <c r="BL52" s="419"/>
      <c r="BM52" s="419"/>
      <c r="BN52" s="419"/>
      <c r="BO52" s="419"/>
      <c r="BP52" s="419"/>
      <c r="BQ52" s="419"/>
      <c r="BR52" s="419"/>
      <c r="BS52" s="419"/>
      <c r="BT52" s="419"/>
      <c r="BU52" s="419"/>
      <c r="BV52" s="419"/>
    </row>
    <row r="53" spans="1:74" ht="12" customHeight="1">
      <c r="B53" s="668" t="s">
        <v>1150</v>
      </c>
      <c r="C53" s="665"/>
      <c r="D53" s="665"/>
      <c r="E53" s="665"/>
      <c r="F53" s="665"/>
      <c r="G53" s="665"/>
      <c r="H53" s="665"/>
      <c r="I53" s="665"/>
      <c r="J53" s="665"/>
      <c r="K53" s="665"/>
      <c r="L53" s="665"/>
      <c r="M53" s="665"/>
      <c r="N53" s="665"/>
      <c r="O53" s="665"/>
      <c r="P53" s="665"/>
      <c r="Q53" s="665"/>
    </row>
    <row r="54" spans="1:74" ht="12" customHeight="1">
      <c r="B54" s="679" t="s">
        <v>1249</v>
      </c>
      <c r="C54" s="681"/>
      <c r="D54" s="681"/>
      <c r="E54" s="681"/>
      <c r="F54" s="681"/>
      <c r="G54" s="681"/>
      <c r="H54" s="681"/>
      <c r="I54" s="681"/>
      <c r="J54" s="681"/>
      <c r="K54" s="681"/>
      <c r="L54" s="681"/>
      <c r="M54" s="681"/>
      <c r="N54" s="681"/>
      <c r="O54" s="681"/>
      <c r="P54" s="681"/>
      <c r="Q54" s="651"/>
    </row>
    <row r="55" spans="1:74" ht="12" customHeight="1">
      <c r="B55" s="679" t="s">
        <v>993</v>
      </c>
      <c r="C55" s="651"/>
      <c r="D55" s="651"/>
      <c r="E55" s="651"/>
      <c r="F55" s="651"/>
      <c r="G55" s="651"/>
      <c r="H55" s="651"/>
      <c r="I55" s="651"/>
      <c r="J55" s="651"/>
      <c r="K55" s="651"/>
      <c r="L55" s="651"/>
      <c r="M55" s="651"/>
      <c r="N55" s="651"/>
      <c r="O55" s="651"/>
      <c r="P55" s="651"/>
      <c r="Q55" s="651"/>
    </row>
    <row r="56" spans="1:74" ht="12" customHeight="1">
      <c r="B56" s="679" t="s">
        <v>1248</v>
      </c>
      <c r="C56" s="655"/>
      <c r="D56" s="655"/>
      <c r="E56" s="655"/>
      <c r="F56" s="655"/>
      <c r="G56" s="655"/>
      <c r="H56" s="655"/>
      <c r="I56" s="655"/>
      <c r="J56" s="655"/>
      <c r="K56" s="655"/>
      <c r="L56" s="655"/>
      <c r="M56" s="655"/>
      <c r="N56" s="655"/>
      <c r="O56" s="655"/>
      <c r="P56" s="655"/>
      <c r="Q56" s="651"/>
    </row>
    <row r="57" spans="1:74" s="449" customFormat="1" ht="12" customHeight="1">
      <c r="A57" s="450"/>
      <c r="B57" s="654" t="s">
        <v>1180</v>
      </c>
      <c r="C57" s="655"/>
      <c r="D57" s="655"/>
      <c r="E57" s="655"/>
      <c r="F57" s="655"/>
      <c r="G57" s="655"/>
      <c r="H57" s="655"/>
      <c r="I57" s="655"/>
      <c r="J57" s="655"/>
      <c r="K57" s="655"/>
      <c r="L57" s="655"/>
      <c r="M57" s="655"/>
      <c r="N57" s="655"/>
      <c r="O57" s="655"/>
      <c r="P57" s="655"/>
      <c r="Q57" s="651"/>
      <c r="AY57" s="547"/>
      <c r="AZ57" s="547"/>
      <c r="BA57" s="547"/>
      <c r="BB57" s="547"/>
      <c r="BC57" s="547"/>
      <c r="BD57" s="547"/>
      <c r="BE57" s="547"/>
      <c r="BF57" s="547"/>
      <c r="BG57" s="547"/>
      <c r="BH57" s="547"/>
      <c r="BI57" s="547"/>
      <c r="BJ57" s="547"/>
    </row>
    <row r="58" spans="1:74" s="449" customFormat="1" ht="12" customHeight="1">
      <c r="A58" s="450"/>
      <c r="B58" s="679" t="s">
        <v>1128</v>
      </c>
      <c r="C58" s="679"/>
      <c r="D58" s="679"/>
      <c r="E58" s="679"/>
      <c r="F58" s="679"/>
      <c r="G58" s="679"/>
      <c r="H58" s="679"/>
      <c r="I58" s="679"/>
      <c r="J58" s="679"/>
      <c r="K58" s="679"/>
      <c r="L58" s="679"/>
      <c r="M58" s="679"/>
      <c r="N58" s="679"/>
      <c r="O58" s="679"/>
      <c r="P58" s="679"/>
      <c r="Q58" s="651"/>
      <c r="AY58" s="547"/>
      <c r="AZ58" s="547"/>
      <c r="BA58" s="547"/>
      <c r="BB58" s="547"/>
      <c r="BC58" s="547"/>
      <c r="BD58" s="547"/>
      <c r="BE58" s="547"/>
      <c r="BF58" s="547"/>
      <c r="BG58" s="547"/>
      <c r="BH58" s="547"/>
      <c r="BI58" s="547"/>
      <c r="BJ58" s="547"/>
    </row>
    <row r="59" spans="1:74" s="449" customFormat="1" ht="12" customHeight="1">
      <c r="A59" s="450"/>
      <c r="B59" s="679" t="s">
        <v>1222</v>
      </c>
      <c r="C59" s="651"/>
      <c r="D59" s="651"/>
      <c r="E59" s="651"/>
      <c r="F59" s="651"/>
      <c r="G59" s="651"/>
      <c r="H59" s="651"/>
      <c r="I59" s="651"/>
      <c r="J59" s="651"/>
      <c r="K59" s="651"/>
      <c r="L59" s="651"/>
      <c r="M59" s="651"/>
      <c r="N59" s="651"/>
      <c r="O59" s="651"/>
      <c r="P59" s="651"/>
      <c r="Q59" s="651"/>
      <c r="AY59" s="547"/>
      <c r="AZ59" s="547"/>
      <c r="BA59" s="547"/>
      <c r="BB59" s="547"/>
      <c r="BC59" s="547"/>
      <c r="BD59" s="547"/>
      <c r="BE59" s="547"/>
      <c r="BF59" s="547"/>
      <c r="BG59" s="547"/>
      <c r="BH59" s="547"/>
      <c r="BI59" s="547"/>
      <c r="BJ59" s="547"/>
    </row>
    <row r="60" spans="1:74" s="449" customFormat="1" ht="13.2">
      <c r="A60" s="450"/>
      <c r="B60" s="678" t="s">
        <v>1208</v>
      </c>
      <c r="C60" s="651"/>
      <c r="D60" s="651"/>
      <c r="E60" s="651"/>
      <c r="F60" s="651"/>
      <c r="G60" s="651"/>
      <c r="H60" s="651"/>
      <c r="I60" s="651"/>
      <c r="J60" s="651"/>
      <c r="K60" s="651"/>
      <c r="L60" s="651"/>
      <c r="M60" s="651"/>
      <c r="N60" s="651"/>
      <c r="O60" s="651"/>
      <c r="P60" s="651"/>
      <c r="Q60" s="651"/>
      <c r="AY60" s="547"/>
      <c r="AZ60" s="547"/>
      <c r="BA60" s="547"/>
      <c r="BB60" s="547"/>
      <c r="BC60" s="547"/>
      <c r="BD60" s="547"/>
      <c r="BE60" s="547"/>
      <c r="BF60" s="547"/>
      <c r="BG60" s="547"/>
      <c r="BH60" s="547"/>
      <c r="BI60" s="547"/>
      <c r="BJ60" s="547"/>
    </row>
    <row r="61" spans="1:74" s="449" customFormat="1" ht="12" customHeight="1">
      <c r="A61" s="450"/>
      <c r="B61" s="649" t="s">
        <v>1185</v>
      </c>
      <c r="C61" s="650"/>
      <c r="D61" s="650"/>
      <c r="E61" s="650"/>
      <c r="F61" s="650"/>
      <c r="G61" s="650"/>
      <c r="H61" s="650"/>
      <c r="I61" s="650"/>
      <c r="J61" s="650"/>
      <c r="K61" s="650"/>
      <c r="L61" s="650"/>
      <c r="M61" s="650"/>
      <c r="N61" s="650"/>
      <c r="O61" s="650"/>
      <c r="P61" s="650"/>
      <c r="Q61" s="651"/>
      <c r="AY61" s="547"/>
      <c r="AZ61" s="547"/>
      <c r="BA61" s="547"/>
      <c r="BB61" s="547"/>
      <c r="BC61" s="547"/>
      <c r="BD61" s="547"/>
      <c r="BE61" s="547"/>
      <c r="BF61" s="547"/>
      <c r="BG61" s="547"/>
      <c r="BH61" s="547"/>
      <c r="BI61" s="547"/>
      <c r="BJ61" s="547"/>
    </row>
    <row r="62" spans="1:74" s="449" customFormat="1" ht="12" customHeight="1">
      <c r="A62" s="445"/>
      <c r="B62" s="671" t="s">
        <v>1193</v>
      </c>
      <c r="C62" s="651"/>
      <c r="D62" s="651"/>
      <c r="E62" s="651"/>
      <c r="F62" s="651"/>
      <c r="G62" s="651"/>
      <c r="H62" s="651"/>
      <c r="I62" s="651"/>
      <c r="J62" s="651"/>
      <c r="K62" s="651"/>
      <c r="L62" s="651"/>
      <c r="M62" s="651"/>
      <c r="N62" s="651"/>
      <c r="O62" s="651"/>
      <c r="P62" s="651"/>
      <c r="Q62" s="651"/>
      <c r="AY62" s="547"/>
      <c r="AZ62" s="547"/>
      <c r="BA62" s="547"/>
      <c r="BB62" s="547"/>
      <c r="BC62" s="547"/>
      <c r="BD62" s="547"/>
      <c r="BE62" s="547"/>
      <c r="BF62" s="547"/>
      <c r="BG62" s="547"/>
      <c r="BH62" s="547"/>
      <c r="BI62" s="547"/>
      <c r="BJ62" s="547"/>
    </row>
    <row r="63" spans="1:74">
      <c r="BK63" s="419"/>
      <c r="BL63" s="419"/>
      <c r="BM63" s="419"/>
      <c r="BN63" s="419"/>
      <c r="BO63" s="419"/>
      <c r="BP63" s="419"/>
      <c r="BQ63" s="419"/>
      <c r="BR63" s="419"/>
      <c r="BS63" s="419"/>
      <c r="BT63" s="419"/>
      <c r="BU63" s="419"/>
      <c r="BV63" s="419"/>
    </row>
    <row r="64" spans="1:74">
      <c r="BK64" s="419"/>
      <c r="BL64" s="419"/>
      <c r="BM64" s="419"/>
      <c r="BN64" s="419"/>
      <c r="BO64" s="419"/>
      <c r="BP64" s="419"/>
      <c r="BQ64" s="419"/>
      <c r="BR64" s="419"/>
      <c r="BS64" s="419"/>
      <c r="BT64" s="419"/>
      <c r="BU64" s="419"/>
      <c r="BV64" s="419"/>
    </row>
    <row r="65" spans="63:74">
      <c r="BK65" s="419"/>
      <c r="BL65" s="419"/>
      <c r="BM65" s="419"/>
      <c r="BN65" s="419"/>
      <c r="BO65" s="419"/>
      <c r="BP65" s="419"/>
      <c r="BQ65" s="419"/>
      <c r="BR65" s="419"/>
      <c r="BS65" s="419"/>
      <c r="BT65" s="419"/>
      <c r="BU65" s="419"/>
      <c r="BV65" s="419"/>
    </row>
    <row r="66" spans="63:74">
      <c r="BK66" s="419"/>
      <c r="BL66" s="419"/>
      <c r="BM66" s="419"/>
      <c r="BN66" s="419"/>
      <c r="BO66" s="419"/>
      <c r="BP66" s="419"/>
      <c r="BQ66" s="419"/>
      <c r="BR66" s="419"/>
      <c r="BS66" s="419"/>
      <c r="BT66" s="419"/>
      <c r="BU66" s="419"/>
      <c r="BV66" s="419"/>
    </row>
    <row r="67" spans="63:74">
      <c r="BK67" s="419"/>
      <c r="BL67" s="419"/>
      <c r="BM67" s="419"/>
      <c r="BN67" s="419"/>
      <c r="BO67" s="419"/>
      <c r="BP67" s="419"/>
      <c r="BQ67" s="419"/>
      <c r="BR67" s="419"/>
      <c r="BS67" s="419"/>
      <c r="BT67" s="419"/>
      <c r="BU67" s="419"/>
      <c r="BV67" s="419"/>
    </row>
    <row r="68" spans="63:74">
      <c r="BK68" s="419"/>
      <c r="BL68" s="419"/>
      <c r="BM68" s="419"/>
      <c r="BN68" s="419"/>
      <c r="BO68" s="419"/>
      <c r="BP68" s="419"/>
      <c r="BQ68" s="419"/>
      <c r="BR68" s="419"/>
      <c r="BS68" s="419"/>
      <c r="BT68" s="419"/>
      <c r="BU68" s="419"/>
      <c r="BV68" s="419"/>
    </row>
    <row r="69" spans="63:74">
      <c r="BK69" s="419"/>
      <c r="BL69" s="419"/>
      <c r="BM69" s="419"/>
      <c r="BN69" s="419"/>
      <c r="BO69" s="419"/>
      <c r="BP69" s="419"/>
      <c r="BQ69" s="419"/>
      <c r="BR69" s="419"/>
      <c r="BS69" s="419"/>
      <c r="BT69" s="419"/>
      <c r="BU69" s="419"/>
      <c r="BV69" s="419"/>
    </row>
    <row r="70" spans="63:74">
      <c r="BK70" s="419"/>
      <c r="BL70" s="419"/>
      <c r="BM70" s="419"/>
      <c r="BN70" s="419"/>
      <c r="BO70" s="419"/>
      <c r="BP70" s="419"/>
      <c r="BQ70" s="419"/>
      <c r="BR70" s="419"/>
      <c r="BS70" s="419"/>
      <c r="BT70" s="419"/>
      <c r="BU70" s="419"/>
      <c r="BV70" s="419"/>
    </row>
    <row r="71" spans="63:74">
      <c r="BK71" s="419"/>
      <c r="BL71" s="419"/>
      <c r="BM71" s="419"/>
      <c r="BN71" s="419"/>
      <c r="BO71" s="419"/>
      <c r="BP71" s="419"/>
      <c r="BQ71" s="419"/>
      <c r="BR71" s="419"/>
      <c r="BS71" s="419"/>
      <c r="BT71" s="419"/>
      <c r="BU71" s="419"/>
      <c r="BV71" s="419"/>
    </row>
    <row r="72" spans="63:74">
      <c r="BK72" s="419"/>
      <c r="BL72" s="419"/>
      <c r="BM72" s="419"/>
      <c r="BN72" s="419"/>
      <c r="BO72" s="419"/>
      <c r="BP72" s="419"/>
      <c r="BQ72" s="419"/>
      <c r="BR72" s="419"/>
      <c r="BS72" s="419"/>
      <c r="BT72" s="419"/>
      <c r="BU72" s="419"/>
      <c r="BV72" s="419"/>
    </row>
    <row r="73" spans="63:74">
      <c r="BK73" s="419"/>
      <c r="BL73" s="419"/>
      <c r="BM73" s="419"/>
      <c r="BN73" s="419"/>
      <c r="BO73" s="419"/>
      <c r="BP73" s="419"/>
      <c r="BQ73" s="419"/>
      <c r="BR73" s="419"/>
      <c r="BS73" s="419"/>
      <c r="BT73" s="419"/>
      <c r="BU73" s="419"/>
      <c r="BV73" s="419"/>
    </row>
    <row r="74" spans="63:74">
      <c r="BK74" s="419"/>
      <c r="BL74" s="419"/>
      <c r="BM74" s="419"/>
      <c r="BN74" s="419"/>
      <c r="BO74" s="419"/>
      <c r="BP74" s="419"/>
      <c r="BQ74" s="419"/>
      <c r="BR74" s="419"/>
      <c r="BS74" s="419"/>
      <c r="BT74" s="419"/>
      <c r="BU74" s="419"/>
      <c r="BV74" s="419"/>
    </row>
    <row r="75" spans="63:74">
      <c r="BK75" s="419"/>
      <c r="BL75" s="419"/>
      <c r="BM75" s="419"/>
      <c r="BN75" s="419"/>
      <c r="BO75" s="419"/>
      <c r="BP75" s="419"/>
      <c r="BQ75" s="419"/>
      <c r="BR75" s="419"/>
      <c r="BS75" s="419"/>
      <c r="BT75" s="419"/>
      <c r="BU75" s="419"/>
      <c r="BV75" s="419"/>
    </row>
    <row r="76" spans="63:74">
      <c r="BK76" s="419"/>
      <c r="BL76" s="419"/>
      <c r="BM76" s="419"/>
      <c r="BN76" s="419"/>
      <c r="BO76" s="419"/>
      <c r="BP76" s="419"/>
      <c r="BQ76" s="419"/>
      <c r="BR76" s="419"/>
      <c r="BS76" s="419"/>
      <c r="BT76" s="419"/>
      <c r="BU76" s="419"/>
      <c r="BV76" s="419"/>
    </row>
    <row r="77" spans="63:74">
      <c r="BK77" s="419"/>
      <c r="BL77" s="419"/>
      <c r="BM77" s="419"/>
      <c r="BN77" s="419"/>
      <c r="BO77" s="419"/>
      <c r="BP77" s="419"/>
      <c r="BQ77" s="419"/>
      <c r="BR77" s="419"/>
      <c r="BS77" s="419"/>
      <c r="BT77" s="419"/>
      <c r="BU77" s="419"/>
      <c r="BV77" s="419"/>
    </row>
    <row r="78" spans="63:74">
      <c r="BK78" s="419"/>
      <c r="BL78" s="419"/>
      <c r="BM78" s="419"/>
      <c r="BN78" s="419"/>
      <c r="BO78" s="419"/>
      <c r="BP78" s="419"/>
      <c r="BQ78" s="419"/>
      <c r="BR78" s="419"/>
      <c r="BS78" s="419"/>
      <c r="BT78" s="419"/>
      <c r="BU78" s="419"/>
      <c r="BV78" s="419"/>
    </row>
    <row r="79" spans="63:74">
      <c r="BK79" s="419"/>
      <c r="BL79" s="419"/>
      <c r="BM79" s="419"/>
      <c r="BN79" s="419"/>
      <c r="BO79" s="419"/>
      <c r="BP79" s="419"/>
      <c r="BQ79" s="419"/>
      <c r="BR79" s="419"/>
      <c r="BS79" s="419"/>
      <c r="BT79" s="419"/>
      <c r="BU79" s="419"/>
      <c r="BV79" s="419"/>
    </row>
    <row r="80" spans="63:74">
      <c r="BK80" s="419"/>
      <c r="BL80" s="419"/>
      <c r="BM80" s="419"/>
      <c r="BN80" s="419"/>
      <c r="BO80" s="419"/>
      <c r="BP80" s="419"/>
      <c r="BQ80" s="419"/>
      <c r="BR80" s="419"/>
      <c r="BS80" s="419"/>
      <c r="BT80" s="419"/>
      <c r="BU80" s="419"/>
      <c r="BV80" s="419"/>
    </row>
    <row r="81" spans="63:74">
      <c r="BK81" s="419"/>
      <c r="BL81" s="419"/>
      <c r="BM81" s="419"/>
      <c r="BN81" s="419"/>
      <c r="BO81" s="419"/>
      <c r="BP81" s="419"/>
      <c r="BQ81" s="419"/>
      <c r="BR81" s="419"/>
      <c r="BS81" s="419"/>
      <c r="BT81" s="419"/>
      <c r="BU81" s="419"/>
      <c r="BV81" s="419"/>
    </row>
    <row r="82" spans="63:74">
      <c r="BK82" s="419"/>
      <c r="BL82" s="419"/>
      <c r="BM82" s="419"/>
      <c r="BN82" s="419"/>
      <c r="BO82" s="419"/>
      <c r="BP82" s="419"/>
      <c r="BQ82" s="419"/>
      <c r="BR82" s="419"/>
      <c r="BS82" s="419"/>
      <c r="BT82" s="419"/>
      <c r="BU82" s="419"/>
      <c r="BV82" s="419"/>
    </row>
    <row r="83" spans="63:74">
      <c r="BK83" s="419"/>
      <c r="BL83" s="419"/>
      <c r="BM83" s="419"/>
      <c r="BN83" s="419"/>
      <c r="BO83" s="419"/>
      <c r="BP83" s="419"/>
      <c r="BQ83" s="419"/>
      <c r="BR83" s="419"/>
      <c r="BS83" s="419"/>
      <c r="BT83" s="419"/>
      <c r="BU83" s="419"/>
      <c r="BV83" s="419"/>
    </row>
    <row r="84" spans="63:74">
      <c r="BK84" s="419"/>
      <c r="BL84" s="419"/>
      <c r="BM84" s="419"/>
      <c r="BN84" s="419"/>
      <c r="BO84" s="419"/>
      <c r="BP84" s="419"/>
      <c r="BQ84" s="419"/>
      <c r="BR84" s="419"/>
      <c r="BS84" s="419"/>
      <c r="BT84" s="419"/>
      <c r="BU84" s="419"/>
      <c r="BV84" s="419"/>
    </row>
    <row r="85" spans="63:74">
      <c r="BK85" s="419"/>
      <c r="BL85" s="419"/>
      <c r="BM85" s="419"/>
      <c r="BN85" s="419"/>
      <c r="BO85" s="419"/>
      <c r="BP85" s="419"/>
      <c r="BQ85" s="419"/>
      <c r="BR85" s="419"/>
      <c r="BS85" s="419"/>
      <c r="BT85" s="419"/>
      <c r="BU85" s="419"/>
      <c r="BV85" s="419"/>
    </row>
    <row r="86" spans="63:74">
      <c r="BK86" s="419"/>
      <c r="BL86" s="419"/>
      <c r="BM86" s="419"/>
      <c r="BN86" s="419"/>
      <c r="BO86" s="419"/>
      <c r="BP86" s="419"/>
      <c r="BQ86" s="419"/>
      <c r="BR86" s="419"/>
      <c r="BS86" s="419"/>
      <c r="BT86" s="419"/>
      <c r="BU86" s="419"/>
      <c r="BV86" s="419"/>
    </row>
    <row r="87" spans="63:74">
      <c r="BK87" s="419"/>
      <c r="BL87" s="419"/>
      <c r="BM87" s="419"/>
      <c r="BN87" s="419"/>
      <c r="BO87" s="419"/>
      <c r="BP87" s="419"/>
      <c r="BQ87" s="419"/>
      <c r="BR87" s="419"/>
      <c r="BS87" s="419"/>
      <c r="BT87" s="419"/>
      <c r="BU87" s="419"/>
      <c r="BV87" s="419"/>
    </row>
    <row r="88" spans="63:74">
      <c r="BK88" s="419"/>
      <c r="BL88" s="419"/>
      <c r="BM88" s="419"/>
      <c r="BN88" s="419"/>
      <c r="BO88" s="419"/>
      <c r="BP88" s="419"/>
      <c r="BQ88" s="419"/>
      <c r="BR88" s="419"/>
      <c r="BS88" s="419"/>
      <c r="BT88" s="419"/>
      <c r="BU88" s="419"/>
      <c r="BV88" s="419"/>
    </row>
    <row r="89" spans="63:74">
      <c r="BK89" s="419"/>
      <c r="BL89" s="419"/>
      <c r="BM89" s="419"/>
      <c r="BN89" s="419"/>
      <c r="BO89" s="419"/>
      <c r="BP89" s="419"/>
      <c r="BQ89" s="419"/>
      <c r="BR89" s="419"/>
      <c r="BS89" s="419"/>
      <c r="BT89" s="419"/>
      <c r="BU89" s="419"/>
      <c r="BV89" s="419"/>
    </row>
    <row r="90" spans="63:74">
      <c r="BK90" s="419"/>
      <c r="BL90" s="419"/>
      <c r="BM90" s="419"/>
      <c r="BN90" s="419"/>
      <c r="BO90" s="419"/>
      <c r="BP90" s="419"/>
      <c r="BQ90" s="419"/>
      <c r="BR90" s="419"/>
      <c r="BS90" s="419"/>
      <c r="BT90" s="419"/>
      <c r="BU90" s="419"/>
      <c r="BV90" s="419"/>
    </row>
    <row r="91" spans="63:74">
      <c r="BK91" s="419"/>
      <c r="BL91" s="419"/>
      <c r="BM91" s="419"/>
      <c r="BN91" s="419"/>
      <c r="BO91" s="419"/>
      <c r="BP91" s="419"/>
      <c r="BQ91" s="419"/>
      <c r="BR91" s="419"/>
      <c r="BS91" s="419"/>
      <c r="BT91" s="419"/>
      <c r="BU91" s="419"/>
      <c r="BV91" s="419"/>
    </row>
    <row r="92" spans="63:74">
      <c r="BK92" s="419"/>
      <c r="BL92" s="419"/>
      <c r="BM92" s="419"/>
      <c r="BN92" s="419"/>
      <c r="BO92" s="419"/>
      <c r="BP92" s="419"/>
      <c r="BQ92" s="419"/>
      <c r="BR92" s="419"/>
      <c r="BS92" s="419"/>
      <c r="BT92" s="419"/>
      <c r="BU92" s="419"/>
      <c r="BV92" s="419"/>
    </row>
    <row r="93" spans="63:74">
      <c r="BK93" s="419"/>
      <c r="BL93" s="419"/>
      <c r="BM93" s="419"/>
      <c r="BN93" s="419"/>
      <c r="BO93" s="419"/>
      <c r="BP93" s="419"/>
      <c r="BQ93" s="419"/>
      <c r="BR93" s="419"/>
      <c r="BS93" s="419"/>
      <c r="BT93" s="419"/>
      <c r="BU93" s="419"/>
      <c r="BV93" s="419"/>
    </row>
    <row r="94" spans="63:74">
      <c r="BK94" s="419"/>
      <c r="BL94" s="419"/>
      <c r="BM94" s="419"/>
      <c r="BN94" s="419"/>
      <c r="BO94" s="419"/>
      <c r="BP94" s="419"/>
      <c r="BQ94" s="419"/>
      <c r="BR94" s="419"/>
      <c r="BS94" s="419"/>
      <c r="BT94" s="419"/>
      <c r="BU94" s="419"/>
      <c r="BV94" s="419"/>
    </row>
    <row r="95" spans="63:74">
      <c r="BK95" s="419"/>
      <c r="BL95" s="419"/>
      <c r="BM95" s="419"/>
      <c r="BN95" s="419"/>
      <c r="BO95" s="419"/>
      <c r="BP95" s="419"/>
      <c r="BQ95" s="419"/>
      <c r="BR95" s="419"/>
      <c r="BS95" s="419"/>
      <c r="BT95" s="419"/>
      <c r="BU95" s="419"/>
      <c r="BV95" s="419"/>
    </row>
    <row r="96" spans="63:74">
      <c r="BK96" s="419"/>
      <c r="BL96" s="419"/>
      <c r="BM96" s="419"/>
      <c r="BN96" s="419"/>
      <c r="BO96" s="419"/>
      <c r="BP96" s="419"/>
      <c r="BQ96" s="419"/>
      <c r="BR96" s="419"/>
      <c r="BS96" s="419"/>
      <c r="BT96" s="419"/>
      <c r="BU96" s="419"/>
      <c r="BV96" s="419"/>
    </row>
    <row r="97" spans="63:74">
      <c r="BK97" s="419"/>
      <c r="BL97" s="419"/>
      <c r="BM97" s="419"/>
      <c r="BN97" s="419"/>
      <c r="BO97" s="419"/>
      <c r="BP97" s="419"/>
      <c r="BQ97" s="419"/>
      <c r="BR97" s="419"/>
      <c r="BS97" s="419"/>
      <c r="BT97" s="419"/>
      <c r="BU97" s="419"/>
      <c r="BV97" s="419"/>
    </row>
    <row r="98" spans="63:74">
      <c r="BK98" s="419"/>
      <c r="BL98" s="419"/>
      <c r="BM98" s="419"/>
      <c r="BN98" s="419"/>
      <c r="BO98" s="419"/>
      <c r="BP98" s="419"/>
      <c r="BQ98" s="419"/>
      <c r="BR98" s="419"/>
      <c r="BS98" s="419"/>
      <c r="BT98" s="419"/>
      <c r="BU98" s="419"/>
      <c r="BV98" s="419"/>
    </row>
    <row r="99" spans="63:74">
      <c r="BK99" s="419"/>
      <c r="BL99" s="419"/>
      <c r="BM99" s="419"/>
      <c r="BN99" s="419"/>
      <c r="BO99" s="419"/>
      <c r="BP99" s="419"/>
      <c r="BQ99" s="419"/>
      <c r="BR99" s="419"/>
      <c r="BS99" s="419"/>
      <c r="BT99" s="419"/>
      <c r="BU99" s="419"/>
      <c r="BV99" s="419"/>
    </row>
    <row r="100" spans="63:74">
      <c r="BK100" s="419"/>
      <c r="BL100" s="419"/>
      <c r="BM100" s="419"/>
      <c r="BN100" s="419"/>
      <c r="BO100" s="419"/>
      <c r="BP100" s="419"/>
      <c r="BQ100" s="419"/>
      <c r="BR100" s="419"/>
      <c r="BS100" s="419"/>
      <c r="BT100" s="419"/>
      <c r="BU100" s="419"/>
      <c r="BV100" s="419"/>
    </row>
    <row r="101" spans="63:74">
      <c r="BK101" s="419"/>
      <c r="BL101" s="419"/>
      <c r="BM101" s="419"/>
      <c r="BN101" s="419"/>
      <c r="BO101" s="419"/>
      <c r="BP101" s="419"/>
      <c r="BQ101" s="419"/>
      <c r="BR101" s="419"/>
      <c r="BS101" s="419"/>
      <c r="BT101" s="419"/>
      <c r="BU101" s="419"/>
      <c r="BV101" s="419"/>
    </row>
    <row r="102" spans="63:74">
      <c r="BK102" s="419"/>
      <c r="BL102" s="419"/>
      <c r="BM102" s="419"/>
      <c r="BN102" s="419"/>
      <c r="BO102" s="419"/>
      <c r="BP102" s="419"/>
      <c r="BQ102" s="419"/>
      <c r="BR102" s="419"/>
      <c r="BS102" s="419"/>
      <c r="BT102" s="419"/>
      <c r="BU102" s="419"/>
      <c r="BV102" s="419"/>
    </row>
    <row r="103" spans="63:74">
      <c r="BK103" s="419"/>
      <c r="BL103" s="419"/>
      <c r="BM103" s="419"/>
      <c r="BN103" s="419"/>
      <c r="BO103" s="419"/>
      <c r="BP103" s="419"/>
      <c r="BQ103" s="419"/>
      <c r="BR103" s="419"/>
      <c r="BS103" s="419"/>
      <c r="BT103" s="419"/>
      <c r="BU103" s="419"/>
      <c r="BV103" s="419"/>
    </row>
    <row r="104" spans="63:74">
      <c r="BK104" s="419"/>
      <c r="BL104" s="419"/>
      <c r="BM104" s="419"/>
      <c r="BN104" s="419"/>
      <c r="BO104" s="419"/>
      <c r="BP104" s="419"/>
      <c r="BQ104" s="419"/>
      <c r="BR104" s="419"/>
      <c r="BS104" s="419"/>
      <c r="BT104" s="419"/>
      <c r="BU104" s="419"/>
      <c r="BV104" s="419"/>
    </row>
    <row r="105" spans="63:74">
      <c r="BK105" s="419"/>
      <c r="BL105" s="419"/>
      <c r="BM105" s="419"/>
      <c r="BN105" s="419"/>
      <c r="BO105" s="419"/>
      <c r="BP105" s="419"/>
      <c r="BQ105" s="419"/>
      <c r="BR105" s="419"/>
      <c r="BS105" s="419"/>
      <c r="BT105" s="419"/>
      <c r="BU105" s="419"/>
      <c r="BV105" s="419"/>
    </row>
    <row r="106" spans="63:74">
      <c r="BK106" s="419"/>
      <c r="BL106" s="419"/>
      <c r="BM106" s="419"/>
      <c r="BN106" s="419"/>
      <c r="BO106" s="419"/>
      <c r="BP106" s="419"/>
      <c r="BQ106" s="419"/>
      <c r="BR106" s="419"/>
      <c r="BS106" s="419"/>
      <c r="BT106" s="419"/>
      <c r="BU106" s="419"/>
      <c r="BV106" s="419"/>
    </row>
    <row r="107" spans="63:74">
      <c r="BK107" s="419"/>
      <c r="BL107" s="419"/>
      <c r="BM107" s="419"/>
      <c r="BN107" s="419"/>
      <c r="BO107" s="419"/>
      <c r="BP107" s="419"/>
      <c r="BQ107" s="419"/>
      <c r="BR107" s="419"/>
      <c r="BS107" s="419"/>
      <c r="BT107" s="419"/>
      <c r="BU107" s="419"/>
      <c r="BV107" s="419"/>
    </row>
    <row r="108" spans="63:74">
      <c r="BK108" s="419"/>
      <c r="BL108" s="419"/>
      <c r="BM108" s="419"/>
      <c r="BN108" s="419"/>
      <c r="BO108" s="419"/>
      <c r="BP108" s="419"/>
      <c r="BQ108" s="419"/>
      <c r="BR108" s="419"/>
      <c r="BS108" s="419"/>
      <c r="BT108" s="419"/>
      <c r="BU108" s="419"/>
      <c r="BV108" s="419"/>
    </row>
    <row r="109" spans="63:74">
      <c r="BK109" s="419"/>
      <c r="BL109" s="419"/>
      <c r="BM109" s="419"/>
      <c r="BN109" s="419"/>
      <c r="BO109" s="419"/>
      <c r="BP109" s="419"/>
      <c r="BQ109" s="419"/>
      <c r="BR109" s="419"/>
      <c r="BS109" s="419"/>
      <c r="BT109" s="419"/>
      <c r="BU109" s="419"/>
      <c r="BV109" s="419"/>
    </row>
    <row r="110" spans="63:74">
      <c r="BK110" s="419"/>
      <c r="BL110" s="419"/>
      <c r="BM110" s="419"/>
      <c r="BN110" s="419"/>
      <c r="BO110" s="419"/>
      <c r="BP110" s="419"/>
      <c r="BQ110" s="419"/>
      <c r="BR110" s="419"/>
      <c r="BS110" s="419"/>
      <c r="BT110" s="419"/>
      <c r="BU110" s="419"/>
      <c r="BV110" s="419"/>
    </row>
    <row r="111" spans="63:74">
      <c r="BK111" s="419"/>
      <c r="BL111" s="419"/>
      <c r="BM111" s="419"/>
      <c r="BN111" s="419"/>
      <c r="BO111" s="419"/>
      <c r="BP111" s="419"/>
      <c r="BQ111" s="419"/>
      <c r="BR111" s="419"/>
      <c r="BS111" s="419"/>
      <c r="BT111" s="419"/>
      <c r="BU111" s="419"/>
      <c r="BV111" s="419"/>
    </row>
    <row r="112" spans="63:74">
      <c r="BK112" s="419"/>
      <c r="BL112" s="419"/>
      <c r="BM112" s="419"/>
      <c r="BN112" s="419"/>
      <c r="BO112" s="419"/>
      <c r="BP112" s="419"/>
      <c r="BQ112" s="419"/>
      <c r="BR112" s="419"/>
      <c r="BS112" s="419"/>
      <c r="BT112" s="419"/>
      <c r="BU112" s="419"/>
      <c r="BV112" s="419"/>
    </row>
    <row r="113" spans="63:74">
      <c r="BK113" s="419"/>
      <c r="BL113" s="419"/>
      <c r="BM113" s="419"/>
      <c r="BN113" s="419"/>
      <c r="BO113" s="419"/>
      <c r="BP113" s="419"/>
      <c r="BQ113" s="419"/>
      <c r="BR113" s="419"/>
      <c r="BS113" s="419"/>
      <c r="BT113" s="419"/>
      <c r="BU113" s="419"/>
      <c r="BV113" s="419"/>
    </row>
    <row r="114" spans="63:74">
      <c r="BK114" s="419"/>
      <c r="BL114" s="419"/>
      <c r="BM114" s="419"/>
      <c r="BN114" s="419"/>
      <c r="BO114" s="419"/>
      <c r="BP114" s="419"/>
      <c r="BQ114" s="419"/>
      <c r="BR114" s="419"/>
      <c r="BS114" s="419"/>
      <c r="BT114" s="419"/>
      <c r="BU114" s="419"/>
      <c r="BV114" s="419"/>
    </row>
    <row r="115" spans="63:74">
      <c r="BK115" s="419"/>
      <c r="BL115" s="419"/>
      <c r="BM115" s="419"/>
      <c r="BN115" s="419"/>
      <c r="BO115" s="419"/>
      <c r="BP115" s="419"/>
      <c r="BQ115" s="419"/>
      <c r="BR115" s="419"/>
      <c r="BS115" s="419"/>
      <c r="BT115" s="419"/>
      <c r="BU115" s="419"/>
      <c r="BV115" s="419"/>
    </row>
    <row r="116" spans="63:74">
      <c r="BK116" s="419"/>
      <c r="BL116" s="419"/>
      <c r="BM116" s="419"/>
      <c r="BN116" s="419"/>
      <c r="BO116" s="419"/>
      <c r="BP116" s="419"/>
      <c r="BQ116" s="419"/>
      <c r="BR116" s="419"/>
      <c r="BS116" s="419"/>
      <c r="BT116" s="419"/>
      <c r="BU116" s="419"/>
      <c r="BV116" s="419"/>
    </row>
    <row r="117" spans="63:74">
      <c r="BK117" s="419"/>
      <c r="BL117" s="419"/>
      <c r="BM117" s="419"/>
      <c r="BN117" s="419"/>
      <c r="BO117" s="419"/>
      <c r="BP117" s="419"/>
      <c r="BQ117" s="419"/>
      <c r="BR117" s="419"/>
      <c r="BS117" s="419"/>
      <c r="BT117" s="419"/>
      <c r="BU117" s="419"/>
      <c r="BV117" s="419"/>
    </row>
    <row r="118" spans="63:74">
      <c r="BK118" s="419"/>
      <c r="BL118" s="419"/>
      <c r="BM118" s="419"/>
      <c r="BN118" s="419"/>
      <c r="BO118" s="419"/>
      <c r="BP118" s="419"/>
      <c r="BQ118" s="419"/>
      <c r="BR118" s="419"/>
      <c r="BS118" s="419"/>
      <c r="BT118" s="419"/>
      <c r="BU118" s="419"/>
      <c r="BV118" s="419"/>
    </row>
    <row r="119" spans="63:74">
      <c r="BK119" s="419"/>
      <c r="BL119" s="419"/>
      <c r="BM119" s="419"/>
      <c r="BN119" s="419"/>
      <c r="BO119" s="419"/>
      <c r="BP119" s="419"/>
      <c r="BQ119" s="419"/>
      <c r="BR119" s="419"/>
      <c r="BS119" s="419"/>
      <c r="BT119" s="419"/>
      <c r="BU119" s="419"/>
      <c r="BV119" s="419"/>
    </row>
    <row r="120" spans="63:74">
      <c r="BK120" s="419"/>
      <c r="BL120" s="419"/>
      <c r="BM120" s="419"/>
      <c r="BN120" s="419"/>
      <c r="BO120" s="419"/>
      <c r="BP120" s="419"/>
      <c r="BQ120" s="419"/>
      <c r="BR120" s="419"/>
      <c r="BS120" s="419"/>
      <c r="BT120" s="419"/>
      <c r="BU120" s="419"/>
      <c r="BV120" s="419"/>
    </row>
    <row r="121" spans="63:74">
      <c r="BK121" s="419"/>
      <c r="BL121" s="419"/>
      <c r="BM121" s="419"/>
      <c r="BN121" s="419"/>
      <c r="BO121" s="419"/>
      <c r="BP121" s="419"/>
      <c r="BQ121" s="419"/>
      <c r="BR121" s="419"/>
      <c r="BS121" s="419"/>
      <c r="BT121" s="419"/>
      <c r="BU121" s="419"/>
      <c r="BV121" s="419"/>
    </row>
    <row r="122" spans="63:74">
      <c r="BK122" s="419"/>
      <c r="BL122" s="419"/>
      <c r="BM122" s="419"/>
      <c r="BN122" s="419"/>
      <c r="BO122" s="419"/>
      <c r="BP122" s="419"/>
      <c r="BQ122" s="419"/>
      <c r="BR122" s="419"/>
      <c r="BS122" s="419"/>
      <c r="BT122" s="419"/>
      <c r="BU122" s="419"/>
      <c r="BV122" s="419"/>
    </row>
    <row r="123" spans="63:74">
      <c r="BK123" s="419"/>
      <c r="BL123" s="419"/>
      <c r="BM123" s="419"/>
      <c r="BN123" s="419"/>
      <c r="BO123" s="419"/>
      <c r="BP123" s="419"/>
      <c r="BQ123" s="419"/>
      <c r="BR123" s="419"/>
      <c r="BS123" s="419"/>
      <c r="BT123" s="419"/>
      <c r="BU123" s="419"/>
      <c r="BV123" s="419"/>
    </row>
    <row r="124" spans="63:74">
      <c r="BK124" s="419"/>
      <c r="BL124" s="419"/>
      <c r="BM124" s="419"/>
      <c r="BN124" s="419"/>
      <c r="BO124" s="419"/>
      <c r="BP124" s="419"/>
      <c r="BQ124" s="419"/>
      <c r="BR124" s="419"/>
      <c r="BS124" s="419"/>
      <c r="BT124" s="419"/>
      <c r="BU124" s="419"/>
      <c r="BV124" s="419"/>
    </row>
    <row r="125" spans="63:74">
      <c r="BK125" s="419"/>
      <c r="BL125" s="419"/>
      <c r="BM125" s="419"/>
      <c r="BN125" s="419"/>
      <c r="BO125" s="419"/>
      <c r="BP125" s="419"/>
      <c r="BQ125" s="419"/>
      <c r="BR125" s="419"/>
      <c r="BS125" s="419"/>
      <c r="BT125" s="419"/>
      <c r="BU125" s="419"/>
      <c r="BV125" s="419"/>
    </row>
    <row r="126" spans="63:74">
      <c r="BK126" s="419"/>
      <c r="BL126" s="419"/>
      <c r="BM126" s="419"/>
      <c r="BN126" s="419"/>
      <c r="BO126" s="419"/>
      <c r="BP126" s="419"/>
      <c r="BQ126" s="419"/>
      <c r="BR126" s="419"/>
      <c r="BS126" s="419"/>
      <c r="BT126" s="419"/>
      <c r="BU126" s="419"/>
      <c r="BV126" s="419"/>
    </row>
    <row r="127" spans="63:74">
      <c r="BK127" s="419"/>
      <c r="BL127" s="419"/>
      <c r="BM127" s="419"/>
      <c r="BN127" s="419"/>
      <c r="BO127" s="419"/>
      <c r="BP127" s="419"/>
      <c r="BQ127" s="419"/>
      <c r="BR127" s="419"/>
      <c r="BS127" s="419"/>
      <c r="BT127" s="419"/>
      <c r="BU127" s="419"/>
      <c r="BV127" s="419"/>
    </row>
    <row r="128" spans="63:74">
      <c r="BK128" s="419"/>
      <c r="BL128" s="419"/>
      <c r="BM128" s="419"/>
      <c r="BN128" s="419"/>
      <c r="BO128" s="419"/>
      <c r="BP128" s="419"/>
      <c r="BQ128" s="419"/>
      <c r="BR128" s="419"/>
      <c r="BS128" s="419"/>
      <c r="BT128" s="419"/>
      <c r="BU128" s="419"/>
      <c r="BV128" s="419"/>
    </row>
    <row r="129" spans="63:74">
      <c r="BK129" s="419"/>
      <c r="BL129" s="419"/>
      <c r="BM129" s="419"/>
      <c r="BN129" s="419"/>
      <c r="BO129" s="419"/>
      <c r="BP129" s="419"/>
      <c r="BQ129" s="419"/>
      <c r="BR129" s="419"/>
      <c r="BS129" s="419"/>
      <c r="BT129" s="419"/>
      <c r="BU129" s="419"/>
      <c r="BV129" s="419"/>
    </row>
    <row r="130" spans="63:74">
      <c r="BK130" s="419"/>
      <c r="BL130" s="419"/>
      <c r="BM130" s="419"/>
      <c r="BN130" s="419"/>
      <c r="BO130" s="419"/>
      <c r="BP130" s="419"/>
      <c r="BQ130" s="419"/>
      <c r="BR130" s="419"/>
      <c r="BS130" s="419"/>
      <c r="BT130" s="419"/>
      <c r="BU130" s="419"/>
      <c r="BV130" s="419"/>
    </row>
    <row r="131" spans="63:74">
      <c r="BK131" s="419"/>
      <c r="BL131" s="419"/>
      <c r="BM131" s="419"/>
      <c r="BN131" s="419"/>
      <c r="BO131" s="419"/>
      <c r="BP131" s="419"/>
      <c r="BQ131" s="419"/>
      <c r="BR131" s="419"/>
      <c r="BS131" s="419"/>
      <c r="BT131" s="419"/>
      <c r="BU131" s="419"/>
      <c r="BV131" s="419"/>
    </row>
    <row r="132" spans="63:74">
      <c r="BK132" s="419"/>
      <c r="BL132" s="419"/>
      <c r="BM132" s="419"/>
      <c r="BN132" s="419"/>
      <c r="BO132" s="419"/>
      <c r="BP132" s="419"/>
      <c r="BQ132" s="419"/>
      <c r="BR132" s="419"/>
      <c r="BS132" s="419"/>
      <c r="BT132" s="419"/>
      <c r="BU132" s="419"/>
      <c r="BV132" s="419"/>
    </row>
    <row r="133" spans="63:74">
      <c r="BK133" s="419"/>
      <c r="BL133" s="419"/>
      <c r="BM133" s="419"/>
      <c r="BN133" s="419"/>
      <c r="BO133" s="419"/>
      <c r="BP133" s="419"/>
      <c r="BQ133" s="419"/>
      <c r="BR133" s="419"/>
      <c r="BS133" s="419"/>
      <c r="BT133" s="419"/>
      <c r="BU133" s="419"/>
      <c r="BV133" s="419"/>
    </row>
    <row r="134" spans="63:74">
      <c r="BK134" s="419"/>
      <c r="BL134" s="419"/>
      <c r="BM134" s="419"/>
      <c r="BN134" s="419"/>
      <c r="BO134" s="419"/>
      <c r="BP134" s="419"/>
      <c r="BQ134" s="419"/>
      <c r="BR134" s="419"/>
      <c r="BS134" s="419"/>
      <c r="BT134" s="419"/>
      <c r="BU134" s="419"/>
      <c r="BV134" s="419"/>
    </row>
    <row r="135" spans="63:74">
      <c r="BK135" s="419"/>
      <c r="BL135" s="419"/>
      <c r="BM135" s="419"/>
      <c r="BN135" s="419"/>
      <c r="BO135" s="419"/>
      <c r="BP135" s="419"/>
      <c r="BQ135" s="419"/>
      <c r="BR135" s="419"/>
      <c r="BS135" s="419"/>
      <c r="BT135" s="419"/>
      <c r="BU135" s="419"/>
      <c r="BV135" s="419"/>
    </row>
    <row r="136" spans="63:74">
      <c r="BK136" s="419"/>
      <c r="BL136" s="419"/>
      <c r="BM136" s="419"/>
      <c r="BN136" s="419"/>
      <c r="BO136" s="419"/>
      <c r="BP136" s="419"/>
      <c r="BQ136" s="419"/>
      <c r="BR136" s="419"/>
      <c r="BS136" s="419"/>
      <c r="BT136" s="419"/>
      <c r="BU136" s="419"/>
      <c r="BV136" s="419"/>
    </row>
    <row r="137" spans="63:74">
      <c r="BK137" s="419"/>
      <c r="BL137" s="419"/>
      <c r="BM137" s="419"/>
      <c r="BN137" s="419"/>
      <c r="BO137" s="419"/>
      <c r="BP137" s="419"/>
      <c r="BQ137" s="419"/>
      <c r="BR137" s="419"/>
      <c r="BS137" s="419"/>
      <c r="BT137" s="419"/>
      <c r="BU137" s="419"/>
      <c r="BV137" s="419"/>
    </row>
    <row r="138" spans="63:74">
      <c r="BK138" s="419"/>
      <c r="BL138" s="419"/>
      <c r="BM138" s="419"/>
      <c r="BN138" s="419"/>
      <c r="BO138" s="419"/>
      <c r="BP138" s="419"/>
      <c r="BQ138" s="419"/>
      <c r="BR138" s="419"/>
      <c r="BS138" s="419"/>
      <c r="BT138" s="419"/>
      <c r="BU138" s="419"/>
      <c r="BV138" s="419"/>
    </row>
    <row r="139" spans="63:74">
      <c r="BK139" s="419"/>
      <c r="BL139" s="419"/>
      <c r="BM139" s="419"/>
      <c r="BN139" s="419"/>
      <c r="BO139" s="419"/>
      <c r="BP139" s="419"/>
      <c r="BQ139" s="419"/>
      <c r="BR139" s="419"/>
      <c r="BS139" s="419"/>
      <c r="BT139" s="419"/>
      <c r="BU139" s="419"/>
      <c r="BV139" s="419"/>
    </row>
    <row r="140" spans="63:74">
      <c r="BK140" s="419"/>
      <c r="BL140" s="419"/>
      <c r="BM140" s="419"/>
      <c r="BN140" s="419"/>
      <c r="BO140" s="419"/>
      <c r="BP140" s="419"/>
      <c r="BQ140" s="419"/>
      <c r="BR140" s="419"/>
      <c r="BS140" s="419"/>
      <c r="BT140" s="419"/>
      <c r="BU140" s="419"/>
      <c r="BV140" s="419"/>
    </row>
    <row r="141" spans="63:74">
      <c r="BK141" s="419"/>
      <c r="BL141" s="419"/>
      <c r="BM141" s="419"/>
      <c r="BN141" s="419"/>
      <c r="BO141" s="419"/>
      <c r="BP141" s="419"/>
      <c r="BQ141" s="419"/>
      <c r="BR141" s="419"/>
      <c r="BS141" s="419"/>
      <c r="BT141" s="419"/>
      <c r="BU141" s="419"/>
      <c r="BV141" s="419"/>
    </row>
    <row r="142" spans="63:74">
      <c r="BK142" s="419"/>
      <c r="BL142" s="419"/>
      <c r="BM142" s="419"/>
      <c r="BN142" s="419"/>
      <c r="BO142" s="419"/>
      <c r="BP142" s="419"/>
      <c r="BQ142" s="419"/>
      <c r="BR142" s="419"/>
      <c r="BS142" s="419"/>
      <c r="BT142" s="419"/>
      <c r="BU142" s="419"/>
      <c r="BV142" s="419"/>
    </row>
    <row r="143" spans="63:74">
      <c r="BK143" s="419"/>
      <c r="BL143" s="419"/>
      <c r="BM143" s="419"/>
      <c r="BN143" s="419"/>
      <c r="BO143" s="419"/>
      <c r="BP143" s="419"/>
      <c r="BQ143" s="419"/>
      <c r="BR143" s="419"/>
      <c r="BS143" s="419"/>
      <c r="BT143" s="419"/>
      <c r="BU143" s="419"/>
      <c r="BV143" s="419"/>
    </row>
    <row r="144" spans="63:74">
      <c r="BK144" s="419"/>
      <c r="BL144" s="419"/>
      <c r="BM144" s="419"/>
      <c r="BN144" s="419"/>
      <c r="BO144" s="419"/>
      <c r="BP144" s="419"/>
      <c r="BQ144" s="419"/>
      <c r="BR144" s="419"/>
      <c r="BS144" s="419"/>
      <c r="BT144" s="419"/>
      <c r="BU144" s="419"/>
      <c r="BV144" s="419"/>
    </row>
    <row r="145" spans="63:74">
      <c r="BK145" s="419"/>
      <c r="BL145" s="419"/>
      <c r="BM145" s="419"/>
      <c r="BN145" s="419"/>
      <c r="BO145" s="419"/>
      <c r="BP145" s="419"/>
      <c r="BQ145" s="419"/>
      <c r="BR145" s="419"/>
      <c r="BS145" s="419"/>
      <c r="BT145" s="419"/>
      <c r="BU145" s="419"/>
      <c r="BV145" s="419"/>
    </row>
    <row r="146" spans="63:74">
      <c r="BK146" s="419"/>
      <c r="BL146" s="419"/>
      <c r="BM146" s="419"/>
      <c r="BN146" s="419"/>
      <c r="BO146" s="419"/>
      <c r="BP146" s="419"/>
      <c r="BQ146" s="419"/>
      <c r="BR146" s="419"/>
      <c r="BS146" s="419"/>
      <c r="BT146" s="419"/>
      <c r="BU146" s="419"/>
      <c r="BV146" s="419"/>
    </row>
    <row r="147" spans="63:74">
      <c r="BK147" s="419"/>
      <c r="BL147" s="419"/>
      <c r="BM147" s="419"/>
      <c r="BN147" s="419"/>
      <c r="BO147" s="419"/>
      <c r="BP147" s="419"/>
      <c r="BQ147" s="419"/>
      <c r="BR147" s="419"/>
      <c r="BS147" s="419"/>
      <c r="BT147" s="419"/>
      <c r="BU147" s="419"/>
      <c r="BV147" s="419"/>
    </row>
  </sheetData>
  <mergeCells count="18">
    <mergeCell ref="A1:A2"/>
    <mergeCell ref="AM3:AX3"/>
    <mergeCell ref="AY3:BJ3"/>
    <mergeCell ref="BK3:BV3"/>
    <mergeCell ref="B1:AL1"/>
    <mergeCell ref="C3:N3"/>
    <mergeCell ref="O3:Z3"/>
    <mergeCell ref="AA3:AL3"/>
    <mergeCell ref="B60:Q60"/>
    <mergeCell ref="B61:Q61"/>
    <mergeCell ref="B62:Q62"/>
    <mergeCell ref="B53:Q53"/>
    <mergeCell ref="B57:Q57"/>
    <mergeCell ref="B58:Q58"/>
    <mergeCell ref="B54:Q54"/>
    <mergeCell ref="B59:Q59"/>
    <mergeCell ref="B56:Q56"/>
    <mergeCell ref="B55:Q55"/>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sheetPr codeName="Sheet22">
    <pageSetUpPr fitToPage="1"/>
  </sheetPr>
  <dimension ref="A1:BV123"/>
  <sheetViews>
    <sheetView workbookViewId="0">
      <pane xSplit="2" ySplit="4" topLeftCell="AY5" activePane="bottomRight" state="frozen"/>
      <selection activeCell="BC15" sqref="BC15"/>
      <selection pane="topRight" activeCell="BC15" sqref="BC15"/>
      <selection pane="bottomLeft" activeCell="BC15" sqref="BC15"/>
      <selection pane="bottomRight" activeCell="AY1" sqref="AY1"/>
    </sheetView>
  </sheetViews>
  <sheetFormatPr defaultColWidth="8.88671875" defaultRowHeight="10.199999999999999"/>
  <cols>
    <col min="1" max="1" width="12.44140625" style="163" customWidth="1"/>
    <col min="2" max="2" width="23.6640625" style="153" customWidth="1"/>
    <col min="3" max="50" width="6.6640625" style="153" customWidth="1"/>
    <col min="51" max="62" width="6.6640625" style="504" customWidth="1"/>
    <col min="63" max="74" width="6.6640625" style="153" customWidth="1"/>
    <col min="75" max="16384" width="8.88671875" style="153"/>
  </cols>
  <sheetData>
    <row r="1" spans="1:74" ht="13.2" customHeight="1">
      <c r="A1" s="657" t="s">
        <v>1117</v>
      </c>
      <c r="B1" s="680" t="s">
        <v>982</v>
      </c>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row>
    <row r="2" spans="1:74" ht="13.2">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B5" s="258" t="s">
        <v>367</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6"/>
      <c r="AZ5" s="416"/>
      <c r="BA5" s="256"/>
      <c r="BB5" s="416"/>
      <c r="BC5" s="416"/>
      <c r="BD5" s="416"/>
      <c r="BE5" s="256"/>
      <c r="BF5" s="416"/>
      <c r="BG5" s="416"/>
      <c r="BH5" s="416"/>
      <c r="BI5" s="416"/>
      <c r="BJ5" s="416"/>
      <c r="BK5" s="416"/>
      <c r="BL5" s="416"/>
      <c r="BM5" s="416"/>
      <c r="BN5" s="416"/>
      <c r="BO5" s="416"/>
      <c r="BP5" s="416"/>
      <c r="BQ5" s="416"/>
      <c r="BR5" s="416"/>
      <c r="BS5" s="416"/>
      <c r="BT5" s="416"/>
      <c r="BU5" s="416"/>
      <c r="BV5" s="416"/>
    </row>
    <row r="6" spans="1:74" ht="11.1" customHeight="1">
      <c r="A6" s="163" t="s">
        <v>381</v>
      </c>
      <c r="B6" s="174" t="s">
        <v>368</v>
      </c>
      <c r="C6" s="256">
        <v>1.3</v>
      </c>
      <c r="D6" s="256">
        <v>1.3</v>
      </c>
      <c r="E6" s="256">
        <v>1.3</v>
      </c>
      <c r="F6" s="256">
        <v>1.3</v>
      </c>
      <c r="G6" s="256">
        <v>1.3</v>
      </c>
      <c r="H6" s="256">
        <v>1.3</v>
      </c>
      <c r="I6" s="256">
        <v>1.35</v>
      </c>
      <c r="J6" s="256">
        <v>1.35</v>
      </c>
      <c r="K6" s="256">
        <v>1.35</v>
      </c>
      <c r="L6" s="256">
        <v>1.35</v>
      </c>
      <c r="M6" s="256">
        <v>1.35</v>
      </c>
      <c r="N6" s="256">
        <v>1.35</v>
      </c>
      <c r="O6" s="256">
        <v>1.35</v>
      </c>
      <c r="P6" s="256">
        <v>1.35</v>
      </c>
      <c r="Q6" s="256">
        <v>1.35</v>
      </c>
      <c r="R6" s="256">
        <v>1.35</v>
      </c>
      <c r="S6" s="256">
        <v>1.27</v>
      </c>
      <c r="T6" s="256">
        <v>1.27</v>
      </c>
      <c r="U6" s="256">
        <v>1.27</v>
      </c>
      <c r="V6" s="256">
        <v>1.27</v>
      </c>
      <c r="W6" s="256">
        <v>1.27</v>
      </c>
      <c r="X6" s="256">
        <v>1.27</v>
      </c>
      <c r="Y6" s="256">
        <v>1.27</v>
      </c>
      <c r="Z6" s="256">
        <v>1.27</v>
      </c>
      <c r="AA6" s="256">
        <v>1.27</v>
      </c>
      <c r="AB6" s="256">
        <v>1.27</v>
      </c>
      <c r="AC6" s="256">
        <v>1.27</v>
      </c>
      <c r="AD6" s="256">
        <v>1.27</v>
      </c>
      <c r="AE6" s="256">
        <v>1.27</v>
      </c>
      <c r="AF6" s="256">
        <v>1.27</v>
      </c>
      <c r="AG6" s="256">
        <v>1.27</v>
      </c>
      <c r="AH6" s="256">
        <v>1.27</v>
      </c>
      <c r="AI6" s="256">
        <v>1.27</v>
      </c>
      <c r="AJ6" s="256">
        <v>1.27</v>
      </c>
      <c r="AK6" s="256">
        <v>1.27</v>
      </c>
      <c r="AL6" s="256">
        <v>1.27</v>
      </c>
      <c r="AM6" s="256">
        <v>1.27</v>
      </c>
      <c r="AN6" s="256">
        <v>1.27</v>
      </c>
      <c r="AO6" s="256">
        <v>1.27</v>
      </c>
      <c r="AP6" s="256">
        <v>1.27</v>
      </c>
      <c r="AQ6" s="256">
        <v>1.27</v>
      </c>
      <c r="AR6" s="256">
        <v>1.27</v>
      </c>
      <c r="AS6" s="256">
        <v>1.27</v>
      </c>
      <c r="AT6" s="256">
        <v>1.27</v>
      </c>
      <c r="AU6" s="256">
        <v>1.27</v>
      </c>
      <c r="AV6" s="256">
        <v>1.2</v>
      </c>
      <c r="AW6" s="256">
        <v>1.2</v>
      </c>
      <c r="AX6" s="256">
        <v>1.2</v>
      </c>
      <c r="AY6" s="256">
        <v>1.2</v>
      </c>
      <c r="AZ6" s="256">
        <v>1.2</v>
      </c>
      <c r="BA6" s="256">
        <v>1.2</v>
      </c>
      <c r="BB6" s="256">
        <v>1.2</v>
      </c>
      <c r="BC6" s="256">
        <v>1.2</v>
      </c>
      <c r="BD6" s="256">
        <v>1.2</v>
      </c>
      <c r="BE6" s="256">
        <v>1.25</v>
      </c>
      <c r="BF6" s="416" t="s">
        <v>1259</v>
      </c>
      <c r="BG6" s="416" t="s">
        <v>1259</v>
      </c>
      <c r="BH6" s="416" t="s">
        <v>1259</v>
      </c>
      <c r="BI6" s="416" t="s">
        <v>1259</v>
      </c>
      <c r="BJ6" s="416" t="s">
        <v>1259</v>
      </c>
      <c r="BK6" s="416" t="s">
        <v>1259</v>
      </c>
      <c r="BL6" s="416" t="s">
        <v>1259</v>
      </c>
      <c r="BM6" s="416" t="s">
        <v>1259</v>
      </c>
      <c r="BN6" s="416" t="s">
        <v>1259</v>
      </c>
      <c r="BO6" s="416" t="s">
        <v>1259</v>
      </c>
      <c r="BP6" s="416" t="s">
        <v>1259</v>
      </c>
      <c r="BQ6" s="416" t="s">
        <v>1259</v>
      </c>
      <c r="BR6" s="416" t="s">
        <v>1259</v>
      </c>
      <c r="BS6" s="416" t="s">
        <v>1259</v>
      </c>
      <c r="BT6" s="416" t="s">
        <v>1259</v>
      </c>
      <c r="BU6" s="416" t="s">
        <v>1259</v>
      </c>
      <c r="BV6" s="416" t="s">
        <v>1259</v>
      </c>
    </row>
    <row r="7" spans="1:74" ht="11.1" customHeight="1">
      <c r="A7" s="163" t="s">
        <v>390</v>
      </c>
      <c r="B7" s="174" t="s">
        <v>377</v>
      </c>
      <c r="C7" s="256">
        <v>1.825</v>
      </c>
      <c r="D7" s="256">
        <v>1.75</v>
      </c>
      <c r="E7" s="256">
        <v>1.75</v>
      </c>
      <c r="F7" s="256">
        <v>1.75</v>
      </c>
      <c r="G7" s="256">
        <v>1.75</v>
      </c>
      <c r="H7" s="256">
        <v>1.75</v>
      </c>
      <c r="I7" s="256">
        <v>1.8</v>
      </c>
      <c r="J7" s="256">
        <v>1.86</v>
      </c>
      <c r="K7" s="256">
        <v>1.86</v>
      </c>
      <c r="L7" s="256">
        <v>1.9</v>
      </c>
      <c r="M7" s="256">
        <v>1.9</v>
      </c>
      <c r="N7" s="256">
        <v>1.9</v>
      </c>
      <c r="O7" s="256">
        <v>1.95</v>
      </c>
      <c r="P7" s="256">
        <v>1.97</v>
      </c>
      <c r="Q7" s="256">
        <v>1.98</v>
      </c>
      <c r="R7" s="256">
        <v>1.98</v>
      </c>
      <c r="S7" s="256">
        <v>1.94</v>
      </c>
      <c r="T7" s="256">
        <v>1.89</v>
      </c>
      <c r="U7" s="256">
        <v>1.88</v>
      </c>
      <c r="V7" s="256">
        <v>1.8</v>
      </c>
      <c r="W7" s="256">
        <v>1.7</v>
      </c>
      <c r="X7" s="256">
        <v>1.7</v>
      </c>
      <c r="Y7" s="256">
        <v>1.7</v>
      </c>
      <c r="Z7" s="256">
        <v>1.7</v>
      </c>
      <c r="AA7" s="256">
        <v>1.7</v>
      </c>
      <c r="AB7" s="256">
        <v>1.7</v>
      </c>
      <c r="AC7" s="256">
        <v>1.7</v>
      </c>
      <c r="AD7" s="256">
        <v>1.65</v>
      </c>
      <c r="AE7" s="256">
        <v>1.55</v>
      </c>
      <c r="AF7" s="256">
        <v>1.6</v>
      </c>
      <c r="AG7" s="256">
        <v>1.65</v>
      </c>
      <c r="AH7" s="256">
        <v>1.7</v>
      </c>
      <c r="AI7" s="256">
        <v>1.75</v>
      </c>
      <c r="AJ7" s="256">
        <v>1.7</v>
      </c>
      <c r="AK7" s="256">
        <v>1.85</v>
      </c>
      <c r="AL7" s="256">
        <v>1.8</v>
      </c>
      <c r="AM7" s="256">
        <v>1.8</v>
      </c>
      <c r="AN7" s="256">
        <v>1.85</v>
      </c>
      <c r="AO7" s="256">
        <v>1.7</v>
      </c>
      <c r="AP7" s="256">
        <v>1.8</v>
      </c>
      <c r="AQ7" s="256">
        <v>1.75</v>
      </c>
      <c r="AR7" s="256">
        <v>1.7</v>
      </c>
      <c r="AS7" s="256">
        <v>1.65</v>
      </c>
      <c r="AT7" s="256">
        <v>1.75</v>
      </c>
      <c r="AU7" s="256">
        <v>1.65</v>
      </c>
      <c r="AV7" s="256">
        <v>1.7</v>
      </c>
      <c r="AW7" s="256">
        <v>1.68</v>
      </c>
      <c r="AX7" s="256">
        <v>1.7</v>
      </c>
      <c r="AY7" s="256">
        <v>1.75</v>
      </c>
      <c r="AZ7" s="256">
        <v>1.7</v>
      </c>
      <c r="BA7" s="256">
        <v>1.75</v>
      </c>
      <c r="BB7" s="256">
        <v>1.7649999999999999</v>
      </c>
      <c r="BC7" s="256">
        <v>1.8</v>
      </c>
      <c r="BD7" s="256">
        <v>1.68</v>
      </c>
      <c r="BE7" s="256">
        <v>1.75</v>
      </c>
      <c r="BF7" s="416" t="s">
        <v>1259</v>
      </c>
      <c r="BG7" s="416" t="s">
        <v>1259</v>
      </c>
      <c r="BH7" s="416" t="s">
        <v>1259</v>
      </c>
      <c r="BI7" s="416" t="s">
        <v>1259</v>
      </c>
      <c r="BJ7" s="416" t="s">
        <v>1259</v>
      </c>
      <c r="BK7" s="416" t="s">
        <v>1259</v>
      </c>
      <c r="BL7" s="416" t="s">
        <v>1259</v>
      </c>
      <c r="BM7" s="416" t="s">
        <v>1259</v>
      </c>
      <c r="BN7" s="416" t="s">
        <v>1259</v>
      </c>
      <c r="BO7" s="416" t="s">
        <v>1259</v>
      </c>
      <c r="BP7" s="416" t="s">
        <v>1259</v>
      </c>
      <c r="BQ7" s="416" t="s">
        <v>1259</v>
      </c>
      <c r="BR7" s="416" t="s">
        <v>1259</v>
      </c>
      <c r="BS7" s="416" t="s">
        <v>1259</v>
      </c>
      <c r="BT7" s="416" t="s">
        <v>1259</v>
      </c>
      <c r="BU7" s="416" t="s">
        <v>1259</v>
      </c>
      <c r="BV7" s="416" t="s">
        <v>1259</v>
      </c>
    </row>
    <row r="8" spans="1:74" ht="11.1" customHeight="1">
      <c r="A8" s="163" t="s">
        <v>90</v>
      </c>
      <c r="B8" s="174" t="s">
        <v>89</v>
      </c>
      <c r="C8" s="256">
        <v>0.50351162000000005</v>
      </c>
      <c r="D8" s="256">
        <v>0.49817514000000002</v>
      </c>
      <c r="E8" s="256">
        <v>0.49723013999999999</v>
      </c>
      <c r="F8" s="256">
        <v>0.49538683</v>
      </c>
      <c r="G8" s="256">
        <v>0.4862457</v>
      </c>
      <c r="H8" s="256">
        <v>0.49148500000000001</v>
      </c>
      <c r="I8" s="256">
        <v>0.48318243999999999</v>
      </c>
      <c r="J8" s="256">
        <v>0.47664106000000001</v>
      </c>
      <c r="K8" s="256">
        <v>0.47521342</v>
      </c>
      <c r="L8" s="256">
        <v>0.47477799999999998</v>
      </c>
      <c r="M8" s="256">
        <v>0.47694440999999999</v>
      </c>
      <c r="N8" s="256">
        <v>0.46975348</v>
      </c>
      <c r="O8" s="256">
        <v>0.46365527600000001</v>
      </c>
      <c r="P8" s="256">
        <v>0.470088848</v>
      </c>
      <c r="Q8" s="256">
        <v>0.478291301</v>
      </c>
      <c r="R8" s="256">
        <v>0.47978205699999998</v>
      </c>
      <c r="S8" s="256">
        <v>0.47840983399999998</v>
      </c>
      <c r="T8" s="256">
        <v>0.49066332200000001</v>
      </c>
      <c r="U8" s="256">
        <v>0.491758996</v>
      </c>
      <c r="V8" s="256">
        <v>0.48492247300000002</v>
      </c>
      <c r="W8" s="256">
        <v>0.48994882000000001</v>
      </c>
      <c r="X8" s="256">
        <v>0.49747846800000001</v>
      </c>
      <c r="Y8" s="256">
        <v>0.50793676200000004</v>
      </c>
      <c r="Z8" s="256">
        <v>0.49933339799999998</v>
      </c>
      <c r="AA8" s="256">
        <v>0.50075790499999995</v>
      </c>
      <c r="AB8" s="256">
        <v>0.50084812199999995</v>
      </c>
      <c r="AC8" s="256">
        <v>0.50905229100000005</v>
      </c>
      <c r="AD8" s="256">
        <v>0.50161257100000001</v>
      </c>
      <c r="AE8" s="256">
        <v>0.50380336699999995</v>
      </c>
      <c r="AF8" s="256">
        <v>0.49753345199999999</v>
      </c>
      <c r="AG8" s="256">
        <v>0.49494843300000002</v>
      </c>
      <c r="AH8" s="256">
        <v>0.49160667699999999</v>
      </c>
      <c r="AI8" s="256">
        <v>0.49559819399999999</v>
      </c>
      <c r="AJ8" s="256">
        <v>0.49493123300000003</v>
      </c>
      <c r="AK8" s="256">
        <v>0.50152202400000001</v>
      </c>
      <c r="AL8" s="256">
        <v>0.50413243299999999</v>
      </c>
      <c r="AM8" s="256">
        <v>0.50060128999999998</v>
      </c>
      <c r="AN8" s="256">
        <v>0.50284835000000006</v>
      </c>
      <c r="AO8" s="256">
        <v>0.49934572900000002</v>
      </c>
      <c r="AP8" s="256">
        <v>0.50037368100000001</v>
      </c>
      <c r="AQ8" s="256">
        <v>0.49783892099999999</v>
      </c>
      <c r="AR8" s="256">
        <v>0.50167610500000004</v>
      </c>
      <c r="AS8" s="256">
        <v>0.50796240500000001</v>
      </c>
      <c r="AT8" s="256">
        <v>0.51201302000000004</v>
      </c>
      <c r="AU8" s="256">
        <v>0.50644678700000001</v>
      </c>
      <c r="AV8" s="256">
        <v>0.50286525699999995</v>
      </c>
      <c r="AW8" s="256">
        <v>0.50417152600000004</v>
      </c>
      <c r="AX8" s="256">
        <v>0.50336523499999997</v>
      </c>
      <c r="AY8" s="256">
        <v>0.504940308</v>
      </c>
      <c r="AZ8" s="256">
        <v>0.50948428999999995</v>
      </c>
      <c r="BA8" s="256">
        <v>0.50422064499999997</v>
      </c>
      <c r="BB8" s="256">
        <v>0.51597199999999999</v>
      </c>
      <c r="BC8" s="256">
        <v>0.5</v>
      </c>
      <c r="BD8" s="256">
        <v>0.5</v>
      </c>
      <c r="BE8" s="256">
        <v>0.5</v>
      </c>
      <c r="BF8" s="416" t="s">
        <v>1259</v>
      </c>
      <c r="BG8" s="416" t="s">
        <v>1259</v>
      </c>
      <c r="BH8" s="416" t="s">
        <v>1259</v>
      </c>
      <c r="BI8" s="416" t="s">
        <v>1259</v>
      </c>
      <c r="BJ8" s="416" t="s">
        <v>1259</v>
      </c>
      <c r="BK8" s="416" t="s">
        <v>1259</v>
      </c>
      <c r="BL8" s="416" t="s">
        <v>1259</v>
      </c>
      <c r="BM8" s="416" t="s">
        <v>1259</v>
      </c>
      <c r="BN8" s="416" t="s">
        <v>1259</v>
      </c>
      <c r="BO8" s="416" t="s">
        <v>1259</v>
      </c>
      <c r="BP8" s="416" t="s">
        <v>1259</v>
      </c>
      <c r="BQ8" s="416" t="s">
        <v>1259</v>
      </c>
      <c r="BR8" s="416" t="s">
        <v>1259</v>
      </c>
      <c r="BS8" s="416" t="s">
        <v>1259</v>
      </c>
      <c r="BT8" s="416" t="s">
        <v>1259</v>
      </c>
      <c r="BU8" s="416" t="s">
        <v>1259</v>
      </c>
      <c r="BV8" s="416" t="s">
        <v>1259</v>
      </c>
    </row>
    <row r="9" spans="1:74" ht="11.1" customHeight="1">
      <c r="A9" s="163" t="s">
        <v>382</v>
      </c>
      <c r="B9" s="174" t="s">
        <v>369</v>
      </c>
      <c r="C9" s="256">
        <v>3.8</v>
      </c>
      <c r="D9" s="256">
        <v>3.75</v>
      </c>
      <c r="E9" s="256">
        <v>3.75</v>
      </c>
      <c r="F9" s="256">
        <v>3.8</v>
      </c>
      <c r="G9" s="256">
        <v>3.8</v>
      </c>
      <c r="H9" s="256">
        <v>3.8</v>
      </c>
      <c r="I9" s="256">
        <v>3.8</v>
      </c>
      <c r="J9" s="256">
        <v>3.8</v>
      </c>
      <c r="K9" s="256">
        <v>3.8</v>
      </c>
      <c r="L9" s="256">
        <v>3.8</v>
      </c>
      <c r="M9" s="256">
        <v>3.8</v>
      </c>
      <c r="N9" s="256">
        <v>3.8</v>
      </c>
      <c r="O9" s="256">
        <v>3.8</v>
      </c>
      <c r="P9" s="256">
        <v>3.8</v>
      </c>
      <c r="Q9" s="256">
        <v>3.8</v>
      </c>
      <c r="R9" s="256">
        <v>3.8</v>
      </c>
      <c r="S9" s="256">
        <v>3.8</v>
      </c>
      <c r="T9" s="256">
        <v>3.8</v>
      </c>
      <c r="U9" s="256">
        <v>3.7</v>
      </c>
      <c r="V9" s="256">
        <v>3.7</v>
      </c>
      <c r="W9" s="256">
        <v>3.7</v>
      </c>
      <c r="X9" s="256">
        <v>3.7</v>
      </c>
      <c r="Y9" s="256">
        <v>3.7</v>
      </c>
      <c r="Z9" s="256">
        <v>3.7</v>
      </c>
      <c r="AA9" s="256">
        <v>3.7</v>
      </c>
      <c r="AB9" s="256">
        <v>3.7</v>
      </c>
      <c r="AC9" s="256">
        <v>3.7</v>
      </c>
      <c r="AD9" s="256">
        <v>3.7</v>
      </c>
      <c r="AE9" s="256">
        <v>3.7</v>
      </c>
      <c r="AF9" s="256">
        <v>3.7</v>
      </c>
      <c r="AG9" s="256">
        <v>3.65</v>
      </c>
      <c r="AH9" s="256">
        <v>3.65</v>
      </c>
      <c r="AI9" s="256">
        <v>3.65</v>
      </c>
      <c r="AJ9" s="256">
        <v>3.6</v>
      </c>
      <c r="AK9" s="256">
        <v>3.6</v>
      </c>
      <c r="AL9" s="256">
        <v>3.55</v>
      </c>
      <c r="AM9" s="256">
        <v>3.45</v>
      </c>
      <c r="AN9" s="256">
        <v>3.4</v>
      </c>
      <c r="AO9" s="256">
        <v>3.35</v>
      </c>
      <c r="AP9" s="256">
        <v>3.2</v>
      </c>
      <c r="AQ9" s="256">
        <v>3.125</v>
      </c>
      <c r="AR9" s="256">
        <v>2.95</v>
      </c>
      <c r="AS9" s="256">
        <v>2.8</v>
      </c>
      <c r="AT9" s="256">
        <v>2.7</v>
      </c>
      <c r="AU9" s="256">
        <v>2.75</v>
      </c>
      <c r="AV9" s="256">
        <v>2.6</v>
      </c>
      <c r="AW9" s="256">
        <v>2.6</v>
      </c>
      <c r="AX9" s="256">
        <v>2.7</v>
      </c>
      <c r="AY9" s="256">
        <v>2.8</v>
      </c>
      <c r="AZ9" s="256">
        <v>2.8</v>
      </c>
      <c r="BA9" s="256">
        <v>2.8</v>
      </c>
      <c r="BB9" s="256">
        <v>2.8</v>
      </c>
      <c r="BC9" s="256">
        <v>2.8</v>
      </c>
      <c r="BD9" s="256">
        <v>2.8</v>
      </c>
      <c r="BE9" s="256">
        <v>2.8</v>
      </c>
      <c r="BF9" s="416" t="s">
        <v>1259</v>
      </c>
      <c r="BG9" s="416" t="s">
        <v>1259</v>
      </c>
      <c r="BH9" s="416" t="s">
        <v>1259</v>
      </c>
      <c r="BI9" s="416" t="s">
        <v>1259</v>
      </c>
      <c r="BJ9" s="416" t="s">
        <v>1259</v>
      </c>
      <c r="BK9" s="416" t="s">
        <v>1259</v>
      </c>
      <c r="BL9" s="416" t="s">
        <v>1259</v>
      </c>
      <c r="BM9" s="416" t="s">
        <v>1259</v>
      </c>
      <c r="BN9" s="416" t="s">
        <v>1259</v>
      </c>
      <c r="BO9" s="416" t="s">
        <v>1259</v>
      </c>
      <c r="BP9" s="416" t="s">
        <v>1259</v>
      </c>
      <c r="BQ9" s="416" t="s">
        <v>1259</v>
      </c>
      <c r="BR9" s="416" t="s">
        <v>1259</v>
      </c>
      <c r="BS9" s="416" t="s">
        <v>1259</v>
      </c>
      <c r="BT9" s="416" t="s">
        <v>1259</v>
      </c>
      <c r="BU9" s="416" t="s">
        <v>1259</v>
      </c>
      <c r="BV9" s="416" t="s">
        <v>1259</v>
      </c>
    </row>
    <row r="10" spans="1:74" ht="11.1" customHeight="1">
      <c r="A10" s="163" t="s">
        <v>391</v>
      </c>
      <c r="B10" s="174" t="s">
        <v>378</v>
      </c>
      <c r="C10" s="256">
        <v>2.2000000000000002</v>
      </c>
      <c r="D10" s="256">
        <v>2.2999999999999998</v>
      </c>
      <c r="E10" s="256">
        <v>2.35</v>
      </c>
      <c r="F10" s="256">
        <v>2.35</v>
      </c>
      <c r="G10" s="256">
        <v>2.4</v>
      </c>
      <c r="H10" s="256">
        <v>2.4</v>
      </c>
      <c r="I10" s="256">
        <v>2.4500000000000002</v>
      </c>
      <c r="J10" s="256">
        <v>2.4500000000000002</v>
      </c>
      <c r="K10" s="256">
        <v>2.4500000000000002</v>
      </c>
      <c r="L10" s="256">
        <v>2.4</v>
      </c>
      <c r="M10" s="256">
        <v>2.35</v>
      </c>
      <c r="N10" s="256">
        <v>2.35</v>
      </c>
      <c r="O10" s="256">
        <v>2.4500000000000002</v>
      </c>
      <c r="P10" s="256">
        <v>2.4500000000000002</v>
      </c>
      <c r="Q10" s="256">
        <v>2.35</v>
      </c>
      <c r="R10" s="256">
        <v>2.35</v>
      </c>
      <c r="S10" s="256">
        <v>2.35</v>
      </c>
      <c r="T10" s="256">
        <v>2.4</v>
      </c>
      <c r="U10" s="256">
        <v>2.2999999999999998</v>
      </c>
      <c r="V10" s="256">
        <v>2.2999999999999998</v>
      </c>
      <c r="W10" s="256">
        <v>2.35</v>
      </c>
      <c r="X10" s="256">
        <v>2.35</v>
      </c>
      <c r="Y10" s="256">
        <v>2.35</v>
      </c>
      <c r="Z10" s="256">
        <v>2.5</v>
      </c>
      <c r="AA10" s="256">
        <v>2.6</v>
      </c>
      <c r="AB10" s="256">
        <v>2.5</v>
      </c>
      <c r="AC10" s="256">
        <v>2.5</v>
      </c>
      <c r="AD10" s="256">
        <v>2.5</v>
      </c>
      <c r="AE10" s="256">
        <v>2.5499999999999998</v>
      </c>
      <c r="AF10" s="256">
        <v>2.5499999999999998</v>
      </c>
      <c r="AG10" s="256">
        <v>2.6</v>
      </c>
      <c r="AH10" s="256">
        <v>2.6</v>
      </c>
      <c r="AI10" s="256">
        <v>2.7</v>
      </c>
      <c r="AJ10" s="256">
        <v>2.7</v>
      </c>
      <c r="AK10" s="256">
        <v>2.7</v>
      </c>
      <c r="AL10" s="256">
        <v>2.7</v>
      </c>
      <c r="AM10" s="256">
        <v>2.65</v>
      </c>
      <c r="AN10" s="256">
        <v>2.5499999999999998</v>
      </c>
      <c r="AO10" s="256">
        <v>2.7</v>
      </c>
      <c r="AP10" s="256">
        <v>2.94</v>
      </c>
      <c r="AQ10" s="256">
        <v>2.9</v>
      </c>
      <c r="AR10" s="256">
        <v>2.95</v>
      </c>
      <c r="AS10" s="256">
        <v>3.05</v>
      </c>
      <c r="AT10" s="256">
        <v>3.15</v>
      </c>
      <c r="AU10" s="256">
        <v>3.25</v>
      </c>
      <c r="AV10" s="256">
        <v>3.05</v>
      </c>
      <c r="AW10" s="256">
        <v>3.2</v>
      </c>
      <c r="AX10" s="256">
        <v>3.1</v>
      </c>
      <c r="AY10" s="256">
        <v>3.05</v>
      </c>
      <c r="AZ10" s="256">
        <v>3.05</v>
      </c>
      <c r="BA10" s="256">
        <v>3.05</v>
      </c>
      <c r="BB10" s="256">
        <v>3.15</v>
      </c>
      <c r="BC10" s="256">
        <v>3.08</v>
      </c>
      <c r="BD10" s="256">
        <v>3</v>
      </c>
      <c r="BE10" s="256">
        <v>3.08</v>
      </c>
      <c r="BF10" s="416" t="s">
        <v>1259</v>
      </c>
      <c r="BG10" s="416" t="s">
        <v>1259</v>
      </c>
      <c r="BH10" s="416" t="s">
        <v>1259</v>
      </c>
      <c r="BI10" s="416" t="s">
        <v>1259</v>
      </c>
      <c r="BJ10" s="416" t="s">
        <v>1259</v>
      </c>
      <c r="BK10" s="416" t="s">
        <v>1259</v>
      </c>
      <c r="BL10" s="416" t="s">
        <v>1259</v>
      </c>
      <c r="BM10" s="416" t="s">
        <v>1259</v>
      </c>
      <c r="BN10" s="416" t="s">
        <v>1259</v>
      </c>
      <c r="BO10" s="416" t="s">
        <v>1259</v>
      </c>
      <c r="BP10" s="416" t="s">
        <v>1259</v>
      </c>
      <c r="BQ10" s="416" t="s">
        <v>1259</v>
      </c>
      <c r="BR10" s="416" t="s">
        <v>1259</v>
      </c>
      <c r="BS10" s="416" t="s">
        <v>1259</v>
      </c>
      <c r="BT10" s="416" t="s">
        <v>1259</v>
      </c>
      <c r="BU10" s="416" t="s">
        <v>1259</v>
      </c>
      <c r="BV10" s="416" t="s">
        <v>1259</v>
      </c>
    </row>
    <row r="11" spans="1:74" ht="11.1" customHeight="1">
      <c r="A11" s="163" t="s">
        <v>383</v>
      </c>
      <c r="B11" s="174" t="s">
        <v>370</v>
      </c>
      <c r="C11" s="256">
        <v>2.2999999999999998</v>
      </c>
      <c r="D11" s="256">
        <v>2.2999999999999998</v>
      </c>
      <c r="E11" s="256">
        <v>2.2999999999999998</v>
      </c>
      <c r="F11" s="256">
        <v>2.2999999999999998</v>
      </c>
      <c r="G11" s="256">
        <v>2.2999999999999998</v>
      </c>
      <c r="H11" s="256">
        <v>2.2999999999999998</v>
      </c>
      <c r="I11" s="256">
        <v>2.2999999999999998</v>
      </c>
      <c r="J11" s="256">
        <v>2.2999999999999998</v>
      </c>
      <c r="K11" s="256">
        <v>2.2999999999999998</v>
      </c>
      <c r="L11" s="256">
        <v>2.2999999999999998</v>
      </c>
      <c r="M11" s="256">
        <v>2.2999999999999998</v>
      </c>
      <c r="N11" s="256">
        <v>2.2999999999999998</v>
      </c>
      <c r="O11" s="256">
        <v>2.2999999999999998</v>
      </c>
      <c r="P11" s="256">
        <v>2.2999999999999998</v>
      </c>
      <c r="Q11" s="256">
        <v>2.2999999999999998</v>
      </c>
      <c r="R11" s="256">
        <v>2.2999999999999998</v>
      </c>
      <c r="S11" s="256">
        <v>2.2000000000000002</v>
      </c>
      <c r="T11" s="256">
        <v>2.2000000000000002</v>
      </c>
      <c r="U11" s="256">
        <v>2.2999999999999998</v>
      </c>
      <c r="V11" s="256">
        <v>2.2999999999999998</v>
      </c>
      <c r="W11" s="256">
        <v>2.2999999999999998</v>
      </c>
      <c r="X11" s="256">
        <v>2.2999999999999998</v>
      </c>
      <c r="Y11" s="256">
        <v>2.2999999999999998</v>
      </c>
      <c r="Z11" s="256">
        <v>2.2999999999999998</v>
      </c>
      <c r="AA11" s="256">
        <v>2.2999999999999998</v>
      </c>
      <c r="AB11" s="256">
        <v>2.2999999999999998</v>
      </c>
      <c r="AC11" s="256">
        <v>2.4</v>
      </c>
      <c r="AD11" s="256">
        <v>2.5</v>
      </c>
      <c r="AE11" s="256">
        <v>2.5</v>
      </c>
      <c r="AF11" s="256">
        <v>2.5</v>
      </c>
      <c r="AG11" s="256">
        <v>2.5</v>
      </c>
      <c r="AH11" s="256">
        <v>2.5499999999999998</v>
      </c>
      <c r="AI11" s="256">
        <v>2.5499999999999998</v>
      </c>
      <c r="AJ11" s="256">
        <v>2.5499999999999998</v>
      </c>
      <c r="AK11" s="256">
        <v>2.5499999999999998</v>
      </c>
      <c r="AL11" s="256">
        <v>2.5499999999999998</v>
      </c>
      <c r="AM11" s="256">
        <v>2.6</v>
      </c>
      <c r="AN11" s="256">
        <v>2.6</v>
      </c>
      <c r="AO11" s="256">
        <v>2.59</v>
      </c>
      <c r="AP11" s="256">
        <v>2.59</v>
      </c>
      <c r="AQ11" s="256">
        <v>2.59</v>
      </c>
      <c r="AR11" s="256">
        <v>2.58</v>
      </c>
      <c r="AS11" s="256">
        <v>2.5750000000000002</v>
      </c>
      <c r="AT11" s="256">
        <v>2.5750000000000002</v>
      </c>
      <c r="AU11" s="256">
        <v>2.56</v>
      </c>
      <c r="AV11" s="256">
        <v>2.56</v>
      </c>
      <c r="AW11" s="256">
        <v>2.6</v>
      </c>
      <c r="AX11" s="256">
        <v>2.6</v>
      </c>
      <c r="AY11" s="256">
        <v>2.6</v>
      </c>
      <c r="AZ11" s="256">
        <v>2.6</v>
      </c>
      <c r="BA11" s="256">
        <v>2.6</v>
      </c>
      <c r="BB11" s="256">
        <v>2.6</v>
      </c>
      <c r="BC11" s="256">
        <v>2.6</v>
      </c>
      <c r="BD11" s="256">
        <v>2.6</v>
      </c>
      <c r="BE11" s="256">
        <v>2.5</v>
      </c>
      <c r="BF11" s="416" t="s">
        <v>1259</v>
      </c>
      <c r="BG11" s="416" t="s">
        <v>1259</v>
      </c>
      <c r="BH11" s="416" t="s">
        <v>1259</v>
      </c>
      <c r="BI11" s="416" t="s">
        <v>1259</v>
      </c>
      <c r="BJ11" s="416" t="s">
        <v>1259</v>
      </c>
      <c r="BK11" s="416" t="s">
        <v>1259</v>
      </c>
      <c r="BL11" s="416" t="s">
        <v>1259</v>
      </c>
      <c r="BM11" s="416" t="s">
        <v>1259</v>
      </c>
      <c r="BN11" s="416" t="s">
        <v>1259</v>
      </c>
      <c r="BO11" s="416" t="s">
        <v>1259</v>
      </c>
      <c r="BP11" s="416" t="s">
        <v>1259</v>
      </c>
      <c r="BQ11" s="416" t="s">
        <v>1259</v>
      </c>
      <c r="BR11" s="416" t="s">
        <v>1259</v>
      </c>
      <c r="BS11" s="416" t="s">
        <v>1259</v>
      </c>
      <c r="BT11" s="416" t="s">
        <v>1259</v>
      </c>
      <c r="BU11" s="416" t="s">
        <v>1259</v>
      </c>
      <c r="BV11" s="416" t="s">
        <v>1259</v>
      </c>
    </row>
    <row r="12" spans="1:74" ht="11.1" customHeight="1">
      <c r="A12" s="163" t="s">
        <v>384</v>
      </c>
      <c r="B12" s="174" t="s">
        <v>371</v>
      </c>
      <c r="C12" s="256">
        <v>1.65</v>
      </c>
      <c r="D12" s="256">
        <v>1.65</v>
      </c>
      <c r="E12" s="256">
        <v>1.65</v>
      </c>
      <c r="F12" s="256">
        <v>1.65</v>
      </c>
      <c r="G12" s="256">
        <v>1.65</v>
      </c>
      <c r="H12" s="256">
        <v>1.65</v>
      </c>
      <c r="I12" s="256">
        <v>1.65</v>
      </c>
      <c r="J12" s="256">
        <v>1.65</v>
      </c>
      <c r="K12" s="256">
        <v>1.65</v>
      </c>
      <c r="L12" s="256">
        <v>1.65</v>
      </c>
      <c r="M12" s="256">
        <v>1.65</v>
      </c>
      <c r="N12" s="256">
        <v>1.65</v>
      </c>
      <c r="O12" s="256">
        <v>1.65</v>
      </c>
      <c r="P12" s="256">
        <v>1.65</v>
      </c>
      <c r="Q12" s="256">
        <v>1.65</v>
      </c>
      <c r="R12" s="256">
        <v>1.65</v>
      </c>
      <c r="S12" s="256">
        <v>1.65</v>
      </c>
      <c r="T12" s="256">
        <v>1.65</v>
      </c>
      <c r="U12" s="256">
        <v>1.65</v>
      </c>
      <c r="V12" s="256">
        <v>1.65</v>
      </c>
      <c r="W12" s="256">
        <v>1.65</v>
      </c>
      <c r="X12" s="256">
        <v>1.65</v>
      </c>
      <c r="Y12" s="256">
        <v>1.65</v>
      </c>
      <c r="Z12" s="256">
        <v>1.65</v>
      </c>
      <c r="AA12" s="256">
        <v>1.65</v>
      </c>
      <c r="AB12" s="256">
        <v>1.34</v>
      </c>
      <c r="AC12" s="256">
        <v>0.3</v>
      </c>
      <c r="AD12" s="256">
        <v>0.2</v>
      </c>
      <c r="AE12" s="256">
        <v>0.2</v>
      </c>
      <c r="AF12" s="256">
        <v>0.1</v>
      </c>
      <c r="AG12" s="256">
        <v>0.1</v>
      </c>
      <c r="AH12" s="256">
        <v>0</v>
      </c>
      <c r="AI12" s="256">
        <v>0.1</v>
      </c>
      <c r="AJ12" s="256">
        <v>0.3</v>
      </c>
      <c r="AK12" s="256">
        <v>0.55000000000000004</v>
      </c>
      <c r="AL12" s="256">
        <v>0.8</v>
      </c>
      <c r="AM12" s="256">
        <v>1</v>
      </c>
      <c r="AN12" s="256">
        <v>1.2</v>
      </c>
      <c r="AO12" s="256">
        <v>1.35</v>
      </c>
      <c r="AP12" s="256">
        <v>1.4</v>
      </c>
      <c r="AQ12" s="256">
        <v>1.4</v>
      </c>
      <c r="AR12" s="256">
        <v>1.4</v>
      </c>
      <c r="AS12" s="256">
        <v>1.4</v>
      </c>
      <c r="AT12" s="256">
        <v>1.45</v>
      </c>
      <c r="AU12" s="256">
        <v>1.5</v>
      </c>
      <c r="AV12" s="256">
        <v>1.5</v>
      </c>
      <c r="AW12" s="256">
        <v>1.45</v>
      </c>
      <c r="AX12" s="256">
        <v>1.35</v>
      </c>
      <c r="AY12" s="256">
        <v>1.35</v>
      </c>
      <c r="AZ12" s="256">
        <v>1.4</v>
      </c>
      <c r="BA12" s="256">
        <v>1.35</v>
      </c>
      <c r="BB12" s="256">
        <v>1.45</v>
      </c>
      <c r="BC12" s="256">
        <v>1.42</v>
      </c>
      <c r="BD12" s="256">
        <v>1.1299999999999999</v>
      </c>
      <c r="BE12" s="256">
        <v>1</v>
      </c>
      <c r="BF12" s="416" t="s">
        <v>1259</v>
      </c>
      <c r="BG12" s="416" t="s">
        <v>1259</v>
      </c>
      <c r="BH12" s="416" t="s">
        <v>1259</v>
      </c>
      <c r="BI12" s="416" t="s">
        <v>1259</v>
      </c>
      <c r="BJ12" s="416" t="s">
        <v>1259</v>
      </c>
      <c r="BK12" s="416" t="s">
        <v>1259</v>
      </c>
      <c r="BL12" s="416" t="s">
        <v>1259</v>
      </c>
      <c r="BM12" s="416" t="s">
        <v>1259</v>
      </c>
      <c r="BN12" s="416" t="s">
        <v>1259</v>
      </c>
      <c r="BO12" s="416" t="s">
        <v>1259</v>
      </c>
      <c r="BP12" s="416" t="s">
        <v>1259</v>
      </c>
      <c r="BQ12" s="416" t="s">
        <v>1259</v>
      </c>
      <c r="BR12" s="416" t="s">
        <v>1259</v>
      </c>
      <c r="BS12" s="416" t="s">
        <v>1259</v>
      </c>
      <c r="BT12" s="416" t="s">
        <v>1259</v>
      </c>
      <c r="BU12" s="416" t="s">
        <v>1259</v>
      </c>
      <c r="BV12" s="416" t="s">
        <v>1259</v>
      </c>
    </row>
    <row r="13" spans="1:74" ht="11.1" customHeight="1">
      <c r="A13" s="163" t="s">
        <v>385</v>
      </c>
      <c r="B13" s="174" t="s">
        <v>372</v>
      </c>
      <c r="C13" s="256">
        <v>1.92</v>
      </c>
      <c r="D13" s="256">
        <v>1.845</v>
      </c>
      <c r="E13" s="256">
        <v>1.6950000000000001</v>
      </c>
      <c r="F13" s="256">
        <v>1.7949999999999999</v>
      </c>
      <c r="G13" s="256">
        <v>1.7749999999999999</v>
      </c>
      <c r="H13" s="256">
        <v>1.61</v>
      </c>
      <c r="I13" s="256">
        <v>1.59</v>
      </c>
      <c r="J13" s="256">
        <v>1.72</v>
      </c>
      <c r="K13" s="256">
        <v>1.83</v>
      </c>
      <c r="L13" s="256">
        <v>1.88</v>
      </c>
      <c r="M13" s="256">
        <v>1.96</v>
      </c>
      <c r="N13" s="256">
        <v>2.04</v>
      </c>
      <c r="O13" s="256">
        <v>2.0699999999999998</v>
      </c>
      <c r="P13" s="256">
        <v>2.0099999999999998</v>
      </c>
      <c r="Q13" s="256">
        <v>2.02</v>
      </c>
      <c r="R13" s="256">
        <v>1.95</v>
      </c>
      <c r="S13" s="256">
        <v>1.9</v>
      </c>
      <c r="T13" s="256">
        <v>2</v>
      </c>
      <c r="U13" s="256">
        <v>2</v>
      </c>
      <c r="V13" s="256">
        <v>2.1</v>
      </c>
      <c r="W13" s="256">
        <v>2.14</v>
      </c>
      <c r="X13" s="256">
        <v>2.17</v>
      </c>
      <c r="Y13" s="256">
        <v>2.1</v>
      </c>
      <c r="Z13" s="256">
        <v>2.08</v>
      </c>
      <c r="AA13" s="256">
        <v>2.1800000000000002</v>
      </c>
      <c r="AB13" s="256">
        <v>2.17</v>
      </c>
      <c r="AC13" s="256">
        <v>2.0499999999999998</v>
      </c>
      <c r="AD13" s="256">
        <v>2.1</v>
      </c>
      <c r="AE13" s="256">
        <v>2.17</v>
      </c>
      <c r="AF13" s="256">
        <v>2.17</v>
      </c>
      <c r="AG13" s="256">
        <v>2.17</v>
      </c>
      <c r="AH13" s="256">
        <v>2.2000000000000002</v>
      </c>
      <c r="AI13" s="256">
        <v>2.2000000000000002</v>
      </c>
      <c r="AJ13" s="256">
        <v>2</v>
      </c>
      <c r="AK13" s="256">
        <v>2.1</v>
      </c>
      <c r="AL13" s="256">
        <v>2</v>
      </c>
      <c r="AM13" s="256">
        <v>2.1</v>
      </c>
      <c r="AN13" s="256">
        <v>2.15</v>
      </c>
      <c r="AO13" s="256">
        <v>2.1</v>
      </c>
      <c r="AP13" s="256">
        <v>2.2000000000000002</v>
      </c>
      <c r="AQ13" s="256">
        <v>2.15</v>
      </c>
      <c r="AR13" s="256">
        <v>2.15</v>
      </c>
      <c r="AS13" s="256">
        <v>2.15</v>
      </c>
      <c r="AT13" s="256">
        <v>2.2000000000000002</v>
      </c>
      <c r="AU13" s="256">
        <v>2.0499999999999998</v>
      </c>
      <c r="AV13" s="256">
        <v>1.95</v>
      </c>
      <c r="AW13" s="256">
        <v>1.9</v>
      </c>
      <c r="AX13" s="256">
        <v>2.1</v>
      </c>
      <c r="AY13" s="256">
        <v>2.0499999999999998</v>
      </c>
      <c r="AZ13" s="256">
        <v>2</v>
      </c>
      <c r="BA13" s="256">
        <v>2.0249999999999999</v>
      </c>
      <c r="BB13" s="256">
        <v>1.98</v>
      </c>
      <c r="BC13" s="256">
        <v>1.98</v>
      </c>
      <c r="BD13" s="256">
        <v>1.88</v>
      </c>
      <c r="BE13" s="256">
        <v>1.95</v>
      </c>
      <c r="BF13" s="416" t="s">
        <v>1259</v>
      </c>
      <c r="BG13" s="416" t="s">
        <v>1259</v>
      </c>
      <c r="BH13" s="416" t="s">
        <v>1259</v>
      </c>
      <c r="BI13" s="416" t="s">
        <v>1259</v>
      </c>
      <c r="BJ13" s="416" t="s">
        <v>1259</v>
      </c>
      <c r="BK13" s="416" t="s">
        <v>1259</v>
      </c>
      <c r="BL13" s="416" t="s">
        <v>1259</v>
      </c>
      <c r="BM13" s="416" t="s">
        <v>1259</v>
      </c>
      <c r="BN13" s="416" t="s">
        <v>1259</v>
      </c>
      <c r="BO13" s="416" t="s">
        <v>1259</v>
      </c>
      <c r="BP13" s="416" t="s">
        <v>1259</v>
      </c>
      <c r="BQ13" s="416" t="s">
        <v>1259</v>
      </c>
      <c r="BR13" s="416" t="s">
        <v>1259</v>
      </c>
      <c r="BS13" s="416" t="s">
        <v>1259</v>
      </c>
      <c r="BT13" s="416" t="s">
        <v>1259</v>
      </c>
      <c r="BU13" s="416" t="s">
        <v>1259</v>
      </c>
      <c r="BV13" s="416" t="s">
        <v>1259</v>
      </c>
    </row>
    <row r="14" spans="1:74" ht="11.1" customHeight="1">
      <c r="A14" s="163" t="s">
        <v>386</v>
      </c>
      <c r="B14" s="174" t="s">
        <v>373</v>
      </c>
      <c r="C14" s="256">
        <v>0.77500000000000002</v>
      </c>
      <c r="D14" s="256">
        <v>0.85</v>
      </c>
      <c r="E14" s="256">
        <v>0.82499999999999996</v>
      </c>
      <c r="F14" s="256">
        <v>0.82499999999999996</v>
      </c>
      <c r="G14" s="256">
        <v>0.82499999999999996</v>
      </c>
      <c r="H14" s="256">
        <v>0.82499999999999996</v>
      </c>
      <c r="I14" s="256">
        <v>0.82499999999999996</v>
      </c>
      <c r="J14" s="256">
        <v>0.85</v>
      </c>
      <c r="K14" s="256">
        <v>0.85</v>
      </c>
      <c r="L14" s="256">
        <v>0.85</v>
      </c>
      <c r="M14" s="256">
        <v>0.85</v>
      </c>
      <c r="N14" s="256">
        <v>0.85</v>
      </c>
      <c r="O14" s="256">
        <v>0.83</v>
      </c>
      <c r="P14" s="256">
        <v>0.85</v>
      </c>
      <c r="Q14" s="256">
        <v>0.85</v>
      </c>
      <c r="R14" s="256">
        <v>0.85</v>
      </c>
      <c r="S14" s="256">
        <v>0.85</v>
      </c>
      <c r="T14" s="256">
        <v>0.85</v>
      </c>
      <c r="U14" s="256">
        <v>0.85</v>
      </c>
      <c r="V14" s="256">
        <v>0.85</v>
      </c>
      <c r="W14" s="256">
        <v>0.85</v>
      </c>
      <c r="X14" s="256">
        <v>0.85</v>
      </c>
      <c r="Y14" s="256">
        <v>0.85</v>
      </c>
      <c r="Z14" s="256">
        <v>0.85</v>
      </c>
      <c r="AA14" s="256">
        <v>0.85</v>
      </c>
      <c r="AB14" s="256">
        <v>0.85</v>
      </c>
      <c r="AC14" s="256">
        <v>0.85</v>
      </c>
      <c r="AD14" s="256">
        <v>0.85</v>
      </c>
      <c r="AE14" s="256">
        <v>0.85</v>
      </c>
      <c r="AF14" s="256">
        <v>0.85</v>
      </c>
      <c r="AG14" s="256">
        <v>0.85</v>
      </c>
      <c r="AH14" s="256">
        <v>0.85</v>
      </c>
      <c r="AI14" s="256">
        <v>0.85</v>
      </c>
      <c r="AJ14" s="256">
        <v>0.85</v>
      </c>
      <c r="AK14" s="256">
        <v>0.85</v>
      </c>
      <c r="AL14" s="256">
        <v>0.85</v>
      </c>
      <c r="AM14" s="256">
        <v>0.85</v>
      </c>
      <c r="AN14" s="256">
        <v>0.85</v>
      </c>
      <c r="AO14" s="256">
        <v>0.75</v>
      </c>
      <c r="AP14" s="256">
        <v>0.74</v>
      </c>
      <c r="AQ14" s="256">
        <v>0.73</v>
      </c>
      <c r="AR14" s="256">
        <v>0.73</v>
      </c>
      <c r="AS14" s="256">
        <v>0.73</v>
      </c>
      <c r="AT14" s="256">
        <v>0.73</v>
      </c>
      <c r="AU14" s="256">
        <v>0.73</v>
      </c>
      <c r="AV14" s="256">
        <v>0.73</v>
      </c>
      <c r="AW14" s="256">
        <v>0.73</v>
      </c>
      <c r="AX14" s="256">
        <v>0.73</v>
      </c>
      <c r="AY14" s="256">
        <v>0.73</v>
      </c>
      <c r="AZ14" s="256">
        <v>0.73</v>
      </c>
      <c r="BA14" s="256">
        <v>0.73</v>
      </c>
      <c r="BB14" s="256">
        <v>0.73</v>
      </c>
      <c r="BC14" s="256">
        <v>0.73</v>
      </c>
      <c r="BD14" s="256">
        <v>0.73</v>
      </c>
      <c r="BE14" s="256">
        <v>0.73</v>
      </c>
      <c r="BF14" s="416" t="s">
        <v>1259</v>
      </c>
      <c r="BG14" s="416" t="s">
        <v>1259</v>
      </c>
      <c r="BH14" s="416" t="s">
        <v>1259</v>
      </c>
      <c r="BI14" s="416" t="s">
        <v>1259</v>
      </c>
      <c r="BJ14" s="416" t="s">
        <v>1259</v>
      </c>
      <c r="BK14" s="416" t="s">
        <v>1259</v>
      </c>
      <c r="BL14" s="416" t="s">
        <v>1259</v>
      </c>
      <c r="BM14" s="416" t="s">
        <v>1259</v>
      </c>
      <c r="BN14" s="416" t="s">
        <v>1259</v>
      </c>
      <c r="BO14" s="416" t="s">
        <v>1259</v>
      </c>
      <c r="BP14" s="416" t="s">
        <v>1259</v>
      </c>
      <c r="BQ14" s="416" t="s">
        <v>1259</v>
      </c>
      <c r="BR14" s="416" t="s">
        <v>1259</v>
      </c>
      <c r="BS14" s="416" t="s">
        <v>1259</v>
      </c>
      <c r="BT14" s="416" t="s">
        <v>1259</v>
      </c>
      <c r="BU14" s="416" t="s">
        <v>1259</v>
      </c>
      <c r="BV14" s="416" t="s">
        <v>1259</v>
      </c>
    </row>
    <row r="15" spans="1:74" ht="11.1" customHeight="1">
      <c r="A15" s="163" t="s">
        <v>387</v>
      </c>
      <c r="B15" s="174" t="s">
        <v>374</v>
      </c>
      <c r="C15" s="256">
        <v>8.1</v>
      </c>
      <c r="D15" s="256">
        <v>8.0500000000000007</v>
      </c>
      <c r="E15" s="256">
        <v>8.0500000000000007</v>
      </c>
      <c r="F15" s="256">
        <v>8.0500000000000007</v>
      </c>
      <c r="G15" s="256">
        <v>8.0500000000000007</v>
      </c>
      <c r="H15" s="256">
        <v>8.3000000000000007</v>
      </c>
      <c r="I15" s="256">
        <v>8.5</v>
      </c>
      <c r="J15" s="256">
        <v>8.4</v>
      </c>
      <c r="K15" s="256">
        <v>8.3000000000000007</v>
      </c>
      <c r="L15" s="256">
        <v>8.3000000000000007</v>
      </c>
      <c r="M15" s="256">
        <v>8.3000000000000007</v>
      </c>
      <c r="N15" s="256">
        <v>8.1999999999999993</v>
      </c>
      <c r="O15" s="256">
        <v>8.1999999999999993</v>
      </c>
      <c r="P15" s="256">
        <v>8.1999999999999993</v>
      </c>
      <c r="Q15" s="256">
        <v>8.1999999999999993</v>
      </c>
      <c r="R15" s="256">
        <v>8.1999999999999993</v>
      </c>
      <c r="S15" s="256">
        <v>8.6999999999999993</v>
      </c>
      <c r="T15" s="256">
        <v>9.1999999999999993</v>
      </c>
      <c r="U15" s="256">
        <v>9.3000000000000007</v>
      </c>
      <c r="V15" s="256">
        <v>9.3000000000000007</v>
      </c>
      <c r="W15" s="256">
        <v>9.3000000000000007</v>
      </c>
      <c r="X15" s="256">
        <v>8.8000000000000007</v>
      </c>
      <c r="Y15" s="256">
        <v>9</v>
      </c>
      <c r="Z15" s="256">
        <v>8.9</v>
      </c>
      <c r="AA15" s="256">
        <v>9.1</v>
      </c>
      <c r="AB15" s="256">
        <v>9.1</v>
      </c>
      <c r="AC15" s="256">
        <v>8.9</v>
      </c>
      <c r="AD15" s="256">
        <v>8.9</v>
      </c>
      <c r="AE15" s="256">
        <v>8.9</v>
      </c>
      <c r="AF15" s="256">
        <v>9.6</v>
      </c>
      <c r="AG15" s="256">
        <v>9.8000000000000007</v>
      </c>
      <c r="AH15" s="256">
        <v>9.9</v>
      </c>
      <c r="AI15" s="256">
        <v>9.6999999999999993</v>
      </c>
      <c r="AJ15" s="256">
        <v>9.5</v>
      </c>
      <c r="AK15" s="256">
        <v>9.8000000000000007</v>
      </c>
      <c r="AL15" s="256">
        <v>9.8000000000000007</v>
      </c>
      <c r="AM15" s="256">
        <v>9.8000000000000007</v>
      </c>
      <c r="AN15" s="256">
        <v>10</v>
      </c>
      <c r="AO15" s="256">
        <v>9.99</v>
      </c>
      <c r="AP15" s="256">
        <v>9.89</v>
      </c>
      <c r="AQ15" s="256">
        <v>9.69</v>
      </c>
      <c r="AR15" s="256">
        <v>9.98</v>
      </c>
      <c r="AS15" s="256">
        <v>9.9749999999999996</v>
      </c>
      <c r="AT15" s="256">
        <v>9.9749999999999996</v>
      </c>
      <c r="AU15" s="256">
        <v>9.76</v>
      </c>
      <c r="AV15" s="256">
        <v>9.76</v>
      </c>
      <c r="AW15" s="256">
        <v>9.5</v>
      </c>
      <c r="AX15" s="256">
        <v>9.1999999999999993</v>
      </c>
      <c r="AY15" s="256">
        <v>9.1</v>
      </c>
      <c r="AZ15" s="256">
        <v>9.1</v>
      </c>
      <c r="BA15" s="256">
        <v>9.1</v>
      </c>
      <c r="BB15" s="256">
        <v>9.4</v>
      </c>
      <c r="BC15" s="256">
        <v>9.6</v>
      </c>
      <c r="BD15" s="256">
        <v>9.6</v>
      </c>
      <c r="BE15" s="256">
        <v>9.6</v>
      </c>
      <c r="BF15" s="416" t="s">
        <v>1259</v>
      </c>
      <c r="BG15" s="416" t="s">
        <v>1259</v>
      </c>
      <c r="BH15" s="416" t="s">
        <v>1259</v>
      </c>
      <c r="BI15" s="416" t="s">
        <v>1259</v>
      </c>
      <c r="BJ15" s="416" t="s">
        <v>1259</v>
      </c>
      <c r="BK15" s="416" t="s">
        <v>1259</v>
      </c>
      <c r="BL15" s="416" t="s">
        <v>1259</v>
      </c>
      <c r="BM15" s="416" t="s">
        <v>1259</v>
      </c>
      <c r="BN15" s="416" t="s">
        <v>1259</v>
      </c>
      <c r="BO15" s="416" t="s">
        <v>1259</v>
      </c>
      <c r="BP15" s="416" t="s">
        <v>1259</v>
      </c>
      <c r="BQ15" s="416" t="s">
        <v>1259</v>
      </c>
      <c r="BR15" s="416" t="s">
        <v>1259</v>
      </c>
      <c r="BS15" s="416" t="s">
        <v>1259</v>
      </c>
      <c r="BT15" s="416" t="s">
        <v>1259</v>
      </c>
      <c r="BU15" s="416" t="s">
        <v>1259</v>
      </c>
      <c r="BV15" s="416" t="s">
        <v>1259</v>
      </c>
    </row>
    <row r="16" spans="1:74" ht="11.1" customHeight="1">
      <c r="A16" s="163" t="s">
        <v>388</v>
      </c>
      <c r="B16" s="174" t="s">
        <v>375</v>
      </c>
      <c r="C16" s="256">
        <v>2.2999999999999998</v>
      </c>
      <c r="D16" s="256">
        <v>2.2999999999999998</v>
      </c>
      <c r="E16" s="256">
        <v>2.2999999999999998</v>
      </c>
      <c r="F16" s="256">
        <v>2.2999999999999998</v>
      </c>
      <c r="G16" s="256">
        <v>2.2999999999999998</v>
      </c>
      <c r="H16" s="256">
        <v>2.2999999999999998</v>
      </c>
      <c r="I16" s="256">
        <v>2.2999999999999998</v>
      </c>
      <c r="J16" s="256">
        <v>2.2999999999999998</v>
      </c>
      <c r="K16" s="256">
        <v>2.2999999999999998</v>
      </c>
      <c r="L16" s="256">
        <v>2.2999999999999998</v>
      </c>
      <c r="M16" s="256">
        <v>2.2999999999999998</v>
      </c>
      <c r="N16" s="256">
        <v>2.2999999999999998</v>
      </c>
      <c r="O16" s="256">
        <v>2.2999999999999998</v>
      </c>
      <c r="P16" s="256">
        <v>2.2999999999999998</v>
      </c>
      <c r="Q16" s="256">
        <v>2.2999999999999998</v>
      </c>
      <c r="R16" s="256">
        <v>2.2999999999999998</v>
      </c>
      <c r="S16" s="256">
        <v>2.2999999999999998</v>
      </c>
      <c r="T16" s="256">
        <v>2.2999999999999998</v>
      </c>
      <c r="U16" s="256">
        <v>2.2999999999999998</v>
      </c>
      <c r="V16" s="256">
        <v>2.2999999999999998</v>
      </c>
      <c r="W16" s="256">
        <v>2.2999999999999998</v>
      </c>
      <c r="X16" s="256">
        <v>2.2999999999999998</v>
      </c>
      <c r="Y16" s="256">
        <v>2.2999999999999998</v>
      </c>
      <c r="Z16" s="256">
        <v>2.2999999999999998</v>
      </c>
      <c r="AA16" s="256">
        <v>2.4</v>
      </c>
      <c r="AB16" s="256">
        <v>2.4</v>
      </c>
      <c r="AC16" s="256">
        <v>2.5</v>
      </c>
      <c r="AD16" s="256">
        <v>2.6</v>
      </c>
      <c r="AE16" s="256">
        <v>2.6</v>
      </c>
      <c r="AF16" s="256">
        <v>2.6</v>
      </c>
      <c r="AG16" s="256">
        <v>2.6</v>
      </c>
      <c r="AH16" s="256">
        <v>2.6</v>
      </c>
      <c r="AI16" s="256">
        <v>2.6</v>
      </c>
      <c r="AJ16" s="256">
        <v>2.6</v>
      </c>
      <c r="AK16" s="256">
        <v>2.6</v>
      </c>
      <c r="AL16" s="256">
        <v>2.6</v>
      </c>
      <c r="AM16" s="256">
        <v>2.6</v>
      </c>
      <c r="AN16" s="256">
        <v>2.6</v>
      </c>
      <c r="AO16" s="256">
        <v>2.7</v>
      </c>
      <c r="AP16" s="256">
        <v>2.7</v>
      </c>
      <c r="AQ16" s="256">
        <v>2.7</v>
      </c>
      <c r="AR16" s="256">
        <v>2.7</v>
      </c>
      <c r="AS16" s="256">
        <v>2.7</v>
      </c>
      <c r="AT16" s="256">
        <v>2.7</v>
      </c>
      <c r="AU16" s="256">
        <v>2.7</v>
      </c>
      <c r="AV16" s="256">
        <v>2.7</v>
      </c>
      <c r="AW16" s="256">
        <v>2.7</v>
      </c>
      <c r="AX16" s="256">
        <v>2.7</v>
      </c>
      <c r="AY16" s="256">
        <v>2.7</v>
      </c>
      <c r="AZ16" s="256">
        <v>2.7</v>
      </c>
      <c r="BA16" s="256">
        <v>2.7</v>
      </c>
      <c r="BB16" s="256">
        <v>2.7</v>
      </c>
      <c r="BC16" s="256">
        <v>2.7</v>
      </c>
      <c r="BD16" s="256">
        <v>2.7</v>
      </c>
      <c r="BE16" s="256">
        <v>2.6</v>
      </c>
      <c r="BF16" s="416" t="s">
        <v>1259</v>
      </c>
      <c r="BG16" s="416" t="s">
        <v>1259</v>
      </c>
      <c r="BH16" s="416" t="s">
        <v>1259</v>
      </c>
      <c r="BI16" s="416" t="s">
        <v>1259</v>
      </c>
      <c r="BJ16" s="416" t="s">
        <v>1259</v>
      </c>
      <c r="BK16" s="416" t="s">
        <v>1259</v>
      </c>
      <c r="BL16" s="416" t="s">
        <v>1259</v>
      </c>
      <c r="BM16" s="416" t="s">
        <v>1259</v>
      </c>
      <c r="BN16" s="416" t="s">
        <v>1259</v>
      </c>
      <c r="BO16" s="416" t="s">
        <v>1259</v>
      </c>
      <c r="BP16" s="416" t="s">
        <v>1259</v>
      </c>
      <c r="BQ16" s="416" t="s">
        <v>1259</v>
      </c>
      <c r="BR16" s="416" t="s">
        <v>1259</v>
      </c>
      <c r="BS16" s="416" t="s">
        <v>1259</v>
      </c>
      <c r="BT16" s="416" t="s">
        <v>1259</v>
      </c>
      <c r="BU16" s="416" t="s">
        <v>1259</v>
      </c>
      <c r="BV16" s="416" t="s">
        <v>1259</v>
      </c>
    </row>
    <row r="17" spans="1:74" ht="11.1" customHeight="1">
      <c r="A17" s="163" t="s">
        <v>389</v>
      </c>
      <c r="B17" s="174" t="s">
        <v>376</v>
      </c>
      <c r="C17" s="256">
        <v>2.2999999999999998</v>
      </c>
      <c r="D17" s="256">
        <v>2.2999999999999998</v>
      </c>
      <c r="E17" s="256">
        <v>2.2999999999999998</v>
      </c>
      <c r="F17" s="256">
        <v>2.2000000000000002</v>
      </c>
      <c r="G17" s="256">
        <v>2.2000000000000002</v>
      </c>
      <c r="H17" s="256">
        <v>2.2000000000000002</v>
      </c>
      <c r="I17" s="256">
        <v>2.2000000000000002</v>
      </c>
      <c r="J17" s="256">
        <v>2.2000000000000002</v>
      </c>
      <c r="K17" s="256">
        <v>2.2000000000000002</v>
      </c>
      <c r="L17" s="256">
        <v>2.2000000000000002</v>
      </c>
      <c r="M17" s="256">
        <v>2.1</v>
      </c>
      <c r="N17" s="256">
        <v>2</v>
      </c>
      <c r="O17" s="256">
        <v>2.0499999999999998</v>
      </c>
      <c r="P17" s="256">
        <v>2.1</v>
      </c>
      <c r="Q17" s="256">
        <v>2.0499999999999998</v>
      </c>
      <c r="R17" s="256">
        <v>2.0699999999999998</v>
      </c>
      <c r="S17" s="256">
        <v>2.1</v>
      </c>
      <c r="T17" s="256">
        <v>2.1</v>
      </c>
      <c r="U17" s="256">
        <v>2.1</v>
      </c>
      <c r="V17" s="256">
        <v>2.1</v>
      </c>
      <c r="W17" s="256">
        <v>2.1</v>
      </c>
      <c r="X17" s="256">
        <v>2.1</v>
      </c>
      <c r="Y17" s="256">
        <v>2.2000000000000002</v>
      </c>
      <c r="Z17" s="256">
        <v>2.2000000000000002</v>
      </c>
      <c r="AA17" s="256">
        <v>2.2000000000000002</v>
      </c>
      <c r="AB17" s="256">
        <v>2.2000000000000002</v>
      </c>
      <c r="AC17" s="256">
        <v>2.2000000000000002</v>
      </c>
      <c r="AD17" s="256">
        <v>2.2000000000000002</v>
      </c>
      <c r="AE17" s="256">
        <v>2.2000000000000002</v>
      </c>
      <c r="AF17" s="256">
        <v>2.2000000000000002</v>
      </c>
      <c r="AG17" s="256">
        <v>2.2000000000000002</v>
      </c>
      <c r="AH17" s="256">
        <v>2.2000000000000002</v>
      </c>
      <c r="AI17" s="256">
        <v>2.2000000000000002</v>
      </c>
      <c r="AJ17" s="256">
        <v>2.2000000000000002</v>
      </c>
      <c r="AK17" s="256">
        <v>2.2000000000000002</v>
      </c>
      <c r="AL17" s="256">
        <v>2.2000000000000002</v>
      </c>
      <c r="AM17" s="256">
        <v>2.2000000000000002</v>
      </c>
      <c r="AN17" s="256">
        <v>2.2000000000000002</v>
      </c>
      <c r="AO17" s="256">
        <v>2.2000000000000002</v>
      </c>
      <c r="AP17" s="256">
        <v>2.2000000000000002</v>
      </c>
      <c r="AQ17" s="256">
        <v>2.2000000000000002</v>
      </c>
      <c r="AR17" s="256">
        <v>2.2000000000000002</v>
      </c>
      <c r="AS17" s="256">
        <v>2.2000000000000002</v>
      </c>
      <c r="AT17" s="256">
        <v>2.2000000000000002</v>
      </c>
      <c r="AU17" s="256">
        <v>2.2000000000000002</v>
      </c>
      <c r="AV17" s="256">
        <v>2.2000000000000002</v>
      </c>
      <c r="AW17" s="256">
        <v>2.2000000000000002</v>
      </c>
      <c r="AX17" s="256">
        <v>2.2000000000000002</v>
      </c>
      <c r="AY17" s="256">
        <v>2.2000000000000002</v>
      </c>
      <c r="AZ17" s="256">
        <v>2.2000000000000002</v>
      </c>
      <c r="BA17" s="256">
        <v>2.2000000000000002</v>
      </c>
      <c r="BB17" s="256">
        <v>2.2000000000000002</v>
      </c>
      <c r="BC17" s="256">
        <v>2.2000000000000002</v>
      </c>
      <c r="BD17" s="256">
        <v>2.2000000000000002</v>
      </c>
      <c r="BE17" s="256">
        <v>2.2000000000000002</v>
      </c>
      <c r="BF17" s="416" t="s">
        <v>1259</v>
      </c>
      <c r="BG17" s="416" t="s">
        <v>1259</v>
      </c>
      <c r="BH17" s="416" t="s">
        <v>1259</v>
      </c>
      <c r="BI17" s="416" t="s">
        <v>1259</v>
      </c>
      <c r="BJ17" s="416" t="s">
        <v>1259</v>
      </c>
      <c r="BK17" s="416" t="s">
        <v>1259</v>
      </c>
      <c r="BL17" s="416" t="s">
        <v>1259</v>
      </c>
      <c r="BM17" s="416" t="s">
        <v>1259</v>
      </c>
      <c r="BN17" s="416" t="s">
        <v>1259</v>
      </c>
      <c r="BO17" s="416" t="s">
        <v>1259</v>
      </c>
      <c r="BP17" s="416" t="s">
        <v>1259</v>
      </c>
      <c r="BQ17" s="416" t="s">
        <v>1259</v>
      </c>
      <c r="BR17" s="416" t="s">
        <v>1259</v>
      </c>
      <c r="BS17" s="416" t="s">
        <v>1259</v>
      </c>
      <c r="BT17" s="416" t="s">
        <v>1259</v>
      </c>
      <c r="BU17" s="416" t="s">
        <v>1259</v>
      </c>
      <c r="BV17" s="416" t="s">
        <v>1259</v>
      </c>
    </row>
    <row r="18" spans="1:74" ht="11.1" customHeight="1">
      <c r="A18" s="163" t="s">
        <v>351</v>
      </c>
      <c r="B18" s="174" t="s">
        <v>91</v>
      </c>
      <c r="C18" s="256">
        <v>28.97351162</v>
      </c>
      <c r="D18" s="256">
        <v>28.89317514</v>
      </c>
      <c r="E18" s="256">
        <v>28.767230139999999</v>
      </c>
      <c r="F18" s="256">
        <v>28.815386830000001</v>
      </c>
      <c r="G18" s="256">
        <v>28.836245699999999</v>
      </c>
      <c r="H18" s="256">
        <v>28.926485</v>
      </c>
      <c r="I18" s="256">
        <v>29.248182440000001</v>
      </c>
      <c r="J18" s="256">
        <v>29.356641060000001</v>
      </c>
      <c r="K18" s="256">
        <v>29.36521342</v>
      </c>
      <c r="L18" s="256">
        <v>29.404778</v>
      </c>
      <c r="M18" s="256">
        <v>29.336944410000001</v>
      </c>
      <c r="N18" s="256">
        <v>29.20975348</v>
      </c>
      <c r="O18" s="256">
        <v>29.413655276</v>
      </c>
      <c r="P18" s="256">
        <v>29.450088848</v>
      </c>
      <c r="Q18" s="256">
        <v>29.328291301</v>
      </c>
      <c r="R18" s="256">
        <v>29.279782056999998</v>
      </c>
      <c r="S18" s="256">
        <v>29.538409833999999</v>
      </c>
      <c r="T18" s="256">
        <v>30.150663322</v>
      </c>
      <c r="U18" s="256">
        <v>30.141758996</v>
      </c>
      <c r="V18" s="256">
        <v>30.154922472999999</v>
      </c>
      <c r="W18" s="256">
        <v>30.149948819999999</v>
      </c>
      <c r="X18" s="256">
        <v>29.687478467999998</v>
      </c>
      <c r="Y18" s="256">
        <v>29.927936762000002</v>
      </c>
      <c r="Z18" s="256">
        <v>29.949333398</v>
      </c>
      <c r="AA18" s="256">
        <v>30.450757905</v>
      </c>
      <c r="AB18" s="256">
        <v>30.030848121999998</v>
      </c>
      <c r="AC18" s="256">
        <v>28.879052291000001</v>
      </c>
      <c r="AD18" s="256">
        <v>28.971612571000001</v>
      </c>
      <c r="AE18" s="256">
        <v>28.993803367000002</v>
      </c>
      <c r="AF18" s="256">
        <v>29.637533452</v>
      </c>
      <c r="AG18" s="256">
        <v>29.884948433000002</v>
      </c>
      <c r="AH18" s="256">
        <v>30.011606677</v>
      </c>
      <c r="AI18" s="256">
        <v>30.065598194</v>
      </c>
      <c r="AJ18" s="256">
        <v>29.764931232999999</v>
      </c>
      <c r="AK18" s="256">
        <v>30.571522024</v>
      </c>
      <c r="AL18" s="256">
        <v>30.624132433</v>
      </c>
      <c r="AM18" s="256">
        <v>30.820601289999999</v>
      </c>
      <c r="AN18" s="256">
        <v>31.172848349999999</v>
      </c>
      <c r="AO18" s="256">
        <v>31.199345729000001</v>
      </c>
      <c r="AP18" s="256">
        <v>31.430373680999999</v>
      </c>
      <c r="AQ18" s="256">
        <v>31.002838920999999</v>
      </c>
      <c r="AR18" s="256">
        <v>31.111676105000001</v>
      </c>
      <c r="AS18" s="256">
        <v>31.007962405000001</v>
      </c>
      <c r="AT18" s="256">
        <v>31.212013020000001</v>
      </c>
      <c r="AU18" s="256">
        <v>30.926446787</v>
      </c>
      <c r="AV18" s="256">
        <v>30.452865256999999</v>
      </c>
      <c r="AW18" s="256">
        <v>30.264171525999998</v>
      </c>
      <c r="AX18" s="256">
        <v>30.083365234999999</v>
      </c>
      <c r="AY18" s="256">
        <v>30.034940307999999</v>
      </c>
      <c r="AZ18" s="256">
        <v>29.98948429</v>
      </c>
      <c r="BA18" s="256">
        <v>30.009220644999999</v>
      </c>
      <c r="BB18" s="256">
        <v>30.490971999999999</v>
      </c>
      <c r="BC18" s="256">
        <v>30.61</v>
      </c>
      <c r="BD18" s="256">
        <v>30.02</v>
      </c>
      <c r="BE18" s="256">
        <v>29.96</v>
      </c>
      <c r="BF18" s="416">
        <v>30.13</v>
      </c>
      <c r="BG18" s="416">
        <v>29.96</v>
      </c>
      <c r="BH18" s="416">
        <v>29.61</v>
      </c>
      <c r="BI18" s="416">
        <v>29.75</v>
      </c>
      <c r="BJ18" s="416">
        <v>29.78</v>
      </c>
      <c r="BK18" s="416">
        <v>29.87</v>
      </c>
      <c r="BL18" s="416">
        <v>29.9</v>
      </c>
      <c r="BM18" s="416">
        <v>29.93</v>
      </c>
      <c r="BN18" s="416">
        <v>30</v>
      </c>
      <c r="BO18" s="416">
        <v>30.03</v>
      </c>
      <c r="BP18" s="416">
        <v>30.11</v>
      </c>
      <c r="BQ18" s="416">
        <v>29.84</v>
      </c>
      <c r="BR18" s="416">
        <v>29.87</v>
      </c>
      <c r="BS18" s="416">
        <v>29.89</v>
      </c>
      <c r="BT18" s="416">
        <v>29.3</v>
      </c>
      <c r="BU18" s="416">
        <v>29.33</v>
      </c>
      <c r="BV18" s="416">
        <v>29.37</v>
      </c>
    </row>
    <row r="19" spans="1:74" ht="11.1" customHeight="1">
      <c r="C19" s="489"/>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3"/>
      <c r="AZ19" s="643"/>
      <c r="BA19" s="643"/>
      <c r="BB19" s="643"/>
      <c r="BC19" s="643"/>
      <c r="BD19" s="643"/>
      <c r="BE19" s="643"/>
      <c r="BF19" s="502"/>
      <c r="BG19" s="502"/>
      <c r="BH19" s="502"/>
      <c r="BI19" s="502"/>
      <c r="BJ19" s="502"/>
      <c r="BK19" s="502"/>
      <c r="BL19" s="502"/>
      <c r="BM19" s="502"/>
      <c r="BN19" s="502"/>
      <c r="BO19" s="502"/>
      <c r="BP19" s="502"/>
      <c r="BQ19" s="502"/>
      <c r="BR19" s="502"/>
      <c r="BS19" s="502"/>
      <c r="BT19" s="502"/>
      <c r="BU19" s="502"/>
      <c r="BV19" s="502"/>
    </row>
    <row r="20" spans="1:74" ht="11.1" customHeight="1">
      <c r="A20" s="163" t="s">
        <v>568</v>
      </c>
      <c r="B20" s="173" t="s">
        <v>379</v>
      </c>
      <c r="C20" s="256">
        <v>4.4090627519999996</v>
      </c>
      <c r="D20" s="256">
        <v>4.4874757519999999</v>
      </c>
      <c r="E20" s="256">
        <v>4.5638127519999996</v>
      </c>
      <c r="F20" s="256">
        <v>4.6636217520000001</v>
      </c>
      <c r="G20" s="256">
        <v>4.7302977520000002</v>
      </c>
      <c r="H20" s="256">
        <v>4.8130997520000003</v>
      </c>
      <c r="I20" s="256">
        <v>4.9028647520000002</v>
      </c>
      <c r="J20" s="256">
        <v>4.9555937520000004</v>
      </c>
      <c r="K20" s="256">
        <v>4.9043907520000003</v>
      </c>
      <c r="L20" s="256">
        <v>4.9378107519999999</v>
      </c>
      <c r="M20" s="256">
        <v>4.9495507520000004</v>
      </c>
      <c r="N20" s="256">
        <v>4.989039752</v>
      </c>
      <c r="O20" s="256">
        <v>5.0452767520000004</v>
      </c>
      <c r="P20" s="256">
        <v>5.1116157519999996</v>
      </c>
      <c r="Q20" s="256">
        <v>5.1788447519999998</v>
      </c>
      <c r="R20" s="256">
        <v>5.2320127520000002</v>
      </c>
      <c r="S20" s="256">
        <v>5.0118181461000004</v>
      </c>
      <c r="T20" s="256">
        <v>5.0616431460999998</v>
      </c>
      <c r="U20" s="256">
        <v>5.1477401461000003</v>
      </c>
      <c r="V20" s="256">
        <v>5.1981871461000004</v>
      </c>
      <c r="W20" s="256">
        <v>5.2294301461000003</v>
      </c>
      <c r="X20" s="256">
        <v>5.2754301460999997</v>
      </c>
      <c r="Y20" s="256">
        <v>5.3474301460999998</v>
      </c>
      <c r="Z20" s="256">
        <v>5.3554301460999998</v>
      </c>
      <c r="AA20" s="256">
        <v>5.4143301461000002</v>
      </c>
      <c r="AB20" s="256">
        <v>5.4263301460999998</v>
      </c>
      <c r="AC20" s="256">
        <v>5.2843301461000003</v>
      </c>
      <c r="AD20" s="256">
        <v>5.3223301460999997</v>
      </c>
      <c r="AE20" s="256">
        <v>5.3363301460999999</v>
      </c>
      <c r="AF20" s="256">
        <v>5.3363301460999999</v>
      </c>
      <c r="AG20" s="256">
        <v>5.3313301461</v>
      </c>
      <c r="AH20" s="256">
        <v>5.3373301461000002</v>
      </c>
      <c r="AI20" s="256">
        <v>5.3473301461</v>
      </c>
      <c r="AJ20" s="256">
        <v>5.3573301460999998</v>
      </c>
      <c r="AK20" s="256">
        <v>5.3973301460999998</v>
      </c>
      <c r="AL20" s="256">
        <v>5.4073301460999996</v>
      </c>
      <c r="AM20" s="256">
        <v>5.4673301461000001</v>
      </c>
      <c r="AN20" s="256">
        <v>5.4823301460999998</v>
      </c>
      <c r="AO20" s="256">
        <v>5.4773301460999999</v>
      </c>
      <c r="AP20" s="256">
        <v>5.5023301461000003</v>
      </c>
      <c r="AQ20" s="256">
        <v>5.5373301461000004</v>
      </c>
      <c r="AR20" s="256">
        <v>5.5413301461</v>
      </c>
      <c r="AS20" s="256">
        <v>5.5433301460999997</v>
      </c>
      <c r="AT20" s="256">
        <v>5.5603301461000001</v>
      </c>
      <c r="AU20" s="256">
        <v>5.5323301460999996</v>
      </c>
      <c r="AV20" s="256">
        <v>5.5193301460999997</v>
      </c>
      <c r="AW20" s="256">
        <v>5.5103301461000003</v>
      </c>
      <c r="AX20" s="256">
        <v>5.5523301461000001</v>
      </c>
      <c r="AY20" s="256">
        <v>5.5523301461000001</v>
      </c>
      <c r="AZ20" s="256">
        <v>5.5623301460999999</v>
      </c>
      <c r="BA20" s="256">
        <v>5.5673301460999998</v>
      </c>
      <c r="BB20" s="256">
        <v>5.5662301460999997</v>
      </c>
      <c r="BC20" s="256">
        <v>5.7802352464000002</v>
      </c>
      <c r="BD20" s="256">
        <v>5.8048732052999998</v>
      </c>
      <c r="BE20" s="256">
        <v>5.8288811537000003</v>
      </c>
      <c r="BF20" s="416">
        <v>5.8404569296000002</v>
      </c>
      <c r="BG20" s="416">
        <v>5.8522812590999997</v>
      </c>
      <c r="BH20" s="416">
        <v>5.8889187159</v>
      </c>
      <c r="BI20" s="416">
        <v>5.9051723131999996</v>
      </c>
      <c r="BJ20" s="416">
        <v>5.9215115625000001</v>
      </c>
      <c r="BK20" s="416">
        <v>5.8802764665999998</v>
      </c>
      <c r="BL20" s="416">
        <v>5.9005044748</v>
      </c>
      <c r="BM20" s="416">
        <v>5.9199662471999996</v>
      </c>
      <c r="BN20" s="416">
        <v>5.9396119859000001</v>
      </c>
      <c r="BO20" s="416">
        <v>5.9592331975999997</v>
      </c>
      <c r="BP20" s="416">
        <v>5.9800106569000002</v>
      </c>
      <c r="BQ20" s="416">
        <v>6.0001545041000002</v>
      </c>
      <c r="BR20" s="416">
        <v>6.0200208917999998</v>
      </c>
      <c r="BS20" s="416">
        <v>6.0388476847000003</v>
      </c>
      <c r="BT20" s="416">
        <v>6.0577977369999996</v>
      </c>
      <c r="BU20" s="416">
        <v>6.0779447224999998</v>
      </c>
      <c r="BV20" s="416">
        <v>6.0978533587000001</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3"/>
      <c r="AZ21" s="643"/>
      <c r="BA21" s="643"/>
      <c r="BB21" s="643"/>
      <c r="BC21" s="643"/>
      <c r="BD21" s="643"/>
      <c r="BE21" s="643"/>
      <c r="BF21" s="502"/>
      <c r="BG21" s="502"/>
      <c r="BH21" s="502"/>
      <c r="BI21" s="502"/>
      <c r="BJ21" s="502"/>
      <c r="BK21" s="502"/>
      <c r="BL21" s="502"/>
      <c r="BM21" s="502"/>
      <c r="BN21" s="502"/>
      <c r="BO21" s="502"/>
      <c r="BP21" s="502"/>
      <c r="BQ21" s="502"/>
      <c r="BR21" s="502"/>
      <c r="BS21" s="502"/>
      <c r="BT21" s="502"/>
      <c r="BU21" s="502"/>
      <c r="BV21" s="502"/>
    </row>
    <row r="22" spans="1:74" ht="11.1" customHeight="1">
      <c r="A22" s="163" t="s">
        <v>350</v>
      </c>
      <c r="B22" s="173" t="s">
        <v>92</v>
      </c>
      <c r="C22" s="256">
        <v>33.382574372000001</v>
      </c>
      <c r="D22" s="256">
        <v>33.380650891999998</v>
      </c>
      <c r="E22" s="256">
        <v>33.331042891999999</v>
      </c>
      <c r="F22" s="256">
        <v>33.479008581999999</v>
      </c>
      <c r="G22" s="256">
        <v>33.566543451999998</v>
      </c>
      <c r="H22" s="256">
        <v>33.739584751999999</v>
      </c>
      <c r="I22" s="256">
        <v>34.151047192</v>
      </c>
      <c r="J22" s="256">
        <v>34.312234812</v>
      </c>
      <c r="K22" s="256">
        <v>34.269604172000001</v>
      </c>
      <c r="L22" s="256">
        <v>34.342588751999997</v>
      </c>
      <c r="M22" s="256">
        <v>34.286495162000001</v>
      </c>
      <c r="N22" s="256">
        <v>34.198793232</v>
      </c>
      <c r="O22" s="256">
        <v>34.458932028</v>
      </c>
      <c r="P22" s="256">
        <v>34.561704599999999</v>
      </c>
      <c r="Q22" s="256">
        <v>34.507136053000004</v>
      </c>
      <c r="R22" s="256">
        <v>34.511794809000001</v>
      </c>
      <c r="S22" s="256">
        <v>34.550227980000003</v>
      </c>
      <c r="T22" s="256">
        <v>35.212306468000001</v>
      </c>
      <c r="U22" s="256">
        <v>35.289499141999997</v>
      </c>
      <c r="V22" s="256">
        <v>35.353109619000001</v>
      </c>
      <c r="W22" s="256">
        <v>35.379378965999997</v>
      </c>
      <c r="X22" s="256">
        <v>34.962908614</v>
      </c>
      <c r="Y22" s="256">
        <v>35.275366908000002</v>
      </c>
      <c r="Z22" s="256">
        <v>35.304763543999997</v>
      </c>
      <c r="AA22" s="256">
        <v>35.865088051000001</v>
      </c>
      <c r="AB22" s="256">
        <v>35.457178268</v>
      </c>
      <c r="AC22" s="256">
        <v>34.163382437000003</v>
      </c>
      <c r="AD22" s="256">
        <v>34.293942717</v>
      </c>
      <c r="AE22" s="256">
        <v>34.330133513</v>
      </c>
      <c r="AF22" s="256">
        <v>34.973863598000001</v>
      </c>
      <c r="AG22" s="256">
        <v>35.216278578999997</v>
      </c>
      <c r="AH22" s="256">
        <v>35.348936823000003</v>
      </c>
      <c r="AI22" s="256">
        <v>35.412928340000001</v>
      </c>
      <c r="AJ22" s="256">
        <v>35.122261379000001</v>
      </c>
      <c r="AK22" s="256">
        <v>35.968852169999998</v>
      </c>
      <c r="AL22" s="256">
        <v>36.031462578999999</v>
      </c>
      <c r="AM22" s="256">
        <v>36.287931436000001</v>
      </c>
      <c r="AN22" s="256">
        <v>36.655178495999998</v>
      </c>
      <c r="AO22" s="256">
        <v>36.676675875000001</v>
      </c>
      <c r="AP22" s="256">
        <v>36.932703826999997</v>
      </c>
      <c r="AQ22" s="256">
        <v>36.540169067000001</v>
      </c>
      <c r="AR22" s="256">
        <v>36.653006251000001</v>
      </c>
      <c r="AS22" s="256">
        <v>36.551292551000003</v>
      </c>
      <c r="AT22" s="256">
        <v>36.772343165999999</v>
      </c>
      <c r="AU22" s="256">
        <v>36.458776933000003</v>
      </c>
      <c r="AV22" s="256">
        <v>35.972195403000001</v>
      </c>
      <c r="AW22" s="256">
        <v>35.774501672</v>
      </c>
      <c r="AX22" s="256">
        <v>35.635695380999998</v>
      </c>
      <c r="AY22" s="256">
        <v>35.587270453999999</v>
      </c>
      <c r="AZ22" s="256">
        <v>35.551814436000001</v>
      </c>
      <c r="BA22" s="256">
        <v>35.576550791000003</v>
      </c>
      <c r="BB22" s="256">
        <v>36.057202146000002</v>
      </c>
      <c r="BC22" s="256">
        <v>36.390235246000003</v>
      </c>
      <c r="BD22" s="256">
        <v>35.824873205000003</v>
      </c>
      <c r="BE22" s="256">
        <v>35.788881154000002</v>
      </c>
      <c r="BF22" s="416">
        <v>35.970456929999997</v>
      </c>
      <c r="BG22" s="416">
        <v>35.812281259000002</v>
      </c>
      <c r="BH22" s="416">
        <v>35.498918715999999</v>
      </c>
      <c r="BI22" s="416">
        <v>35.655172313000001</v>
      </c>
      <c r="BJ22" s="416">
        <v>35.701511562</v>
      </c>
      <c r="BK22" s="416">
        <v>35.750276466999999</v>
      </c>
      <c r="BL22" s="416">
        <v>35.800504474999997</v>
      </c>
      <c r="BM22" s="416">
        <v>35.849966246999998</v>
      </c>
      <c r="BN22" s="416">
        <v>35.939611986000003</v>
      </c>
      <c r="BO22" s="416">
        <v>35.989233198000001</v>
      </c>
      <c r="BP22" s="416">
        <v>36.090010657000001</v>
      </c>
      <c r="BQ22" s="416">
        <v>35.840154503999997</v>
      </c>
      <c r="BR22" s="416">
        <v>35.890020892000003</v>
      </c>
      <c r="BS22" s="416">
        <v>35.928847685000001</v>
      </c>
      <c r="BT22" s="416">
        <v>35.357797736999999</v>
      </c>
      <c r="BU22" s="416">
        <v>35.407944722000003</v>
      </c>
      <c r="BV22" s="416">
        <v>35.467853359000003</v>
      </c>
    </row>
    <row r="23" spans="1:74" ht="11.1" customHeight="1">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3"/>
      <c r="AZ23" s="643"/>
      <c r="BA23" s="643"/>
      <c r="BB23" s="643"/>
      <c r="BC23" s="643"/>
      <c r="BD23" s="643"/>
      <c r="BE23" s="643"/>
      <c r="BF23" s="502"/>
      <c r="BG23" s="502"/>
      <c r="BH23" s="502"/>
      <c r="BI23" s="502"/>
      <c r="BJ23" s="502"/>
      <c r="BK23" s="502"/>
      <c r="BL23" s="502"/>
      <c r="BM23" s="502"/>
      <c r="BN23" s="502"/>
      <c r="BO23" s="502"/>
      <c r="BP23" s="502"/>
      <c r="BQ23" s="502"/>
      <c r="BR23" s="502"/>
      <c r="BS23" s="502"/>
      <c r="BT23" s="502"/>
      <c r="BU23" s="502"/>
      <c r="BV23" s="502"/>
    </row>
    <row r="24" spans="1:74" ht="11.1" customHeight="1">
      <c r="B24" s="258" t="s">
        <v>380</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416"/>
      <c r="BG24" s="416"/>
      <c r="BH24" s="416"/>
      <c r="BI24" s="416"/>
      <c r="BJ24" s="416"/>
      <c r="BK24" s="416"/>
      <c r="BL24" s="416"/>
      <c r="BM24" s="416"/>
      <c r="BN24" s="416"/>
      <c r="BO24" s="416"/>
      <c r="BP24" s="416"/>
      <c r="BQ24" s="416"/>
      <c r="BR24" s="416"/>
      <c r="BS24" s="416"/>
      <c r="BT24" s="416"/>
      <c r="BU24" s="416"/>
      <c r="BV24" s="416"/>
    </row>
    <row r="25" spans="1:74" ht="11.1" customHeight="1">
      <c r="A25" s="163" t="s">
        <v>773</v>
      </c>
      <c r="B25" s="174" t="s">
        <v>774</v>
      </c>
      <c r="C25" s="256">
        <v>6.7454838705000002</v>
      </c>
      <c r="D25" s="256">
        <v>6.5949999714</v>
      </c>
      <c r="E25" s="256">
        <v>6.4449999718999997</v>
      </c>
      <c r="F25" s="256">
        <v>6.5449576061999997</v>
      </c>
      <c r="G25" s="256">
        <v>6.5260651357999997</v>
      </c>
      <c r="H25" s="256">
        <v>6.3599607425000002</v>
      </c>
      <c r="I25" s="256">
        <v>6.3744017951999998</v>
      </c>
      <c r="J25" s="256">
        <v>6.5641715706000001</v>
      </c>
      <c r="K25" s="256">
        <v>6.6741163939000003</v>
      </c>
      <c r="L25" s="256">
        <v>6.7639549308999998</v>
      </c>
      <c r="M25" s="256">
        <v>6.8437328833000004</v>
      </c>
      <c r="N25" s="256">
        <v>6.9235298905000002</v>
      </c>
      <c r="O25" s="256">
        <v>7.0034010859000002</v>
      </c>
      <c r="P25" s="256">
        <v>6.9635037673999998</v>
      </c>
      <c r="Q25" s="256">
        <v>6.9626425752000003</v>
      </c>
      <c r="R25" s="256">
        <v>6.9136603608999998</v>
      </c>
      <c r="S25" s="256">
        <v>6.7600000331999999</v>
      </c>
      <c r="T25" s="256">
        <v>6.8099999352999996</v>
      </c>
      <c r="U25" s="256">
        <v>6.8000000007999999</v>
      </c>
      <c r="V25" s="256">
        <v>6.8199999043000004</v>
      </c>
      <c r="W25" s="256">
        <v>6.7600000361000001</v>
      </c>
      <c r="X25" s="256">
        <v>6.7899999058000002</v>
      </c>
      <c r="Y25" s="256">
        <v>6.7200000473000001</v>
      </c>
      <c r="Z25" s="256">
        <v>6.6999999212999999</v>
      </c>
      <c r="AA25" s="256">
        <v>6.7940265057999998</v>
      </c>
      <c r="AB25" s="256">
        <v>6.4694339807999999</v>
      </c>
      <c r="AC25" s="256">
        <v>5.3069363435000003</v>
      </c>
      <c r="AD25" s="256">
        <v>5.2151773950000004</v>
      </c>
      <c r="AE25" s="256">
        <v>5.1852082585000003</v>
      </c>
      <c r="AF25" s="256">
        <v>5.1352461760999999</v>
      </c>
      <c r="AG25" s="256">
        <v>5.1852069417999997</v>
      </c>
      <c r="AH25" s="256">
        <v>5.1652220994000002</v>
      </c>
      <c r="AI25" s="256">
        <v>5.3151215615999998</v>
      </c>
      <c r="AJ25" s="256">
        <v>5.3151139882000003</v>
      </c>
      <c r="AK25" s="256">
        <v>5.7612896472999999</v>
      </c>
      <c r="AL25" s="256">
        <v>5.8576137668000001</v>
      </c>
      <c r="AM25" s="256">
        <v>6.1550968349000001</v>
      </c>
      <c r="AN25" s="256">
        <v>6.4524991759999999</v>
      </c>
      <c r="AO25" s="256">
        <v>6.4200000523999998</v>
      </c>
      <c r="AP25" s="256">
        <v>6.6700000635999999</v>
      </c>
      <c r="AQ25" s="256">
        <v>6.5700000155999998</v>
      </c>
      <c r="AR25" s="256">
        <v>6.5200041218999996</v>
      </c>
      <c r="AS25" s="256">
        <v>6.4699999205000003</v>
      </c>
      <c r="AT25" s="256">
        <v>6.7199999959000003</v>
      </c>
      <c r="AU25" s="256">
        <v>6.4700000417999997</v>
      </c>
      <c r="AV25" s="256">
        <v>6.3499999499999999</v>
      </c>
      <c r="AW25" s="256">
        <v>6.2300000903999999</v>
      </c>
      <c r="AX25" s="256">
        <v>6.3499999543000003</v>
      </c>
      <c r="AY25" s="256">
        <v>6.3490416674999999</v>
      </c>
      <c r="AZ25" s="256">
        <v>6.2981721637000003</v>
      </c>
      <c r="BA25" s="256">
        <v>6.3241838516</v>
      </c>
      <c r="BB25" s="256">
        <v>6.3918945599999999</v>
      </c>
      <c r="BC25" s="256">
        <v>6.3941481256000001</v>
      </c>
      <c r="BD25" s="256">
        <v>5.92</v>
      </c>
      <c r="BE25" s="256">
        <v>6.15</v>
      </c>
      <c r="BF25" s="416">
        <v>6.4</v>
      </c>
      <c r="BG25" s="416">
        <v>6.6</v>
      </c>
      <c r="BH25" s="416">
        <v>6.73</v>
      </c>
      <c r="BI25" s="416">
        <v>6.74</v>
      </c>
      <c r="BJ25" s="503">
        <v>6.75</v>
      </c>
      <c r="BK25" s="503">
        <v>6.81</v>
      </c>
      <c r="BL25" s="503">
        <v>6.82</v>
      </c>
      <c r="BM25" s="503">
        <v>6.83</v>
      </c>
      <c r="BN25" s="503">
        <v>6.8689791975999999</v>
      </c>
      <c r="BO25" s="503">
        <v>6.88</v>
      </c>
      <c r="BP25" s="503">
        <v>6.9389721564000002</v>
      </c>
      <c r="BQ25" s="503">
        <v>6.94</v>
      </c>
      <c r="BR25" s="503">
        <v>6.9489725015000001</v>
      </c>
      <c r="BS25" s="503">
        <v>6.95</v>
      </c>
      <c r="BT25" s="503">
        <v>7.0289646539000001</v>
      </c>
      <c r="BU25" s="503">
        <v>7.04</v>
      </c>
      <c r="BV25" s="503">
        <v>7.0589623751000001</v>
      </c>
    </row>
    <row r="26" spans="1:74" ht="11.1" customHeight="1">
      <c r="A26" s="163" t="s">
        <v>775</v>
      </c>
      <c r="B26" s="174" t="s">
        <v>776</v>
      </c>
      <c r="C26" s="256">
        <v>2.8035115662000001</v>
      </c>
      <c r="D26" s="256">
        <v>2.7981751279</v>
      </c>
      <c r="E26" s="256">
        <v>2.7972301277999998</v>
      </c>
      <c r="F26" s="256">
        <v>2.6953693712</v>
      </c>
      <c r="G26" s="256">
        <v>2.6866842005999998</v>
      </c>
      <c r="H26" s="256">
        <v>2.6914683867</v>
      </c>
      <c r="I26" s="256">
        <v>2.6766327015</v>
      </c>
      <c r="J26" s="256">
        <v>2.6702023024999999</v>
      </c>
      <c r="K26" s="256">
        <v>2.6688618450999999</v>
      </c>
      <c r="L26" s="256">
        <v>2.6684480593000002</v>
      </c>
      <c r="M26" s="256">
        <v>2.5708337021999998</v>
      </c>
      <c r="N26" s="256">
        <v>2.4638922248999999</v>
      </c>
      <c r="O26" s="256">
        <v>2.5077116937000001</v>
      </c>
      <c r="P26" s="256">
        <v>2.5640148102999998</v>
      </c>
      <c r="Q26" s="256">
        <v>2.5147983793000002</v>
      </c>
      <c r="R26" s="256">
        <v>2.5437701494999998</v>
      </c>
      <c r="S26" s="256">
        <v>2.5784098467000001</v>
      </c>
      <c r="T26" s="256">
        <v>2.5906632973999999</v>
      </c>
      <c r="U26" s="256">
        <v>2.5917589962999998</v>
      </c>
      <c r="V26" s="256">
        <v>2.5849224366999999</v>
      </c>
      <c r="W26" s="256">
        <v>2.5899488337999998</v>
      </c>
      <c r="X26" s="256">
        <v>2.5974784319999999</v>
      </c>
      <c r="Y26" s="256">
        <v>2.7079367810999999</v>
      </c>
      <c r="Z26" s="256">
        <v>2.6993333662999999</v>
      </c>
      <c r="AA26" s="256">
        <v>2.6983854105999998</v>
      </c>
      <c r="AB26" s="256">
        <v>2.6964442311000001</v>
      </c>
      <c r="AC26" s="256">
        <v>2.7024000112</v>
      </c>
      <c r="AD26" s="256">
        <v>2.6991166302999998</v>
      </c>
      <c r="AE26" s="256">
        <v>2.7013070419999998</v>
      </c>
      <c r="AF26" s="256">
        <v>2.6950385884000001</v>
      </c>
      <c r="AG26" s="256">
        <v>2.6924595996999998</v>
      </c>
      <c r="AH26" s="256">
        <v>2.6891192051999999</v>
      </c>
      <c r="AI26" s="256">
        <v>2.6931263311999998</v>
      </c>
      <c r="AJ26" s="256">
        <v>2.6924561454</v>
      </c>
      <c r="AK26" s="256">
        <v>2.6974438248000001</v>
      </c>
      <c r="AL26" s="256">
        <v>2.6984264679000001</v>
      </c>
      <c r="AM26" s="256">
        <v>2.6940781933000002</v>
      </c>
      <c r="AN26" s="256">
        <v>2.6955373648999998</v>
      </c>
      <c r="AO26" s="256">
        <v>2.6993457510000001</v>
      </c>
      <c r="AP26" s="256">
        <v>2.7003737068000002</v>
      </c>
      <c r="AQ26" s="256">
        <v>2.6978389273999999</v>
      </c>
      <c r="AR26" s="256">
        <v>2.7016778129999999</v>
      </c>
      <c r="AS26" s="256">
        <v>2.7079623716999999</v>
      </c>
      <c r="AT26" s="256">
        <v>2.7120130184</v>
      </c>
      <c r="AU26" s="256">
        <v>2.7064468045000001</v>
      </c>
      <c r="AV26" s="256">
        <v>2.7028652357</v>
      </c>
      <c r="AW26" s="256">
        <v>2.7041715651999998</v>
      </c>
      <c r="AX26" s="256">
        <v>2.7033652155999999</v>
      </c>
      <c r="AY26" s="256">
        <v>2.7045320825000001</v>
      </c>
      <c r="AZ26" s="256">
        <v>2.7086981798999998</v>
      </c>
      <c r="BA26" s="256">
        <v>2.7038717050000001</v>
      </c>
      <c r="BB26" s="256">
        <v>2.7146531121000002</v>
      </c>
      <c r="BC26" s="256">
        <v>2.6975312405</v>
      </c>
      <c r="BD26" s="256">
        <v>2.7</v>
      </c>
      <c r="BE26" s="256">
        <v>2.7</v>
      </c>
      <c r="BF26" s="416">
        <v>2.7</v>
      </c>
      <c r="BG26" s="416">
        <v>2.7</v>
      </c>
      <c r="BH26" s="416">
        <v>2.7</v>
      </c>
      <c r="BI26" s="416">
        <v>2.7</v>
      </c>
      <c r="BJ26" s="503">
        <v>2.7</v>
      </c>
      <c r="BK26" s="503">
        <v>2.7</v>
      </c>
      <c r="BL26" s="503">
        <v>2.7</v>
      </c>
      <c r="BM26" s="503">
        <v>2.7</v>
      </c>
      <c r="BN26" s="503">
        <v>2.6995988113</v>
      </c>
      <c r="BO26" s="503">
        <v>2.7</v>
      </c>
      <c r="BP26" s="503">
        <v>2.6996001184999998</v>
      </c>
      <c r="BQ26" s="503">
        <v>2.7</v>
      </c>
      <c r="BR26" s="503">
        <v>2.6996008278999999</v>
      </c>
      <c r="BS26" s="503">
        <v>2.7</v>
      </c>
      <c r="BT26" s="503">
        <v>2.6996023563999998</v>
      </c>
      <c r="BU26" s="503">
        <v>2.7</v>
      </c>
      <c r="BV26" s="503">
        <v>2.6996031746</v>
      </c>
    </row>
    <row r="27" spans="1:74" ht="11.1" customHeight="1">
      <c r="A27" s="163" t="s">
        <v>777</v>
      </c>
      <c r="B27" s="174" t="s">
        <v>778</v>
      </c>
      <c r="C27" s="256">
        <v>22.749999562999999</v>
      </c>
      <c r="D27" s="256">
        <v>22.849999901</v>
      </c>
      <c r="E27" s="256">
        <v>22.899999900000001</v>
      </c>
      <c r="F27" s="256">
        <v>22.999851023000002</v>
      </c>
      <c r="G27" s="256">
        <v>23.053762664000001</v>
      </c>
      <c r="H27" s="256">
        <v>23.349855870999999</v>
      </c>
      <c r="I27" s="256">
        <v>23.642147503</v>
      </c>
      <c r="J27" s="256">
        <v>23.942267127000001</v>
      </c>
      <c r="K27" s="256">
        <v>24.342068761</v>
      </c>
      <c r="L27" s="256">
        <v>24.292375010000001</v>
      </c>
      <c r="M27" s="256">
        <v>24.242377415</v>
      </c>
      <c r="N27" s="256">
        <v>24.242330885000001</v>
      </c>
      <c r="O27" s="256">
        <v>24.242542220000001</v>
      </c>
      <c r="P27" s="256">
        <v>24.242570422</v>
      </c>
      <c r="Q27" s="256">
        <v>24.070850046</v>
      </c>
      <c r="R27" s="256">
        <v>24.392351489999999</v>
      </c>
      <c r="S27" s="256">
        <v>24.450000119999999</v>
      </c>
      <c r="T27" s="256">
        <v>24.499999766999998</v>
      </c>
      <c r="U27" s="256">
        <v>24.300000003000001</v>
      </c>
      <c r="V27" s="256">
        <v>24.299999659000001</v>
      </c>
      <c r="W27" s="256">
        <v>24.350000130000002</v>
      </c>
      <c r="X27" s="256">
        <v>24.349999661999998</v>
      </c>
      <c r="Y27" s="256">
        <v>24.350000172000001</v>
      </c>
      <c r="Z27" s="256">
        <v>24.499999712000001</v>
      </c>
      <c r="AA27" s="256">
        <v>24.628346084</v>
      </c>
      <c r="AB27" s="256">
        <v>24.509969787999999</v>
      </c>
      <c r="AC27" s="256">
        <v>24.489715645</v>
      </c>
      <c r="AD27" s="256">
        <v>24.527318975</v>
      </c>
      <c r="AE27" s="256">
        <v>24.577287698999999</v>
      </c>
      <c r="AF27" s="256">
        <v>24.577248235999999</v>
      </c>
      <c r="AG27" s="256">
        <v>24.577281458000002</v>
      </c>
      <c r="AH27" s="256">
        <v>24.577265695000001</v>
      </c>
      <c r="AI27" s="256">
        <v>24.677350106999999</v>
      </c>
      <c r="AJ27" s="256">
        <v>24.627360866</v>
      </c>
      <c r="AK27" s="256">
        <v>24.612788527999999</v>
      </c>
      <c r="AL27" s="256">
        <v>24.548091764999999</v>
      </c>
      <c r="AM27" s="256">
        <v>24.191425972000001</v>
      </c>
      <c r="AN27" s="256">
        <v>24.034811459</v>
      </c>
      <c r="AO27" s="256">
        <v>24.100000197</v>
      </c>
      <c r="AP27" s="256">
        <v>24.08000023</v>
      </c>
      <c r="AQ27" s="256">
        <v>23.955000056999999</v>
      </c>
      <c r="AR27" s="256">
        <v>23.830015065000001</v>
      </c>
      <c r="AS27" s="256">
        <v>23.779999707999998</v>
      </c>
      <c r="AT27" s="256">
        <v>23.679999985999999</v>
      </c>
      <c r="AU27" s="256">
        <v>23.830000154</v>
      </c>
      <c r="AV27" s="256">
        <v>23.579999814000001</v>
      </c>
      <c r="AW27" s="256">
        <v>23.730000344</v>
      </c>
      <c r="AX27" s="256">
        <v>23.629999829999999</v>
      </c>
      <c r="AY27" s="256">
        <v>23.676426249999999</v>
      </c>
      <c r="AZ27" s="256">
        <v>23.673129656</v>
      </c>
      <c r="BA27" s="256">
        <v>23.676944443</v>
      </c>
      <c r="BB27" s="256">
        <v>23.768452327999999</v>
      </c>
      <c r="BC27" s="256">
        <v>23.688320634</v>
      </c>
      <c r="BD27" s="256">
        <v>23.78</v>
      </c>
      <c r="BE27" s="256">
        <v>23.805</v>
      </c>
      <c r="BF27" s="416">
        <v>23.83</v>
      </c>
      <c r="BG27" s="416">
        <v>23.855</v>
      </c>
      <c r="BH27" s="416">
        <v>23.88</v>
      </c>
      <c r="BI27" s="416">
        <v>23.905000000000001</v>
      </c>
      <c r="BJ27" s="503">
        <v>23.93</v>
      </c>
      <c r="BK27" s="503">
        <v>24.01</v>
      </c>
      <c r="BL27" s="503">
        <v>24.03</v>
      </c>
      <c r="BM27" s="503">
        <v>24.05</v>
      </c>
      <c r="BN27" s="503">
        <v>24.076421991</v>
      </c>
      <c r="BO27" s="503">
        <v>24.1</v>
      </c>
      <c r="BP27" s="503">
        <v>24.116427725000001</v>
      </c>
      <c r="BQ27" s="503">
        <v>24.15</v>
      </c>
      <c r="BR27" s="503">
        <v>24.166426671</v>
      </c>
      <c r="BS27" s="503">
        <v>24.19</v>
      </c>
      <c r="BT27" s="503">
        <v>24.216432990000001</v>
      </c>
      <c r="BU27" s="503">
        <v>24.24</v>
      </c>
      <c r="BV27" s="503">
        <v>24.25643445</v>
      </c>
    </row>
    <row r="28" spans="1:74" ht="11.1" customHeight="1">
      <c r="A28" s="163" t="s">
        <v>792</v>
      </c>
      <c r="B28" s="174" t="s">
        <v>91</v>
      </c>
      <c r="C28" s="256">
        <v>32.298994999999998</v>
      </c>
      <c r="D28" s="256">
        <v>32.243175000000001</v>
      </c>
      <c r="E28" s="256">
        <v>32.142229999999998</v>
      </c>
      <c r="F28" s="256">
        <v>32.240178</v>
      </c>
      <c r="G28" s="256">
        <v>32.266511999999999</v>
      </c>
      <c r="H28" s="256">
        <v>32.401285000000001</v>
      </c>
      <c r="I28" s="256">
        <v>32.693182</v>
      </c>
      <c r="J28" s="256">
        <v>33.176640999999996</v>
      </c>
      <c r="K28" s="256">
        <v>33.685046999999997</v>
      </c>
      <c r="L28" s="256">
        <v>33.724778000000001</v>
      </c>
      <c r="M28" s="256">
        <v>33.656944000000003</v>
      </c>
      <c r="N28" s="256">
        <v>33.629753000000001</v>
      </c>
      <c r="O28" s="256">
        <v>33.753655000000002</v>
      </c>
      <c r="P28" s="256">
        <v>33.770088999999999</v>
      </c>
      <c r="Q28" s="256">
        <v>33.548290999999999</v>
      </c>
      <c r="R28" s="256">
        <v>33.849781999999998</v>
      </c>
      <c r="S28" s="256">
        <v>33.788409999999999</v>
      </c>
      <c r="T28" s="256">
        <v>33.900663000000002</v>
      </c>
      <c r="U28" s="256">
        <v>33.691758999999998</v>
      </c>
      <c r="V28" s="256">
        <v>33.704922000000003</v>
      </c>
      <c r="W28" s="256">
        <v>33.699948999999997</v>
      </c>
      <c r="X28" s="256">
        <v>33.737478000000003</v>
      </c>
      <c r="Y28" s="256">
        <v>33.777937000000001</v>
      </c>
      <c r="Z28" s="256">
        <v>33.899332999999999</v>
      </c>
      <c r="AA28" s="256">
        <v>34.120758000000002</v>
      </c>
      <c r="AB28" s="256">
        <v>33.675848000000002</v>
      </c>
      <c r="AC28" s="256">
        <v>32.499051999999999</v>
      </c>
      <c r="AD28" s="256">
        <v>32.441612999999997</v>
      </c>
      <c r="AE28" s="256">
        <v>32.463802999999999</v>
      </c>
      <c r="AF28" s="256">
        <v>32.407533000000001</v>
      </c>
      <c r="AG28" s="256">
        <v>32.454948000000002</v>
      </c>
      <c r="AH28" s="256">
        <v>32.431607</v>
      </c>
      <c r="AI28" s="256">
        <v>32.685597999999999</v>
      </c>
      <c r="AJ28" s="256">
        <v>32.634931000000002</v>
      </c>
      <c r="AK28" s="256">
        <v>33.071522000000002</v>
      </c>
      <c r="AL28" s="256">
        <v>33.104132</v>
      </c>
      <c r="AM28" s="256">
        <v>33.040601000000002</v>
      </c>
      <c r="AN28" s="256">
        <v>33.182848</v>
      </c>
      <c r="AO28" s="256">
        <v>33.219346000000002</v>
      </c>
      <c r="AP28" s="256">
        <v>33.450373999999996</v>
      </c>
      <c r="AQ28" s="256">
        <v>33.222839</v>
      </c>
      <c r="AR28" s="256">
        <v>33.051696999999997</v>
      </c>
      <c r="AS28" s="256">
        <v>32.957962000000002</v>
      </c>
      <c r="AT28" s="256">
        <v>33.112012999999997</v>
      </c>
      <c r="AU28" s="256">
        <v>33.006447000000001</v>
      </c>
      <c r="AV28" s="256">
        <v>32.632865000000002</v>
      </c>
      <c r="AW28" s="256">
        <v>32.664172000000001</v>
      </c>
      <c r="AX28" s="256">
        <v>32.683365000000002</v>
      </c>
      <c r="AY28" s="256">
        <v>32.729999999999997</v>
      </c>
      <c r="AZ28" s="256">
        <v>32.68</v>
      </c>
      <c r="BA28" s="256">
        <v>32.704999999999998</v>
      </c>
      <c r="BB28" s="256">
        <v>32.875</v>
      </c>
      <c r="BC28" s="256">
        <v>32.78</v>
      </c>
      <c r="BD28" s="256">
        <v>32.4</v>
      </c>
      <c r="BE28" s="256">
        <v>32.655000000000001</v>
      </c>
      <c r="BF28" s="416">
        <v>32.93</v>
      </c>
      <c r="BG28" s="416">
        <v>33.155000000000001</v>
      </c>
      <c r="BH28" s="416">
        <v>33.31</v>
      </c>
      <c r="BI28" s="416">
        <v>33.344999999999999</v>
      </c>
      <c r="BJ28" s="416">
        <v>33.380000000000003</v>
      </c>
      <c r="BK28" s="416">
        <v>33.520000000000003</v>
      </c>
      <c r="BL28" s="416">
        <v>33.549999999999997</v>
      </c>
      <c r="BM28" s="416">
        <v>33.58</v>
      </c>
      <c r="BN28" s="416">
        <v>33.645000000000003</v>
      </c>
      <c r="BO28" s="416">
        <v>33.68</v>
      </c>
      <c r="BP28" s="416">
        <v>33.755000000000003</v>
      </c>
      <c r="BQ28" s="416">
        <v>33.79</v>
      </c>
      <c r="BR28" s="416">
        <v>33.814999999999998</v>
      </c>
      <c r="BS28" s="416">
        <v>33.840000000000003</v>
      </c>
      <c r="BT28" s="416">
        <v>33.945</v>
      </c>
      <c r="BU28" s="416">
        <v>33.979999999999997</v>
      </c>
      <c r="BV28" s="416">
        <v>34.015000000000001</v>
      </c>
    </row>
    <row r="29" spans="1:74" ht="11.1" customHeight="1">
      <c r="B29" s="173"/>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6"/>
      <c r="AU29" s="256"/>
      <c r="AV29" s="256"/>
      <c r="AW29" s="256"/>
      <c r="AX29" s="256"/>
      <c r="AY29" s="256"/>
      <c r="AZ29" s="256"/>
      <c r="BA29" s="256"/>
      <c r="BB29" s="256"/>
      <c r="BC29" s="256"/>
      <c r="BD29" s="256"/>
      <c r="BE29" s="256"/>
      <c r="BF29" s="416"/>
      <c r="BG29" s="416"/>
      <c r="BH29" s="416"/>
      <c r="BI29" s="416"/>
      <c r="BJ29" s="416"/>
      <c r="BK29" s="416"/>
      <c r="BL29" s="416"/>
      <c r="BM29" s="416"/>
      <c r="BN29" s="416"/>
      <c r="BO29" s="416"/>
      <c r="BP29" s="416"/>
      <c r="BQ29" s="416"/>
      <c r="BR29" s="416"/>
      <c r="BS29" s="416"/>
      <c r="BT29" s="416"/>
      <c r="BU29" s="416"/>
      <c r="BV29" s="416"/>
    </row>
    <row r="30" spans="1:74" ht="11.1" customHeight="1">
      <c r="B30" s="258" t="s">
        <v>20</v>
      </c>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6"/>
      <c r="BA30" s="256"/>
      <c r="BB30" s="256"/>
      <c r="BC30" s="256"/>
      <c r="BD30" s="256"/>
      <c r="BE30" s="256"/>
      <c r="BF30" s="416"/>
      <c r="BG30" s="416"/>
      <c r="BH30" s="416"/>
      <c r="BI30" s="416"/>
      <c r="BJ30" s="416"/>
      <c r="BK30" s="416"/>
      <c r="BL30" s="416"/>
      <c r="BM30" s="416"/>
      <c r="BN30" s="416"/>
      <c r="BO30" s="416"/>
      <c r="BP30" s="416"/>
      <c r="BQ30" s="416"/>
      <c r="BR30" s="416"/>
      <c r="BS30" s="416"/>
      <c r="BT30" s="416"/>
      <c r="BU30" s="416"/>
      <c r="BV30" s="416"/>
    </row>
    <row r="31" spans="1:74" ht="11.1" customHeight="1">
      <c r="A31" s="163" t="s">
        <v>779</v>
      </c>
      <c r="B31" s="174" t="s">
        <v>774</v>
      </c>
      <c r="C31" s="256">
        <v>5.0483990588000002E-2</v>
      </c>
      <c r="D31" s="256">
        <v>4.9999997910000003E-2</v>
      </c>
      <c r="E31" s="256">
        <v>4.9999997926000003E-2</v>
      </c>
      <c r="F31" s="256">
        <v>4.9996951386999999E-2</v>
      </c>
      <c r="G31" s="256">
        <v>5.0076880291999998E-2</v>
      </c>
      <c r="H31" s="256">
        <v>4.9997122301999999E-2</v>
      </c>
      <c r="I31" s="256">
        <v>0</v>
      </c>
      <c r="J31" s="256">
        <v>0</v>
      </c>
      <c r="K31" s="256">
        <v>0</v>
      </c>
      <c r="L31" s="256">
        <v>0</v>
      </c>
      <c r="M31" s="256">
        <v>0</v>
      </c>
      <c r="N31" s="256">
        <v>0</v>
      </c>
      <c r="O31" s="256">
        <v>0</v>
      </c>
      <c r="P31" s="256">
        <v>0</v>
      </c>
      <c r="Q31" s="256">
        <v>0</v>
      </c>
      <c r="R31" s="256">
        <v>0</v>
      </c>
      <c r="S31" s="256">
        <v>0</v>
      </c>
      <c r="T31" s="256">
        <v>0</v>
      </c>
      <c r="U31" s="256">
        <v>0</v>
      </c>
      <c r="V31" s="256">
        <v>0</v>
      </c>
      <c r="W31" s="256">
        <v>0</v>
      </c>
      <c r="X31" s="256">
        <v>0</v>
      </c>
      <c r="Y31" s="256">
        <v>0</v>
      </c>
      <c r="Z31" s="256">
        <v>0</v>
      </c>
      <c r="AA31" s="256">
        <v>0</v>
      </c>
      <c r="AB31" s="256">
        <v>0</v>
      </c>
      <c r="AC31" s="256">
        <v>0</v>
      </c>
      <c r="AD31" s="256">
        <v>0</v>
      </c>
      <c r="AE31" s="256">
        <v>0</v>
      </c>
      <c r="AF31" s="256">
        <v>0</v>
      </c>
      <c r="AG31" s="256">
        <v>0</v>
      </c>
      <c r="AH31" s="256">
        <v>0</v>
      </c>
      <c r="AI31" s="256">
        <v>0</v>
      </c>
      <c r="AJ31" s="256">
        <v>4.9482754603000001E-2</v>
      </c>
      <c r="AK31" s="256">
        <v>0</v>
      </c>
      <c r="AL31" s="256">
        <v>0</v>
      </c>
      <c r="AM31" s="256">
        <v>0</v>
      </c>
      <c r="AN31" s="256">
        <v>0</v>
      </c>
      <c r="AO31" s="256">
        <v>0</v>
      </c>
      <c r="AP31" s="256">
        <v>0</v>
      </c>
      <c r="AQ31" s="256">
        <v>0</v>
      </c>
      <c r="AR31" s="256">
        <v>0</v>
      </c>
      <c r="AS31" s="256">
        <v>0</v>
      </c>
      <c r="AT31" s="256">
        <v>4.9999999474000002E-2</v>
      </c>
      <c r="AU31" s="256">
        <v>0</v>
      </c>
      <c r="AV31" s="256">
        <v>0</v>
      </c>
      <c r="AW31" s="256">
        <v>0</v>
      </c>
      <c r="AX31" s="256">
        <v>0</v>
      </c>
      <c r="AY31" s="256">
        <v>0</v>
      </c>
      <c r="AZ31" s="256">
        <v>0</v>
      </c>
      <c r="BA31" s="256">
        <v>0</v>
      </c>
      <c r="BB31" s="256">
        <v>0</v>
      </c>
      <c r="BC31" s="256">
        <v>0</v>
      </c>
      <c r="BD31" s="256">
        <v>0.03</v>
      </c>
      <c r="BE31" s="256">
        <v>0.2</v>
      </c>
      <c r="BF31" s="416">
        <v>0.3</v>
      </c>
      <c r="BG31" s="416">
        <v>0.1</v>
      </c>
      <c r="BH31" s="416">
        <v>0.1</v>
      </c>
      <c r="BI31" s="416">
        <v>0</v>
      </c>
      <c r="BJ31" s="503">
        <v>0</v>
      </c>
      <c r="BK31" s="503">
        <v>0</v>
      </c>
      <c r="BL31" s="503">
        <v>0</v>
      </c>
      <c r="BM31" s="503">
        <v>0</v>
      </c>
      <c r="BN31" s="503">
        <v>0</v>
      </c>
      <c r="BO31" s="503">
        <v>0</v>
      </c>
      <c r="BP31" s="503">
        <v>0</v>
      </c>
      <c r="BQ31" s="503">
        <v>0</v>
      </c>
      <c r="BR31" s="503">
        <v>0</v>
      </c>
      <c r="BS31" s="503">
        <v>0</v>
      </c>
      <c r="BT31" s="503">
        <v>0</v>
      </c>
      <c r="BU31" s="503">
        <v>0</v>
      </c>
      <c r="BV31" s="503">
        <v>0</v>
      </c>
    </row>
    <row r="32" spans="1:74" ht="11.1" customHeight="1">
      <c r="A32" s="163" t="s">
        <v>780</v>
      </c>
      <c r="B32" s="174" t="s">
        <v>776</v>
      </c>
      <c r="C32" s="256">
        <v>0</v>
      </c>
      <c r="D32" s="256">
        <v>0</v>
      </c>
      <c r="E32" s="256">
        <v>0</v>
      </c>
      <c r="F32" s="256">
        <v>0</v>
      </c>
      <c r="G32" s="256">
        <v>0</v>
      </c>
      <c r="H32" s="256">
        <v>0</v>
      </c>
      <c r="I32" s="256">
        <v>0</v>
      </c>
      <c r="J32" s="256">
        <v>0</v>
      </c>
      <c r="K32" s="256">
        <v>0</v>
      </c>
      <c r="L32" s="256">
        <v>0</v>
      </c>
      <c r="M32" s="256">
        <v>0</v>
      </c>
      <c r="N32" s="256">
        <v>0</v>
      </c>
      <c r="O32" s="256">
        <v>0</v>
      </c>
      <c r="P32" s="256">
        <v>0</v>
      </c>
      <c r="Q32" s="256">
        <v>0</v>
      </c>
      <c r="R32" s="256">
        <v>0</v>
      </c>
      <c r="S32" s="256">
        <v>0</v>
      </c>
      <c r="T32" s="256">
        <v>0</v>
      </c>
      <c r="U32" s="256">
        <v>0</v>
      </c>
      <c r="V32" s="256">
        <v>0</v>
      </c>
      <c r="W32" s="256">
        <v>0</v>
      </c>
      <c r="X32" s="256">
        <v>0</v>
      </c>
      <c r="Y32" s="256">
        <v>0</v>
      </c>
      <c r="Z32" s="256">
        <v>0</v>
      </c>
      <c r="AA32" s="256">
        <v>0</v>
      </c>
      <c r="AB32" s="256">
        <v>0</v>
      </c>
      <c r="AC32" s="256">
        <v>0</v>
      </c>
      <c r="AD32" s="256">
        <v>0</v>
      </c>
      <c r="AE32" s="256">
        <v>0</v>
      </c>
      <c r="AF32" s="256">
        <v>0</v>
      </c>
      <c r="AG32" s="256">
        <v>0</v>
      </c>
      <c r="AH32" s="256">
        <v>0</v>
      </c>
      <c r="AI32" s="256">
        <v>0</v>
      </c>
      <c r="AJ32" s="256">
        <v>0</v>
      </c>
      <c r="AK32" s="256">
        <v>0</v>
      </c>
      <c r="AL32" s="256">
        <v>0</v>
      </c>
      <c r="AM32" s="256">
        <v>0</v>
      </c>
      <c r="AN32" s="256">
        <v>0</v>
      </c>
      <c r="AO32" s="256">
        <v>0</v>
      </c>
      <c r="AP32" s="256">
        <v>0</v>
      </c>
      <c r="AQ32" s="256">
        <v>0</v>
      </c>
      <c r="AR32" s="256">
        <v>0</v>
      </c>
      <c r="AS32" s="256">
        <v>0</v>
      </c>
      <c r="AT32" s="256">
        <v>0</v>
      </c>
      <c r="AU32" s="256">
        <v>0</v>
      </c>
      <c r="AV32" s="256">
        <v>0</v>
      </c>
      <c r="AW32" s="256">
        <v>0</v>
      </c>
      <c r="AX32" s="256">
        <v>0</v>
      </c>
      <c r="AY32" s="256">
        <v>0</v>
      </c>
      <c r="AZ32" s="256">
        <v>0</v>
      </c>
      <c r="BA32" s="256">
        <v>0</v>
      </c>
      <c r="BB32" s="256">
        <v>0</v>
      </c>
      <c r="BC32" s="256">
        <v>0</v>
      </c>
      <c r="BD32" s="256">
        <v>0</v>
      </c>
      <c r="BE32" s="256">
        <v>0</v>
      </c>
      <c r="BF32" s="416">
        <v>0</v>
      </c>
      <c r="BG32" s="416">
        <v>0</v>
      </c>
      <c r="BH32" s="416">
        <v>0</v>
      </c>
      <c r="BI32" s="416">
        <v>0</v>
      </c>
      <c r="BJ32" s="503">
        <v>0</v>
      </c>
      <c r="BK32" s="503">
        <v>0</v>
      </c>
      <c r="BL32" s="503">
        <v>0</v>
      </c>
      <c r="BM32" s="503">
        <v>0</v>
      </c>
      <c r="BN32" s="503">
        <v>0</v>
      </c>
      <c r="BO32" s="503">
        <v>0</v>
      </c>
      <c r="BP32" s="503">
        <v>0</v>
      </c>
      <c r="BQ32" s="503">
        <v>0</v>
      </c>
      <c r="BR32" s="503">
        <v>0</v>
      </c>
      <c r="BS32" s="503">
        <v>0</v>
      </c>
      <c r="BT32" s="503">
        <v>0</v>
      </c>
      <c r="BU32" s="503">
        <v>0</v>
      </c>
      <c r="BV32" s="503">
        <v>0</v>
      </c>
    </row>
    <row r="33" spans="1:74" ht="11.1" customHeight="1">
      <c r="A33" s="163" t="s">
        <v>781</v>
      </c>
      <c r="B33" s="174" t="s">
        <v>778</v>
      </c>
      <c r="C33" s="256">
        <v>3.2749993894</v>
      </c>
      <c r="D33" s="256">
        <v>3.2999998621</v>
      </c>
      <c r="E33" s="256">
        <v>3.3249998620999999</v>
      </c>
      <c r="F33" s="256">
        <v>3.3747942186</v>
      </c>
      <c r="G33" s="256">
        <v>3.3801894197000002</v>
      </c>
      <c r="H33" s="256">
        <v>3.4248028776999999</v>
      </c>
      <c r="I33" s="256">
        <v>3.4449995599999998</v>
      </c>
      <c r="J33" s="256">
        <v>3.8199999400000002</v>
      </c>
      <c r="K33" s="256">
        <v>4.3198335800000001</v>
      </c>
      <c r="L33" s="256">
        <v>4.32</v>
      </c>
      <c r="M33" s="256">
        <v>4.3199995900000001</v>
      </c>
      <c r="N33" s="256">
        <v>4.4199995200000002</v>
      </c>
      <c r="O33" s="256">
        <v>4.3399997240000001</v>
      </c>
      <c r="P33" s="256">
        <v>4.3200001520000004</v>
      </c>
      <c r="Q33" s="256">
        <v>4.2199996989999997</v>
      </c>
      <c r="R33" s="256">
        <v>4.569999943</v>
      </c>
      <c r="S33" s="256">
        <v>4.2500001660000004</v>
      </c>
      <c r="T33" s="256">
        <v>3.749999678</v>
      </c>
      <c r="U33" s="256">
        <v>3.5500000040000002</v>
      </c>
      <c r="V33" s="256">
        <v>3.5499995270000002</v>
      </c>
      <c r="W33" s="256">
        <v>3.5500001800000001</v>
      </c>
      <c r="X33" s="256">
        <v>4.0499995320000002</v>
      </c>
      <c r="Y33" s="256">
        <v>3.8500002379999998</v>
      </c>
      <c r="Z33" s="256">
        <v>3.9499996020000001</v>
      </c>
      <c r="AA33" s="256">
        <v>3.6700000949999998</v>
      </c>
      <c r="AB33" s="256">
        <v>3.6449998780000001</v>
      </c>
      <c r="AC33" s="256">
        <v>3.619999709</v>
      </c>
      <c r="AD33" s="256">
        <v>3.4700004290000002</v>
      </c>
      <c r="AE33" s="256">
        <v>3.469999633</v>
      </c>
      <c r="AF33" s="256">
        <v>2.7699995479999999</v>
      </c>
      <c r="AG33" s="256">
        <v>2.569999567</v>
      </c>
      <c r="AH33" s="256">
        <v>2.420000323</v>
      </c>
      <c r="AI33" s="256">
        <v>2.619999806</v>
      </c>
      <c r="AJ33" s="256">
        <v>2.8205170123999999</v>
      </c>
      <c r="AK33" s="256">
        <v>2.4999999759999998</v>
      </c>
      <c r="AL33" s="256">
        <v>2.4799995670000001</v>
      </c>
      <c r="AM33" s="256">
        <v>2.2199997100000002</v>
      </c>
      <c r="AN33" s="256">
        <v>2.0099996500000001</v>
      </c>
      <c r="AO33" s="256">
        <v>2.0200002709999998</v>
      </c>
      <c r="AP33" s="256">
        <v>2.0200003190000002</v>
      </c>
      <c r="AQ33" s="256">
        <v>2.2200000790000001</v>
      </c>
      <c r="AR33" s="256">
        <v>1.940020895</v>
      </c>
      <c r="AS33" s="256">
        <v>1.949999595</v>
      </c>
      <c r="AT33" s="256">
        <v>1.8499999805</v>
      </c>
      <c r="AU33" s="256">
        <v>2.0800002129999999</v>
      </c>
      <c r="AV33" s="256">
        <v>2.1799997430000002</v>
      </c>
      <c r="AW33" s="256">
        <v>2.4000004740000001</v>
      </c>
      <c r="AX33" s="256">
        <v>2.5999997650000002</v>
      </c>
      <c r="AY33" s="256">
        <v>2.6950596920000001</v>
      </c>
      <c r="AZ33" s="256">
        <v>2.6905157100000001</v>
      </c>
      <c r="BA33" s="256">
        <v>2.695779355</v>
      </c>
      <c r="BB33" s="256">
        <v>2.3840279999999998</v>
      </c>
      <c r="BC33" s="256">
        <v>2.17</v>
      </c>
      <c r="BD33" s="256">
        <v>2.35</v>
      </c>
      <c r="BE33" s="256">
        <v>2.4950000000000001</v>
      </c>
      <c r="BF33" s="416">
        <v>2.5</v>
      </c>
      <c r="BG33" s="416">
        <v>3.0950000000000002</v>
      </c>
      <c r="BH33" s="416">
        <v>3.6</v>
      </c>
      <c r="BI33" s="416">
        <v>3.5950000000000002</v>
      </c>
      <c r="BJ33" s="503">
        <v>3.6</v>
      </c>
      <c r="BK33" s="503">
        <v>3.65</v>
      </c>
      <c r="BL33" s="503">
        <v>3.65</v>
      </c>
      <c r="BM33" s="503">
        <v>3.65</v>
      </c>
      <c r="BN33" s="503">
        <v>3.645</v>
      </c>
      <c r="BO33" s="503">
        <v>3.65</v>
      </c>
      <c r="BP33" s="503">
        <v>3.645</v>
      </c>
      <c r="BQ33" s="503">
        <v>3.95</v>
      </c>
      <c r="BR33" s="503">
        <v>3.9449999999999998</v>
      </c>
      <c r="BS33" s="503">
        <v>3.95</v>
      </c>
      <c r="BT33" s="503">
        <v>4.6449999999999996</v>
      </c>
      <c r="BU33" s="503">
        <v>4.6500000000000004</v>
      </c>
      <c r="BV33" s="503">
        <v>4.6449999999999996</v>
      </c>
    </row>
    <row r="34" spans="1:74" ht="11.1" customHeight="1">
      <c r="A34" s="163" t="s">
        <v>1145</v>
      </c>
      <c r="B34" s="260" t="s">
        <v>91</v>
      </c>
      <c r="C34" s="257">
        <v>3.3254833800000001</v>
      </c>
      <c r="D34" s="257">
        <v>3.3499998600000001</v>
      </c>
      <c r="E34" s="257">
        <v>3.37499986</v>
      </c>
      <c r="F34" s="257">
        <v>3.4247911700000002</v>
      </c>
      <c r="G34" s="257">
        <v>3.4302663</v>
      </c>
      <c r="H34" s="257">
        <v>3.4748000000000001</v>
      </c>
      <c r="I34" s="257">
        <v>3.4449995599999998</v>
      </c>
      <c r="J34" s="257">
        <v>3.8199999400000002</v>
      </c>
      <c r="K34" s="257">
        <v>4.3198335800000001</v>
      </c>
      <c r="L34" s="257">
        <v>4.32</v>
      </c>
      <c r="M34" s="257">
        <v>4.3199995900000001</v>
      </c>
      <c r="N34" s="257">
        <v>4.4199995200000002</v>
      </c>
      <c r="O34" s="257">
        <v>4.3399997240000001</v>
      </c>
      <c r="P34" s="257">
        <v>4.3200001520000004</v>
      </c>
      <c r="Q34" s="257">
        <v>4.2199996989999997</v>
      </c>
      <c r="R34" s="257">
        <v>4.569999943</v>
      </c>
      <c r="S34" s="257">
        <v>4.2500001660000004</v>
      </c>
      <c r="T34" s="257">
        <v>3.749999678</v>
      </c>
      <c r="U34" s="257">
        <v>3.5500000040000002</v>
      </c>
      <c r="V34" s="257">
        <v>3.5499995270000002</v>
      </c>
      <c r="W34" s="257">
        <v>3.5500001800000001</v>
      </c>
      <c r="X34" s="257">
        <v>4.0499995320000002</v>
      </c>
      <c r="Y34" s="257">
        <v>3.8500002379999998</v>
      </c>
      <c r="Z34" s="257">
        <v>3.9499996020000001</v>
      </c>
      <c r="AA34" s="257">
        <v>3.6700000949999998</v>
      </c>
      <c r="AB34" s="257">
        <v>3.6449998780000001</v>
      </c>
      <c r="AC34" s="257">
        <v>3.619999709</v>
      </c>
      <c r="AD34" s="257">
        <v>3.4700004290000002</v>
      </c>
      <c r="AE34" s="257">
        <v>3.469999633</v>
      </c>
      <c r="AF34" s="257">
        <v>2.7699995479999999</v>
      </c>
      <c r="AG34" s="257">
        <v>2.569999567</v>
      </c>
      <c r="AH34" s="257">
        <v>2.420000323</v>
      </c>
      <c r="AI34" s="257">
        <v>2.619999806</v>
      </c>
      <c r="AJ34" s="257">
        <v>2.8699997669999999</v>
      </c>
      <c r="AK34" s="257">
        <v>2.4999999759999998</v>
      </c>
      <c r="AL34" s="257">
        <v>2.4799995670000001</v>
      </c>
      <c r="AM34" s="257">
        <v>2.2199997100000002</v>
      </c>
      <c r="AN34" s="257">
        <v>2.0099996500000001</v>
      </c>
      <c r="AO34" s="257">
        <v>2.0200002709999998</v>
      </c>
      <c r="AP34" s="257">
        <v>2.0200003190000002</v>
      </c>
      <c r="AQ34" s="257">
        <v>2.2200000790000001</v>
      </c>
      <c r="AR34" s="257">
        <v>1.940020895</v>
      </c>
      <c r="AS34" s="257">
        <v>1.949999595</v>
      </c>
      <c r="AT34" s="257">
        <v>1.89999998</v>
      </c>
      <c r="AU34" s="257">
        <v>2.0800002129999999</v>
      </c>
      <c r="AV34" s="257">
        <v>2.1799997430000002</v>
      </c>
      <c r="AW34" s="257">
        <v>2.4000004740000001</v>
      </c>
      <c r="AX34" s="257">
        <v>2.5999997650000002</v>
      </c>
      <c r="AY34" s="257">
        <v>2.6950596920000001</v>
      </c>
      <c r="AZ34" s="257">
        <v>2.6905157100000001</v>
      </c>
      <c r="BA34" s="257">
        <v>2.695779355</v>
      </c>
      <c r="BB34" s="257">
        <v>2.3840279999999998</v>
      </c>
      <c r="BC34" s="257">
        <v>2.17</v>
      </c>
      <c r="BD34" s="257">
        <v>2.38</v>
      </c>
      <c r="BE34" s="257">
        <v>2.6949999999999998</v>
      </c>
      <c r="BF34" s="418">
        <v>2.8</v>
      </c>
      <c r="BG34" s="418">
        <v>3.1949999999999998</v>
      </c>
      <c r="BH34" s="418">
        <v>3.7</v>
      </c>
      <c r="BI34" s="418">
        <v>3.5950000000000002</v>
      </c>
      <c r="BJ34" s="418">
        <v>3.6</v>
      </c>
      <c r="BK34" s="418">
        <v>3.65</v>
      </c>
      <c r="BL34" s="418">
        <v>3.65</v>
      </c>
      <c r="BM34" s="418">
        <v>3.65</v>
      </c>
      <c r="BN34" s="418">
        <v>3.645</v>
      </c>
      <c r="BO34" s="418">
        <v>3.65</v>
      </c>
      <c r="BP34" s="418">
        <v>3.645</v>
      </c>
      <c r="BQ34" s="418">
        <v>3.95</v>
      </c>
      <c r="BR34" s="418">
        <v>3.9449999999999998</v>
      </c>
      <c r="BS34" s="418">
        <v>3.95</v>
      </c>
      <c r="BT34" s="418">
        <v>4.6449999999999996</v>
      </c>
      <c r="BU34" s="418">
        <v>4.6500000000000004</v>
      </c>
      <c r="BV34" s="418">
        <v>4.6449999999999996</v>
      </c>
    </row>
    <row r="35" spans="1:74" ht="11.1" customHeight="1">
      <c r="B35" s="173"/>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416"/>
      <c r="AZ35" s="416"/>
      <c r="BA35" s="416"/>
      <c r="BB35" s="416"/>
      <c r="BC35" s="416"/>
      <c r="BD35" s="416"/>
      <c r="BE35" s="416"/>
      <c r="BF35" s="416"/>
      <c r="BG35" s="416"/>
      <c r="BH35" s="256"/>
      <c r="BI35" s="416"/>
      <c r="BJ35" s="416"/>
      <c r="BK35" s="416"/>
      <c r="BL35" s="416"/>
      <c r="BM35" s="416"/>
      <c r="BN35" s="416"/>
      <c r="BO35" s="416"/>
      <c r="BP35" s="416"/>
      <c r="BQ35" s="416"/>
      <c r="BR35" s="416"/>
      <c r="BS35" s="416"/>
      <c r="BT35" s="416"/>
      <c r="BU35" s="416"/>
      <c r="BV35" s="416"/>
    </row>
    <row r="36" spans="1:74" ht="12" customHeight="1">
      <c r="B36" s="682" t="s">
        <v>1258</v>
      </c>
      <c r="C36" s="665"/>
      <c r="D36" s="665"/>
      <c r="E36" s="665"/>
      <c r="F36" s="665"/>
      <c r="G36" s="665"/>
      <c r="H36" s="665"/>
      <c r="I36" s="665"/>
      <c r="J36" s="665"/>
      <c r="K36" s="665"/>
      <c r="L36" s="665"/>
      <c r="M36" s="665"/>
      <c r="N36" s="665"/>
      <c r="O36" s="665"/>
      <c r="P36" s="665"/>
      <c r="Q36" s="665"/>
    </row>
    <row r="37" spans="1:74" ht="24" customHeight="1">
      <c r="B37" s="679" t="s">
        <v>772</v>
      </c>
      <c r="C37" s="655"/>
      <c r="D37" s="655"/>
      <c r="E37" s="655"/>
      <c r="F37" s="655"/>
      <c r="G37" s="655"/>
      <c r="H37" s="655"/>
      <c r="I37" s="655"/>
      <c r="J37" s="655"/>
      <c r="K37" s="655"/>
      <c r="L37" s="655"/>
      <c r="M37" s="655"/>
      <c r="N37" s="655"/>
      <c r="O37" s="655"/>
      <c r="P37" s="655"/>
      <c r="Q37" s="651"/>
    </row>
    <row r="38" spans="1:74" s="449" customFormat="1" ht="12" customHeight="1">
      <c r="A38" s="450"/>
      <c r="B38" s="654" t="s">
        <v>1180</v>
      </c>
      <c r="C38" s="655"/>
      <c r="D38" s="655"/>
      <c r="E38" s="655"/>
      <c r="F38" s="655"/>
      <c r="G38" s="655"/>
      <c r="H38" s="655"/>
      <c r="I38" s="655"/>
      <c r="J38" s="655"/>
      <c r="K38" s="655"/>
      <c r="L38" s="655"/>
      <c r="M38" s="655"/>
      <c r="N38" s="655"/>
      <c r="O38" s="655"/>
      <c r="P38" s="655"/>
      <c r="Q38" s="651"/>
      <c r="AY38" s="547"/>
      <c r="AZ38" s="547"/>
      <c r="BA38" s="547"/>
      <c r="BB38" s="547"/>
      <c r="BC38" s="547"/>
      <c r="BD38" s="547"/>
      <c r="BE38" s="547"/>
      <c r="BF38" s="547"/>
      <c r="BG38" s="547"/>
      <c r="BH38" s="547"/>
      <c r="BI38" s="547"/>
      <c r="BJ38" s="547"/>
    </row>
    <row r="39" spans="1:74" s="449" customFormat="1" ht="22.2" customHeight="1">
      <c r="A39" s="450"/>
      <c r="B39" s="678" t="s">
        <v>1209</v>
      </c>
      <c r="C39" s="651"/>
      <c r="D39" s="651"/>
      <c r="E39" s="651"/>
      <c r="F39" s="651"/>
      <c r="G39" s="651"/>
      <c r="H39" s="651"/>
      <c r="I39" s="651"/>
      <c r="J39" s="651"/>
      <c r="K39" s="651"/>
      <c r="L39" s="651"/>
      <c r="M39" s="651"/>
      <c r="N39" s="651"/>
      <c r="O39" s="651"/>
      <c r="P39" s="651"/>
      <c r="Q39" s="651"/>
      <c r="AY39" s="547"/>
      <c r="AZ39" s="547"/>
      <c r="BA39" s="547"/>
      <c r="BB39" s="547"/>
      <c r="BC39" s="547"/>
      <c r="BD39" s="547"/>
      <c r="BE39" s="547"/>
      <c r="BF39" s="547"/>
      <c r="BG39" s="547"/>
      <c r="BH39" s="547"/>
      <c r="BI39" s="547"/>
      <c r="BJ39" s="547"/>
    </row>
    <row r="40" spans="1:74" s="449" customFormat="1" ht="12" customHeight="1">
      <c r="A40" s="450"/>
      <c r="B40" s="649" t="s">
        <v>1185</v>
      </c>
      <c r="C40" s="650"/>
      <c r="D40" s="650"/>
      <c r="E40" s="650"/>
      <c r="F40" s="650"/>
      <c r="G40" s="650"/>
      <c r="H40" s="650"/>
      <c r="I40" s="650"/>
      <c r="J40" s="650"/>
      <c r="K40" s="650"/>
      <c r="L40" s="650"/>
      <c r="M40" s="650"/>
      <c r="N40" s="650"/>
      <c r="O40" s="650"/>
      <c r="P40" s="650"/>
      <c r="Q40" s="651"/>
      <c r="AY40" s="547"/>
      <c r="AZ40" s="547"/>
      <c r="BA40" s="547"/>
      <c r="BB40" s="547"/>
      <c r="BC40" s="547"/>
      <c r="BD40" s="547"/>
      <c r="BE40" s="547"/>
      <c r="BF40" s="547"/>
      <c r="BG40" s="547"/>
      <c r="BH40" s="547"/>
      <c r="BI40" s="547"/>
      <c r="BJ40" s="547"/>
    </row>
    <row r="41" spans="1:74" s="449" customFormat="1" ht="12" customHeight="1">
      <c r="A41" s="445"/>
      <c r="B41" s="671" t="s">
        <v>1193</v>
      </c>
      <c r="C41" s="651"/>
      <c r="D41" s="651"/>
      <c r="E41" s="651"/>
      <c r="F41" s="651"/>
      <c r="G41" s="651"/>
      <c r="H41" s="651"/>
      <c r="I41" s="651"/>
      <c r="J41" s="651"/>
      <c r="K41" s="651"/>
      <c r="L41" s="651"/>
      <c r="M41" s="651"/>
      <c r="N41" s="651"/>
      <c r="O41" s="651"/>
      <c r="P41" s="651"/>
      <c r="Q41" s="651"/>
      <c r="AY41" s="547"/>
      <c r="AZ41" s="547"/>
      <c r="BA41" s="547"/>
      <c r="BB41" s="547"/>
      <c r="BC41" s="547"/>
      <c r="BD41" s="547"/>
      <c r="BE41" s="547"/>
      <c r="BF41" s="547"/>
      <c r="BG41" s="547"/>
      <c r="BH41" s="547"/>
      <c r="BI41" s="547"/>
      <c r="BJ41" s="547"/>
    </row>
    <row r="42" spans="1:74">
      <c r="BK42" s="419"/>
      <c r="BL42" s="419"/>
      <c r="BM42" s="419"/>
      <c r="BN42" s="419"/>
      <c r="BO42" s="419"/>
      <c r="BP42" s="419"/>
      <c r="BQ42" s="419"/>
      <c r="BR42" s="419"/>
      <c r="BS42" s="419"/>
      <c r="BT42" s="419"/>
      <c r="BU42" s="419"/>
      <c r="BV42" s="419"/>
    </row>
    <row r="43" spans="1:74">
      <c r="BK43" s="419"/>
      <c r="BL43" s="419"/>
      <c r="BM43" s="419"/>
      <c r="BN43" s="419"/>
      <c r="BO43" s="419"/>
      <c r="BP43" s="419"/>
      <c r="BQ43" s="419"/>
      <c r="BR43" s="419"/>
      <c r="BS43" s="419"/>
      <c r="BT43" s="419"/>
      <c r="BU43" s="419"/>
      <c r="BV43" s="419"/>
    </row>
    <row r="44" spans="1:74">
      <c r="BK44" s="419"/>
      <c r="BL44" s="419"/>
      <c r="BM44" s="419"/>
      <c r="BN44" s="419"/>
      <c r="BO44" s="419"/>
      <c r="BP44" s="419"/>
      <c r="BQ44" s="419"/>
      <c r="BR44" s="419"/>
      <c r="BS44" s="419"/>
      <c r="BT44" s="419"/>
      <c r="BU44" s="419"/>
      <c r="BV44" s="419"/>
    </row>
    <row r="45" spans="1:74">
      <c r="BK45" s="419"/>
      <c r="BL45" s="419"/>
      <c r="BM45" s="419"/>
      <c r="BN45" s="419"/>
      <c r="BO45" s="419"/>
      <c r="BP45" s="419"/>
      <c r="BQ45" s="419"/>
      <c r="BR45" s="419"/>
      <c r="BS45" s="419"/>
      <c r="BT45" s="419"/>
      <c r="BU45" s="419"/>
      <c r="BV45" s="419"/>
    </row>
    <row r="46" spans="1:74">
      <c r="BK46" s="419"/>
      <c r="BL46" s="419"/>
      <c r="BM46" s="419"/>
      <c r="BN46" s="419"/>
      <c r="BO46" s="419"/>
      <c r="BP46" s="419"/>
      <c r="BQ46" s="419"/>
      <c r="BR46" s="419"/>
      <c r="BS46" s="419"/>
      <c r="BT46" s="419"/>
      <c r="BU46" s="419"/>
      <c r="BV46" s="419"/>
    </row>
    <row r="47" spans="1:74">
      <c r="BK47" s="419"/>
      <c r="BL47" s="419"/>
      <c r="BM47" s="419"/>
      <c r="BN47" s="419"/>
      <c r="BO47" s="419"/>
      <c r="BP47" s="419"/>
      <c r="BQ47" s="419"/>
      <c r="BR47" s="419"/>
      <c r="BS47" s="419"/>
      <c r="BT47" s="419"/>
      <c r="BU47" s="419"/>
      <c r="BV47" s="419"/>
    </row>
    <row r="48" spans="1:74">
      <c r="BK48" s="419"/>
      <c r="BL48" s="419"/>
      <c r="BM48" s="419"/>
      <c r="BN48" s="419"/>
      <c r="BO48" s="419"/>
      <c r="BP48" s="419"/>
      <c r="BQ48" s="419"/>
      <c r="BR48" s="419"/>
      <c r="BS48" s="419"/>
      <c r="BT48" s="419"/>
      <c r="BU48" s="419"/>
      <c r="BV48" s="419"/>
    </row>
    <row r="49" spans="63:74">
      <c r="BK49" s="419"/>
      <c r="BL49" s="419"/>
      <c r="BM49" s="419"/>
      <c r="BN49" s="419"/>
      <c r="BO49" s="419"/>
      <c r="BP49" s="419"/>
      <c r="BQ49" s="419"/>
      <c r="BR49" s="419"/>
      <c r="BS49" s="419"/>
      <c r="BT49" s="419"/>
      <c r="BU49" s="419"/>
      <c r="BV49" s="419"/>
    </row>
    <row r="50" spans="63:74">
      <c r="BK50" s="419"/>
      <c r="BL50" s="419"/>
      <c r="BM50" s="419"/>
      <c r="BN50" s="419"/>
      <c r="BO50" s="419"/>
      <c r="BP50" s="419"/>
      <c r="BQ50" s="419"/>
      <c r="BR50" s="419"/>
      <c r="BS50" s="419"/>
      <c r="BT50" s="419"/>
      <c r="BU50" s="419"/>
      <c r="BV50" s="419"/>
    </row>
    <row r="51" spans="63:74">
      <c r="BK51" s="419"/>
      <c r="BL51" s="419"/>
      <c r="BM51" s="419"/>
      <c r="BN51" s="419"/>
      <c r="BO51" s="419"/>
      <c r="BP51" s="419"/>
      <c r="BQ51" s="419"/>
      <c r="BR51" s="419"/>
      <c r="BS51" s="419"/>
      <c r="BT51" s="419"/>
      <c r="BU51" s="419"/>
      <c r="BV51" s="419"/>
    </row>
    <row r="52" spans="63:74">
      <c r="BK52" s="419"/>
      <c r="BL52" s="419"/>
      <c r="BM52" s="419"/>
      <c r="BN52" s="419"/>
      <c r="BO52" s="419"/>
      <c r="BP52" s="419"/>
      <c r="BQ52" s="419"/>
      <c r="BR52" s="419"/>
      <c r="BS52" s="419"/>
      <c r="BT52" s="419"/>
      <c r="BU52" s="419"/>
      <c r="BV52" s="419"/>
    </row>
    <row r="53" spans="63:74">
      <c r="BK53" s="419"/>
      <c r="BL53" s="419"/>
      <c r="BM53" s="419"/>
      <c r="BN53" s="419"/>
      <c r="BO53" s="419"/>
      <c r="BP53" s="419"/>
      <c r="BQ53" s="419"/>
      <c r="BR53" s="419"/>
      <c r="BS53" s="419"/>
      <c r="BT53" s="419"/>
      <c r="BU53" s="419"/>
      <c r="BV53" s="419"/>
    </row>
    <row r="54" spans="63:74">
      <c r="BK54" s="419"/>
      <c r="BL54" s="419"/>
      <c r="BM54" s="419"/>
      <c r="BN54" s="419"/>
      <c r="BO54" s="419"/>
      <c r="BP54" s="419"/>
      <c r="BQ54" s="419"/>
      <c r="BR54" s="419"/>
      <c r="BS54" s="419"/>
      <c r="BT54" s="419"/>
      <c r="BU54" s="419"/>
      <c r="BV54" s="419"/>
    </row>
    <row r="55" spans="63:74">
      <c r="BK55" s="419"/>
      <c r="BL55" s="419"/>
      <c r="BM55" s="419"/>
      <c r="BN55" s="419"/>
      <c r="BO55" s="419"/>
      <c r="BP55" s="419"/>
      <c r="BQ55" s="419"/>
      <c r="BR55" s="419"/>
      <c r="BS55" s="419"/>
      <c r="BT55" s="419"/>
      <c r="BU55" s="419"/>
      <c r="BV55" s="419"/>
    </row>
    <row r="56" spans="63:74">
      <c r="BK56" s="419"/>
      <c r="BL56" s="419"/>
      <c r="BM56" s="419"/>
      <c r="BN56" s="419"/>
      <c r="BO56" s="419"/>
      <c r="BP56" s="419"/>
      <c r="BQ56" s="419"/>
      <c r="BR56" s="419"/>
      <c r="BS56" s="419"/>
      <c r="BT56" s="419"/>
      <c r="BU56" s="419"/>
      <c r="BV56" s="419"/>
    </row>
    <row r="57" spans="63:74">
      <c r="BK57" s="419"/>
      <c r="BL57" s="419"/>
      <c r="BM57" s="419"/>
      <c r="BN57" s="419"/>
      <c r="BO57" s="419"/>
      <c r="BP57" s="419"/>
      <c r="BQ57" s="419"/>
      <c r="BR57" s="419"/>
      <c r="BS57" s="419"/>
      <c r="BT57" s="419"/>
      <c r="BU57" s="419"/>
      <c r="BV57" s="419"/>
    </row>
    <row r="58" spans="63:74">
      <c r="BK58" s="419"/>
      <c r="BL58" s="419"/>
      <c r="BM58" s="419"/>
      <c r="BN58" s="419"/>
      <c r="BO58" s="419"/>
      <c r="BP58" s="419"/>
      <c r="BQ58" s="419"/>
      <c r="BR58" s="419"/>
      <c r="BS58" s="419"/>
      <c r="BT58" s="419"/>
      <c r="BU58" s="419"/>
      <c r="BV58" s="419"/>
    </row>
    <row r="59" spans="63:74">
      <c r="BK59" s="419"/>
      <c r="BL59" s="419"/>
      <c r="BM59" s="419"/>
      <c r="BN59" s="419"/>
      <c r="BO59" s="419"/>
      <c r="BP59" s="419"/>
      <c r="BQ59" s="419"/>
      <c r="BR59" s="419"/>
      <c r="BS59" s="419"/>
      <c r="BT59" s="419"/>
      <c r="BU59" s="419"/>
      <c r="BV59" s="419"/>
    </row>
    <row r="60" spans="63:74">
      <c r="BK60" s="419"/>
      <c r="BL60" s="419"/>
      <c r="BM60" s="419"/>
      <c r="BN60" s="419"/>
      <c r="BO60" s="419"/>
      <c r="BP60" s="419"/>
      <c r="BQ60" s="419"/>
      <c r="BR60" s="419"/>
      <c r="BS60" s="419"/>
      <c r="BT60" s="419"/>
      <c r="BU60" s="419"/>
      <c r="BV60" s="419"/>
    </row>
    <row r="61" spans="63:74">
      <c r="BK61" s="419"/>
      <c r="BL61" s="419"/>
      <c r="BM61" s="419"/>
      <c r="BN61" s="419"/>
      <c r="BO61" s="419"/>
      <c r="BP61" s="419"/>
      <c r="BQ61" s="419"/>
      <c r="BR61" s="419"/>
      <c r="BS61" s="419"/>
      <c r="BT61" s="419"/>
      <c r="BU61" s="419"/>
      <c r="BV61" s="419"/>
    </row>
    <row r="62" spans="63:74">
      <c r="BK62" s="419"/>
      <c r="BL62" s="419"/>
      <c r="BM62" s="419"/>
      <c r="BN62" s="419"/>
      <c r="BO62" s="419"/>
      <c r="BP62" s="419"/>
      <c r="BQ62" s="419"/>
      <c r="BR62" s="419"/>
      <c r="BS62" s="419"/>
      <c r="BT62" s="419"/>
      <c r="BU62" s="419"/>
      <c r="BV62" s="419"/>
    </row>
    <row r="63" spans="63:74">
      <c r="BK63" s="419"/>
      <c r="BL63" s="419"/>
      <c r="BM63" s="419"/>
      <c r="BN63" s="419"/>
      <c r="BO63" s="419"/>
      <c r="BP63" s="419"/>
      <c r="BQ63" s="419"/>
      <c r="BR63" s="419"/>
      <c r="BS63" s="419"/>
      <c r="BT63" s="419"/>
      <c r="BU63" s="419"/>
      <c r="BV63" s="419"/>
    </row>
    <row r="64" spans="63:74">
      <c r="BK64" s="419"/>
      <c r="BL64" s="419"/>
      <c r="BM64" s="419"/>
      <c r="BN64" s="419"/>
      <c r="BO64" s="419"/>
      <c r="BP64" s="419"/>
      <c r="BQ64" s="419"/>
      <c r="BR64" s="419"/>
      <c r="BS64" s="419"/>
      <c r="BT64" s="419"/>
      <c r="BU64" s="419"/>
      <c r="BV64" s="419"/>
    </row>
    <row r="65" spans="63:74">
      <c r="BK65" s="419"/>
      <c r="BL65" s="419"/>
      <c r="BM65" s="419"/>
      <c r="BN65" s="419"/>
      <c r="BO65" s="419"/>
      <c r="BP65" s="419"/>
      <c r="BQ65" s="419"/>
      <c r="BR65" s="419"/>
      <c r="BS65" s="419"/>
      <c r="BT65" s="419"/>
      <c r="BU65" s="419"/>
      <c r="BV65" s="419"/>
    </row>
    <row r="66" spans="63:74">
      <c r="BK66" s="419"/>
      <c r="BL66" s="419"/>
      <c r="BM66" s="419"/>
      <c r="BN66" s="419"/>
      <c r="BO66" s="419"/>
      <c r="BP66" s="419"/>
      <c r="BQ66" s="419"/>
      <c r="BR66" s="419"/>
      <c r="BS66" s="419"/>
      <c r="BT66" s="419"/>
      <c r="BU66" s="419"/>
      <c r="BV66" s="419"/>
    </row>
    <row r="67" spans="63:74">
      <c r="BK67" s="419"/>
      <c r="BL67" s="419"/>
      <c r="BM67" s="419"/>
      <c r="BN67" s="419"/>
      <c r="BO67" s="419"/>
      <c r="BP67" s="419"/>
      <c r="BQ67" s="419"/>
      <c r="BR67" s="419"/>
      <c r="BS67" s="419"/>
      <c r="BT67" s="419"/>
      <c r="BU67" s="419"/>
      <c r="BV67" s="419"/>
    </row>
    <row r="68" spans="63:74">
      <c r="BK68" s="419"/>
      <c r="BL68" s="419"/>
      <c r="BM68" s="419"/>
      <c r="BN68" s="419"/>
      <c r="BO68" s="419"/>
      <c r="BP68" s="419"/>
      <c r="BQ68" s="419"/>
      <c r="BR68" s="419"/>
      <c r="BS68" s="419"/>
      <c r="BT68" s="419"/>
      <c r="BU68" s="419"/>
      <c r="BV68" s="419"/>
    </row>
    <row r="69" spans="63:74">
      <c r="BK69" s="419"/>
      <c r="BL69" s="419"/>
      <c r="BM69" s="419"/>
      <c r="BN69" s="419"/>
      <c r="BO69" s="419"/>
      <c r="BP69" s="419"/>
      <c r="BQ69" s="419"/>
      <c r="BR69" s="419"/>
      <c r="BS69" s="419"/>
      <c r="BT69" s="419"/>
      <c r="BU69" s="419"/>
      <c r="BV69" s="419"/>
    </row>
    <row r="70" spans="63:74">
      <c r="BK70" s="419"/>
      <c r="BL70" s="419"/>
      <c r="BM70" s="419"/>
      <c r="BN70" s="419"/>
      <c r="BO70" s="419"/>
      <c r="BP70" s="419"/>
      <c r="BQ70" s="419"/>
      <c r="BR70" s="419"/>
      <c r="BS70" s="419"/>
      <c r="BT70" s="419"/>
      <c r="BU70" s="419"/>
      <c r="BV70" s="419"/>
    </row>
    <row r="71" spans="63:74">
      <c r="BK71" s="419"/>
      <c r="BL71" s="419"/>
      <c r="BM71" s="419"/>
      <c r="BN71" s="419"/>
      <c r="BO71" s="419"/>
      <c r="BP71" s="419"/>
      <c r="BQ71" s="419"/>
      <c r="BR71" s="419"/>
      <c r="BS71" s="419"/>
      <c r="BT71" s="419"/>
      <c r="BU71" s="419"/>
      <c r="BV71" s="419"/>
    </row>
    <row r="72" spans="63:74">
      <c r="BK72" s="419"/>
      <c r="BL72" s="419"/>
      <c r="BM72" s="419"/>
      <c r="BN72" s="419"/>
      <c r="BO72" s="419"/>
      <c r="BP72" s="419"/>
      <c r="BQ72" s="419"/>
      <c r="BR72" s="419"/>
      <c r="BS72" s="419"/>
      <c r="BT72" s="419"/>
      <c r="BU72" s="419"/>
      <c r="BV72" s="419"/>
    </row>
    <row r="73" spans="63:74">
      <c r="BK73" s="419"/>
      <c r="BL73" s="419"/>
      <c r="BM73" s="419"/>
      <c r="BN73" s="419"/>
      <c r="BO73" s="419"/>
      <c r="BP73" s="419"/>
      <c r="BQ73" s="419"/>
      <c r="BR73" s="419"/>
      <c r="BS73" s="419"/>
      <c r="BT73" s="419"/>
      <c r="BU73" s="419"/>
      <c r="BV73" s="419"/>
    </row>
    <row r="74" spans="63:74">
      <c r="BK74" s="419"/>
      <c r="BL74" s="419"/>
      <c r="BM74" s="419"/>
      <c r="BN74" s="419"/>
      <c r="BO74" s="419"/>
      <c r="BP74" s="419"/>
      <c r="BQ74" s="419"/>
      <c r="BR74" s="419"/>
      <c r="BS74" s="419"/>
      <c r="BT74" s="419"/>
      <c r="BU74" s="419"/>
      <c r="BV74" s="419"/>
    </row>
    <row r="75" spans="63:74">
      <c r="BK75" s="419"/>
      <c r="BL75" s="419"/>
      <c r="BM75" s="419"/>
      <c r="BN75" s="419"/>
      <c r="BO75" s="419"/>
      <c r="BP75" s="419"/>
      <c r="BQ75" s="419"/>
      <c r="BR75" s="419"/>
      <c r="BS75" s="419"/>
      <c r="BT75" s="419"/>
      <c r="BU75" s="419"/>
      <c r="BV75" s="419"/>
    </row>
    <row r="76" spans="63:74">
      <c r="BK76" s="419"/>
      <c r="BL76" s="419"/>
      <c r="BM76" s="419"/>
      <c r="BN76" s="419"/>
      <c r="BO76" s="419"/>
      <c r="BP76" s="419"/>
      <c r="BQ76" s="419"/>
      <c r="BR76" s="419"/>
      <c r="BS76" s="419"/>
      <c r="BT76" s="419"/>
      <c r="BU76" s="419"/>
      <c r="BV76" s="419"/>
    </row>
    <row r="77" spans="63:74">
      <c r="BK77" s="419"/>
      <c r="BL77" s="419"/>
      <c r="BM77" s="419"/>
      <c r="BN77" s="419"/>
      <c r="BO77" s="419"/>
      <c r="BP77" s="419"/>
      <c r="BQ77" s="419"/>
      <c r="BR77" s="419"/>
      <c r="BS77" s="419"/>
      <c r="BT77" s="419"/>
      <c r="BU77" s="419"/>
      <c r="BV77" s="419"/>
    </row>
    <row r="78" spans="63:74">
      <c r="BK78" s="419"/>
      <c r="BL78" s="419"/>
      <c r="BM78" s="419"/>
      <c r="BN78" s="419"/>
      <c r="BO78" s="419"/>
      <c r="BP78" s="419"/>
      <c r="BQ78" s="419"/>
      <c r="BR78" s="419"/>
      <c r="BS78" s="419"/>
      <c r="BT78" s="419"/>
      <c r="BU78" s="419"/>
      <c r="BV78" s="419"/>
    </row>
    <row r="79" spans="63:74">
      <c r="BK79" s="419"/>
      <c r="BL79" s="419"/>
      <c r="BM79" s="419"/>
      <c r="BN79" s="419"/>
      <c r="BO79" s="419"/>
      <c r="BP79" s="419"/>
      <c r="BQ79" s="419"/>
      <c r="BR79" s="419"/>
      <c r="BS79" s="419"/>
      <c r="BT79" s="419"/>
      <c r="BU79" s="419"/>
      <c r="BV79" s="419"/>
    </row>
    <row r="80" spans="63:74">
      <c r="BK80" s="419"/>
      <c r="BL80" s="419"/>
      <c r="BM80" s="419"/>
      <c r="BN80" s="419"/>
      <c r="BO80" s="419"/>
      <c r="BP80" s="419"/>
      <c r="BQ80" s="419"/>
      <c r="BR80" s="419"/>
      <c r="BS80" s="419"/>
      <c r="BT80" s="419"/>
      <c r="BU80" s="419"/>
      <c r="BV80" s="419"/>
    </row>
    <row r="81" spans="63:74">
      <c r="BK81" s="419"/>
      <c r="BL81" s="419"/>
      <c r="BM81" s="419"/>
      <c r="BN81" s="419"/>
      <c r="BO81" s="419"/>
      <c r="BP81" s="419"/>
      <c r="BQ81" s="419"/>
      <c r="BR81" s="419"/>
      <c r="BS81" s="419"/>
      <c r="BT81" s="419"/>
      <c r="BU81" s="419"/>
      <c r="BV81" s="419"/>
    </row>
    <row r="82" spans="63:74">
      <c r="BK82" s="419"/>
      <c r="BL82" s="419"/>
      <c r="BM82" s="419"/>
      <c r="BN82" s="419"/>
      <c r="BO82" s="419"/>
      <c r="BP82" s="419"/>
      <c r="BQ82" s="419"/>
      <c r="BR82" s="419"/>
      <c r="BS82" s="419"/>
      <c r="BT82" s="419"/>
      <c r="BU82" s="419"/>
      <c r="BV82" s="419"/>
    </row>
    <row r="83" spans="63:74">
      <c r="BK83" s="419"/>
      <c r="BL83" s="419"/>
      <c r="BM83" s="419"/>
      <c r="BN83" s="419"/>
      <c r="BO83" s="419"/>
      <c r="BP83" s="419"/>
      <c r="BQ83" s="419"/>
      <c r="BR83" s="419"/>
      <c r="BS83" s="419"/>
      <c r="BT83" s="419"/>
      <c r="BU83" s="419"/>
      <c r="BV83" s="419"/>
    </row>
    <row r="84" spans="63:74">
      <c r="BK84" s="419"/>
      <c r="BL84" s="419"/>
      <c r="BM84" s="419"/>
      <c r="BN84" s="419"/>
      <c r="BO84" s="419"/>
      <c r="BP84" s="419"/>
      <c r="BQ84" s="419"/>
      <c r="BR84" s="419"/>
      <c r="BS84" s="419"/>
      <c r="BT84" s="419"/>
      <c r="BU84" s="419"/>
      <c r="BV84" s="419"/>
    </row>
    <row r="85" spans="63:74">
      <c r="BK85" s="419"/>
      <c r="BL85" s="419"/>
      <c r="BM85" s="419"/>
      <c r="BN85" s="419"/>
      <c r="BO85" s="419"/>
      <c r="BP85" s="419"/>
      <c r="BQ85" s="419"/>
      <c r="BR85" s="419"/>
      <c r="BS85" s="419"/>
      <c r="BT85" s="419"/>
      <c r="BU85" s="419"/>
      <c r="BV85" s="419"/>
    </row>
    <row r="86" spans="63:74">
      <c r="BK86" s="419"/>
      <c r="BL86" s="419"/>
      <c r="BM86" s="419"/>
      <c r="BN86" s="419"/>
      <c r="BO86" s="419"/>
      <c r="BP86" s="419"/>
      <c r="BQ86" s="419"/>
      <c r="BR86" s="419"/>
      <c r="BS86" s="419"/>
      <c r="BT86" s="419"/>
      <c r="BU86" s="419"/>
      <c r="BV86" s="419"/>
    </row>
    <row r="87" spans="63:74">
      <c r="BK87" s="419"/>
      <c r="BL87" s="419"/>
      <c r="BM87" s="419"/>
      <c r="BN87" s="419"/>
      <c r="BO87" s="419"/>
      <c r="BP87" s="419"/>
      <c r="BQ87" s="419"/>
      <c r="BR87" s="419"/>
      <c r="BS87" s="419"/>
      <c r="BT87" s="419"/>
      <c r="BU87" s="419"/>
      <c r="BV87" s="419"/>
    </row>
    <row r="88" spans="63:74">
      <c r="BK88" s="419"/>
      <c r="BL88" s="419"/>
      <c r="BM88" s="419"/>
      <c r="BN88" s="419"/>
      <c r="BO88" s="419"/>
      <c r="BP88" s="419"/>
      <c r="BQ88" s="419"/>
      <c r="BR88" s="419"/>
      <c r="BS88" s="419"/>
      <c r="BT88" s="419"/>
      <c r="BU88" s="419"/>
      <c r="BV88" s="419"/>
    </row>
    <row r="89" spans="63:74">
      <c r="BK89" s="419"/>
      <c r="BL89" s="419"/>
      <c r="BM89" s="419"/>
      <c r="BN89" s="419"/>
      <c r="BO89" s="419"/>
      <c r="BP89" s="419"/>
      <c r="BQ89" s="419"/>
      <c r="BR89" s="419"/>
      <c r="BS89" s="419"/>
      <c r="BT89" s="419"/>
      <c r="BU89" s="419"/>
      <c r="BV89" s="419"/>
    </row>
    <row r="90" spans="63:74">
      <c r="BK90" s="419"/>
      <c r="BL90" s="419"/>
      <c r="BM90" s="419"/>
      <c r="BN90" s="419"/>
      <c r="BO90" s="419"/>
      <c r="BP90" s="419"/>
      <c r="BQ90" s="419"/>
      <c r="BR90" s="419"/>
      <c r="BS90" s="419"/>
      <c r="BT90" s="419"/>
      <c r="BU90" s="419"/>
      <c r="BV90" s="419"/>
    </row>
    <row r="91" spans="63:74">
      <c r="BK91" s="419"/>
      <c r="BL91" s="419"/>
      <c r="BM91" s="419"/>
      <c r="BN91" s="419"/>
      <c r="BO91" s="419"/>
      <c r="BP91" s="419"/>
      <c r="BQ91" s="419"/>
      <c r="BR91" s="419"/>
      <c r="BS91" s="419"/>
      <c r="BT91" s="419"/>
      <c r="BU91" s="419"/>
      <c r="BV91" s="419"/>
    </row>
    <row r="92" spans="63:74">
      <c r="BK92" s="419"/>
      <c r="BL92" s="419"/>
      <c r="BM92" s="419"/>
      <c r="BN92" s="419"/>
      <c r="BO92" s="419"/>
      <c r="BP92" s="419"/>
      <c r="BQ92" s="419"/>
      <c r="BR92" s="419"/>
      <c r="BS92" s="419"/>
      <c r="BT92" s="419"/>
      <c r="BU92" s="419"/>
      <c r="BV92" s="419"/>
    </row>
    <row r="93" spans="63:74">
      <c r="BK93" s="419"/>
      <c r="BL93" s="419"/>
      <c r="BM93" s="419"/>
      <c r="BN93" s="419"/>
      <c r="BO93" s="419"/>
      <c r="BP93" s="419"/>
      <c r="BQ93" s="419"/>
      <c r="BR93" s="419"/>
      <c r="BS93" s="419"/>
      <c r="BT93" s="419"/>
      <c r="BU93" s="419"/>
      <c r="BV93" s="419"/>
    </row>
    <row r="94" spans="63:74">
      <c r="BK94" s="419"/>
      <c r="BL94" s="419"/>
      <c r="BM94" s="419"/>
      <c r="BN94" s="419"/>
      <c r="BO94" s="419"/>
      <c r="BP94" s="419"/>
      <c r="BQ94" s="419"/>
      <c r="BR94" s="419"/>
      <c r="BS94" s="419"/>
      <c r="BT94" s="419"/>
      <c r="BU94" s="419"/>
      <c r="BV94" s="419"/>
    </row>
    <row r="95" spans="63:74">
      <c r="BK95" s="419"/>
      <c r="BL95" s="419"/>
      <c r="BM95" s="419"/>
      <c r="BN95" s="419"/>
      <c r="BO95" s="419"/>
      <c r="BP95" s="419"/>
      <c r="BQ95" s="419"/>
      <c r="BR95" s="419"/>
      <c r="BS95" s="419"/>
      <c r="BT95" s="419"/>
      <c r="BU95" s="419"/>
      <c r="BV95" s="419"/>
    </row>
    <row r="96" spans="63:74">
      <c r="BK96" s="419"/>
      <c r="BL96" s="419"/>
      <c r="BM96" s="419"/>
      <c r="BN96" s="419"/>
      <c r="BO96" s="419"/>
      <c r="BP96" s="419"/>
      <c r="BQ96" s="419"/>
      <c r="BR96" s="419"/>
      <c r="BS96" s="419"/>
      <c r="BT96" s="419"/>
      <c r="BU96" s="419"/>
      <c r="BV96" s="419"/>
    </row>
    <row r="97" spans="63:74">
      <c r="BK97" s="419"/>
      <c r="BL97" s="419"/>
      <c r="BM97" s="419"/>
      <c r="BN97" s="419"/>
      <c r="BO97" s="419"/>
      <c r="BP97" s="419"/>
      <c r="BQ97" s="419"/>
      <c r="BR97" s="419"/>
      <c r="BS97" s="419"/>
      <c r="BT97" s="419"/>
      <c r="BU97" s="419"/>
      <c r="BV97" s="419"/>
    </row>
    <row r="98" spans="63:74">
      <c r="BK98" s="419"/>
      <c r="BL98" s="419"/>
      <c r="BM98" s="419"/>
      <c r="BN98" s="419"/>
      <c r="BO98" s="419"/>
      <c r="BP98" s="419"/>
      <c r="BQ98" s="419"/>
      <c r="BR98" s="419"/>
      <c r="BS98" s="419"/>
      <c r="BT98" s="419"/>
      <c r="BU98" s="419"/>
      <c r="BV98" s="419"/>
    </row>
    <row r="99" spans="63:74">
      <c r="BK99" s="419"/>
      <c r="BL99" s="419"/>
      <c r="BM99" s="419"/>
      <c r="BN99" s="419"/>
      <c r="BO99" s="419"/>
      <c r="BP99" s="419"/>
      <c r="BQ99" s="419"/>
      <c r="BR99" s="419"/>
      <c r="BS99" s="419"/>
      <c r="BT99" s="419"/>
      <c r="BU99" s="419"/>
      <c r="BV99" s="419"/>
    </row>
    <row r="100" spans="63:74">
      <c r="BK100" s="419"/>
      <c r="BL100" s="419"/>
      <c r="BM100" s="419"/>
      <c r="BN100" s="419"/>
      <c r="BO100" s="419"/>
      <c r="BP100" s="419"/>
      <c r="BQ100" s="419"/>
      <c r="BR100" s="419"/>
      <c r="BS100" s="419"/>
      <c r="BT100" s="419"/>
      <c r="BU100" s="419"/>
      <c r="BV100" s="419"/>
    </row>
    <row r="101" spans="63:74">
      <c r="BK101" s="419"/>
      <c r="BL101" s="419"/>
      <c r="BM101" s="419"/>
      <c r="BN101" s="419"/>
      <c r="BO101" s="419"/>
      <c r="BP101" s="419"/>
      <c r="BQ101" s="419"/>
      <c r="BR101" s="419"/>
      <c r="BS101" s="419"/>
      <c r="BT101" s="419"/>
      <c r="BU101" s="419"/>
      <c r="BV101" s="419"/>
    </row>
    <row r="102" spans="63:74">
      <c r="BK102" s="419"/>
      <c r="BL102" s="419"/>
      <c r="BM102" s="419"/>
      <c r="BN102" s="419"/>
      <c r="BO102" s="419"/>
      <c r="BP102" s="419"/>
      <c r="BQ102" s="419"/>
      <c r="BR102" s="419"/>
      <c r="BS102" s="419"/>
      <c r="BT102" s="419"/>
      <c r="BU102" s="419"/>
      <c r="BV102" s="419"/>
    </row>
    <row r="103" spans="63:74">
      <c r="BK103" s="419"/>
      <c r="BL103" s="419"/>
      <c r="BM103" s="419"/>
      <c r="BN103" s="419"/>
      <c r="BO103" s="419"/>
      <c r="BP103" s="419"/>
      <c r="BQ103" s="419"/>
      <c r="BR103" s="419"/>
      <c r="BS103" s="419"/>
      <c r="BT103" s="419"/>
      <c r="BU103" s="419"/>
      <c r="BV103" s="419"/>
    </row>
    <row r="104" spans="63:74">
      <c r="BK104" s="419"/>
      <c r="BL104" s="419"/>
      <c r="BM104" s="419"/>
      <c r="BN104" s="419"/>
      <c r="BO104" s="419"/>
      <c r="BP104" s="419"/>
      <c r="BQ104" s="419"/>
      <c r="BR104" s="419"/>
      <c r="BS104" s="419"/>
      <c r="BT104" s="419"/>
      <c r="BU104" s="419"/>
      <c r="BV104" s="419"/>
    </row>
    <row r="105" spans="63:74">
      <c r="BK105" s="419"/>
      <c r="BL105" s="419"/>
      <c r="BM105" s="419"/>
      <c r="BN105" s="419"/>
      <c r="BO105" s="419"/>
      <c r="BP105" s="419"/>
      <c r="BQ105" s="419"/>
      <c r="BR105" s="419"/>
      <c r="BS105" s="419"/>
      <c r="BT105" s="419"/>
      <c r="BU105" s="419"/>
      <c r="BV105" s="419"/>
    </row>
    <row r="106" spans="63:74">
      <c r="BK106" s="419"/>
      <c r="BL106" s="419"/>
      <c r="BM106" s="419"/>
      <c r="BN106" s="419"/>
      <c r="BO106" s="419"/>
      <c r="BP106" s="419"/>
      <c r="BQ106" s="419"/>
      <c r="BR106" s="419"/>
      <c r="BS106" s="419"/>
      <c r="BT106" s="419"/>
      <c r="BU106" s="419"/>
      <c r="BV106" s="419"/>
    </row>
    <row r="107" spans="63:74">
      <c r="BK107" s="419"/>
      <c r="BL107" s="419"/>
      <c r="BM107" s="419"/>
      <c r="BN107" s="419"/>
      <c r="BO107" s="419"/>
      <c r="BP107" s="419"/>
      <c r="BQ107" s="419"/>
      <c r="BR107" s="419"/>
      <c r="BS107" s="419"/>
      <c r="BT107" s="419"/>
      <c r="BU107" s="419"/>
      <c r="BV107" s="419"/>
    </row>
    <row r="108" spans="63:74">
      <c r="BK108" s="419"/>
      <c r="BL108" s="419"/>
      <c r="BM108" s="419"/>
      <c r="BN108" s="419"/>
      <c r="BO108" s="419"/>
      <c r="BP108" s="419"/>
      <c r="BQ108" s="419"/>
      <c r="BR108" s="419"/>
      <c r="BS108" s="419"/>
      <c r="BT108" s="419"/>
      <c r="BU108" s="419"/>
      <c r="BV108" s="419"/>
    </row>
    <row r="109" spans="63:74">
      <c r="BK109" s="419"/>
      <c r="BL109" s="419"/>
      <c r="BM109" s="419"/>
      <c r="BN109" s="419"/>
      <c r="BO109" s="419"/>
      <c r="BP109" s="419"/>
      <c r="BQ109" s="419"/>
      <c r="BR109" s="419"/>
      <c r="BS109" s="419"/>
      <c r="BT109" s="419"/>
      <c r="BU109" s="419"/>
      <c r="BV109" s="419"/>
    </row>
    <row r="110" spans="63:74">
      <c r="BK110" s="419"/>
      <c r="BL110" s="419"/>
      <c r="BM110" s="419"/>
      <c r="BN110" s="419"/>
      <c r="BO110" s="419"/>
      <c r="BP110" s="419"/>
      <c r="BQ110" s="419"/>
      <c r="BR110" s="419"/>
      <c r="BS110" s="419"/>
      <c r="BT110" s="419"/>
      <c r="BU110" s="419"/>
      <c r="BV110" s="419"/>
    </row>
    <row r="111" spans="63:74">
      <c r="BK111" s="419"/>
      <c r="BL111" s="419"/>
      <c r="BM111" s="419"/>
      <c r="BN111" s="419"/>
      <c r="BO111" s="419"/>
      <c r="BP111" s="419"/>
      <c r="BQ111" s="419"/>
      <c r="BR111" s="419"/>
      <c r="BS111" s="419"/>
      <c r="BT111" s="419"/>
      <c r="BU111" s="419"/>
      <c r="BV111" s="419"/>
    </row>
    <row r="112" spans="63:74">
      <c r="BK112" s="419"/>
      <c r="BL112" s="419"/>
      <c r="BM112" s="419"/>
      <c r="BN112" s="419"/>
      <c r="BO112" s="419"/>
      <c r="BP112" s="419"/>
      <c r="BQ112" s="419"/>
      <c r="BR112" s="419"/>
      <c r="BS112" s="419"/>
      <c r="BT112" s="419"/>
      <c r="BU112" s="419"/>
      <c r="BV112" s="419"/>
    </row>
    <row r="113" spans="63:74">
      <c r="BK113" s="419"/>
      <c r="BL113" s="419"/>
      <c r="BM113" s="419"/>
      <c r="BN113" s="419"/>
      <c r="BO113" s="419"/>
      <c r="BP113" s="419"/>
      <c r="BQ113" s="419"/>
      <c r="BR113" s="419"/>
      <c r="BS113" s="419"/>
      <c r="BT113" s="419"/>
      <c r="BU113" s="419"/>
      <c r="BV113" s="419"/>
    </row>
    <row r="114" spans="63:74">
      <c r="BK114" s="419"/>
      <c r="BL114" s="419"/>
      <c r="BM114" s="419"/>
      <c r="BN114" s="419"/>
      <c r="BO114" s="419"/>
      <c r="BP114" s="419"/>
      <c r="BQ114" s="419"/>
      <c r="BR114" s="419"/>
      <c r="BS114" s="419"/>
      <c r="BT114" s="419"/>
      <c r="BU114" s="419"/>
      <c r="BV114" s="419"/>
    </row>
    <row r="115" spans="63:74">
      <c r="BK115" s="419"/>
      <c r="BL115" s="419"/>
      <c r="BM115" s="419"/>
      <c r="BN115" s="419"/>
      <c r="BO115" s="419"/>
      <c r="BP115" s="419"/>
      <c r="BQ115" s="419"/>
      <c r="BR115" s="419"/>
      <c r="BS115" s="419"/>
      <c r="BT115" s="419"/>
      <c r="BU115" s="419"/>
      <c r="BV115" s="419"/>
    </row>
    <row r="116" spans="63:74">
      <c r="BK116" s="419"/>
      <c r="BL116" s="419"/>
      <c r="BM116" s="419"/>
      <c r="BN116" s="419"/>
      <c r="BO116" s="419"/>
      <c r="BP116" s="419"/>
      <c r="BQ116" s="419"/>
      <c r="BR116" s="419"/>
      <c r="BS116" s="419"/>
      <c r="BT116" s="419"/>
      <c r="BU116" s="419"/>
      <c r="BV116" s="419"/>
    </row>
    <row r="117" spans="63:74">
      <c r="BK117" s="419"/>
      <c r="BL117" s="419"/>
      <c r="BM117" s="419"/>
      <c r="BN117" s="419"/>
      <c r="BO117" s="419"/>
      <c r="BP117" s="419"/>
      <c r="BQ117" s="419"/>
      <c r="BR117" s="419"/>
      <c r="BS117" s="419"/>
      <c r="BT117" s="419"/>
      <c r="BU117" s="419"/>
      <c r="BV117" s="419"/>
    </row>
    <row r="118" spans="63:74">
      <c r="BK118" s="419"/>
      <c r="BL118" s="419"/>
      <c r="BM118" s="419"/>
      <c r="BN118" s="419"/>
      <c r="BO118" s="419"/>
      <c r="BP118" s="419"/>
      <c r="BQ118" s="419"/>
      <c r="BR118" s="419"/>
      <c r="BS118" s="419"/>
      <c r="BT118" s="419"/>
      <c r="BU118" s="419"/>
      <c r="BV118" s="419"/>
    </row>
    <row r="119" spans="63:74">
      <c r="BK119" s="419"/>
      <c r="BL119" s="419"/>
      <c r="BM119" s="419"/>
      <c r="BN119" s="419"/>
      <c r="BO119" s="419"/>
      <c r="BP119" s="419"/>
      <c r="BQ119" s="419"/>
      <c r="BR119" s="419"/>
      <c r="BS119" s="419"/>
      <c r="BT119" s="419"/>
      <c r="BU119" s="419"/>
      <c r="BV119" s="419"/>
    </row>
    <row r="120" spans="63:74">
      <c r="BK120" s="419"/>
      <c r="BL120" s="419"/>
      <c r="BM120" s="419"/>
      <c r="BN120" s="419"/>
      <c r="BO120" s="419"/>
      <c r="BP120" s="419"/>
      <c r="BQ120" s="419"/>
      <c r="BR120" s="419"/>
      <c r="BS120" s="419"/>
      <c r="BT120" s="419"/>
      <c r="BU120" s="419"/>
      <c r="BV120" s="419"/>
    </row>
    <row r="121" spans="63:74">
      <c r="BK121" s="419"/>
      <c r="BL121" s="419"/>
      <c r="BM121" s="419"/>
      <c r="BN121" s="419"/>
      <c r="BO121" s="419"/>
      <c r="BP121" s="419"/>
      <c r="BQ121" s="419"/>
      <c r="BR121" s="419"/>
      <c r="BS121" s="419"/>
      <c r="BT121" s="419"/>
      <c r="BU121" s="419"/>
      <c r="BV121" s="419"/>
    </row>
    <row r="122" spans="63:74">
      <c r="BK122" s="419"/>
      <c r="BL122" s="419"/>
      <c r="BM122" s="419"/>
      <c r="BN122" s="419"/>
      <c r="BO122" s="419"/>
      <c r="BP122" s="419"/>
      <c r="BQ122" s="419"/>
      <c r="BR122" s="419"/>
      <c r="BS122" s="419"/>
      <c r="BT122" s="419"/>
      <c r="BU122" s="419"/>
      <c r="BV122" s="419"/>
    </row>
    <row r="123" spans="63:74">
      <c r="BK123" s="419"/>
      <c r="BL123" s="419"/>
      <c r="BM123" s="419"/>
      <c r="BN123" s="419"/>
      <c r="BO123" s="419"/>
      <c r="BP123" s="419"/>
      <c r="BQ123" s="419"/>
      <c r="BR123" s="419"/>
      <c r="BS123" s="419"/>
      <c r="BT123" s="419"/>
      <c r="BU123" s="419"/>
      <c r="BV123" s="419"/>
    </row>
  </sheetData>
  <mergeCells count="14">
    <mergeCell ref="A1:A2"/>
    <mergeCell ref="AM3:AX3"/>
    <mergeCell ref="AY3:BJ3"/>
    <mergeCell ref="BK3:BV3"/>
    <mergeCell ref="B1:AL1"/>
    <mergeCell ref="C3:N3"/>
    <mergeCell ref="O3:Z3"/>
    <mergeCell ref="AA3:AL3"/>
    <mergeCell ref="B41:Q41"/>
    <mergeCell ref="B36:Q36"/>
    <mergeCell ref="B38:Q38"/>
    <mergeCell ref="B39:Q39"/>
    <mergeCell ref="B40:Q40"/>
    <mergeCell ref="B37:Q37"/>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9"/>
  <dimension ref="A1:BV54"/>
  <sheetViews>
    <sheetView workbookViewId="0">
      <pane xSplit="2" ySplit="4" topLeftCell="AY5" activePane="bottomRight" state="frozen"/>
      <selection activeCell="BC15" sqref="BC15"/>
      <selection pane="topRight" activeCell="BC15" sqref="BC15"/>
      <selection pane="bottomLeft" activeCell="BC15" sqref="BC15"/>
      <selection pane="bottomRight" activeCell="B1" sqref="B1:BV1"/>
    </sheetView>
  </sheetViews>
  <sheetFormatPr defaultColWidth="8.88671875" defaultRowHeight="10.199999999999999"/>
  <cols>
    <col min="1" max="1" width="11.6640625" style="163" customWidth="1"/>
    <col min="2" max="2" width="34.6640625" style="153" customWidth="1"/>
    <col min="3" max="50" width="6.6640625" style="153" customWidth="1"/>
    <col min="51" max="62" width="6.6640625" style="504" customWidth="1"/>
    <col min="63" max="74" width="6.6640625" style="153" customWidth="1"/>
    <col min="75" max="16384" width="8.88671875" style="153"/>
  </cols>
  <sheetData>
    <row r="1" spans="1:74" ht="12.75" customHeight="1">
      <c r="A1" s="657" t="s">
        <v>1117</v>
      </c>
      <c r="B1" s="684" t="s">
        <v>749</v>
      </c>
      <c r="C1" s="684"/>
      <c r="D1" s="684"/>
      <c r="E1" s="684"/>
      <c r="F1" s="684"/>
      <c r="G1" s="684"/>
      <c r="H1" s="684"/>
      <c r="I1" s="684"/>
      <c r="J1" s="684"/>
      <c r="K1" s="684"/>
      <c r="L1" s="684"/>
      <c r="M1" s="684"/>
      <c r="N1" s="684"/>
      <c r="O1" s="684"/>
      <c r="P1" s="684"/>
      <c r="Q1" s="684"/>
      <c r="R1" s="684"/>
      <c r="S1" s="684"/>
      <c r="T1" s="684"/>
      <c r="U1" s="684"/>
      <c r="V1" s="684"/>
      <c r="W1" s="684"/>
      <c r="X1" s="684"/>
      <c r="Y1" s="684"/>
      <c r="Z1" s="684"/>
      <c r="AA1" s="684"/>
      <c r="AB1" s="684"/>
      <c r="AC1" s="684"/>
      <c r="AD1" s="684"/>
      <c r="AE1" s="684"/>
      <c r="AF1" s="684"/>
      <c r="AG1" s="684"/>
      <c r="AH1" s="684"/>
      <c r="AI1" s="684"/>
      <c r="AJ1" s="684"/>
      <c r="AK1" s="684"/>
      <c r="AL1" s="684"/>
      <c r="AM1" s="684"/>
      <c r="AN1" s="684"/>
      <c r="AO1" s="684"/>
      <c r="AP1" s="684"/>
      <c r="AQ1" s="684"/>
      <c r="AR1" s="684"/>
      <c r="AS1" s="684"/>
      <c r="AT1" s="684"/>
      <c r="AU1" s="684"/>
      <c r="AV1" s="684"/>
      <c r="AW1" s="684"/>
      <c r="AX1" s="684"/>
      <c r="AY1" s="684"/>
      <c r="AZ1" s="684"/>
      <c r="BA1" s="684"/>
      <c r="BB1" s="684"/>
      <c r="BC1" s="684"/>
      <c r="BD1" s="684"/>
      <c r="BE1" s="684"/>
      <c r="BF1" s="684"/>
      <c r="BG1" s="684"/>
      <c r="BH1" s="684"/>
      <c r="BI1" s="684"/>
      <c r="BJ1" s="684"/>
      <c r="BK1" s="684"/>
      <c r="BL1" s="684"/>
      <c r="BM1" s="684"/>
      <c r="BN1" s="684"/>
      <c r="BO1" s="684"/>
      <c r="BP1" s="684"/>
      <c r="BQ1" s="684"/>
      <c r="BR1" s="684"/>
      <c r="BS1" s="684"/>
      <c r="BT1" s="684"/>
      <c r="BU1" s="684"/>
      <c r="BV1" s="684"/>
    </row>
    <row r="2" spans="1:74" ht="12.75" customHeight="1">
      <c r="A2" s="658"/>
      <c r="B2" s="552" t="str">
        <f>"U.S. Energy Information Administration   |   Short-Term Energy Outlook  - "&amp;Dates!D1</f>
        <v>U.S. Energy Information Administration   |   Short-Term Energy Outlook  - August 2013</v>
      </c>
      <c r="C2" s="553"/>
      <c r="D2" s="553"/>
      <c r="E2" s="553"/>
      <c r="F2" s="553"/>
      <c r="G2" s="553"/>
      <c r="H2" s="553"/>
      <c r="I2" s="631"/>
      <c r="J2" s="632"/>
      <c r="K2" s="632"/>
      <c r="L2" s="632"/>
      <c r="M2" s="632"/>
      <c r="N2" s="632"/>
      <c r="O2" s="632"/>
      <c r="P2" s="632"/>
      <c r="Q2" s="632"/>
      <c r="R2" s="632"/>
      <c r="S2" s="632"/>
      <c r="T2" s="632"/>
      <c r="U2" s="632"/>
      <c r="V2" s="632"/>
      <c r="W2" s="632"/>
      <c r="X2" s="632"/>
      <c r="Y2" s="632"/>
      <c r="Z2" s="632"/>
      <c r="AA2" s="632"/>
      <c r="AB2" s="632"/>
      <c r="AC2" s="632"/>
      <c r="AD2" s="632"/>
      <c r="AE2" s="632"/>
      <c r="AF2" s="632"/>
      <c r="AG2" s="632"/>
      <c r="AH2" s="632"/>
      <c r="AI2" s="632"/>
      <c r="AJ2" s="632"/>
      <c r="AK2" s="632"/>
      <c r="AL2" s="632"/>
      <c r="AM2" s="633"/>
      <c r="AN2" s="633"/>
      <c r="AO2" s="633"/>
      <c r="AP2" s="633"/>
      <c r="AQ2" s="633"/>
      <c r="AR2" s="633"/>
      <c r="AS2" s="633"/>
      <c r="AT2" s="633"/>
      <c r="AU2" s="633"/>
      <c r="AV2" s="633"/>
      <c r="AW2" s="633"/>
      <c r="AX2" s="633"/>
      <c r="AY2" s="634"/>
      <c r="AZ2" s="634"/>
      <c r="BA2" s="634"/>
      <c r="BB2" s="634"/>
      <c r="BC2" s="634"/>
      <c r="BD2" s="634"/>
      <c r="BE2" s="634"/>
      <c r="BF2" s="634"/>
      <c r="BG2" s="634"/>
      <c r="BH2" s="634"/>
      <c r="BI2" s="634"/>
      <c r="BJ2" s="634"/>
      <c r="BK2" s="633"/>
      <c r="BL2" s="633"/>
      <c r="BM2" s="633"/>
      <c r="BN2" s="633"/>
      <c r="BO2" s="633"/>
      <c r="BP2" s="633"/>
      <c r="BQ2" s="633"/>
      <c r="BR2" s="633"/>
      <c r="BS2" s="633"/>
      <c r="BT2" s="633"/>
      <c r="BU2" s="633"/>
      <c r="BV2" s="635"/>
    </row>
    <row r="3" spans="1:74" ht="13.2">
      <c r="B3" s="484"/>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c r="B4" s="485"/>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row r="6" spans="1:74" ht="11.1" customHeight="1">
      <c r="A6" s="163" t="s">
        <v>827</v>
      </c>
      <c r="B6" s="173" t="s">
        <v>278</v>
      </c>
      <c r="C6" s="256">
        <v>23.311169534000001</v>
      </c>
      <c r="D6" s="256">
        <v>23.074486333999999</v>
      </c>
      <c r="E6" s="256">
        <v>22.962479334000001</v>
      </c>
      <c r="F6" s="256">
        <v>22.728210549</v>
      </c>
      <c r="G6" s="256">
        <v>22.255929348999999</v>
      </c>
      <c r="H6" s="256">
        <v>23.025745549</v>
      </c>
      <c r="I6" s="256">
        <v>22.927465348999998</v>
      </c>
      <c r="J6" s="256">
        <v>23.197814249</v>
      </c>
      <c r="K6" s="256">
        <v>22.838311249</v>
      </c>
      <c r="L6" s="256">
        <v>23.013914749000001</v>
      </c>
      <c r="M6" s="256">
        <v>23.018776149000001</v>
      </c>
      <c r="N6" s="256">
        <v>23.690180348999998</v>
      </c>
      <c r="O6" s="256">
        <v>22.781010810000001</v>
      </c>
      <c r="P6" s="256">
        <v>23.21821851</v>
      </c>
      <c r="Q6" s="256">
        <v>23.406653810000002</v>
      </c>
      <c r="R6" s="256">
        <v>23.300531110000001</v>
      </c>
      <c r="S6" s="256">
        <v>23.185762910000001</v>
      </c>
      <c r="T6" s="256">
        <v>24.031304110000001</v>
      </c>
      <c r="U6" s="256">
        <v>23.59135011</v>
      </c>
      <c r="V6" s="256">
        <v>24.100692110000001</v>
      </c>
      <c r="W6" s="256">
        <v>23.82737251</v>
      </c>
      <c r="X6" s="256">
        <v>23.24845161</v>
      </c>
      <c r="Y6" s="256">
        <v>23.386162410000001</v>
      </c>
      <c r="Z6" s="256">
        <v>24.235265909999999</v>
      </c>
      <c r="AA6" s="256">
        <v>23.277147800000002</v>
      </c>
      <c r="AB6" s="256">
        <v>23.373435700000002</v>
      </c>
      <c r="AC6" s="256">
        <v>23.892260100000001</v>
      </c>
      <c r="AD6" s="256">
        <v>22.959932299999998</v>
      </c>
      <c r="AE6" s="256">
        <v>22.796127299999998</v>
      </c>
      <c r="AF6" s="256">
        <v>23.828994300000002</v>
      </c>
      <c r="AG6" s="256">
        <v>23.268467999999999</v>
      </c>
      <c r="AH6" s="256">
        <v>24.0912614</v>
      </c>
      <c r="AI6" s="256">
        <v>23.331303999999999</v>
      </c>
      <c r="AJ6" s="256">
        <v>23.1236651</v>
      </c>
      <c r="AK6" s="256">
        <v>23.5089443</v>
      </c>
      <c r="AL6" s="256">
        <v>23.407735500000001</v>
      </c>
      <c r="AM6" s="256">
        <v>22.503696430000002</v>
      </c>
      <c r="AN6" s="256">
        <v>23.104756829999999</v>
      </c>
      <c r="AO6" s="256">
        <v>22.689832729999999</v>
      </c>
      <c r="AP6" s="256">
        <v>22.66141043</v>
      </c>
      <c r="AQ6" s="256">
        <v>23.227535029999999</v>
      </c>
      <c r="AR6" s="256">
        <v>23.345287330000001</v>
      </c>
      <c r="AS6" s="256">
        <v>23.092679329999999</v>
      </c>
      <c r="AT6" s="256">
        <v>23.887228329999999</v>
      </c>
      <c r="AU6" s="256">
        <v>22.59025673</v>
      </c>
      <c r="AV6" s="256">
        <v>23.348457830000001</v>
      </c>
      <c r="AW6" s="256">
        <v>23.26434493</v>
      </c>
      <c r="AX6" s="256">
        <v>22.831193630000001</v>
      </c>
      <c r="AY6" s="256">
        <v>23.149011130000002</v>
      </c>
      <c r="AZ6" s="256">
        <v>23.139405530000001</v>
      </c>
      <c r="BA6" s="256">
        <v>22.686450130000001</v>
      </c>
      <c r="BB6" s="256">
        <v>23.065602949999999</v>
      </c>
      <c r="BC6" s="256">
        <v>23.105035263000001</v>
      </c>
      <c r="BD6" s="256">
        <v>23.689751280999999</v>
      </c>
      <c r="BE6" s="256">
        <v>23.744411947</v>
      </c>
      <c r="BF6" s="416">
        <v>23.835287311999998</v>
      </c>
      <c r="BG6" s="416">
        <v>23.141586785000001</v>
      </c>
      <c r="BH6" s="416">
        <v>23.254663410999999</v>
      </c>
      <c r="BI6" s="416">
        <v>23.285030661</v>
      </c>
      <c r="BJ6" s="416">
        <v>23.329859491000001</v>
      </c>
      <c r="BK6" s="416">
        <v>23.138150204999999</v>
      </c>
      <c r="BL6" s="416">
        <v>23.326861444999999</v>
      </c>
      <c r="BM6" s="416">
        <v>23.27960641</v>
      </c>
      <c r="BN6" s="416">
        <v>22.940282016000001</v>
      </c>
      <c r="BO6" s="416">
        <v>23.18960912</v>
      </c>
      <c r="BP6" s="416">
        <v>23.753415262000001</v>
      </c>
      <c r="BQ6" s="416">
        <v>23.583013083000001</v>
      </c>
      <c r="BR6" s="416">
        <v>23.913943825</v>
      </c>
      <c r="BS6" s="416">
        <v>23.212024619000001</v>
      </c>
      <c r="BT6" s="416">
        <v>23.340258736999999</v>
      </c>
      <c r="BU6" s="416">
        <v>23.385633773999999</v>
      </c>
      <c r="BV6" s="416">
        <v>23.460849118999999</v>
      </c>
    </row>
    <row r="7" spans="1:74" ht="11.1" customHeight="1">
      <c r="A7" s="163" t="s">
        <v>332</v>
      </c>
      <c r="B7" s="174" t="s">
        <v>399</v>
      </c>
      <c r="C7" s="256">
        <v>2.2349355000000002</v>
      </c>
      <c r="D7" s="256">
        <v>2.2253213999999999</v>
      </c>
      <c r="E7" s="256">
        <v>2.1552581000000002</v>
      </c>
      <c r="F7" s="256">
        <v>2.0548666999999998</v>
      </c>
      <c r="G7" s="256">
        <v>2.0603547999999998</v>
      </c>
      <c r="H7" s="256">
        <v>2.1507333000000002</v>
      </c>
      <c r="I7" s="256">
        <v>2.1760323000000001</v>
      </c>
      <c r="J7" s="256">
        <v>2.1633871</v>
      </c>
      <c r="K7" s="256">
        <v>2.1433667000000001</v>
      </c>
      <c r="L7" s="256">
        <v>2.1100968</v>
      </c>
      <c r="M7" s="256">
        <v>2.1563333</v>
      </c>
      <c r="N7" s="256">
        <v>2.2055805999999998</v>
      </c>
      <c r="O7" s="256">
        <v>2.1282903000000002</v>
      </c>
      <c r="P7" s="256">
        <v>2.2560714000000002</v>
      </c>
      <c r="Q7" s="256">
        <v>2.1487742000000001</v>
      </c>
      <c r="R7" s="256">
        <v>2.1795</v>
      </c>
      <c r="S7" s="256">
        <v>2.2022903</v>
      </c>
      <c r="T7" s="256">
        <v>2.3462999999999998</v>
      </c>
      <c r="U7" s="256">
        <v>2.2045161000000002</v>
      </c>
      <c r="V7" s="256">
        <v>2.3775805999999999</v>
      </c>
      <c r="W7" s="256">
        <v>2.3246000000000002</v>
      </c>
      <c r="X7" s="256">
        <v>2.2493226000000002</v>
      </c>
      <c r="Y7" s="256">
        <v>2.3170332999999999</v>
      </c>
      <c r="Z7" s="256">
        <v>2.3600968</v>
      </c>
      <c r="AA7" s="256">
        <v>2.2546452000000001</v>
      </c>
      <c r="AB7" s="256">
        <v>2.3151071000000001</v>
      </c>
      <c r="AC7" s="256">
        <v>2.3901935000000001</v>
      </c>
      <c r="AD7" s="256">
        <v>2.1443333</v>
      </c>
      <c r="AE7" s="256">
        <v>2.1839677000000002</v>
      </c>
      <c r="AF7" s="256">
        <v>2.3403999999999998</v>
      </c>
      <c r="AG7" s="256">
        <v>2.3208386999999999</v>
      </c>
      <c r="AH7" s="256">
        <v>2.4557419</v>
      </c>
      <c r="AI7" s="256">
        <v>2.3016667000000002</v>
      </c>
      <c r="AJ7" s="256">
        <v>2.1900968000000001</v>
      </c>
      <c r="AK7" s="256">
        <v>2.2758332999999999</v>
      </c>
      <c r="AL7" s="256">
        <v>2.2983547999999998</v>
      </c>
      <c r="AM7" s="256">
        <v>2.1206128999999998</v>
      </c>
      <c r="AN7" s="256">
        <v>2.2040413999999999</v>
      </c>
      <c r="AO7" s="256">
        <v>2.2716919</v>
      </c>
      <c r="AP7" s="256">
        <v>2.1753667000000001</v>
      </c>
      <c r="AQ7" s="256">
        <v>2.3226773999999999</v>
      </c>
      <c r="AR7" s="256">
        <v>2.2161523000000001</v>
      </c>
      <c r="AS7" s="256">
        <v>2.3222396999999999</v>
      </c>
      <c r="AT7" s="256">
        <v>2.4378017999999999</v>
      </c>
      <c r="AU7" s="256">
        <v>2.3056456999999999</v>
      </c>
      <c r="AV7" s="256">
        <v>2.2972967999999998</v>
      </c>
      <c r="AW7" s="256">
        <v>2.4160151999999999</v>
      </c>
      <c r="AX7" s="256">
        <v>2.3967239</v>
      </c>
      <c r="AY7" s="256">
        <v>2.3228387000000001</v>
      </c>
      <c r="AZ7" s="256">
        <v>2.23075</v>
      </c>
      <c r="BA7" s="256">
        <v>2.1550509999999998</v>
      </c>
      <c r="BB7" s="256">
        <v>2.1870587110000002</v>
      </c>
      <c r="BC7" s="256">
        <v>2.218808111</v>
      </c>
      <c r="BD7" s="256">
        <v>2.3020215689999999</v>
      </c>
      <c r="BE7" s="256">
        <v>2.416370868</v>
      </c>
      <c r="BF7" s="416">
        <v>2.4561171559999999</v>
      </c>
      <c r="BG7" s="416">
        <v>2.4175615819999998</v>
      </c>
      <c r="BH7" s="416">
        <v>2.3946063340000001</v>
      </c>
      <c r="BI7" s="416">
        <v>2.4340321999999999</v>
      </c>
      <c r="BJ7" s="416">
        <v>2.4043873979999999</v>
      </c>
      <c r="BK7" s="416">
        <v>2.3087358359999999</v>
      </c>
      <c r="BL7" s="416">
        <v>2.4127704720000001</v>
      </c>
      <c r="BM7" s="416">
        <v>2.3338350910000001</v>
      </c>
      <c r="BN7" s="416">
        <v>2.2069459230000001</v>
      </c>
      <c r="BO7" s="416">
        <v>2.2847048050000001</v>
      </c>
      <c r="BP7" s="416">
        <v>2.3737835490000001</v>
      </c>
      <c r="BQ7" s="416">
        <v>2.3859775179999998</v>
      </c>
      <c r="BR7" s="416">
        <v>2.4252238730000002</v>
      </c>
      <c r="BS7" s="416">
        <v>2.3871532539999998</v>
      </c>
      <c r="BT7" s="416">
        <v>2.3644867399999998</v>
      </c>
      <c r="BU7" s="416">
        <v>2.403416703</v>
      </c>
      <c r="BV7" s="416">
        <v>2.3741447770000002</v>
      </c>
    </row>
    <row r="8" spans="1:74" ht="11.1" customHeight="1">
      <c r="A8" s="163" t="s">
        <v>828</v>
      </c>
      <c r="B8" s="174" t="s">
        <v>400</v>
      </c>
      <c r="C8" s="256">
        <v>2.0270967999999998</v>
      </c>
      <c r="D8" s="256">
        <v>2.0180357</v>
      </c>
      <c r="E8" s="256">
        <v>2.0790000000000002</v>
      </c>
      <c r="F8" s="256">
        <v>1.9915333</v>
      </c>
      <c r="G8" s="256">
        <v>1.9751289999999999</v>
      </c>
      <c r="H8" s="256">
        <v>2.0379667000000001</v>
      </c>
      <c r="I8" s="256">
        <v>2.1158065000000001</v>
      </c>
      <c r="J8" s="256">
        <v>2.0755805999999999</v>
      </c>
      <c r="K8" s="256">
        <v>2.0911</v>
      </c>
      <c r="L8" s="256">
        <v>2.0915484000000002</v>
      </c>
      <c r="M8" s="256">
        <v>2.1000333000000002</v>
      </c>
      <c r="N8" s="256">
        <v>2.2386452000000001</v>
      </c>
      <c r="O8" s="256">
        <v>1.9917096999999999</v>
      </c>
      <c r="P8" s="256">
        <v>2.1032142999999999</v>
      </c>
      <c r="Q8" s="256">
        <v>2.1490968000000001</v>
      </c>
      <c r="R8" s="256">
        <v>2.0681333</v>
      </c>
      <c r="S8" s="256">
        <v>2.1082258</v>
      </c>
      <c r="T8" s="256">
        <v>2.1391333000000001</v>
      </c>
      <c r="U8" s="256">
        <v>2.0589032</v>
      </c>
      <c r="V8" s="256">
        <v>2.0519677000000001</v>
      </c>
      <c r="W8" s="256">
        <v>2.0549667</v>
      </c>
      <c r="X8" s="256">
        <v>2.0159031999999999</v>
      </c>
      <c r="Y8" s="256">
        <v>2.0827333000000001</v>
      </c>
      <c r="Z8" s="256">
        <v>2.1441612999999999</v>
      </c>
      <c r="AA8" s="256">
        <v>2.0204515999999999</v>
      </c>
      <c r="AB8" s="256">
        <v>2.1764285999999999</v>
      </c>
      <c r="AC8" s="256">
        <v>2.1645805999999999</v>
      </c>
      <c r="AD8" s="256">
        <v>2.157</v>
      </c>
      <c r="AE8" s="256">
        <v>2.1244516</v>
      </c>
      <c r="AF8" s="256">
        <v>2.2273333000000002</v>
      </c>
      <c r="AG8" s="256">
        <v>2.1611612999999998</v>
      </c>
      <c r="AH8" s="256">
        <v>2.2121935000000001</v>
      </c>
      <c r="AI8" s="256">
        <v>2.1294333000000001</v>
      </c>
      <c r="AJ8" s="256">
        <v>2.0810322999999999</v>
      </c>
      <c r="AK8" s="256">
        <v>2.1444999999999999</v>
      </c>
      <c r="AL8" s="256">
        <v>2.2978386999999998</v>
      </c>
      <c r="AM8" s="256">
        <v>2.0940645</v>
      </c>
      <c r="AN8" s="256">
        <v>2.1321034000000001</v>
      </c>
      <c r="AO8" s="256">
        <v>2.1963547999999999</v>
      </c>
      <c r="AP8" s="256">
        <v>2.1469667000000001</v>
      </c>
      <c r="AQ8" s="256">
        <v>2.1883225999999998</v>
      </c>
      <c r="AR8" s="256">
        <v>2.2046999999999999</v>
      </c>
      <c r="AS8" s="256">
        <v>2.1603226000000002</v>
      </c>
      <c r="AT8" s="256">
        <v>2.2139354999999998</v>
      </c>
      <c r="AU8" s="256">
        <v>2.1027</v>
      </c>
      <c r="AV8" s="256">
        <v>2.319871</v>
      </c>
      <c r="AW8" s="256">
        <v>2.2356666999999999</v>
      </c>
      <c r="AX8" s="256">
        <v>2.2949676999999999</v>
      </c>
      <c r="AY8" s="256">
        <v>2.1709999999999998</v>
      </c>
      <c r="AZ8" s="256">
        <v>2.2408570999999999</v>
      </c>
      <c r="BA8" s="256">
        <v>2.0458387</v>
      </c>
      <c r="BB8" s="256">
        <v>2.3162178089999998</v>
      </c>
      <c r="BC8" s="256">
        <v>2.3262537220000001</v>
      </c>
      <c r="BD8" s="256">
        <v>2.3635051150000002</v>
      </c>
      <c r="BE8" s="256">
        <v>2.3069737300000002</v>
      </c>
      <c r="BF8" s="416">
        <v>2.2782257260000001</v>
      </c>
      <c r="BG8" s="416">
        <v>2.2269407729999999</v>
      </c>
      <c r="BH8" s="416">
        <v>2.2420726470000001</v>
      </c>
      <c r="BI8" s="416">
        <v>2.248444031</v>
      </c>
      <c r="BJ8" s="416">
        <v>2.3507376629999999</v>
      </c>
      <c r="BK8" s="416">
        <v>2.2937649260000001</v>
      </c>
      <c r="BL8" s="416">
        <v>2.30484153</v>
      </c>
      <c r="BM8" s="416">
        <v>2.3373718760000002</v>
      </c>
      <c r="BN8" s="416">
        <v>2.2868666499999999</v>
      </c>
      <c r="BO8" s="416">
        <v>2.345664872</v>
      </c>
      <c r="BP8" s="416">
        <v>2.3661822699999999</v>
      </c>
      <c r="BQ8" s="416">
        <v>2.337276122</v>
      </c>
      <c r="BR8" s="416">
        <v>2.3081505089999999</v>
      </c>
      <c r="BS8" s="416">
        <v>2.2561919220000002</v>
      </c>
      <c r="BT8" s="416">
        <v>2.2715225540000001</v>
      </c>
      <c r="BU8" s="416">
        <v>2.2779776279999999</v>
      </c>
      <c r="BV8" s="416">
        <v>2.3816148990000001</v>
      </c>
    </row>
    <row r="9" spans="1:74" ht="11.1" customHeight="1">
      <c r="A9" s="163" t="s">
        <v>330</v>
      </c>
      <c r="B9" s="174" t="s">
        <v>401</v>
      </c>
      <c r="C9" s="256">
        <v>19.039808000000001</v>
      </c>
      <c r="D9" s="256">
        <v>18.8218</v>
      </c>
      <c r="E9" s="256">
        <v>18.718892</v>
      </c>
      <c r="F9" s="256">
        <v>18.672381000000001</v>
      </c>
      <c r="G9" s="256">
        <v>18.211016000000001</v>
      </c>
      <c r="H9" s="256">
        <v>18.827615999999999</v>
      </c>
      <c r="I9" s="256">
        <v>18.626197000000001</v>
      </c>
      <c r="J9" s="256">
        <v>18.949417</v>
      </c>
      <c r="K9" s="256">
        <v>18.594415000000001</v>
      </c>
      <c r="L9" s="256">
        <v>18.80284</v>
      </c>
      <c r="M9" s="256">
        <v>18.752980000000001</v>
      </c>
      <c r="N9" s="256">
        <v>19.236525</v>
      </c>
      <c r="O9" s="256">
        <v>18.651681</v>
      </c>
      <c r="P9" s="256">
        <v>18.849602999999998</v>
      </c>
      <c r="Q9" s="256">
        <v>19.099453</v>
      </c>
      <c r="R9" s="256">
        <v>19.043568</v>
      </c>
      <c r="S9" s="256">
        <v>18.865917</v>
      </c>
      <c r="T9" s="256">
        <v>19.536541</v>
      </c>
      <c r="U9" s="256">
        <v>19.318601000000001</v>
      </c>
      <c r="V9" s="256">
        <v>19.661814</v>
      </c>
      <c r="W9" s="256">
        <v>19.438476000000001</v>
      </c>
      <c r="X9" s="256">
        <v>18.973896</v>
      </c>
      <c r="Y9" s="256">
        <v>18.977066000000001</v>
      </c>
      <c r="Z9" s="256">
        <v>19.721678000000001</v>
      </c>
      <c r="AA9" s="256">
        <v>18.993451</v>
      </c>
      <c r="AB9" s="256">
        <v>18.8733</v>
      </c>
      <c r="AC9" s="256">
        <v>19.328886000000001</v>
      </c>
      <c r="AD9" s="256">
        <v>18.649999000000001</v>
      </c>
      <c r="AE9" s="256">
        <v>18.479108</v>
      </c>
      <c r="AF9" s="256">
        <v>19.252661</v>
      </c>
      <c r="AG9" s="256">
        <v>18.777868000000002</v>
      </c>
      <c r="AH9" s="256">
        <v>19.414726000000002</v>
      </c>
      <c r="AI9" s="256">
        <v>18.891604000000001</v>
      </c>
      <c r="AJ9" s="256">
        <v>18.843935999999999</v>
      </c>
      <c r="AK9" s="256">
        <v>19.080010999999999</v>
      </c>
      <c r="AL9" s="256">
        <v>18.802942000000002</v>
      </c>
      <c r="AM9" s="256">
        <v>18.279951000000001</v>
      </c>
      <c r="AN9" s="256">
        <v>18.759544000000002</v>
      </c>
      <c r="AO9" s="256">
        <v>18.212717999999999</v>
      </c>
      <c r="AP9" s="256">
        <v>18.330009</v>
      </c>
      <c r="AQ9" s="256">
        <v>18.707467000000001</v>
      </c>
      <c r="AR9" s="256">
        <v>18.915367</v>
      </c>
      <c r="AS9" s="256">
        <v>18.601049</v>
      </c>
      <c r="AT9" s="256">
        <v>19.226423</v>
      </c>
      <c r="AU9" s="256">
        <v>18.172843</v>
      </c>
      <c r="AV9" s="256">
        <v>18.722221999999999</v>
      </c>
      <c r="AW9" s="256">
        <v>18.603594999999999</v>
      </c>
      <c r="AX9" s="256">
        <v>18.130434000000001</v>
      </c>
      <c r="AY9" s="256">
        <v>18.645878</v>
      </c>
      <c r="AZ9" s="256">
        <v>18.658504000000001</v>
      </c>
      <c r="BA9" s="256">
        <v>18.476265999999999</v>
      </c>
      <c r="BB9" s="256">
        <v>18.553032000000002</v>
      </c>
      <c r="BC9" s="256">
        <v>18.550678999999999</v>
      </c>
      <c r="BD9" s="256">
        <v>19.014930166999999</v>
      </c>
      <c r="BE9" s="256">
        <v>19.011772918999998</v>
      </c>
      <c r="BF9" s="416">
        <v>19.091650000000001</v>
      </c>
      <c r="BG9" s="416">
        <v>18.48779</v>
      </c>
      <c r="BH9" s="416">
        <v>18.608689999999999</v>
      </c>
      <c r="BI9" s="416">
        <v>18.593260000000001</v>
      </c>
      <c r="BJ9" s="416">
        <v>18.565439999999999</v>
      </c>
      <c r="BK9" s="416">
        <v>18.52609</v>
      </c>
      <c r="BL9" s="416">
        <v>18.599689999999999</v>
      </c>
      <c r="BM9" s="416">
        <v>18.598839999999999</v>
      </c>
      <c r="BN9" s="416">
        <v>18.436910000000001</v>
      </c>
      <c r="BO9" s="416">
        <v>18.549679999999999</v>
      </c>
      <c r="BP9" s="416">
        <v>19.003889999999998</v>
      </c>
      <c r="BQ9" s="416">
        <v>18.850200000000001</v>
      </c>
      <c r="BR9" s="416">
        <v>19.171009999999999</v>
      </c>
      <c r="BS9" s="416">
        <v>18.55912</v>
      </c>
      <c r="BT9" s="416">
        <v>18.694690000000001</v>
      </c>
      <c r="BU9" s="416">
        <v>18.694680000000002</v>
      </c>
      <c r="BV9" s="416">
        <v>18.695530000000002</v>
      </c>
    </row>
    <row r="10" spans="1:74" ht="11.1" customHeight="1">
      <c r="AY10" s="644"/>
      <c r="AZ10" s="644"/>
      <c r="BA10" s="644"/>
      <c r="BB10" s="644"/>
      <c r="BC10" s="644"/>
      <c r="BD10" s="644"/>
      <c r="BE10" s="644"/>
    </row>
    <row r="11" spans="1:74" ht="11.1" customHeight="1">
      <c r="A11" s="163" t="s">
        <v>829</v>
      </c>
      <c r="B11" s="173" t="s">
        <v>572</v>
      </c>
      <c r="C11" s="256">
        <v>5.8603443915</v>
      </c>
      <c r="D11" s="256">
        <v>5.8953754915000003</v>
      </c>
      <c r="E11" s="256">
        <v>5.8871830914999999</v>
      </c>
      <c r="F11" s="256">
        <v>6.1525185083</v>
      </c>
      <c r="G11" s="256">
        <v>6.1127991083</v>
      </c>
      <c r="H11" s="256">
        <v>6.0919852082999997</v>
      </c>
      <c r="I11" s="256">
        <v>6.2111735029000004</v>
      </c>
      <c r="J11" s="256">
        <v>6.1985283028999998</v>
      </c>
      <c r="K11" s="256">
        <v>6.1662434029000002</v>
      </c>
      <c r="L11" s="256">
        <v>6.2301037352000002</v>
      </c>
      <c r="M11" s="256">
        <v>6.2256144351999998</v>
      </c>
      <c r="N11" s="256">
        <v>6.2306843352000003</v>
      </c>
      <c r="O11" s="256">
        <v>6.0850123057000003</v>
      </c>
      <c r="P11" s="256">
        <v>6.1344409057</v>
      </c>
      <c r="Q11" s="256">
        <v>6.0648188056999999</v>
      </c>
      <c r="R11" s="256">
        <v>6.3344377710000002</v>
      </c>
      <c r="S11" s="256">
        <v>6.2951420709999999</v>
      </c>
      <c r="T11" s="256">
        <v>6.3205710709999998</v>
      </c>
      <c r="U11" s="256">
        <v>6.4962985570000003</v>
      </c>
      <c r="V11" s="256">
        <v>6.4934598570000004</v>
      </c>
      <c r="W11" s="256">
        <v>6.4678630569999997</v>
      </c>
      <c r="X11" s="256">
        <v>6.4284291395000004</v>
      </c>
      <c r="Y11" s="256">
        <v>6.3913764395000001</v>
      </c>
      <c r="Z11" s="256">
        <v>6.4269774394999999</v>
      </c>
      <c r="AA11" s="256">
        <v>6.3121794520999996</v>
      </c>
      <c r="AB11" s="256">
        <v>6.4085480520999996</v>
      </c>
      <c r="AC11" s="256">
        <v>6.3784389520999998</v>
      </c>
      <c r="AD11" s="256">
        <v>6.5052652358999996</v>
      </c>
      <c r="AE11" s="256">
        <v>6.5469544359</v>
      </c>
      <c r="AF11" s="256">
        <v>6.5333985359</v>
      </c>
      <c r="AG11" s="256">
        <v>6.7390652605000003</v>
      </c>
      <c r="AH11" s="256">
        <v>6.7458186605000003</v>
      </c>
      <c r="AI11" s="256">
        <v>6.7093036604999998</v>
      </c>
      <c r="AJ11" s="256">
        <v>6.6304297458999999</v>
      </c>
      <c r="AK11" s="256">
        <v>6.6447138459000001</v>
      </c>
      <c r="AL11" s="256">
        <v>6.6671201459000002</v>
      </c>
      <c r="AM11" s="256">
        <v>6.5036828045000004</v>
      </c>
      <c r="AN11" s="256">
        <v>6.5360702044999996</v>
      </c>
      <c r="AO11" s="256">
        <v>6.5396386045000003</v>
      </c>
      <c r="AP11" s="256">
        <v>6.7074480227000004</v>
      </c>
      <c r="AQ11" s="256">
        <v>6.7168201226999997</v>
      </c>
      <c r="AR11" s="256">
        <v>6.7058733226999996</v>
      </c>
      <c r="AS11" s="256">
        <v>6.8636047985999999</v>
      </c>
      <c r="AT11" s="256">
        <v>6.8663037985999997</v>
      </c>
      <c r="AU11" s="256">
        <v>6.8350836986000001</v>
      </c>
      <c r="AV11" s="256">
        <v>6.9322341793</v>
      </c>
      <c r="AW11" s="256">
        <v>6.9192331792999999</v>
      </c>
      <c r="AX11" s="256">
        <v>6.9293618793</v>
      </c>
      <c r="AY11" s="256">
        <v>6.6220519329999998</v>
      </c>
      <c r="AZ11" s="256">
        <v>6.7578376889999996</v>
      </c>
      <c r="BA11" s="256">
        <v>6.8613224690000001</v>
      </c>
      <c r="BB11" s="256">
        <v>6.9978100410000001</v>
      </c>
      <c r="BC11" s="256">
        <v>7.005766425</v>
      </c>
      <c r="BD11" s="256">
        <v>7.0020770030000001</v>
      </c>
      <c r="BE11" s="256">
        <v>7.0650151379999997</v>
      </c>
      <c r="BF11" s="416">
        <v>7.0128731560000004</v>
      </c>
      <c r="BG11" s="416">
        <v>7.0378426630000002</v>
      </c>
      <c r="BH11" s="416">
        <v>7.0251966499999998</v>
      </c>
      <c r="BI11" s="416">
        <v>7.039684909</v>
      </c>
      <c r="BJ11" s="416">
        <v>6.9809582060000004</v>
      </c>
      <c r="BK11" s="416">
        <v>6.8302910890000001</v>
      </c>
      <c r="BL11" s="416">
        <v>7.0081112450000003</v>
      </c>
      <c r="BM11" s="416">
        <v>7.0834173060000003</v>
      </c>
      <c r="BN11" s="416">
        <v>7.225357797</v>
      </c>
      <c r="BO11" s="416">
        <v>7.2339216970000004</v>
      </c>
      <c r="BP11" s="416">
        <v>7.2311894040000002</v>
      </c>
      <c r="BQ11" s="416">
        <v>7.2959855060000001</v>
      </c>
      <c r="BR11" s="416">
        <v>7.2420179310000004</v>
      </c>
      <c r="BS11" s="416">
        <v>7.2687071989999996</v>
      </c>
      <c r="BT11" s="416">
        <v>7.2560661719999997</v>
      </c>
      <c r="BU11" s="416">
        <v>7.2697085379999997</v>
      </c>
      <c r="BV11" s="416">
        <v>7.2087192089999999</v>
      </c>
    </row>
    <row r="12" spans="1:74" ht="11.1" customHeight="1">
      <c r="A12" s="163" t="s">
        <v>830</v>
      </c>
      <c r="B12" s="174" t="s">
        <v>403</v>
      </c>
      <c r="C12" s="256">
        <v>2.3327310921</v>
      </c>
      <c r="D12" s="256">
        <v>2.3327310921</v>
      </c>
      <c r="E12" s="256">
        <v>2.3327310921</v>
      </c>
      <c r="F12" s="256">
        <v>2.4478594310999999</v>
      </c>
      <c r="G12" s="256">
        <v>2.4478594310999999</v>
      </c>
      <c r="H12" s="256">
        <v>2.4478594310999999</v>
      </c>
      <c r="I12" s="256">
        <v>2.5418196491999998</v>
      </c>
      <c r="J12" s="256">
        <v>2.5418196491999998</v>
      </c>
      <c r="K12" s="256">
        <v>2.5418196491999998</v>
      </c>
      <c r="L12" s="256">
        <v>2.6015235377999999</v>
      </c>
      <c r="M12" s="256">
        <v>2.6015235377999999</v>
      </c>
      <c r="N12" s="256">
        <v>2.6015235377999999</v>
      </c>
      <c r="O12" s="256">
        <v>2.4950570879999998</v>
      </c>
      <c r="P12" s="256">
        <v>2.4950570879999998</v>
      </c>
      <c r="Q12" s="256">
        <v>2.4950570879999998</v>
      </c>
      <c r="R12" s="256">
        <v>2.6018935606000002</v>
      </c>
      <c r="S12" s="256">
        <v>2.6018935606000002</v>
      </c>
      <c r="T12" s="256">
        <v>2.6018935606000002</v>
      </c>
      <c r="U12" s="256">
        <v>2.7002209334999998</v>
      </c>
      <c r="V12" s="256">
        <v>2.7002209334999998</v>
      </c>
      <c r="W12" s="256">
        <v>2.7002209334999998</v>
      </c>
      <c r="X12" s="256">
        <v>2.6869845564000001</v>
      </c>
      <c r="Y12" s="256">
        <v>2.6869845564000001</v>
      </c>
      <c r="Z12" s="256">
        <v>2.6869845564000001</v>
      </c>
      <c r="AA12" s="256">
        <v>2.6156234353999999</v>
      </c>
      <c r="AB12" s="256">
        <v>2.6156234353999999</v>
      </c>
      <c r="AC12" s="256">
        <v>2.6156234353999999</v>
      </c>
      <c r="AD12" s="256">
        <v>2.6908661087999999</v>
      </c>
      <c r="AE12" s="256">
        <v>2.6908661087999999</v>
      </c>
      <c r="AF12" s="256">
        <v>2.6908661087999999</v>
      </c>
      <c r="AG12" s="256">
        <v>2.7999679852999999</v>
      </c>
      <c r="AH12" s="256">
        <v>2.7999679852999999</v>
      </c>
      <c r="AI12" s="256">
        <v>2.7999679852999999</v>
      </c>
      <c r="AJ12" s="256">
        <v>2.7773951832999999</v>
      </c>
      <c r="AK12" s="256">
        <v>2.7773951832999999</v>
      </c>
      <c r="AL12" s="256">
        <v>2.7773951832999999</v>
      </c>
      <c r="AM12" s="256">
        <v>2.695095786</v>
      </c>
      <c r="AN12" s="256">
        <v>2.695095786</v>
      </c>
      <c r="AO12" s="256">
        <v>2.695095786</v>
      </c>
      <c r="AP12" s="256">
        <v>2.7567513569000002</v>
      </c>
      <c r="AQ12" s="256">
        <v>2.7567513569000002</v>
      </c>
      <c r="AR12" s="256">
        <v>2.7567513569000002</v>
      </c>
      <c r="AS12" s="256">
        <v>2.8445638365999999</v>
      </c>
      <c r="AT12" s="256">
        <v>2.8445638365999999</v>
      </c>
      <c r="AU12" s="256">
        <v>2.8445638365999999</v>
      </c>
      <c r="AV12" s="256">
        <v>2.9295737903000001</v>
      </c>
      <c r="AW12" s="256">
        <v>2.9295737903000001</v>
      </c>
      <c r="AX12" s="256">
        <v>2.9295737903000001</v>
      </c>
      <c r="AY12" s="256">
        <v>2.7371155979999999</v>
      </c>
      <c r="AZ12" s="256">
        <v>2.842574741</v>
      </c>
      <c r="BA12" s="256">
        <v>2.9015501690000001</v>
      </c>
      <c r="BB12" s="256">
        <v>2.9245079440000001</v>
      </c>
      <c r="BC12" s="256">
        <v>2.9365455900000001</v>
      </c>
      <c r="BD12" s="256">
        <v>2.9522263839999998</v>
      </c>
      <c r="BE12" s="256">
        <v>2.9824829570000002</v>
      </c>
      <c r="BF12" s="416">
        <v>3.019253135</v>
      </c>
      <c r="BG12" s="416">
        <v>2.9969915359999999</v>
      </c>
      <c r="BH12" s="416">
        <v>3.020030169</v>
      </c>
      <c r="BI12" s="416">
        <v>3.0035752979999999</v>
      </c>
      <c r="BJ12" s="416">
        <v>2.9367954350000001</v>
      </c>
      <c r="BK12" s="416">
        <v>2.8739713770000002</v>
      </c>
      <c r="BL12" s="416">
        <v>2.9847034780000001</v>
      </c>
      <c r="BM12" s="416">
        <v>3.0466276780000001</v>
      </c>
      <c r="BN12" s="416">
        <v>3.0707333409999999</v>
      </c>
      <c r="BO12" s="416">
        <v>3.0833728690000002</v>
      </c>
      <c r="BP12" s="416">
        <v>3.0998377029999999</v>
      </c>
      <c r="BQ12" s="416">
        <v>3.1316071050000001</v>
      </c>
      <c r="BR12" s="416">
        <v>3.170215792</v>
      </c>
      <c r="BS12" s="416">
        <v>3.1468411120000002</v>
      </c>
      <c r="BT12" s="416">
        <v>3.1710316770000002</v>
      </c>
      <c r="BU12" s="416">
        <v>3.1537540630000001</v>
      </c>
      <c r="BV12" s="416">
        <v>3.0836352069999999</v>
      </c>
    </row>
    <row r="13" spans="1:74" ht="11.1" customHeight="1">
      <c r="AY13" s="644"/>
      <c r="AZ13" s="644"/>
      <c r="BA13" s="644"/>
      <c r="BB13" s="644"/>
      <c r="BC13" s="644"/>
      <c r="BD13" s="644"/>
      <c r="BE13" s="644"/>
    </row>
    <row r="14" spans="1:74" ht="11.1" customHeight="1">
      <c r="A14" s="163" t="s">
        <v>831</v>
      </c>
      <c r="B14" s="173" t="s">
        <v>573</v>
      </c>
      <c r="C14" s="256">
        <v>15.582329068</v>
      </c>
      <c r="D14" s="256">
        <v>15.929625167999999</v>
      </c>
      <c r="E14" s="256">
        <v>15.875438367999999</v>
      </c>
      <c r="F14" s="256">
        <v>15.383226262000001</v>
      </c>
      <c r="G14" s="256">
        <v>14.676329762</v>
      </c>
      <c r="H14" s="256">
        <v>15.384261462</v>
      </c>
      <c r="I14" s="256">
        <v>15.495881612</v>
      </c>
      <c r="J14" s="256">
        <v>14.579110011999999</v>
      </c>
      <c r="K14" s="256">
        <v>15.799823311999999</v>
      </c>
      <c r="L14" s="256">
        <v>15.570333538</v>
      </c>
      <c r="M14" s="256">
        <v>14.954662638</v>
      </c>
      <c r="N14" s="256">
        <v>15.085333938</v>
      </c>
      <c r="O14" s="256">
        <v>14.199878664</v>
      </c>
      <c r="P14" s="256">
        <v>15.423636463999999</v>
      </c>
      <c r="Q14" s="256">
        <v>15.496062364</v>
      </c>
      <c r="R14" s="256">
        <v>14.959920884000001</v>
      </c>
      <c r="S14" s="256">
        <v>14.591081084000001</v>
      </c>
      <c r="T14" s="256">
        <v>15.400075184</v>
      </c>
      <c r="U14" s="256">
        <v>15.615688198999999</v>
      </c>
      <c r="V14" s="256">
        <v>15.251645299</v>
      </c>
      <c r="W14" s="256">
        <v>16.073617499000001</v>
      </c>
      <c r="X14" s="256">
        <v>15.657287674000001</v>
      </c>
      <c r="Y14" s="256">
        <v>15.734106973999999</v>
      </c>
      <c r="Z14" s="256">
        <v>15.320363373999999</v>
      </c>
      <c r="AA14" s="256">
        <v>14.302919318000001</v>
      </c>
      <c r="AB14" s="256">
        <v>15.450578218</v>
      </c>
      <c r="AC14" s="256">
        <v>14.942697618</v>
      </c>
      <c r="AD14" s="256">
        <v>14.661931809</v>
      </c>
      <c r="AE14" s="256">
        <v>14.759061009</v>
      </c>
      <c r="AF14" s="256">
        <v>15.103160209</v>
      </c>
      <c r="AG14" s="256">
        <v>15.143304067000001</v>
      </c>
      <c r="AH14" s="256">
        <v>15.485409667000001</v>
      </c>
      <c r="AI14" s="256">
        <v>15.721137567</v>
      </c>
      <c r="AJ14" s="256">
        <v>15.132907811999999</v>
      </c>
      <c r="AK14" s="256">
        <v>14.925941912000001</v>
      </c>
      <c r="AL14" s="256">
        <v>14.488110812</v>
      </c>
      <c r="AM14" s="256">
        <v>13.631504743000001</v>
      </c>
      <c r="AN14" s="256">
        <v>15.128242409</v>
      </c>
      <c r="AO14" s="256">
        <v>14.320456746</v>
      </c>
      <c r="AP14" s="256">
        <v>14.33135279</v>
      </c>
      <c r="AQ14" s="256">
        <v>14.346933987</v>
      </c>
      <c r="AR14" s="256">
        <v>14.85578669</v>
      </c>
      <c r="AS14" s="256">
        <v>14.728251213</v>
      </c>
      <c r="AT14" s="256">
        <v>14.395697213</v>
      </c>
      <c r="AU14" s="256">
        <v>14.466499517000001</v>
      </c>
      <c r="AV14" s="256">
        <v>14.844531848000001</v>
      </c>
      <c r="AW14" s="256">
        <v>14.528964851</v>
      </c>
      <c r="AX14" s="256">
        <v>13.694671248000001</v>
      </c>
      <c r="AY14" s="256">
        <v>13.486585663</v>
      </c>
      <c r="AZ14" s="256">
        <v>14.134857477000001</v>
      </c>
      <c r="BA14" s="256">
        <v>13.909559263</v>
      </c>
      <c r="BB14" s="256">
        <v>14.031092034</v>
      </c>
      <c r="BC14" s="256">
        <v>13.629938323999999</v>
      </c>
      <c r="BD14" s="256">
        <v>14.093383280999999</v>
      </c>
      <c r="BE14" s="256">
        <v>14.016745586000001</v>
      </c>
      <c r="BF14" s="416">
        <v>13.770620248</v>
      </c>
      <c r="BG14" s="416">
        <v>14.523003342999999</v>
      </c>
      <c r="BH14" s="416">
        <v>14.440286022</v>
      </c>
      <c r="BI14" s="416">
        <v>14.059060467</v>
      </c>
      <c r="BJ14" s="416">
        <v>13.69556506</v>
      </c>
      <c r="BK14" s="416">
        <v>13.453903107</v>
      </c>
      <c r="BL14" s="416">
        <v>13.872223406</v>
      </c>
      <c r="BM14" s="416">
        <v>13.839461841</v>
      </c>
      <c r="BN14" s="416">
        <v>13.449379665</v>
      </c>
      <c r="BO14" s="416">
        <v>13.227910653</v>
      </c>
      <c r="BP14" s="416">
        <v>13.703036676</v>
      </c>
      <c r="BQ14" s="416">
        <v>13.814083108</v>
      </c>
      <c r="BR14" s="416">
        <v>13.589087692</v>
      </c>
      <c r="BS14" s="416">
        <v>14.331255075</v>
      </c>
      <c r="BT14" s="416">
        <v>14.244421253000001</v>
      </c>
      <c r="BU14" s="416">
        <v>13.863248778000001</v>
      </c>
      <c r="BV14" s="416">
        <v>13.491502243999999</v>
      </c>
    </row>
    <row r="15" spans="1:74" ht="11.1" customHeight="1">
      <c r="AY15" s="644"/>
      <c r="AZ15" s="644"/>
      <c r="BA15" s="644"/>
      <c r="BB15" s="644"/>
      <c r="BC15" s="644"/>
      <c r="BD15" s="644"/>
      <c r="BE15" s="644"/>
    </row>
    <row r="16" spans="1:74" ht="11.1" customHeight="1">
      <c r="A16" s="163" t="s">
        <v>832</v>
      </c>
      <c r="B16" s="173" t="s">
        <v>974</v>
      </c>
      <c r="C16" s="256">
        <v>4.1007060045000001</v>
      </c>
      <c r="D16" s="256">
        <v>4.0971726044999999</v>
      </c>
      <c r="E16" s="256">
        <v>4.0956415044999996</v>
      </c>
      <c r="F16" s="256">
        <v>4.1407721852000003</v>
      </c>
      <c r="G16" s="256">
        <v>4.1474302851999996</v>
      </c>
      <c r="H16" s="256">
        <v>4.1537054851999997</v>
      </c>
      <c r="I16" s="256">
        <v>4.1323656851999999</v>
      </c>
      <c r="J16" s="256">
        <v>4.1381398852000002</v>
      </c>
      <c r="K16" s="256">
        <v>4.1469721852000001</v>
      </c>
      <c r="L16" s="256">
        <v>4.1418818852000001</v>
      </c>
      <c r="M16" s="256">
        <v>4.1478388851999997</v>
      </c>
      <c r="N16" s="256">
        <v>4.1516882851999997</v>
      </c>
      <c r="O16" s="256">
        <v>4.1634465199999999</v>
      </c>
      <c r="P16" s="256">
        <v>4.1616584200000002</v>
      </c>
      <c r="Q16" s="256">
        <v>4.1615110199999998</v>
      </c>
      <c r="R16" s="256">
        <v>4.1645013200000003</v>
      </c>
      <c r="S16" s="256">
        <v>4.1558658199999998</v>
      </c>
      <c r="T16" s="256">
        <v>4.1594680200000003</v>
      </c>
      <c r="U16" s="256">
        <v>4.1600916200000002</v>
      </c>
      <c r="V16" s="256">
        <v>4.1629948199999998</v>
      </c>
      <c r="W16" s="256">
        <v>4.1615346200000003</v>
      </c>
      <c r="X16" s="256">
        <v>4.1585110199999997</v>
      </c>
      <c r="Y16" s="256">
        <v>4.15576802</v>
      </c>
      <c r="Z16" s="256">
        <v>4.1589948200000002</v>
      </c>
      <c r="AA16" s="256">
        <v>4.3589654674</v>
      </c>
      <c r="AB16" s="256">
        <v>4.3788270898999997</v>
      </c>
      <c r="AC16" s="256">
        <v>4.3575166963000003</v>
      </c>
      <c r="AD16" s="256">
        <v>4.3595575148999997</v>
      </c>
      <c r="AE16" s="256">
        <v>4.3619066857000002</v>
      </c>
      <c r="AF16" s="256">
        <v>4.3657712491999998</v>
      </c>
      <c r="AG16" s="256">
        <v>4.3639506211999999</v>
      </c>
      <c r="AH16" s="256">
        <v>4.3736141180999999</v>
      </c>
      <c r="AI16" s="256">
        <v>4.3679650076999996</v>
      </c>
      <c r="AJ16" s="256">
        <v>4.3658313244000002</v>
      </c>
      <c r="AK16" s="256">
        <v>4.3648000746999998</v>
      </c>
      <c r="AL16" s="256">
        <v>4.3748948905000002</v>
      </c>
      <c r="AM16" s="256">
        <v>4.5230321517999998</v>
      </c>
      <c r="AN16" s="256">
        <v>4.5424123698000001</v>
      </c>
      <c r="AO16" s="256">
        <v>4.5222175278999996</v>
      </c>
      <c r="AP16" s="256">
        <v>4.5177754785999999</v>
      </c>
      <c r="AQ16" s="256">
        <v>4.5312987361000001</v>
      </c>
      <c r="AR16" s="256">
        <v>4.5349173385999997</v>
      </c>
      <c r="AS16" s="256">
        <v>4.5275858339999999</v>
      </c>
      <c r="AT16" s="256">
        <v>4.5346946926999996</v>
      </c>
      <c r="AU16" s="256">
        <v>4.5313657612</v>
      </c>
      <c r="AV16" s="256">
        <v>4.5285151854999999</v>
      </c>
      <c r="AW16" s="256">
        <v>4.5353838159000004</v>
      </c>
      <c r="AX16" s="256">
        <v>4.5419858679000003</v>
      </c>
      <c r="AY16" s="256">
        <v>4.6925690199999996</v>
      </c>
      <c r="AZ16" s="256">
        <v>4.5759025500000003</v>
      </c>
      <c r="BA16" s="256">
        <v>4.5981968479999997</v>
      </c>
      <c r="BB16" s="256">
        <v>4.5931373769999997</v>
      </c>
      <c r="BC16" s="256">
        <v>4.5428808849999998</v>
      </c>
      <c r="BD16" s="256">
        <v>4.5401740510000002</v>
      </c>
      <c r="BE16" s="256">
        <v>4.8753036219999997</v>
      </c>
      <c r="BF16" s="416">
        <v>4.777442969</v>
      </c>
      <c r="BG16" s="416">
        <v>4.8321781420000001</v>
      </c>
      <c r="BH16" s="416">
        <v>4.804923896</v>
      </c>
      <c r="BI16" s="416">
        <v>4.803884633</v>
      </c>
      <c r="BJ16" s="416">
        <v>4.8187137140000003</v>
      </c>
      <c r="BK16" s="416">
        <v>4.8481641890000002</v>
      </c>
      <c r="BL16" s="416">
        <v>4.7215527230000003</v>
      </c>
      <c r="BM16" s="416">
        <v>4.7500322739999996</v>
      </c>
      <c r="BN16" s="416">
        <v>4.741828387</v>
      </c>
      <c r="BO16" s="416">
        <v>4.6898684490000004</v>
      </c>
      <c r="BP16" s="416">
        <v>4.6870051960000003</v>
      </c>
      <c r="BQ16" s="416">
        <v>5.0328108220000001</v>
      </c>
      <c r="BR16" s="416">
        <v>4.9320787150000003</v>
      </c>
      <c r="BS16" s="416">
        <v>4.9885329519999999</v>
      </c>
      <c r="BT16" s="416">
        <v>4.9607625019999997</v>
      </c>
      <c r="BU16" s="416">
        <v>4.959811223</v>
      </c>
      <c r="BV16" s="416">
        <v>4.9754335420000002</v>
      </c>
    </row>
    <row r="17" spans="1:74" ht="11.1" customHeight="1">
      <c r="A17" s="163" t="s">
        <v>833</v>
      </c>
      <c r="B17" s="174" t="s">
        <v>556</v>
      </c>
      <c r="C17" s="256">
        <v>2.9268234153999999</v>
      </c>
      <c r="D17" s="256">
        <v>2.9268234153999999</v>
      </c>
      <c r="E17" s="256">
        <v>2.9268234153999999</v>
      </c>
      <c r="F17" s="256">
        <v>2.9582946349000001</v>
      </c>
      <c r="G17" s="256">
        <v>2.9582946349000001</v>
      </c>
      <c r="H17" s="256">
        <v>2.9582946349000001</v>
      </c>
      <c r="I17" s="256">
        <v>2.9582946349000001</v>
      </c>
      <c r="J17" s="256">
        <v>2.9582946349000001</v>
      </c>
      <c r="K17" s="256">
        <v>2.9582946349000001</v>
      </c>
      <c r="L17" s="256">
        <v>2.9582946349000001</v>
      </c>
      <c r="M17" s="256">
        <v>2.9582946349000001</v>
      </c>
      <c r="N17" s="256">
        <v>2.9582946349000001</v>
      </c>
      <c r="O17" s="256">
        <v>2.9920912400000002</v>
      </c>
      <c r="P17" s="256">
        <v>2.9920912400000002</v>
      </c>
      <c r="Q17" s="256">
        <v>2.9920912400000002</v>
      </c>
      <c r="R17" s="256">
        <v>2.9920912400000002</v>
      </c>
      <c r="S17" s="256">
        <v>2.9920912400000002</v>
      </c>
      <c r="T17" s="256">
        <v>2.9920912400000002</v>
      </c>
      <c r="U17" s="256">
        <v>2.9920912400000002</v>
      </c>
      <c r="V17" s="256">
        <v>2.9920912400000002</v>
      </c>
      <c r="W17" s="256">
        <v>2.9920912400000002</v>
      </c>
      <c r="X17" s="256">
        <v>2.9920912400000002</v>
      </c>
      <c r="Y17" s="256">
        <v>2.9920912400000002</v>
      </c>
      <c r="Z17" s="256">
        <v>2.9920912400000002</v>
      </c>
      <c r="AA17" s="256">
        <v>3.1150286199999999</v>
      </c>
      <c r="AB17" s="256">
        <v>3.1150286199999999</v>
      </c>
      <c r="AC17" s="256">
        <v>3.1150286199999999</v>
      </c>
      <c r="AD17" s="256">
        <v>3.1150286199999999</v>
      </c>
      <c r="AE17" s="256">
        <v>3.1150286199999999</v>
      </c>
      <c r="AF17" s="256">
        <v>3.1150286199999999</v>
      </c>
      <c r="AG17" s="256">
        <v>3.1150286199999999</v>
      </c>
      <c r="AH17" s="256">
        <v>3.1150286199999999</v>
      </c>
      <c r="AI17" s="256">
        <v>3.1150286199999999</v>
      </c>
      <c r="AJ17" s="256">
        <v>3.1150286199999999</v>
      </c>
      <c r="AK17" s="256">
        <v>3.1150286199999999</v>
      </c>
      <c r="AL17" s="256">
        <v>3.1150286199999999</v>
      </c>
      <c r="AM17" s="256">
        <v>3.1954742700000001</v>
      </c>
      <c r="AN17" s="256">
        <v>3.1954742700000001</v>
      </c>
      <c r="AO17" s="256">
        <v>3.1954742700000001</v>
      </c>
      <c r="AP17" s="256">
        <v>3.1954742700000001</v>
      </c>
      <c r="AQ17" s="256">
        <v>3.1954742700000001</v>
      </c>
      <c r="AR17" s="256">
        <v>3.1954742700000001</v>
      </c>
      <c r="AS17" s="256">
        <v>3.1954742700000001</v>
      </c>
      <c r="AT17" s="256">
        <v>3.1954742700000001</v>
      </c>
      <c r="AU17" s="256">
        <v>3.1954742700000001</v>
      </c>
      <c r="AV17" s="256">
        <v>3.1954742700000001</v>
      </c>
      <c r="AW17" s="256">
        <v>3.1954742700000001</v>
      </c>
      <c r="AX17" s="256">
        <v>3.1954742700000001</v>
      </c>
      <c r="AY17" s="256">
        <v>3.3313407800000001</v>
      </c>
      <c r="AZ17" s="256">
        <v>3.2269310820000001</v>
      </c>
      <c r="BA17" s="256">
        <v>3.268065392</v>
      </c>
      <c r="BB17" s="256">
        <v>3.2579491269999998</v>
      </c>
      <c r="BC17" s="256">
        <v>3.2220843399999999</v>
      </c>
      <c r="BD17" s="256">
        <v>3.2161235170000002</v>
      </c>
      <c r="BE17" s="256">
        <v>3.4639910779999998</v>
      </c>
      <c r="BF17" s="416">
        <v>3.3815401500000002</v>
      </c>
      <c r="BG17" s="416">
        <v>3.4240982780000002</v>
      </c>
      <c r="BH17" s="416">
        <v>3.4083698779999998</v>
      </c>
      <c r="BI17" s="416">
        <v>3.4019042150000001</v>
      </c>
      <c r="BJ17" s="416">
        <v>3.4137972730000001</v>
      </c>
      <c r="BK17" s="416">
        <v>3.4421524969999999</v>
      </c>
      <c r="BL17" s="416">
        <v>3.3342697769999998</v>
      </c>
      <c r="BM17" s="416">
        <v>3.3767723549999999</v>
      </c>
      <c r="BN17" s="416">
        <v>3.3663195880000001</v>
      </c>
      <c r="BO17" s="416">
        <v>3.3292618159999998</v>
      </c>
      <c r="BP17" s="416">
        <v>3.3231027169999998</v>
      </c>
      <c r="BQ17" s="416">
        <v>3.5792151940000001</v>
      </c>
      <c r="BR17" s="416">
        <v>3.4940216679999998</v>
      </c>
      <c r="BS17" s="416">
        <v>3.5379954250000001</v>
      </c>
      <c r="BT17" s="416">
        <v>3.521743845</v>
      </c>
      <c r="BU17" s="416">
        <v>3.515063112</v>
      </c>
      <c r="BV17" s="416">
        <v>3.527351774</v>
      </c>
    </row>
    <row r="18" spans="1:74" ht="11.1" customHeight="1">
      <c r="AY18" s="644"/>
      <c r="AZ18" s="644"/>
      <c r="BA18" s="644"/>
      <c r="BB18" s="644"/>
      <c r="BC18" s="644"/>
      <c r="BD18" s="644"/>
      <c r="BE18" s="644"/>
    </row>
    <row r="19" spans="1:74" ht="11.1" customHeight="1">
      <c r="A19" s="163" t="s">
        <v>834</v>
      </c>
      <c r="B19" s="173" t="s">
        <v>574</v>
      </c>
      <c r="C19" s="256">
        <v>6.2868042795000001</v>
      </c>
      <c r="D19" s="256">
        <v>6.2762754794999998</v>
      </c>
      <c r="E19" s="256">
        <v>6.2856107794999998</v>
      </c>
      <c r="F19" s="256">
        <v>6.7875049750000001</v>
      </c>
      <c r="G19" s="256">
        <v>6.8108006750000003</v>
      </c>
      <c r="H19" s="256">
        <v>6.8088716749999998</v>
      </c>
      <c r="I19" s="256">
        <v>7.2206270022999997</v>
      </c>
      <c r="J19" s="256">
        <v>7.2229173023</v>
      </c>
      <c r="K19" s="256">
        <v>7.2027195022999999</v>
      </c>
      <c r="L19" s="256">
        <v>6.6334909557000001</v>
      </c>
      <c r="M19" s="256">
        <v>6.6377124557</v>
      </c>
      <c r="N19" s="256">
        <v>6.6425231557000002</v>
      </c>
      <c r="O19" s="256">
        <v>6.6063269525999999</v>
      </c>
      <c r="P19" s="256">
        <v>6.6200723526000003</v>
      </c>
      <c r="Q19" s="256">
        <v>6.6057140525999998</v>
      </c>
      <c r="R19" s="256">
        <v>6.9965457045999999</v>
      </c>
      <c r="S19" s="256">
        <v>6.9995640045999998</v>
      </c>
      <c r="T19" s="256">
        <v>7.0235791045999996</v>
      </c>
      <c r="U19" s="256">
        <v>7.3675321922999997</v>
      </c>
      <c r="V19" s="256">
        <v>7.3990805922999998</v>
      </c>
      <c r="W19" s="256">
        <v>7.3561859923000004</v>
      </c>
      <c r="X19" s="256">
        <v>6.9038749153000003</v>
      </c>
      <c r="Y19" s="256">
        <v>6.8834814153000004</v>
      </c>
      <c r="Z19" s="256">
        <v>6.9023911153000004</v>
      </c>
      <c r="AA19" s="256">
        <v>7.0747878435000002</v>
      </c>
      <c r="AB19" s="256">
        <v>7.1079916995000003</v>
      </c>
      <c r="AC19" s="256">
        <v>7.1027914676000004</v>
      </c>
      <c r="AD19" s="256">
        <v>7.5628864594999996</v>
      </c>
      <c r="AE19" s="256">
        <v>7.6072481489000001</v>
      </c>
      <c r="AF19" s="256">
        <v>7.6100365245999999</v>
      </c>
      <c r="AG19" s="256">
        <v>8.0742498105999996</v>
      </c>
      <c r="AH19" s="256">
        <v>8.0823395746000006</v>
      </c>
      <c r="AI19" s="256">
        <v>8.0674923673999999</v>
      </c>
      <c r="AJ19" s="256">
        <v>7.5633551316999998</v>
      </c>
      <c r="AK19" s="256">
        <v>7.478987461</v>
      </c>
      <c r="AL19" s="256">
        <v>7.4674014890000002</v>
      </c>
      <c r="AM19" s="256">
        <v>7.1949224294</v>
      </c>
      <c r="AN19" s="256">
        <v>7.2049256358999996</v>
      </c>
      <c r="AO19" s="256">
        <v>7.1874383316000001</v>
      </c>
      <c r="AP19" s="256">
        <v>7.7436791155</v>
      </c>
      <c r="AQ19" s="256">
        <v>7.791827992</v>
      </c>
      <c r="AR19" s="256">
        <v>7.8169780115999998</v>
      </c>
      <c r="AS19" s="256">
        <v>8.1832550237999993</v>
      </c>
      <c r="AT19" s="256">
        <v>8.1689612386999997</v>
      </c>
      <c r="AU19" s="256">
        <v>8.1078394620999994</v>
      </c>
      <c r="AV19" s="256">
        <v>7.4526785949000001</v>
      </c>
      <c r="AW19" s="256">
        <v>7.3280608593999998</v>
      </c>
      <c r="AX19" s="256">
        <v>7.3017588723999998</v>
      </c>
      <c r="AY19" s="256">
        <v>7.6180318115999999</v>
      </c>
      <c r="AZ19" s="256">
        <v>7.4819399747000004</v>
      </c>
      <c r="BA19" s="256">
        <v>7.4581526856</v>
      </c>
      <c r="BB19" s="256">
        <v>7.6579771154999996</v>
      </c>
      <c r="BC19" s="256">
        <v>8.0682779730000007</v>
      </c>
      <c r="BD19" s="256">
        <v>8.4023219542999996</v>
      </c>
      <c r="BE19" s="256">
        <v>8.5602824451000004</v>
      </c>
      <c r="BF19" s="416">
        <v>8.6719002669999998</v>
      </c>
      <c r="BG19" s="416">
        <v>8.5576921079999995</v>
      </c>
      <c r="BH19" s="416">
        <v>8.0766221330000008</v>
      </c>
      <c r="BI19" s="416">
        <v>7.7672357753999997</v>
      </c>
      <c r="BJ19" s="416">
        <v>7.6098098148000002</v>
      </c>
      <c r="BK19" s="416">
        <v>7.7798505986000004</v>
      </c>
      <c r="BL19" s="416">
        <v>7.8089184606000002</v>
      </c>
      <c r="BM19" s="416">
        <v>7.8229352586000003</v>
      </c>
      <c r="BN19" s="416">
        <v>8.1031250353999997</v>
      </c>
      <c r="BO19" s="416">
        <v>8.3802861969000002</v>
      </c>
      <c r="BP19" s="416">
        <v>8.5920725521999994</v>
      </c>
      <c r="BQ19" s="416">
        <v>8.8674110929999994</v>
      </c>
      <c r="BR19" s="416">
        <v>8.9864620590000008</v>
      </c>
      <c r="BS19" s="416">
        <v>8.8673414409000006</v>
      </c>
      <c r="BT19" s="416">
        <v>8.3657753429999993</v>
      </c>
      <c r="BU19" s="416">
        <v>8.0444358122999997</v>
      </c>
      <c r="BV19" s="416">
        <v>7.8795392368000003</v>
      </c>
    </row>
    <row r="20" spans="1:74" ht="11.1" customHeight="1">
      <c r="AY20" s="644"/>
      <c r="AZ20" s="644"/>
      <c r="BA20" s="644"/>
      <c r="BB20" s="644"/>
      <c r="BC20" s="644"/>
      <c r="BD20" s="644"/>
      <c r="BE20" s="644"/>
    </row>
    <row r="21" spans="1:74" ht="11.1" customHeight="1">
      <c r="A21" s="163" t="s">
        <v>835</v>
      </c>
      <c r="B21" s="173" t="s">
        <v>575</v>
      </c>
      <c r="C21" s="256">
        <v>25.161157530000001</v>
      </c>
      <c r="D21" s="256">
        <v>25.301512429999999</v>
      </c>
      <c r="E21" s="256">
        <v>24.874115530000001</v>
      </c>
      <c r="F21" s="256">
        <v>26.217360644999999</v>
      </c>
      <c r="G21" s="256">
        <v>25.751981945000001</v>
      </c>
      <c r="H21" s="256">
        <v>25.954075244999999</v>
      </c>
      <c r="I21" s="256">
        <v>25.967152860999999</v>
      </c>
      <c r="J21" s="256">
        <v>26.164217461</v>
      </c>
      <c r="K21" s="256">
        <v>26.165663560999999</v>
      </c>
      <c r="L21" s="256">
        <v>26.892348341000002</v>
      </c>
      <c r="M21" s="256">
        <v>27.079654740999999</v>
      </c>
      <c r="N21" s="256">
        <v>27.933478041000001</v>
      </c>
      <c r="O21" s="256">
        <v>27.509633863000001</v>
      </c>
      <c r="P21" s="256">
        <v>27.808947063000002</v>
      </c>
      <c r="Q21" s="256">
        <v>27.416044363000001</v>
      </c>
      <c r="R21" s="256">
        <v>27.654327203000001</v>
      </c>
      <c r="S21" s="256">
        <v>27.035749503000002</v>
      </c>
      <c r="T21" s="256">
        <v>27.219017102999999</v>
      </c>
      <c r="U21" s="256">
        <v>26.844151691</v>
      </c>
      <c r="V21" s="256">
        <v>27.159829090999999</v>
      </c>
      <c r="W21" s="256">
        <v>27.180452791</v>
      </c>
      <c r="X21" s="256">
        <v>27.983460130000001</v>
      </c>
      <c r="Y21" s="256">
        <v>28.74255703</v>
      </c>
      <c r="Z21" s="256">
        <v>29.20404083</v>
      </c>
      <c r="AA21" s="256">
        <v>28.888764022</v>
      </c>
      <c r="AB21" s="256">
        <v>29.167634859</v>
      </c>
      <c r="AC21" s="256">
        <v>28.562101109</v>
      </c>
      <c r="AD21" s="256">
        <v>27.754922201999999</v>
      </c>
      <c r="AE21" s="256">
        <v>27.472200005000001</v>
      </c>
      <c r="AF21" s="256">
        <v>27.732471766</v>
      </c>
      <c r="AG21" s="256">
        <v>27.529011714999999</v>
      </c>
      <c r="AH21" s="256">
        <v>27.795354355000001</v>
      </c>
      <c r="AI21" s="256">
        <v>27.674380148000001</v>
      </c>
      <c r="AJ21" s="256">
        <v>28.584194228000001</v>
      </c>
      <c r="AK21" s="256">
        <v>28.916486633000002</v>
      </c>
      <c r="AL21" s="256">
        <v>29.866349444000001</v>
      </c>
      <c r="AM21" s="256">
        <v>29.166064721000001</v>
      </c>
      <c r="AN21" s="256">
        <v>29.711642333</v>
      </c>
      <c r="AO21" s="256">
        <v>29.032316765000001</v>
      </c>
      <c r="AP21" s="256">
        <v>28.417863461</v>
      </c>
      <c r="AQ21" s="256">
        <v>28.534149230000001</v>
      </c>
      <c r="AR21" s="256">
        <v>28.377865271000001</v>
      </c>
      <c r="AS21" s="256">
        <v>28.428267466000001</v>
      </c>
      <c r="AT21" s="256">
        <v>28.772099040000001</v>
      </c>
      <c r="AU21" s="256">
        <v>28.575067674</v>
      </c>
      <c r="AV21" s="256">
        <v>29.458166472999999</v>
      </c>
      <c r="AW21" s="256">
        <v>29.956325068999998</v>
      </c>
      <c r="AX21" s="256">
        <v>30.698156046000001</v>
      </c>
      <c r="AY21" s="256">
        <v>30.063556941000002</v>
      </c>
      <c r="AZ21" s="256">
        <v>30.242537836</v>
      </c>
      <c r="BA21" s="256">
        <v>29.411075478000001</v>
      </c>
      <c r="BB21" s="256">
        <v>29.340445004999999</v>
      </c>
      <c r="BC21" s="256">
        <v>29.246856597000001</v>
      </c>
      <c r="BD21" s="256">
        <v>28.990981994999999</v>
      </c>
      <c r="BE21" s="256">
        <v>28.740177714000001</v>
      </c>
      <c r="BF21" s="416">
        <v>28.725432086000001</v>
      </c>
      <c r="BG21" s="416">
        <v>29.07286487</v>
      </c>
      <c r="BH21" s="416">
        <v>29.560270823</v>
      </c>
      <c r="BI21" s="416">
        <v>30.455958134999999</v>
      </c>
      <c r="BJ21" s="416">
        <v>30.766134989000001</v>
      </c>
      <c r="BK21" s="416">
        <v>30.25279574</v>
      </c>
      <c r="BL21" s="416">
        <v>30.572721026</v>
      </c>
      <c r="BM21" s="416">
        <v>30.087125254</v>
      </c>
      <c r="BN21" s="416">
        <v>30.539589131</v>
      </c>
      <c r="BO21" s="416">
        <v>29.864141103000001</v>
      </c>
      <c r="BP21" s="416">
        <v>29.997390143000001</v>
      </c>
      <c r="BQ21" s="416">
        <v>29.501873599</v>
      </c>
      <c r="BR21" s="416">
        <v>29.480252303</v>
      </c>
      <c r="BS21" s="416">
        <v>29.837183532000001</v>
      </c>
      <c r="BT21" s="416">
        <v>29.815050517</v>
      </c>
      <c r="BU21" s="416">
        <v>30.712792467</v>
      </c>
      <c r="BV21" s="416">
        <v>30.994777828</v>
      </c>
    </row>
    <row r="22" spans="1:74" ht="11.1" customHeight="1">
      <c r="A22" s="163" t="s">
        <v>339</v>
      </c>
      <c r="B22" s="174" t="s">
        <v>395</v>
      </c>
      <c r="C22" s="256">
        <v>7.5599747603000003</v>
      </c>
      <c r="D22" s="256">
        <v>7.5599747603000003</v>
      </c>
      <c r="E22" s="256">
        <v>7.5599747603000003</v>
      </c>
      <c r="F22" s="256">
        <v>8.6668511783</v>
      </c>
      <c r="G22" s="256">
        <v>8.6668511783</v>
      </c>
      <c r="H22" s="256">
        <v>8.6668511783</v>
      </c>
      <c r="I22" s="256">
        <v>8.9210931768999995</v>
      </c>
      <c r="J22" s="256">
        <v>8.9210931768999995</v>
      </c>
      <c r="K22" s="256">
        <v>8.9210931768999995</v>
      </c>
      <c r="L22" s="256">
        <v>9.0018904222000007</v>
      </c>
      <c r="M22" s="256">
        <v>9.0018904222000007</v>
      </c>
      <c r="N22" s="256">
        <v>9.0018904222000007</v>
      </c>
      <c r="O22" s="256">
        <v>8.8605977212999996</v>
      </c>
      <c r="P22" s="256">
        <v>8.8605977212999996</v>
      </c>
      <c r="Q22" s="256">
        <v>8.8605977212999996</v>
      </c>
      <c r="R22" s="256">
        <v>9.3164552255000004</v>
      </c>
      <c r="S22" s="256">
        <v>9.3164552255000004</v>
      </c>
      <c r="T22" s="256">
        <v>9.3164552255000004</v>
      </c>
      <c r="U22" s="256">
        <v>9.1775777067999993</v>
      </c>
      <c r="V22" s="256">
        <v>9.1775777067999993</v>
      </c>
      <c r="W22" s="256">
        <v>9.1775777067999993</v>
      </c>
      <c r="X22" s="256">
        <v>9.9557158651000002</v>
      </c>
      <c r="Y22" s="256">
        <v>9.9557158651000002</v>
      </c>
      <c r="Z22" s="256">
        <v>9.9557158651000002</v>
      </c>
      <c r="AA22" s="256">
        <v>9.8805139969999995</v>
      </c>
      <c r="AB22" s="256">
        <v>9.8805139969999995</v>
      </c>
      <c r="AC22" s="256">
        <v>9.8805139969999995</v>
      </c>
      <c r="AD22" s="256">
        <v>9.8645261102999999</v>
      </c>
      <c r="AE22" s="256">
        <v>9.8645261102999999</v>
      </c>
      <c r="AF22" s="256">
        <v>9.8645261102999999</v>
      </c>
      <c r="AG22" s="256">
        <v>9.6236419502999997</v>
      </c>
      <c r="AH22" s="256">
        <v>9.6236419502999997</v>
      </c>
      <c r="AI22" s="256">
        <v>9.6236419502999997</v>
      </c>
      <c r="AJ22" s="256">
        <v>10.040392863999999</v>
      </c>
      <c r="AK22" s="256">
        <v>10.040392863999999</v>
      </c>
      <c r="AL22" s="256">
        <v>10.040392863999999</v>
      </c>
      <c r="AM22" s="256">
        <v>9.9562852031000002</v>
      </c>
      <c r="AN22" s="256">
        <v>9.9562852031000002</v>
      </c>
      <c r="AO22" s="256">
        <v>9.9562852031000002</v>
      </c>
      <c r="AP22" s="256">
        <v>10.066577456999999</v>
      </c>
      <c r="AQ22" s="256">
        <v>10.066577456999999</v>
      </c>
      <c r="AR22" s="256">
        <v>10.066577456999999</v>
      </c>
      <c r="AS22" s="256">
        <v>10.279666374</v>
      </c>
      <c r="AT22" s="256">
        <v>10.279666374</v>
      </c>
      <c r="AU22" s="256">
        <v>10.279666374</v>
      </c>
      <c r="AV22" s="256">
        <v>10.799003686000001</v>
      </c>
      <c r="AW22" s="256">
        <v>10.799003686000001</v>
      </c>
      <c r="AX22" s="256">
        <v>10.799003686000001</v>
      </c>
      <c r="AY22" s="256">
        <v>10.69553</v>
      </c>
      <c r="AZ22" s="256">
        <v>10.503489999999999</v>
      </c>
      <c r="BA22" s="256">
        <v>10.537419999999999</v>
      </c>
      <c r="BB22" s="256">
        <v>10.6159</v>
      </c>
      <c r="BC22" s="256">
        <v>10.4491</v>
      </c>
      <c r="BD22" s="256">
        <v>10.5905</v>
      </c>
      <c r="BE22" s="256">
        <v>10.557790000000001</v>
      </c>
      <c r="BF22" s="416">
        <v>10.49456</v>
      </c>
      <c r="BG22" s="416">
        <v>10.76994</v>
      </c>
      <c r="BH22" s="416">
        <v>11.017440000000001</v>
      </c>
      <c r="BI22" s="416">
        <v>11.241770000000001</v>
      </c>
      <c r="BJ22" s="416">
        <v>10.924720000000001</v>
      </c>
      <c r="BK22" s="416">
        <v>10.846769999999999</v>
      </c>
      <c r="BL22" s="416">
        <v>10.646470000000001</v>
      </c>
      <c r="BM22" s="416">
        <v>10.68186</v>
      </c>
      <c r="BN22" s="416">
        <v>11.38951</v>
      </c>
      <c r="BO22" s="416">
        <v>11.215540000000001</v>
      </c>
      <c r="BP22" s="416">
        <v>11.363020000000001</v>
      </c>
      <c r="BQ22" s="416">
        <v>11.22461</v>
      </c>
      <c r="BR22" s="416">
        <v>11.158659999999999</v>
      </c>
      <c r="BS22" s="416">
        <v>11.445880000000001</v>
      </c>
      <c r="BT22" s="416">
        <v>11.182510000000001</v>
      </c>
      <c r="BU22" s="416">
        <v>11.41649</v>
      </c>
      <c r="BV22" s="416">
        <v>11.08581</v>
      </c>
    </row>
    <row r="23" spans="1:74" ht="11.1" customHeight="1">
      <c r="A23" s="163" t="s">
        <v>334</v>
      </c>
      <c r="B23" s="174" t="s">
        <v>836</v>
      </c>
      <c r="C23" s="256">
        <v>4.8256129000000003</v>
      </c>
      <c r="D23" s="256">
        <v>4.7255357</v>
      </c>
      <c r="E23" s="256">
        <v>4.6039355000000004</v>
      </c>
      <c r="F23" s="256">
        <v>4.2931666999999996</v>
      </c>
      <c r="G23" s="256">
        <v>3.8791612999999998</v>
      </c>
      <c r="H23" s="256">
        <v>4.1416000000000004</v>
      </c>
      <c r="I23" s="256">
        <v>4.0631934999999997</v>
      </c>
      <c r="J23" s="256">
        <v>4.2326452000000003</v>
      </c>
      <c r="K23" s="256">
        <v>4.2253667000000004</v>
      </c>
      <c r="L23" s="256">
        <v>4.3600323000000003</v>
      </c>
      <c r="M23" s="256">
        <v>4.4815332999999997</v>
      </c>
      <c r="N23" s="256">
        <v>5.1584516000000002</v>
      </c>
      <c r="O23" s="256">
        <v>4.8924516000000002</v>
      </c>
      <c r="P23" s="256">
        <v>5.0604642999999996</v>
      </c>
      <c r="Q23" s="256">
        <v>4.7992581000000003</v>
      </c>
      <c r="R23" s="256">
        <v>4.3745666999999999</v>
      </c>
      <c r="S23" s="256">
        <v>3.8597418999999999</v>
      </c>
      <c r="T23" s="256">
        <v>3.9912999999999998</v>
      </c>
      <c r="U23" s="256">
        <v>4.1821289999999998</v>
      </c>
      <c r="V23" s="256">
        <v>4.3989032000000003</v>
      </c>
      <c r="W23" s="256">
        <v>4.4484332999999996</v>
      </c>
      <c r="X23" s="256">
        <v>4.0436452000000003</v>
      </c>
      <c r="Y23" s="256">
        <v>4.5717667000000004</v>
      </c>
      <c r="Z23" s="256">
        <v>4.9965484</v>
      </c>
      <c r="AA23" s="256">
        <v>4.8530968000000003</v>
      </c>
      <c r="AB23" s="256">
        <v>5.0600714</v>
      </c>
      <c r="AC23" s="256">
        <v>4.5530322999999999</v>
      </c>
      <c r="AD23" s="256">
        <v>4.1100332999999996</v>
      </c>
      <c r="AE23" s="256">
        <v>3.7895484000000002</v>
      </c>
      <c r="AF23" s="256">
        <v>3.9557666999999999</v>
      </c>
      <c r="AG23" s="256">
        <v>4.2397096999999997</v>
      </c>
      <c r="AH23" s="256">
        <v>4.4660000000000002</v>
      </c>
      <c r="AI23" s="256">
        <v>4.3058332999999998</v>
      </c>
      <c r="AJ23" s="256">
        <v>4.4148386999999998</v>
      </c>
      <c r="AK23" s="256">
        <v>4.6041999999999996</v>
      </c>
      <c r="AL23" s="256">
        <v>5.4394194000000002</v>
      </c>
      <c r="AM23" s="256">
        <v>5.1610645000000002</v>
      </c>
      <c r="AN23" s="256">
        <v>5.5499309999999999</v>
      </c>
      <c r="AO23" s="256">
        <v>5.1564838999999996</v>
      </c>
      <c r="AP23" s="256">
        <v>4.3897667</v>
      </c>
      <c r="AQ23" s="256">
        <v>4.3674194000000002</v>
      </c>
      <c r="AR23" s="256">
        <v>4.1285333</v>
      </c>
      <c r="AS23" s="256">
        <v>4.3722257999999998</v>
      </c>
      <c r="AT23" s="256">
        <v>4.6294839000000003</v>
      </c>
      <c r="AU23" s="256">
        <v>4.4427667</v>
      </c>
      <c r="AV23" s="256">
        <v>4.4224515999999996</v>
      </c>
      <c r="AW23" s="256">
        <v>4.6411332999999999</v>
      </c>
      <c r="AX23" s="256">
        <v>5.4918709999999997</v>
      </c>
      <c r="AY23" s="256">
        <v>5.1941613000000002</v>
      </c>
      <c r="AZ23" s="256">
        <v>5.3150357000000001</v>
      </c>
      <c r="BA23" s="256">
        <v>4.7649999999999997</v>
      </c>
      <c r="BB23" s="256">
        <v>4.2502546250000002</v>
      </c>
      <c r="BC23" s="256">
        <v>4.3153998859999998</v>
      </c>
      <c r="BD23" s="256">
        <v>4.0068860810000002</v>
      </c>
      <c r="BE23" s="256">
        <v>4.3144234089999998</v>
      </c>
      <c r="BF23" s="416">
        <v>4.328152029</v>
      </c>
      <c r="BG23" s="416">
        <v>4.3569102480000002</v>
      </c>
      <c r="BH23" s="416">
        <v>4.3419146079999997</v>
      </c>
      <c r="BI23" s="416">
        <v>4.683334984</v>
      </c>
      <c r="BJ23" s="416">
        <v>5.2065696470000002</v>
      </c>
      <c r="BK23" s="416">
        <v>4.9693902100000003</v>
      </c>
      <c r="BL23" s="416">
        <v>5.1791756060000003</v>
      </c>
      <c r="BM23" s="416">
        <v>4.857719619</v>
      </c>
      <c r="BN23" s="416">
        <v>4.4801936180000004</v>
      </c>
      <c r="BO23" s="416">
        <v>3.997022222</v>
      </c>
      <c r="BP23" s="416">
        <v>4.1462097499999997</v>
      </c>
      <c r="BQ23" s="416">
        <v>4.2210913789999998</v>
      </c>
      <c r="BR23" s="416">
        <v>4.2345230139999996</v>
      </c>
      <c r="BS23" s="416">
        <v>4.2626591200000004</v>
      </c>
      <c r="BT23" s="416">
        <v>4.2479878739999997</v>
      </c>
      <c r="BU23" s="416">
        <v>4.5820224520000004</v>
      </c>
      <c r="BV23" s="416">
        <v>5.0939382100000001</v>
      </c>
    </row>
    <row r="24" spans="1:74" ht="11.1" customHeight="1">
      <c r="A24" s="163" t="s">
        <v>837</v>
      </c>
      <c r="B24" s="174" t="s">
        <v>396</v>
      </c>
      <c r="C24" s="256">
        <v>3.1813681128</v>
      </c>
      <c r="D24" s="256">
        <v>3.1813681128</v>
      </c>
      <c r="E24" s="256">
        <v>3.1813681128</v>
      </c>
      <c r="F24" s="256">
        <v>3.1600670388999998</v>
      </c>
      <c r="G24" s="256">
        <v>3.1600670388999998</v>
      </c>
      <c r="H24" s="256">
        <v>3.1600670388999998</v>
      </c>
      <c r="I24" s="256">
        <v>2.9489333252000001</v>
      </c>
      <c r="J24" s="256">
        <v>2.9489333252000001</v>
      </c>
      <c r="K24" s="256">
        <v>2.9489333252000001</v>
      </c>
      <c r="L24" s="256">
        <v>3.1620495151000001</v>
      </c>
      <c r="M24" s="256">
        <v>3.1620495151000001</v>
      </c>
      <c r="N24" s="256">
        <v>3.1620495151000001</v>
      </c>
      <c r="O24" s="256">
        <v>3.2993634651999999</v>
      </c>
      <c r="P24" s="256">
        <v>3.2993634651999999</v>
      </c>
      <c r="Q24" s="256">
        <v>3.2993634651999999</v>
      </c>
      <c r="R24" s="256">
        <v>3.3640379392000002</v>
      </c>
      <c r="S24" s="256">
        <v>3.3640379392000002</v>
      </c>
      <c r="T24" s="256">
        <v>3.3640379392000002</v>
      </c>
      <c r="U24" s="256">
        <v>3.0599713823000001</v>
      </c>
      <c r="V24" s="256">
        <v>3.0599713823000001</v>
      </c>
      <c r="W24" s="256">
        <v>3.0599713823000001</v>
      </c>
      <c r="X24" s="256">
        <v>3.3003287558999999</v>
      </c>
      <c r="Y24" s="256">
        <v>3.3003287558999999</v>
      </c>
      <c r="Z24" s="256">
        <v>3.3003287558999999</v>
      </c>
      <c r="AA24" s="256">
        <v>3.4376601256999999</v>
      </c>
      <c r="AB24" s="256">
        <v>3.4376601256999999</v>
      </c>
      <c r="AC24" s="256">
        <v>3.4376601256999999</v>
      </c>
      <c r="AD24" s="256">
        <v>3.5046842988</v>
      </c>
      <c r="AE24" s="256">
        <v>3.5046842988</v>
      </c>
      <c r="AF24" s="256">
        <v>3.5046842988</v>
      </c>
      <c r="AG24" s="256">
        <v>3.2016184724999999</v>
      </c>
      <c r="AH24" s="256">
        <v>3.2016184724999999</v>
      </c>
      <c r="AI24" s="256">
        <v>3.2016184724999999</v>
      </c>
      <c r="AJ24" s="256">
        <v>3.4998274747</v>
      </c>
      <c r="AK24" s="256">
        <v>3.4998274747</v>
      </c>
      <c r="AL24" s="256">
        <v>3.4998274747</v>
      </c>
      <c r="AM24" s="256">
        <v>3.6455965236000001</v>
      </c>
      <c r="AN24" s="256">
        <v>3.6455965236000001</v>
      </c>
      <c r="AO24" s="256">
        <v>3.6455965236000001</v>
      </c>
      <c r="AP24" s="256">
        <v>3.7149421096999999</v>
      </c>
      <c r="AQ24" s="256">
        <v>3.7149421096999999</v>
      </c>
      <c r="AR24" s="256">
        <v>3.7149421096999999</v>
      </c>
      <c r="AS24" s="256">
        <v>3.4524195339000001</v>
      </c>
      <c r="AT24" s="256">
        <v>3.4524195339000001</v>
      </c>
      <c r="AU24" s="256">
        <v>3.4524195339000001</v>
      </c>
      <c r="AV24" s="256">
        <v>3.6753160605000001</v>
      </c>
      <c r="AW24" s="256">
        <v>3.6753160605000001</v>
      </c>
      <c r="AX24" s="256">
        <v>3.6753160605000001</v>
      </c>
      <c r="AY24" s="256">
        <v>3.7655133310000002</v>
      </c>
      <c r="AZ24" s="256">
        <v>3.8923924570000001</v>
      </c>
      <c r="BA24" s="256">
        <v>3.8620156429999999</v>
      </c>
      <c r="BB24" s="256">
        <v>3.8650195799999998</v>
      </c>
      <c r="BC24" s="256">
        <v>3.9118913449999999</v>
      </c>
      <c r="BD24" s="256">
        <v>3.8087680289999999</v>
      </c>
      <c r="BE24" s="256">
        <v>3.5412261649999999</v>
      </c>
      <c r="BF24" s="416">
        <v>3.4695487370000002</v>
      </c>
      <c r="BG24" s="416">
        <v>3.5339826780000001</v>
      </c>
      <c r="BH24" s="416">
        <v>3.6869053389999999</v>
      </c>
      <c r="BI24" s="416">
        <v>3.8309827439999999</v>
      </c>
      <c r="BJ24" s="416">
        <v>3.8527601929999999</v>
      </c>
      <c r="BK24" s="416">
        <v>3.8855133309999998</v>
      </c>
      <c r="BL24" s="416">
        <v>4.0123924569999998</v>
      </c>
      <c r="BM24" s="416">
        <v>3.982015643</v>
      </c>
      <c r="BN24" s="416">
        <v>3.9850195799999999</v>
      </c>
      <c r="BO24" s="416">
        <v>4.031891345</v>
      </c>
      <c r="BP24" s="416">
        <v>3.928768029</v>
      </c>
      <c r="BQ24" s="416">
        <v>3.661226165</v>
      </c>
      <c r="BR24" s="416">
        <v>3.5895487369999999</v>
      </c>
      <c r="BS24" s="416">
        <v>3.6539826780000002</v>
      </c>
      <c r="BT24" s="416">
        <v>3.8069053390000001</v>
      </c>
      <c r="BU24" s="416">
        <v>3.950982744</v>
      </c>
      <c r="BV24" s="416">
        <v>3.9727601930000001</v>
      </c>
    </row>
    <row r="25" spans="1:74" ht="11.1" customHeight="1">
      <c r="AY25" s="644"/>
      <c r="AZ25" s="644"/>
      <c r="BA25" s="644"/>
      <c r="BB25" s="644"/>
      <c r="BC25" s="644"/>
      <c r="BD25" s="644"/>
      <c r="BE25" s="644"/>
    </row>
    <row r="26" spans="1:74" ht="11.1" customHeight="1">
      <c r="A26" s="163" t="s">
        <v>838</v>
      </c>
      <c r="B26" s="173" t="s">
        <v>576</v>
      </c>
      <c r="C26" s="256">
        <v>3.2607131275999999</v>
      </c>
      <c r="D26" s="256">
        <v>3.2607131275999999</v>
      </c>
      <c r="E26" s="256">
        <v>3.2607131275999999</v>
      </c>
      <c r="F26" s="256">
        <v>3.3430887164</v>
      </c>
      <c r="G26" s="256">
        <v>3.3430887164</v>
      </c>
      <c r="H26" s="256">
        <v>3.3430887164</v>
      </c>
      <c r="I26" s="256">
        <v>3.2631423632000001</v>
      </c>
      <c r="J26" s="256">
        <v>3.2631423632000001</v>
      </c>
      <c r="K26" s="256">
        <v>3.2631423632000001</v>
      </c>
      <c r="L26" s="256">
        <v>3.1748093345999999</v>
      </c>
      <c r="M26" s="256">
        <v>3.1748093345999999</v>
      </c>
      <c r="N26" s="256">
        <v>3.1748093345999999</v>
      </c>
      <c r="O26" s="256">
        <v>3.3350242166999999</v>
      </c>
      <c r="P26" s="256">
        <v>3.3350242166999999</v>
      </c>
      <c r="Q26" s="256">
        <v>3.3350242166999999</v>
      </c>
      <c r="R26" s="256">
        <v>3.4519494445999999</v>
      </c>
      <c r="S26" s="256">
        <v>3.4519494445999999</v>
      </c>
      <c r="T26" s="256">
        <v>3.4519494445999999</v>
      </c>
      <c r="U26" s="256">
        <v>3.3597178622000001</v>
      </c>
      <c r="V26" s="256">
        <v>3.3597178622000001</v>
      </c>
      <c r="W26" s="256">
        <v>3.3597178622000001</v>
      </c>
      <c r="X26" s="256">
        <v>3.3478611887</v>
      </c>
      <c r="Y26" s="256">
        <v>3.3478611887</v>
      </c>
      <c r="Z26" s="256">
        <v>3.3478611887</v>
      </c>
      <c r="AA26" s="256">
        <v>3.3753955393999999</v>
      </c>
      <c r="AB26" s="256">
        <v>3.3753955393999999</v>
      </c>
      <c r="AC26" s="256">
        <v>3.3753955393999999</v>
      </c>
      <c r="AD26" s="256">
        <v>3.3571955343000002</v>
      </c>
      <c r="AE26" s="256">
        <v>3.3571955343000002</v>
      </c>
      <c r="AF26" s="256">
        <v>3.3571955343000002</v>
      </c>
      <c r="AG26" s="256">
        <v>3.2511756726000001</v>
      </c>
      <c r="AH26" s="256">
        <v>3.2511756726000001</v>
      </c>
      <c r="AI26" s="256">
        <v>3.2511756726000001</v>
      </c>
      <c r="AJ26" s="256">
        <v>3.3728254995000002</v>
      </c>
      <c r="AK26" s="256">
        <v>3.3728254995000002</v>
      </c>
      <c r="AL26" s="256">
        <v>3.3728254995000002</v>
      </c>
      <c r="AM26" s="256">
        <v>3.4038461028999998</v>
      </c>
      <c r="AN26" s="256">
        <v>3.4038461028999998</v>
      </c>
      <c r="AO26" s="256">
        <v>3.4038461028999998</v>
      </c>
      <c r="AP26" s="256">
        <v>3.3857094363</v>
      </c>
      <c r="AQ26" s="256">
        <v>3.3857094363</v>
      </c>
      <c r="AR26" s="256">
        <v>3.3857094363</v>
      </c>
      <c r="AS26" s="256">
        <v>3.4151117156000002</v>
      </c>
      <c r="AT26" s="256">
        <v>3.4151117156000002</v>
      </c>
      <c r="AU26" s="256">
        <v>3.4151117156000002</v>
      </c>
      <c r="AV26" s="256">
        <v>3.4604622590999998</v>
      </c>
      <c r="AW26" s="256">
        <v>3.4604622590999998</v>
      </c>
      <c r="AX26" s="256">
        <v>3.4604622590999998</v>
      </c>
      <c r="AY26" s="256">
        <v>3.5321306799999999</v>
      </c>
      <c r="AZ26" s="256">
        <v>3.554391329</v>
      </c>
      <c r="BA26" s="256">
        <v>3.5368469349999998</v>
      </c>
      <c r="BB26" s="256">
        <v>3.5468232949999998</v>
      </c>
      <c r="BC26" s="256">
        <v>3.5347269720000001</v>
      </c>
      <c r="BD26" s="256">
        <v>3.5337040869999998</v>
      </c>
      <c r="BE26" s="256">
        <v>3.4758439170000002</v>
      </c>
      <c r="BF26" s="416">
        <v>3.486833888</v>
      </c>
      <c r="BG26" s="416">
        <v>3.5190498749999999</v>
      </c>
      <c r="BH26" s="416">
        <v>3.5117934989999999</v>
      </c>
      <c r="BI26" s="416">
        <v>3.5448381919999998</v>
      </c>
      <c r="BJ26" s="416">
        <v>3.4817378080000001</v>
      </c>
      <c r="BK26" s="416">
        <v>3.6356684540000002</v>
      </c>
      <c r="BL26" s="416">
        <v>3.6574071880000001</v>
      </c>
      <c r="BM26" s="416">
        <v>3.6387746660000002</v>
      </c>
      <c r="BN26" s="416">
        <v>3.64794485</v>
      </c>
      <c r="BO26" s="416">
        <v>3.6367647340000002</v>
      </c>
      <c r="BP26" s="416">
        <v>3.6363685619999999</v>
      </c>
      <c r="BQ26" s="416">
        <v>3.5777911590000002</v>
      </c>
      <c r="BR26" s="416">
        <v>3.588469812</v>
      </c>
      <c r="BS26" s="416">
        <v>3.6199873629999999</v>
      </c>
      <c r="BT26" s="416">
        <v>3.6141606519999998</v>
      </c>
      <c r="BU26" s="416">
        <v>3.6487622640000001</v>
      </c>
      <c r="BV26" s="416">
        <v>3.585495608</v>
      </c>
    </row>
    <row r="27" spans="1:74" ht="11.1" customHeight="1">
      <c r="AY27" s="644"/>
      <c r="AZ27" s="644"/>
      <c r="BA27" s="644"/>
      <c r="BB27" s="644"/>
      <c r="BC27" s="644"/>
      <c r="BD27" s="644"/>
      <c r="BE27" s="644"/>
    </row>
    <row r="28" spans="1:74" ht="11.1" customHeight="1">
      <c r="A28" s="163" t="s">
        <v>336</v>
      </c>
      <c r="B28" s="173" t="s">
        <v>750</v>
      </c>
      <c r="C28" s="256">
        <v>47.314860523999997</v>
      </c>
      <c r="D28" s="256">
        <v>47.586797224000001</v>
      </c>
      <c r="E28" s="256">
        <v>46.992818323999998</v>
      </c>
      <c r="F28" s="256">
        <v>45.955506645</v>
      </c>
      <c r="G28" s="256">
        <v>44.301184644999999</v>
      </c>
      <c r="H28" s="256">
        <v>45.964558144999998</v>
      </c>
      <c r="I28" s="256">
        <v>45.844007245</v>
      </c>
      <c r="J28" s="256">
        <v>45.390068444999997</v>
      </c>
      <c r="K28" s="256">
        <v>46.209074444999999</v>
      </c>
      <c r="L28" s="256">
        <v>46.454674044999997</v>
      </c>
      <c r="M28" s="256">
        <v>46.036860144999999</v>
      </c>
      <c r="N28" s="256">
        <v>47.706488944999997</v>
      </c>
      <c r="O28" s="256">
        <v>45.506351799999997</v>
      </c>
      <c r="P28" s="256">
        <v>47.528016399999998</v>
      </c>
      <c r="Q28" s="256">
        <v>47.311847100000001</v>
      </c>
      <c r="R28" s="256">
        <v>46.242792199999997</v>
      </c>
      <c r="S28" s="256">
        <v>45.095693599999997</v>
      </c>
      <c r="T28" s="256">
        <v>46.986542800000002</v>
      </c>
      <c r="U28" s="256">
        <v>46.889868200000002</v>
      </c>
      <c r="V28" s="256">
        <v>47.382457600000002</v>
      </c>
      <c r="W28" s="256">
        <v>47.881782299999998</v>
      </c>
      <c r="X28" s="256">
        <v>46.523723199999999</v>
      </c>
      <c r="Y28" s="256">
        <v>47.437161000000003</v>
      </c>
      <c r="Z28" s="256">
        <v>48.391742200000003</v>
      </c>
      <c r="AA28" s="256">
        <v>46.111282699999997</v>
      </c>
      <c r="AB28" s="256">
        <v>47.750769900000002</v>
      </c>
      <c r="AC28" s="256">
        <v>47.128038500000002</v>
      </c>
      <c r="AD28" s="256">
        <v>45.033653700000002</v>
      </c>
      <c r="AE28" s="256">
        <v>44.7428059</v>
      </c>
      <c r="AF28" s="256">
        <v>46.367129800000001</v>
      </c>
      <c r="AG28" s="256">
        <v>46.189521399999997</v>
      </c>
      <c r="AH28" s="256">
        <v>47.633560000000003</v>
      </c>
      <c r="AI28" s="256">
        <v>46.924041799999998</v>
      </c>
      <c r="AJ28" s="256">
        <v>46.144520900000003</v>
      </c>
      <c r="AK28" s="256">
        <v>46.694573599999998</v>
      </c>
      <c r="AL28" s="256">
        <v>47.161774800000003</v>
      </c>
      <c r="AM28" s="256">
        <v>45.069963100000002</v>
      </c>
      <c r="AN28" s="256">
        <v>47.742321500000003</v>
      </c>
      <c r="AO28" s="256">
        <v>45.834585599999997</v>
      </c>
      <c r="AP28" s="256">
        <v>44.845519500000002</v>
      </c>
      <c r="AQ28" s="256">
        <v>45.584750499999998</v>
      </c>
      <c r="AR28" s="256">
        <v>46.066355199999997</v>
      </c>
      <c r="AS28" s="256">
        <v>45.860495800000002</v>
      </c>
      <c r="AT28" s="256">
        <v>46.648931400000002</v>
      </c>
      <c r="AU28" s="256">
        <v>45.123488600000002</v>
      </c>
      <c r="AV28" s="256">
        <v>46.274534699999997</v>
      </c>
      <c r="AW28" s="256">
        <v>46.3513351</v>
      </c>
      <c r="AX28" s="256">
        <v>45.850953500000003</v>
      </c>
      <c r="AY28" s="256">
        <v>45.619309588</v>
      </c>
      <c r="AZ28" s="256">
        <v>46.423729588</v>
      </c>
      <c r="BA28" s="256">
        <v>44.917712987999998</v>
      </c>
      <c r="BB28" s="256">
        <v>45.081091899</v>
      </c>
      <c r="BC28" s="256">
        <v>44.791721346999999</v>
      </c>
      <c r="BD28" s="256">
        <v>45.560757131999999</v>
      </c>
      <c r="BE28" s="256">
        <v>45.697260919000001</v>
      </c>
      <c r="BF28" s="416">
        <v>45.648247322000003</v>
      </c>
      <c r="BG28" s="416">
        <v>45.687554194000001</v>
      </c>
      <c r="BH28" s="416">
        <v>45.756232519999998</v>
      </c>
      <c r="BI28" s="416">
        <v>45.945845787000003</v>
      </c>
      <c r="BJ28" s="416">
        <v>46.258996080000003</v>
      </c>
      <c r="BK28" s="416">
        <v>45.444191856000003</v>
      </c>
      <c r="BL28" s="416">
        <v>46.414445348999998</v>
      </c>
      <c r="BM28" s="416">
        <v>45.830076572999999</v>
      </c>
      <c r="BN28" s="416">
        <v>44.614820514000002</v>
      </c>
      <c r="BO28" s="416">
        <v>44.140394610000001</v>
      </c>
      <c r="BP28" s="416">
        <v>45.283703807999999</v>
      </c>
      <c r="BQ28" s="416">
        <v>45.246192370999999</v>
      </c>
      <c r="BR28" s="416">
        <v>45.456924657999998</v>
      </c>
      <c r="BS28" s="416">
        <v>45.476609973999999</v>
      </c>
      <c r="BT28" s="416">
        <v>45.556357601000002</v>
      </c>
      <c r="BU28" s="416">
        <v>45.751868244999997</v>
      </c>
      <c r="BV28" s="416">
        <v>46.072719587000002</v>
      </c>
    </row>
    <row r="29" spans="1:74" ht="11.1" customHeight="1">
      <c r="A29" s="163" t="s">
        <v>342</v>
      </c>
      <c r="B29" s="173" t="s">
        <v>751</v>
      </c>
      <c r="C29" s="256">
        <v>36.248363411</v>
      </c>
      <c r="D29" s="256">
        <v>36.248363411</v>
      </c>
      <c r="E29" s="256">
        <v>36.248363411</v>
      </c>
      <c r="F29" s="256">
        <v>38.797175195000001</v>
      </c>
      <c r="G29" s="256">
        <v>38.797175195000001</v>
      </c>
      <c r="H29" s="256">
        <v>38.797175195000001</v>
      </c>
      <c r="I29" s="256">
        <v>39.373801129999997</v>
      </c>
      <c r="J29" s="256">
        <v>39.373801129999997</v>
      </c>
      <c r="K29" s="256">
        <v>39.373801129999997</v>
      </c>
      <c r="L29" s="256">
        <v>39.202208493000001</v>
      </c>
      <c r="M29" s="256">
        <v>39.202208493000001</v>
      </c>
      <c r="N29" s="256">
        <v>39.202208493000001</v>
      </c>
      <c r="O29" s="256">
        <v>39.173981533000003</v>
      </c>
      <c r="P29" s="256">
        <v>39.173981533000003</v>
      </c>
      <c r="Q29" s="256">
        <v>39.173981533000003</v>
      </c>
      <c r="R29" s="256">
        <v>40.619421236999997</v>
      </c>
      <c r="S29" s="256">
        <v>40.619421236999997</v>
      </c>
      <c r="T29" s="256">
        <v>40.619421236999997</v>
      </c>
      <c r="U29" s="256">
        <v>40.544962032000001</v>
      </c>
      <c r="V29" s="256">
        <v>40.544962032000001</v>
      </c>
      <c r="W29" s="256">
        <v>40.544962032000001</v>
      </c>
      <c r="X29" s="256">
        <v>41.204152477999997</v>
      </c>
      <c r="Y29" s="256">
        <v>41.204152477999997</v>
      </c>
      <c r="Z29" s="256">
        <v>41.204152477999997</v>
      </c>
      <c r="AA29" s="256">
        <v>41.478876741999997</v>
      </c>
      <c r="AB29" s="256">
        <v>41.511641257000001</v>
      </c>
      <c r="AC29" s="256">
        <v>41.483162982000003</v>
      </c>
      <c r="AD29" s="256">
        <v>42.128037354999996</v>
      </c>
      <c r="AE29" s="256">
        <v>42.157887217999999</v>
      </c>
      <c r="AF29" s="256">
        <v>42.163898318999998</v>
      </c>
      <c r="AG29" s="256">
        <v>42.179703746999998</v>
      </c>
      <c r="AH29" s="256">
        <v>42.191413447999999</v>
      </c>
      <c r="AI29" s="256">
        <v>42.198716623000003</v>
      </c>
      <c r="AJ29" s="256">
        <v>42.628687941999999</v>
      </c>
      <c r="AK29" s="256">
        <v>42.518126125999999</v>
      </c>
      <c r="AL29" s="256">
        <v>42.482662980999997</v>
      </c>
      <c r="AM29" s="256">
        <v>41.856786282000002</v>
      </c>
      <c r="AN29" s="256">
        <v>41.889574385000003</v>
      </c>
      <c r="AO29" s="256">
        <v>41.861161207999999</v>
      </c>
      <c r="AP29" s="256">
        <v>42.919719233000002</v>
      </c>
      <c r="AQ29" s="256">
        <v>42.949524034</v>
      </c>
      <c r="AR29" s="256">
        <v>42.956062199999998</v>
      </c>
      <c r="AS29" s="256">
        <v>43.378259579999998</v>
      </c>
      <c r="AT29" s="256">
        <v>43.391164627999999</v>
      </c>
      <c r="AU29" s="256">
        <v>43.397735957999998</v>
      </c>
      <c r="AV29" s="256">
        <v>43.750511670000002</v>
      </c>
      <c r="AW29" s="256">
        <v>43.641439863000002</v>
      </c>
      <c r="AX29" s="256">
        <v>43.606636301999998</v>
      </c>
      <c r="AY29" s="256">
        <v>43.544627589999997</v>
      </c>
      <c r="AZ29" s="256">
        <v>43.463142798</v>
      </c>
      <c r="BA29" s="256">
        <v>43.543890820999998</v>
      </c>
      <c r="BB29" s="256">
        <v>44.151795917999998</v>
      </c>
      <c r="BC29" s="256">
        <v>44.341761091999999</v>
      </c>
      <c r="BD29" s="256">
        <v>44.691636520000003</v>
      </c>
      <c r="BE29" s="256">
        <v>44.78051945</v>
      </c>
      <c r="BF29" s="416">
        <v>44.632142604000002</v>
      </c>
      <c r="BG29" s="416">
        <v>44.996663591999997</v>
      </c>
      <c r="BH29" s="416">
        <v>44.917523914</v>
      </c>
      <c r="BI29" s="416">
        <v>45.009846985999999</v>
      </c>
      <c r="BJ29" s="416">
        <v>44.423783002999997</v>
      </c>
      <c r="BK29" s="416">
        <v>44.494631527000003</v>
      </c>
      <c r="BL29" s="416">
        <v>44.553350145000003</v>
      </c>
      <c r="BM29" s="416">
        <v>44.671276437000003</v>
      </c>
      <c r="BN29" s="416">
        <v>46.032686368</v>
      </c>
      <c r="BO29" s="416">
        <v>46.082107342</v>
      </c>
      <c r="BP29" s="416">
        <v>46.316773986999998</v>
      </c>
      <c r="BQ29" s="416">
        <v>46.426775999</v>
      </c>
      <c r="BR29" s="416">
        <v>46.275387678999998</v>
      </c>
      <c r="BS29" s="416">
        <v>46.648422207000003</v>
      </c>
      <c r="BT29" s="416">
        <v>46.040137575000003</v>
      </c>
      <c r="BU29" s="416">
        <v>46.132524611000001</v>
      </c>
      <c r="BV29" s="416">
        <v>45.523597199999998</v>
      </c>
    </row>
    <row r="30" spans="1:74" ht="11.1" customHeight="1">
      <c r="B30" s="173"/>
      <c r="AY30" s="644"/>
      <c r="AZ30" s="644"/>
      <c r="BA30" s="644"/>
      <c r="BB30" s="644"/>
      <c r="BC30" s="644"/>
      <c r="BD30" s="644"/>
      <c r="BE30" s="644"/>
    </row>
    <row r="31" spans="1:74" ht="11.1" customHeight="1">
      <c r="A31" s="163" t="s">
        <v>343</v>
      </c>
      <c r="B31" s="173" t="s">
        <v>752</v>
      </c>
      <c r="C31" s="256">
        <v>83.563223934999996</v>
      </c>
      <c r="D31" s="256">
        <v>83.835160634999994</v>
      </c>
      <c r="E31" s="256">
        <v>83.241181734999998</v>
      </c>
      <c r="F31" s="256">
        <v>84.752681839999994</v>
      </c>
      <c r="G31" s="256">
        <v>83.098359840000001</v>
      </c>
      <c r="H31" s="256">
        <v>84.761733340000006</v>
      </c>
      <c r="I31" s="256">
        <v>85.217808375999994</v>
      </c>
      <c r="J31" s="256">
        <v>84.763869576000005</v>
      </c>
      <c r="K31" s="256">
        <v>85.582875576000006</v>
      </c>
      <c r="L31" s="256">
        <v>85.656882538000005</v>
      </c>
      <c r="M31" s="256">
        <v>85.239068638000006</v>
      </c>
      <c r="N31" s="256">
        <v>86.908697438000004</v>
      </c>
      <c r="O31" s="256">
        <v>84.680333332999993</v>
      </c>
      <c r="P31" s="256">
        <v>86.701997933000001</v>
      </c>
      <c r="Q31" s="256">
        <v>86.485828632999997</v>
      </c>
      <c r="R31" s="256">
        <v>86.862213436999994</v>
      </c>
      <c r="S31" s="256">
        <v>85.715114837000002</v>
      </c>
      <c r="T31" s="256">
        <v>87.605964037000007</v>
      </c>
      <c r="U31" s="256">
        <v>87.434830231999996</v>
      </c>
      <c r="V31" s="256">
        <v>87.927419631999996</v>
      </c>
      <c r="W31" s="256">
        <v>88.426744331999998</v>
      </c>
      <c r="X31" s="256">
        <v>87.727875678000004</v>
      </c>
      <c r="Y31" s="256">
        <v>88.641313478000001</v>
      </c>
      <c r="Z31" s="256">
        <v>89.595894677999993</v>
      </c>
      <c r="AA31" s="256">
        <v>87.590159442000001</v>
      </c>
      <c r="AB31" s="256">
        <v>89.262411157000003</v>
      </c>
      <c r="AC31" s="256">
        <v>88.611201481999998</v>
      </c>
      <c r="AD31" s="256">
        <v>87.161691055000006</v>
      </c>
      <c r="AE31" s="256">
        <v>86.900693118000007</v>
      </c>
      <c r="AF31" s="256">
        <v>88.531028118999998</v>
      </c>
      <c r="AG31" s="256">
        <v>88.369225146999995</v>
      </c>
      <c r="AH31" s="256">
        <v>89.824973447999994</v>
      </c>
      <c r="AI31" s="256">
        <v>89.122758422999993</v>
      </c>
      <c r="AJ31" s="256">
        <v>88.773208842000003</v>
      </c>
      <c r="AK31" s="256">
        <v>89.212699725999997</v>
      </c>
      <c r="AL31" s="256">
        <v>89.644437780999993</v>
      </c>
      <c r="AM31" s="256">
        <v>86.926749381999997</v>
      </c>
      <c r="AN31" s="256">
        <v>89.631895885000006</v>
      </c>
      <c r="AO31" s="256">
        <v>87.695746807999996</v>
      </c>
      <c r="AP31" s="256">
        <v>87.765238733000004</v>
      </c>
      <c r="AQ31" s="256">
        <v>88.534274534000005</v>
      </c>
      <c r="AR31" s="256">
        <v>89.022417399999995</v>
      </c>
      <c r="AS31" s="256">
        <v>89.238755380000001</v>
      </c>
      <c r="AT31" s="256">
        <v>90.040096027999994</v>
      </c>
      <c r="AU31" s="256">
        <v>88.521224558</v>
      </c>
      <c r="AV31" s="256">
        <v>90.025046369999998</v>
      </c>
      <c r="AW31" s="256">
        <v>89.992774963000002</v>
      </c>
      <c r="AX31" s="256">
        <v>89.457589802000001</v>
      </c>
      <c r="AY31" s="256">
        <v>89.163937177999998</v>
      </c>
      <c r="AZ31" s="256">
        <v>89.886872385999993</v>
      </c>
      <c r="BA31" s="256">
        <v>88.461603808999996</v>
      </c>
      <c r="BB31" s="256">
        <v>89.232887817000005</v>
      </c>
      <c r="BC31" s="256">
        <v>89.133482439000005</v>
      </c>
      <c r="BD31" s="256">
        <v>90.252393651999995</v>
      </c>
      <c r="BE31" s="256">
        <v>90.477780369000001</v>
      </c>
      <c r="BF31" s="416">
        <v>90.280389925999998</v>
      </c>
      <c r="BG31" s="416">
        <v>90.684217786000005</v>
      </c>
      <c r="BH31" s="416">
        <v>90.673756433999998</v>
      </c>
      <c r="BI31" s="416">
        <v>90.955692772999996</v>
      </c>
      <c r="BJ31" s="416">
        <v>90.682779083</v>
      </c>
      <c r="BK31" s="416">
        <v>89.938823382999999</v>
      </c>
      <c r="BL31" s="416">
        <v>90.967795494000001</v>
      </c>
      <c r="BM31" s="416">
        <v>90.501353010000003</v>
      </c>
      <c r="BN31" s="416">
        <v>90.647506882000002</v>
      </c>
      <c r="BO31" s="416">
        <v>90.222501952000002</v>
      </c>
      <c r="BP31" s="416">
        <v>91.600477795000003</v>
      </c>
      <c r="BQ31" s="416">
        <v>91.672968370000007</v>
      </c>
      <c r="BR31" s="416">
        <v>91.732312336999996</v>
      </c>
      <c r="BS31" s="416">
        <v>92.125032180999995</v>
      </c>
      <c r="BT31" s="416">
        <v>91.596495176000005</v>
      </c>
      <c r="BU31" s="416">
        <v>91.884392856000005</v>
      </c>
      <c r="BV31" s="416">
        <v>91.596316787000006</v>
      </c>
    </row>
    <row r="32" spans="1:74" ht="11.1" customHeight="1">
      <c r="B32" s="173"/>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c r="BC32" s="256"/>
      <c r="BD32" s="256"/>
      <c r="BE32" s="256"/>
      <c r="BF32" s="416"/>
      <c r="BG32" s="416"/>
      <c r="BH32" s="416"/>
      <c r="BI32" s="416"/>
      <c r="BJ32" s="416"/>
      <c r="BK32" s="416"/>
      <c r="BL32" s="416"/>
      <c r="BM32" s="416"/>
      <c r="BN32" s="416"/>
      <c r="BO32" s="416"/>
      <c r="BP32" s="416"/>
      <c r="BQ32" s="416"/>
      <c r="BR32" s="416"/>
      <c r="BS32" s="416"/>
      <c r="BT32" s="416"/>
      <c r="BU32" s="416"/>
      <c r="BV32" s="416"/>
    </row>
    <row r="33" spans="1:74" ht="11.1" customHeight="1">
      <c r="B33" s="173" t="s">
        <v>359</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256"/>
      <c r="BA33" s="256"/>
      <c r="BB33" s="256"/>
      <c r="BC33" s="256"/>
      <c r="BD33" s="256"/>
      <c r="BE33" s="256"/>
      <c r="BF33" s="416"/>
      <c r="BG33" s="416"/>
      <c r="BH33" s="416"/>
      <c r="BI33" s="416"/>
      <c r="BJ33" s="416"/>
      <c r="BK33" s="416"/>
      <c r="BL33" s="416"/>
      <c r="BM33" s="416"/>
      <c r="BN33" s="416"/>
      <c r="BO33" s="416"/>
      <c r="BP33" s="416"/>
      <c r="BQ33" s="416"/>
      <c r="BR33" s="416"/>
      <c r="BS33" s="416"/>
      <c r="BT33" s="416"/>
      <c r="BU33" s="416"/>
      <c r="BV33" s="416"/>
    </row>
    <row r="34" spans="1:74" ht="11.1" customHeight="1">
      <c r="A34" s="163" t="s">
        <v>839</v>
      </c>
      <c r="B34" s="174" t="s">
        <v>1178</v>
      </c>
      <c r="C34" s="256">
        <v>101.57147122000001</v>
      </c>
      <c r="D34" s="256">
        <v>101.35705229</v>
      </c>
      <c r="E34" s="256">
        <v>101.37535591</v>
      </c>
      <c r="F34" s="256">
        <v>101.90266187</v>
      </c>
      <c r="G34" s="256">
        <v>102.20264935</v>
      </c>
      <c r="H34" s="256">
        <v>102.54083511</v>
      </c>
      <c r="I34" s="256">
        <v>102.94439692</v>
      </c>
      <c r="J34" s="256">
        <v>103.34611997</v>
      </c>
      <c r="K34" s="256">
        <v>103.75980345000001</v>
      </c>
      <c r="L34" s="256">
        <v>104.19409552</v>
      </c>
      <c r="M34" s="256">
        <v>104.64283612</v>
      </c>
      <c r="N34" s="256">
        <v>105.10839443</v>
      </c>
      <c r="O34" s="256">
        <v>105.64302904</v>
      </c>
      <c r="P34" s="256">
        <v>106.09232917</v>
      </c>
      <c r="Q34" s="256">
        <v>106.52509017</v>
      </c>
      <c r="R34" s="256">
        <v>106.99258605999999</v>
      </c>
      <c r="S34" s="256">
        <v>107.37789626999999</v>
      </c>
      <c r="T34" s="256">
        <v>107.71787749000001</v>
      </c>
      <c r="U34" s="256">
        <v>107.93955586</v>
      </c>
      <c r="V34" s="256">
        <v>108.24750358</v>
      </c>
      <c r="W34" s="256">
        <v>108.55931111</v>
      </c>
      <c r="X34" s="256">
        <v>108.94574906</v>
      </c>
      <c r="Y34" s="256">
        <v>109.22589507000001</v>
      </c>
      <c r="Z34" s="256">
        <v>109.46564878</v>
      </c>
      <c r="AA34" s="256">
        <v>109.62373258</v>
      </c>
      <c r="AB34" s="256">
        <v>109.8116577</v>
      </c>
      <c r="AC34" s="256">
        <v>109.99395867</v>
      </c>
      <c r="AD34" s="256">
        <v>110.1065517</v>
      </c>
      <c r="AE34" s="256">
        <v>110.33594119999999</v>
      </c>
      <c r="AF34" s="256">
        <v>110.61263882999999</v>
      </c>
      <c r="AG34" s="256">
        <v>111.05198602999999</v>
      </c>
      <c r="AH34" s="256">
        <v>111.34243759</v>
      </c>
      <c r="AI34" s="256">
        <v>111.58944569000001</v>
      </c>
      <c r="AJ34" s="256">
        <v>111.67499202</v>
      </c>
      <c r="AK34" s="256">
        <v>111.93668173</v>
      </c>
      <c r="AL34" s="256">
        <v>112.25139052</v>
      </c>
      <c r="AM34" s="256">
        <v>112.79085292000001</v>
      </c>
      <c r="AN34" s="256">
        <v>113.08019271000001</v>
      </c>
      <c r="AO34" s="256">
        <v>113.29851993</v>
      </c>
      <c r="AP34" s="256">
        <v>113.31699841</v>
      </c>
      <c r="AQ34" s="256">
        <v>113.49390868</v>
      </c>
      <c r="AR34" s="256">
        <v>113.69795933</v>
      </c>
      <c r="AS34" s="256">
        <v>113.99467941</v>
      </c>
      <c r="AT34" s="256">
        <v>114.20785517</v>
      </c>
      <c r="AU34" s="256">
        <v>114.39584078</v>
      </c>
      <c r="AV34" s="256">
        <v>114.5217193</v>
      </c>
      <c r="AW34" s="256">
        <v>114.6966221</v>
      </c>
      <c r="AX34" s="256">
        <v>114.87995749</v>
      </c>
      <c r="AY34" s="256">
        <v>115.06594568</v>
      </c>
      <c r="AZ34" s="256">
        <v>115.2660795</v>
      </c>
      <c r="BA34" s="256">
        <v>115.48072152</v>
      </c>
      <c r="BB34" s="256">
        <v>115.7132672</v>
      </c>
      <c r="BC34" s="256">
        <v>115.96850619</v>
      </c>
      <c r="BD34" s="256">
        <v>116.24210116</v>
      </c>
      <c r="BE34" s="256">
        <v>116.5606126</v>
      </c>
      <c r="BF34" s="416">
        <v>116.85621365999999</v>
      </c>
      <c r="BG34" s="416">
        <v>117.14572759000001</v>
      </c>
      <c r="BH34" s="416">
        <v>117.41227642</v>
      </c>
      <c r="BI34" s="416">
        <v>117.71535622</v>
      </c>
      <c r="BJ34" s="416">
        <v>118.03330692999999</v>
      </c>
      <c r="BK34" s="416">
        <v>118.40803416999999</v>
      </c>
      <c r="BL34" s="416">
        <v>118.71675123</v>
      </c>
      <c r="BM34" s="416">
        <v>119.01286858</v>
      </c>
      <c r="BN34" s="416">
        <v>119.26311513</v>
      </c>
      <c r="BO34" s="416">
        <v>119.57534192</v>
      </c>
      <c r="BP34" s="416">
        <v>119.90702566</v>
      </c>
      <c r="BQ34" s="416">
        <v>120.27379495</v>
      </c>
      <c r="BR34" s="416">
        <v>120.63908773999999</v>
      </c>
      <c r="BS34" s="416">
        <v>121.00653518</v>
      </c>
      <c r="BT34" s="416">
        <v>121.37411027</v>
      </c>
      <c r="BU34" s="416">
        <v>121.76348622</v>
      </c>
      <c r="BV34" s="416">
        <v>122.16683166</v>
      </c>
    </row>
    <row r="35" spans="1:74" ht="11.1" customHeight="1">
      <c r="A35" s="163" t="s">
        <v>840</v>
      </c>
      <c r="B35" s="174" t="s">
        <v>1171</v>
      </c>
      <c r="C35" s="494">
        <v>-2.4308809268</v>
      </c>
      <c r="D35" s="494">
        <v>-2.8561492577999998</v>
      </c>
      <c r="E35" s="494">
        <v>-3.0267186237999999</v>
      </c>
      <c r="F35" s="494">
        <v>-2.7383722736</v>
      </c>
      <c r="G35" s="494">
        <v>-2.5403288778999999</v>
      </c>
      <c r="H35" s="494">
        <v>-2.2338664596000002</v>
      </c>
      <c r="I35" s="494">
        <v>-1.9197328068999999</v>
      </c>
      <c r="J35" s="494">
        <v>-1.3045737784</v>
      </c>
      <c r="K35" s="494">
        <v>-0.50569337629</v>
      </c>
      <c r="L35" s="494">
        <v>0.79164499064000005</v>
      </c>
      <c r="M35" s="494">
        <v>1.7758481310000001</v>
      </c>
      <c r="N35" s="494">
        <v>2.7409763148000001</v>
      </c>
      <c r="O35" s="494">
        <v>4.0085643905000001</v>
      </c>
      <c r="P35" s="494">
        <v>4.6718770566999996</v>
      </c>
      <c r="Q35" s="494">
        <v>5.0798679906000004</v>
      </c>
      <c r="R35" s="494">
        <v>4.9948883569999998</v>
      </c>
      <c r="S35" s="494">
        <v>5.0637111249000002</v>
      </c>
      <c r="T35" s="494">
        <v>5.0487616790000001</v>
      </c>
      <c r="U35" s="494">
        <v>4.8522883051000001</v>
      </c>
      <c r="V35" s="494">
        <v>4.7426875936000004</v>
      </c>
      <c r="W35" s="494">
        <v>4.6255944049000002</v>
      </c>
      <c r="X35" s="494">
        <v>4.5603865712999996</v>
      </c>
      <c r="Y35" s="494">
        <v>4.3797159158000003</v>
      </c>
      <c r="Z35" s="494">
        <v>4.1454865472</v>
      </c>
      <c r="AA35" s="494">
        <v>3.7680702382</v>
      </c>
      <c r="AB35" s="494">
        <v>3.5057468973999999</v>
      </c>
      <c r="AC35" s="494">
        <v>3.2563863583999999</v>
      </c>
      <c r="AD35" s="494">
        <v>2.9104499294999999</v>
      </c>
      <c r="AE35" s="494">
        <v>2.7547987344</v>
      </c>
      <c r="AF35" s="494">
        <v>2.6873545991999999</v>
      </c>
      <c r="AG35" s="494">
        <v>2.8834935898</v>
      </c>
      <c r="AH35" s="494">
        <v>2.8591273846999998</v>
      </c>
      <c r="AI35" s="494">
        <v>2.7912249476</v>
      </c>
      <c r="AJ35" s="494">
        <v>2.5051394681999999</v>
      </c>
      <c r="AK35" s="494">
        <v>2.4818168387999999</v>
      </c>
      <c r="AL35" s="494">
        <v>2.5448547332999998</v>
      </c>
      <c r="AM35" s="494">
        <v>2.8890827467000002</v>
      </c>
      <c r="AN35" s="494">
        <v>2.9764918145000001</v>
      </c>
      <c r="AO35" s="494">
        <v>3.0043115962</v>
      </c>
      <c r="AP35" s="494">
        <v>2.9157635530000001</v>
      </c>
      <c r="AQ35" s="494">
        <v>2.862138522</v>
      </c>
      <c r="AR35" s="494">
        <v>2.789301955</v>
      </c>
      <c r="AS35" s="494">
        <v>2.6498340897000001</v>
      </c>
      <c r="AT35" s="494">
        <v>2.573517915</v>
      </c>
      <c r="AU35" s="494">
        <v>2.5149287863000001</v>
      </c>
      <c r="AV35" s="494">
        <v>2.5491179616999999</v>
      </c>
      <c r="AW35" s="494">
        <v>2.4656263972999999</v>
      </c>
      <c r="AX35" s="494">
        <v>2.3416787588000001</v>
      </c>
      <c r="AY35" s="494">
        <v>2.0170897742</v>
      </c>
      <c r="AZ35" s="494">
        <v>1.9330412662000001</v>
      </c>
      <c r="BA35" s="494">
        <v>1.9260636373</v>
      </c>
      <c r="BB35" s="494">
        <v>2.1146596080000002</v>
      </c>
      <c r="BC35" s="494">
        <v>2.1803791370000001</v>
      </c>
      <c r="BD35" s="494">
        <v>2.2376319256000001</v>
      </c>
      <c r="BE35" s="494">
        <v>2.2509236359</v>
      </c>
      <c r="BF35" s="495">
        <v>2.3188934650999999</v>
      </c>
      <c r="BG35" s="495">
        <v>2.4038346057000002</v>
      </c>
      <c r="BH35" s="495">
        <v>2.5240252523</v>
      </c>
      <c r="BI35" s="495">
        <v>2.6319293989000001</v>
      </c>
      <c r="BJ35" s="495">
        <v>2.7449082615</v>
      </c>
      <c r="BK35" s="495">
        <v>2.9044983402</v>
      </c>
      <c r="BL35" s="495">
        <v>2.9936575846000002</v>
      </c>
      <c r="BM35" s="495">
        <v>3.0586465106</v>
      </c>
      <c r="BN35" s="495">
        <v>3.0677968167</v>
      </c>
      <c r="BO35" s="495">
        <v>3.1101855636</v>
      </c>
      <c r="BP35" s="495">
        <v>3.1528374476000001</v>
      </c>
      <c r="BQ35" s="495">
        <v>3.1856235775999999</v>
      </c>
      <c r="BR35" s="495">
        <v>3.2372040451999999</v>
      </c>
      <c r="BS35" s="495">
        <v>3.2957305988000001</v>
      </c>
      <c r="BT35" s="495">
        <v>3.3742926865</v>
      </c>
      <c r="BU35" s="495">
        <v>3.4389141170999999</v>
      </c>
      <c r="BV35" s="495">
        <v>3.5019985785999999</v>
      </c>
    </row>
    <row r="36" spans="1:74" ht="11.1" customHeight="1">
      <c r="A36" s="163" t="s">
        <v>1172</v>
      </c>
      <c r="B36" s="174" t="s">
        <v>1173</v>
      </c>
      <c r="C36" s="256">
        <v>95.125337256999998</v>
      </c>
      <c r="D36" s="256">
        <v>94.695707521000003</v>
      </c>
      <c r="E36" s="256">
        <v>94.499263721000005</v>
      </c>
      <c r="F36" s="256">
        <v>94.783868795999993</v>
      </c>
      <c r="G36" s="256">
        <v>94.878653587000002</v>
      </c>
      <c r="H36" s="256">
        <v>95.028158070000003</v>
      </c>
      <c r="I36" s="256">
        <v>95.265565882000004</v>
      </c>
      <c r="J36" s="256">
        <v>95.505004004</v>
      </c>
      <c r="K36" s="256">
        <v>95.771330947999999</v>
      </c>
      <c r="L36" s="256">
        <v>96.134303411999994</v>
      </c>
      <c r="M36" s="256">
        <v>96.412510402999999</v>
      </c>
      <c r="N36" s="256">
        <v>96.672180960000006</v>
      </c>
      <c r="O36" s="256">
        <v>96.879138166999994</v>
      </c>
      <c r="P36" s="256">
        <v>97.123347277999997</v>
      </c>
      <c r="Q36" s="256">
        <v>97.377917412000002</v>
      </c>
      <c r="R36" s="256">
        <v>97.698932154000005</v>
      </c>
      <c r="S36" s="256">
        <v>97.948258882999994</v>
      </c>
      <c r="T36" s="256">
        <v>98.172606948999999</v>
      </c>
      <c r="U36" s="256">
        <v>98.346903957999999</v>
      </c>
      <c r="V36" s="256">
        <v>98.542602196000004</v>
      </c>
      <c r="W36" s="256">
        <v>98.728590913999994</v>
      </c>
      <c r="X36" s="256">
        <v>98.959750353000004</v>
      </c>
      <c r="Y36" s="256">
        <v>99.094016373000002</v>
      </c>
      <c r="Z36" s="256">
        <v>99.183041563000003</v>
      </c>
      <c r="AA36" s="256">
        <v>99.146741191999993</v>
      </c>
      <c r="AB36" s="256">
        <v>99.206721372000004</v>
      </c>
      <c r="AC36" s="256">
        <v>99.283019061999994</v>
      </c>
      <c r="AD36" s="256">
        <v>99.342295153999999</v>
      </c>
      <c r="AE36" s="256">
        <v>99.482326321000002</v>
      </c>
      <c r="AF36" s="256">
        <v>99.666936379999996</v>
      </c>
      <c r="AG36" s="256">
        <v>99.990910920999994</v>
      </c>
      <c r="AH36" s="256">
        <v>100.19788862999999</v>
      </c>
      <c r="AI36" s="256">
        <v>100.37548852</v>
      </c>
      <c r="AJ36" s="256">
        <v>100.48531817999999</v>
      </c>
      <c r="AK36" s="256">
        <v>100.64233541</v>
      </c>
      <c r="AL36" s="256">
        <v>100.80452640999999</v>
      </c>
      <c r="AM36" s="256">
        <v>101.044651</v>
      </c>
      <c r="AN36" s="256">
        <v>101.16193595</v>
      </c>
      <c r="AO36" s="256">
        <v>101.23245399</v>
      </c>
      <c r="AP36" s="256">
        <v>101.16399032</v>
      </c>
      <c r="AQ36" s="256">
        <v>101.21063323</v>
      </c>
      <c r="AR36" s="256">
        <v>101.27977205000001</v>
      </c>
      <c r="AS36" s="256">
        <v>101.44220272</v>
      </c>
      <c r="AT36" s="256">
        <v>101.50463408</v>
      </c>
      <c r="AU36" s="256">
        <v>101.53560093999999</v>
      </c>
      <c r="AV36" s="256">
        <v>101.44251586</v>
      </c>
      <c r="AW36" s="256">
        <v>101.48290424</v>
      </c>
      <c r="AX36" s="256">
        <v>101.56284063</v>
      </c>
      <c r="AY36" s="256">
        <v>101.7335999</v>
      </c>
      <c r="AZ36" s="256">
        <v>101.84969974000001</v>
      </c>
      <c r="BA36" s="256">
        <v>101.96713444</v>
      </c>
      <c r="BB36" s="256">
        <v>102.08972872</v>
      </c>
      <c r="BC36" s="256">
        <v>102.21405928</v>
      </c>
      <c r="BD36" s="256">
        <v>102.33992633</v>
      </c>
      <c r="BE36" s="256">
        <v>102.45112387</v>
      </c>
      <c r="BF36" s="416">
        <v>102.5946462</v>
      </c>
      <c r="BG36" s="416">
        <v>102.74964068</v>
      </c>
      <c r="BH36" s="416">
        <v>102.90899623999999</v>
      </c>
      <c r="BI36" s="416">
        <v>103.09846521</v>
      </c>
      <c r="BJ36" s="416">
        <v>103.30877150000001</v>
      </c>
      <c r="BK36" s="416">
        <v>103.60716893</v>
      </c>
      <c r="BL36" s="416">
        <v>103.80298061000001</v>
      </c>
      <c r="BM36" s="416">
        <v>103.97207078</v>
      </c>
      <c r="BN36" s="416">
        <v>104.05983231</v>
      </c>
      <c r="BO36" s="416">
        <v>104.22389785</v>
      </c>
      <c r="BP36" s="416">
        <v>104.40533205</v>
      </c>
      <c r="BQ36" s="416">
        <v>104.61003543</v>
      </c>
      <c r="BR36" s="416">
        <v>104.82576251</v>
      </c>
      <c r="BS36" s="416">
        <v>105.05126399</v>
      </c>
      <c r="BT36" s="416">
        <v>105.30045642</v>
      </c>
      <c r="BU36" s="416">
        <v>105.54451502000001</v>
      </c>
      <c r="BV36" s="416">
        <v>105.79402091</v>
      </c>
    </row>
    <row r="37" spans="1:74" ht="11.1" customHeight="1">
      <c r="A37" s="163" t="s">
        <v>1174</v>
      </c>
      <c r="B37" s="174" t="s">
        <v>1171</v>
      </c>
      <c r="C37" s="494">
        <v>-4.6761619965000003</v>
      </c>
      <c r="D37" s="494">
        <v>-5.1407332967999997</v>
      </c>
      <c r="E37" s="494">
        <v>-5.3485647095999997</v>
      </c>
      <c r="F37" s="494">
        <v>-5.1147880228</v>
      </c>
      <c r="G37" s="494">
        <v>-4.9368882451999996</v>
      </c>
      <c r="H37" s="494">
        <v>-4.6325418969000003</v>
      </c>
      <c r="I37" s="494">
        <v>-4.2851190307999998</v>
      </c>
      <c r="J37" s="494">
        <v>-3.6455728449000002</v>
      </c>
      <c r="K37" s="494">
        <v>-2.8141764460999998</v>
      </c>
      <c r="L37" s="494">
        <v>-1.4560306033999999</v>
      </c>
      <c r="M37" s="494">
        <v>-0.43217795757999999</v>
      </c>
      <c r="N37" s="494">
        <v>0.57030100683999996</v>
      </c>
      <c r="O37" s="494">
        <v>1.8436737898</v>
      </c>
      <c r="P37" s="494">
        <v>2.5636217528</v>
      </c>
      <c r="Q37" s="494">
        <v>3.0462181164</v>
      </c>
      <c r="R37" s="494">
        <v>3.0754846742000002</v>
      </c>
      <c r="S37" s="494">
        <v>3.2352960117</v>
      </c>
      <c r="T37" s="494">
        <v>3.3089654084000002</v>
      </c>
      <c r="U37" s="494">
        <v>3.2344720225999999</v>
      </c>
      <c r="V37" s="494">
        <v>3.1805644366000001</v>
      </c>
      <c r="W37" s="494">
        <v>3.0878342583</v>
      </c>
      <c r="X37" s="494">
        <v>2.9390621672999999</v>
      </c>
      <c r="Y37" s="494">
        <v>2.7812842537</v>
      </c>
      <c r="Z37" s="494">
        <v>2.5972938417</v>
      </c>
      <c r="AA37" s="494">
        <v>2.3406515249000002</v>
      </c>
      <c r="AB37" s="494">
        <v>2.1450806140999998</v>
      </c>
      <c r="AC37" s="494">
        <v>1.956400076</v>
      </c>
      <c r="AD37" s="494">
        <v>1.6820685383</v>
      </c>
      <c r="AE37" s="494">
        <v>1.5662018448999999</v>
      </c>
      <c r="AF37" s="494">
        <v>1.5221450031999999</v>
      </c>
      <c r="AG37" s="494">
        <v>1.6716407907999999</v>
      </c>
      <c r="AH37" s="494">
        <v>1.6797673257000001</v>
      </c>
      <c r="AI37" s="494">
        <v>1.6681060547</v>
      </c>
      <c r="AJ37" s="494">
        <v>1.5416043612999999</v>
      </c>
      <c r="AK37" s="494">
        <v>1.5624748013</v>
      </c>
      <c r="AL37" s="494">
        <v>1.6348408184000001</v>
      </c>
      <c r="AM37" s="494">
        <v>1.9142432609</v>
      </c>
      <c r="AN37" s="494">
        <v>1.9708489025</v>
      </c>
      <c r="AO37" s="494">
        <v>1.9635129413000001</v>
      </c>
      <c r="AP37" s="494">
        <v>1.8337558707999999</v>
      </c>
      <c r="AQ37" s="494">
        <v>1.7373004533</v>
      </c>
      <c r="AR37" s="494">
        <v>1.6182253901000001</v>
      </c>
      <c r="AS37" s="494">
        <v>1.4514237220999999</v>
      </c>
      <c r="AT37" s="494">
        <v>1.3041646595</v>
      </c>
      <c r="AU37" s="494">
        <v>1.1557726278</v>
      </c>
      <c r="AV37" s="494">
        <v>0.95257465773000005</v>
      </c>
      <c r="AW37" s="494">
        <v>0.83520401659999999</v>
      </c>
      <c r="AX37" s="494">
        <v>0.75226207036000003</v>
      </c>
      <c r="AY37" s="494">
        <v>0.68182619334000005</v>
      </c>
      <c r="AZ37" s="494">
        <v>0.67986420672000003</v>
      </c>
      <c r="BA37" s="494">
        <v>0.72573608209999996</v>
      </c>
      <c r="BB37" s="494">
        <v>0.91508687074999995</v>
      </c>
      <c r="BC37" s="494">
        <v>0.99142355118000003</v>
      </c>
      <c r="BD37" s="494">
        <v>1.0467581651</v>
      </c>
      <c r="BE37" s="494">
        <v>0.99457732686</v>
      </c>
      <c r="BF37" s="495">
        <v>1.0738545343999999</v>
      </c>
      <c r="BG37" s="495">
        <v>1.1956788823</v>
      </c>
      <c r="BH37" s="495">
        <v>1.4456269899</v>
      </c>
      <c r="BI37" s="495">
        <v>1.5919538235999999</v>
      </c>
      <c r="BJ37" s="495">
        <v>1.7190646279999999</v>
      </c>
      <c r="BK37" s="495">
        <v>1.8416423212999999</v>
      </c>
      <c r="BL37" s="495">
        <v>1.9178071887000001</v>
      </c>
      <c r="BM37" s="495">
        <v>1.9662574134999999</v>
      </c>
      <c r="BN37" s="495">
        <v>1.9297764960999999</v>
      </c>
      <c r="BO37" s="495">
        <v>1.9663034438</v>
      </c>
      <c r="BP37" s="495">
        <v>2.0181817505000001</v>
      </c>
      <c r="BQ37" s="495">
        <v>2.1072600104000001</v>
      </c>
      <c r="BR37" s="495">
        <v>2.1746907783</v>
      </c>
      <c r="BS37" s="495">
        <v>2.2400305266</v>
      </c>
      <c r="BT37" s="495">
        <v>2.3238592031</v>
      </c>
      <c r="BU37" s="495">
        <v>2.3725375591</v>
      </c>
      <c r="BV37" s="495">
        <v>2.4056518899000001</v>
      </c>
    </row>
    <row r="38" spans="1:74" ht="11.1" customHeight="1">
      <c r="A38" s="163" t="s">
        <v>1175</v>
      </c>
      <c r="B38" s="174" t="s">
        <v>1176</v>
      </c>
      <c r="C38" s="256">
        <v>111.60607373000001</v>
      </c>
      <c r="D38" s="256">
        <v>111.75670356000001</v>
      </c>
      <c r="E38" s="256">
        <v>112.13938254999999</v>
      </c>
      <c r="F38" s="256">
        <v>113.07805727</v>
      </c>
      <c r="G38" s="256">
        <v>113.72687408</v>
      </c>
      <c r="H38" s="256">
        <v>114.38639319000001</v>
      </c>
      <c r="I38" s="256">
        <v>115.07442795999999</v>
      </c>
      <c r="J38" s="256">
        <v>115.75319032</v>
      </c>
      <c r="K38" s="256">
        <v>116.41848047000001</v>
      </c>
      <c r="L38" s="256">
        <v>116.97121322</v>
      </c>
      <c r="M38" s="256">
        <v>117.71378301</v>
      </c>
      <c r="N38" s="256">
        <v>118.53612944</v>
      </c>
      <c r="O38" s="256">
        <v>119.64237944</v>
      </c>
      <c r="P38" s="256">
        <v>120.44878961000001</v>
      </c>
      <c r="Q38" s="256">
        <v>121.19214334</v>
      </c>
      <c r="R38" s="256">
        <v>121.91576178</v>
      </c>
      <c r="S38" s="256">
        <v>122.53854982</v>
      </c>
      <c r="T38" s="256">
        <v>123.08060487</v>
      </c>
      <c r="U38" s="256">
        <v>123.38394128</v>
      </c>
      <c r="V38" s="256">
        <v>123.88937586999999</v>
      </c>
      <c r="W38" s="256">
        <v>124.42350582</v>
      </c>
      <c r="X38" s="256">
        <v>125.0839833</v>
      </c>
      <c r="Y38" s="256">
        <v>125.62446472000001</v>
      </c>
      <c r="Z38" s="256">
        <v>126.13485058000001</v>
      </c>
      <c r="AA38" s="256">
        <v>126.64611931</v>
      </c>
      <c r="AB38" s="256">
        <v>127.06490472</v>
      </c>
      <c r="AC38" s="256">
        <v>127.43830816000001</v>
      </c>
      <c r="AD38" s="256">
        <v>127.64745293999999</v>
      </c>
      <c r="AE38" s="256">
        <v>128.03704012</v>
      </c>
      <c r="AF38" s="256">
        <v>128.47816130000001</v>
      </c>
      <c r="AG38" s="256">
        <v>129.12190100999999</v>
      </c>
      <c r="AH38" s="256">
        <v>129.56079621000001</v>
      </c>
      <c r="AI38" s="256">
        <v>129.93120719999999</v>
      </c>
      <c r="AJ38" s="256">
        <v>129.96886197000001</v>
      </c>
      <c r="AK38" s="256">
        <v>130.42009163</v>
      </c>
      <c r="AL38" s="256">
        <v>131.01287775</v>
      </c>
      <c r="AM38" s="256">
        <v>132.09960569</v>
      </c>
      <c r="AN38" s="256">
        <v>132.70506384999999</v>
      </c>
      <c r="AO38" s="256">
        <v>133.19644303999999</v>
      </c>
      <c r="AP38" s="256">
        <v>133.37947711999999</v>
      </c>
      <c r="AQ38" s="256">
        <v>133.79887411999999</v>
      </c>
      <c r="AR38" s="256">
        <v>134.25407956999999</v>
      </c>
      <c r="AS38" s="256">
        <v>134.79834428000001</v>
      </c>
      <c r="AT38" s="256">
        <v>135.29408989999999</v>
      </c>
      <c r="AU38" s="256">
        <v>135.77818194</v>
      </c>
      <c r="AV38" s="256">
        <v>136.32257131</v>
      </c>
      <c r="AW38" s="256">
        <v>136.75155149</v>
      </c>
      <c r="AX38" s="256">
        <v>137.12903771000001</v>
      </c>
      <c r="AY38" s="256">
        <v>137.33930321</v>
      </c>
      <c r="AZ38" s="256">
        <v>137.69644144</v>
      </c>
      <c r="BA38" s="256">
        <v>138.09344526000001</v>
      </c>
      <c r="BB38" s="256">
        <v>138.53211357999999</v>
      </c>
      <c r="BC38" s="256">
        <v>139.03488123</v>
      </c>
      <c r="BD38" s="256">
        <v>139.58884261</v>
      </c>
      <c r="BE38" s="256">
        <v>140.30366013</v>
      </c>
      <c r="BF38" s="416">
        <v>140.8882916</v>
      </c>
      <c r="BG38" s="416">
        <v>141.4329778</v>
      </c>
      <c r="BH38" s="416">
        <v>141.90268975999999</v>
      </c>
      <c r="BI38" s="416">
        <v>142.41992969</v>
      </c>
      <c r="BJ38" s="416">
        <v>142.93990740000001</v>
      </c>
      <c r="BK38" s="416">
        <v>143.45236453000001</v>
      </c>
      <c r="BL38" s="416">
        <v>143.97461458000001</v>
      </c>
      <c r="BM38" s="416">
        <v>144.51323128000001</v>
      </c>
      <c r="BN38" s="416">
        <v>145.07851252</v>
      </c>
      <c r="BO38" s="416">
        <v>145.67566360000001</v>
      </c>
      <c r="BP38" s="416">
        <v>146.29623882000001</v>
      </c>
      <c r="BQ38" s="416">
        <v>146.97504918999999</v>
      </c>
      <c r="BR38" s="416">
        <v>147.62745336</v>
      </c>
      <c r="BS38" s="416">
        <v>148.26695961999999</v>
      </c>
      <c r="BT38" s="416">
        <v>148.85925216999999</v>
      </c>
      <c r="BU38" s="416">
        <v>149.52757145000001</v>
      </c>
      <c r="BV38" s="416">
        <v>150.22705317</v>
      </c>
    </row>
    <row r="39" spans="1:74" ht="11.1" customHeight="1">
      <c r="A39" s="163" t="s">
        <v>1177</v>
      </c>
      <c r="B39" s="174" t="s">
        <v>1171</v>
      </c>
      <c r="C39" s="494">
        <v>0.88839715969999999</v>
      </c>
      <c r="D39" s="494">
        <v>0.52298197171000005</v>
      </c>
      <c r="E39" s="494">
        <v>0.40899036830000002</v>
      </c>
      <c r="F39" s="494">
        <v>0.78145203067000002</v>
      </c>
      <c r="G39" s="494">
        <v>1.0094175939000001</v>
      </c>
      <c r="H39" s="494">
        <v>1.3181891104000001</v>
      </c>
      <c r="I39" s="494">
        <v>1.5821769103000001</v>
      </c>
      <c r="J39" s="494">
        <v>2.159294665</v>
      </c>
      <c r="K39" s="494">
        <v>2.9076546286</v>
      </c>
      <c r="L39" s="494">
        <v>4.1117813012999997</v>
      </c>
      <c r="M39" s="494">
        <v>5.0348325358999997</v>
      </c>
      <c r="N39" s="494">
        <v>5.9424423173000003</v>
      </c>
      <c r="O39" s="494">
        <v>7.2005988915000003</v>
      </c>
      <c r="P39" s="494">
        <v>7.7776864990999997</v>
      </c>
      <c r="Q39" s="494">
        <v>8.0727756692000003</v>
      </c>
      <c r="R39" s="494">
        <v>7.8155786564999996</v>
      </c>
      <c r="S39" s="494">
        <v>7.7481033481999999</v>
      </c>
      <c r="T39" s="494">
        <v>7.60073942</v>
      </c>
      <c r="U39" s="494">
        <v>7.2209903297000002</v>
      </c>
      <c r="V39" s="494">
        <v>7.0289082481999996</v>
      </c>
      <c r="W39" s="494">
        <v>6.8760778491999996</v>
      </c>
      <c r="X39" s="494">
        <v>6.9356979860000001</v>
      </c>
      <c r="Y39" s="494">
        <v>6.720268012</v>
      </c>
      <c r="Z39" s="494">
        <v>6.4104684148000004</v>
      </c>
      <c r="AA39" s="494">
        <v>5.8538954990000001</v>
      </c>
      <c r="AB39" s="494">
        <v>5.4928863448999996</v>
      </c>
      <c r="AC39" s="494">
        <v>5.1539354350000002</v>
      </c>
      <c r="AD39" s="494">
        <v>4.7013536817999997</v>
      </c>
      <c r="AE39" s="494">
        <v>4.4871514369999996</v>
      </c>
      <c r="AF39" s="494">
        <v>4.3853834129000004</v>
      </c>
      <c r="AG39" s="494">
        <v>4.6504915265999998</v>
      </c>
      <c r="AH39" s="494">
        <v>4.5778100830000001</v>
      </c>
      <c r="AI39" s="494">
        <v>4.4265762693999999</v>
      </c>
      <c r="AJ39" s="494">
        <v>3.9052791054</v>
      </c>
      <c r="AK39" s="494">
        <v>3.8174307207</v>
      </c>
      <c r="AL39" s="494">
        <v>3.8673111747000002</v>
      </c>
      <c r="AM39" s="494">
        <v>4.3060824996999996</v>
      </c>
      <c r="AN39" s="494">
        <v>4.4388016807000001</v>
      </c>
      <c r="AO39" s="494">
        <v>4.5183704664000004</v>
      </c>
      <c r="AP39" s="494">
        <v>4.4905119938000002</v>
      </c>
      <c r="AQ39" s="494">
        <v>4.5001305842999999</v>
      </c>
      <c r="AR39" s="494">
        <v>4.4956420686999996</v>
      </c>
      <c r="AS39" s="494">
        <v>4.3961893577</v>
      </c>
      <c r="AT39" s="494">
        <v>4.4251763324000004</v>
      </c>
      <c r="AU39" s="494">
        <v>4.5000541916000003</v>
      </c>
      <c r="AV39" s="494">
        <v>4.8886396694999998</v>
      </c>
      <c r="AW39" s="494">
        <v>4.8546660104999999</v>
      </c>
      <c r="AX39" s="494">
        <v>4.6683654840999997</v>
      </c>
      <c r="AY39" s="494">
        <v>3.9664747629999999</v>
      </c>
      <c r="AZ39" s="494">
        <v>3.7612563122</v>
      </c>
      <c r="BA39" s="494">
        <v>3.6765262705000001</v>
      </c>
      <c r="BB39" s="494">
        <v>3.8631403923000001</v>
      </c>
      <c r="BC39" s="494">
        <v>3.9133416826</v>
      </c>
      <c r="BD39" s="494">
        <v>3.9736319811</v>
      </c>
      <c r="BE39" s="494">
        <v>4.0841123636000001</v>
      </c>
      <c r="BF39" s="495">
        <v>4.1348455845999998</v>
      </c>
      <c r="BG39" s="495">
        <v>4.1647308709999997</v>
      </c>
      <c r="BH39" s="495">
        <v>4.0933195375000002</v>
      </c>
      <c r="BI39" s="495">
        <v>4.1450193015999997</v>
      </c>
      <c r="BJ39" s="495">
        <v>4.2375194808999996</v>
      </c>
      <c r="BK39" s="495">
        <v>4.4510647574000002</v>
      </c>
      <c r="BL39" s="495">
        <v>4.5594302073000001</v>
      </c>
      <c r="BM39" s="495">
        <v>4.6488709202000003</v>
      </c>
      <c r="BN39" s="495">
        <v>4.7255461404999997</v>
      </c>
      <c r="BO39" s="495">
        <v>4.7763426770999997</v>
      </c>
      <c r="BP39" s="495">
        <v>4.8051091258999996</v>
      </c>
      <c r="BQ39" s="495">
        <v>4.7549643812999998</v>
      </c>
      <c r="BR39" s="495">
        <v>4.7833369863000001</v>
      </c>
      <c r="BS39" s="495">
        <v>4.8319578179000002</v>
      </c>
      <c r="BT39" s="495">
        <v>4.9023471126000002</v>
      </c>
      <c r="BU39" s="495">
        <v>4.9906229923999996</v>
      </c>
      <c r="BV39" s="495">
        <v>5.0980484775999999</v>
      </c>
    </row>
    <row r="40" spans="1:74" ht="11.1" customHeight="1">
      <c r="B40" s="173"/>
      <c r="AY40" s="644"/>
      <c r="AZ40" s="644"/>
      <c r="BA40" s="644"/>
      <c r="BB40" s="644"/>
      <c r="BC40" s="644"/>
      <c r="BD40" s="644"/>
      <c r="BE40" s="644"/>
    </row>
    <row r="41" spans="1:74" ht="11.1" customHeight="1">
      <c r="B41" s="258" t="s">
        <v>1213</v>
      </c>
      <c r="AY41" s="644"/>
      <c r="AZ41" s="644"/>
      <c r="BA41" s="644"/>
      <c r="BB41" s="644"/>
      <c r="BC41" s="644"/>
      <c r="BD41" s="644"/>
      <c r="BE41" s="644"/>
    </row>
    <row r="42" spans="1:74" ht="11.1" customHeight="1">
      <c r="A42" s="163" t="s">
        <v>1215</v>
      </c>
      <c r="B42" s="490" t="s">
        <v>1214</v>
      </c>
      <c r="C42" s="256">
        <v>101.70598966</v>
      </c>
      <c r="D42" s="256">
        <v>103.6789795</v>
      </c>
      <c r="E42" s="256">
        <v>104.09704377</v>
      </c>
      <c r="F42" s="256">
        <v>102.51995133</v>
      </c>
      <c r="G42" s="256">
        <v>100.38453246</v>
      </c>
      <c r="H42" s="256">
        <v>99.371527374999999</v>
      </c>
      <c r="I42" s="256">
        <v>99.161756197000003</v>
      </c>
      <c r="J42" s="256">
        <v>98.483637239000004</v>
      </c>
      <c r="K42" s="256">
        <v>97.711938751999995</v>
      </c>
      <c r="L42" s="256">
        <v>96.581456961000001</v>
      </c>
      <c r="M42" s="256">
        <v>96.200373259000003</v>
      </c>
      <c r="N42" s="256">
        <v>96.736358507000006</v>
      </c>
      <c r="O42" s="256">
        <v>97.413648480999996</v>
      </c>
      <c r="P42" s="256">
        <v>98.667254434</v>
      </c>
      <c r="Q42" s="256">
        <v>98.308429841000006</v>
      </c>
      <c r="R42" s="256">
        <v>98.237217795999996</v>
      </c>
      <c r="S42" s="256">
        <v>100.21857366</v>
      </c>
      <c r="T42" s="256">
        <v>100.99888138999999</v>
      </c>
      <c r="U42" s="256">
        <v>99.662508568000007</v>
      </c>
      <c r="V42" s="256">
        <v>98.937551311999997</v>
      </c>
      <c r="W42" s="256">
        <v>98.373648986000006</v>
      </c>
      <c r="X42" s="256">
        <v>96.385935568999997</v>
      </c>
      <c r="Y42" s="256">
        <v>96.793683892999994</v>
      </c>
      <c r="Z42" s="256">
        <v>97.521146134000006</v>
      </c>
      <c r="AA42" s="256">
        <v>96.890414355000004</v>
      </c>
      <c r="AB42" s="256">
        <v>96.331010731999996</v>
      </c>
      <c r="AC42" s="256">
        <v>95.659006371999993</v>
      </c>
      <c r="AD42" s="256">
        <v>94.630988058</v>
      </c>
      <c r="AE42" s="256">
        <v>94.595410728000004</v>
      </c>
      <c r="AF42" s="256">
        <v>94.644221805000001</v>
      </c>
      <c r="AG42" s="256">
        <v>94.331954698999994</v>
      </c>
      <c r="AH42" s="256">
        <v>94.515989508000004</v>
      </c>
      <c r="AI42" s="256">
        <v>96.423944380999998</v>
      </c>
      <c r="AJ42" s="256">
        <v>97.158655769000006</v>
      </c>
      <c r="AK42" s="256">
        <v>97.570371234999996</v>
      </c>
      <c r="AL42" s="256">
        <v>98.490568646</v>
      </c>
      <c r="AM42" s="256">
        <v>98.445695172000001</v>
      </c>
      <c r="AN42" s="256">
        <v>97.416628157999995</v>
      </c>
      <c r="AO42" s="256">
        <v>97.956563174999999</v>
      </c>
      <c r="AP42" s="256">
        <v>98.225073877</v>
      </c>
      <c r="AQ42" s="256">
        <v>99.464524151999996</v>
      </c>
      <c r="AR42" s="256">
        <v>100.59391519</v>
      </c>
      <c r="AS42" s="256">
        <v>100.57031429</v>
      </c>
      <c r="AT42" s="256">
        <v>100.12110384</v>
      </c>
      <c r="AU42" s="256">
        <v>99.936833640000003</v>
      </c>
      <c r="AV42" s="256">
        <v>100.59500661</v>
      </c>
      <c r="AW42" s="256">
        <v>101.08000251</v>
      </c>
      <c r="AX42" s="256">
        <v>100.68513922</v>
      </c>
      <c r="AY42" s="256">
        <v>100.93757986999999</v>
      </c>
      <c r="AZ42" s="256">
        <v>101.62770435</v>
      </c>
      <c r="BA42" s="256">
        <v>102.53856622000001</v>
      </c>
      <c r="BB42" s="256">
        <v>102.68223874</v>
      </c>
      <c r="BC42" s="256">
        <v>103.12811646</v>
      </c>
      <c r="BD42" s="256">
        <v>103.77689021</v>
      </c>
      <c r="BE42" s="256">
        <v>104.41796642</v>
      </c>
      <c r="BF42" s="416">
        <v>104.65481656</v>
      </c>
      <c r="BG42" s="416">
        <v>104.75493677</v>
      </c>
      <c r="BH42" s="416">
        <v>104.79574617</v>
      </c>
      <c r="BI42" s="416">
        <v>104.67773041</v>
      </c>
      <c r="BJ42" s="416">
        <v>104.34420086999999</v>
      </c>
      <c r="BK42" s="416">
        <v>104.26769616</v>
      </c>
      <c r="BL42" s="416">
        <v>104.23654181000001</v>
      </c>
      <c r="BM42" s="416">
        <v>104.21389564</v>
      </c>
      <c r="BN42" s="416">
        <v>104.24912565</v>
      </c>
      <c r="BO42" s="416">
        <v>104.32491989</v>
      </c>
      <c r="BP42" s="416">
        <v>104.40230496</v>
      </c>
      <c r="BQ42" s="416">
        <v>104.44849283000001</v>
      </c>
      <c r="BR42" s="416">
        <v>104.45026058000001</v>
      </c>
      <c r="BS42" s="416">
        <v>104.42255993000001</v>
      </c>
      <c r="BT42" s="416">
        <v>104.39984526000001</v>
      </c>
      <c r="BU42" s="416">
        <v>104.36214337</v>
      </c>
      <c r="BV42" s="416">
        <v>104.25181223</v>
      </c>
    </row>
    <row r="43" spans="1:74" ht="11.1" customHeight="1">
      <c r="A43" s="163" t="s">
        <v>1216</v>
      </c>
      <c r="B43" s="486" t="s">
        <v>14</v>
      </c>
      <c r="C43" s="487">
        <v>7.7959474595999998</v>
      </c>
      <c r="D43" s="487">
        <v>10.33702688</v>
      </c>
      <c r="E43" s="487">
        <v>12.581004777</v>
      </c>
      <c r="F43" s="487">
        <v>11.245752119</v>
      </c>
      <c r="G43" s="487">
        <v>8.2840829552000006</v>
      </c>
      <c r="H43" s="487">
        <v>7.1195997022000004</v>
      </c>
      <c r="I43" s="487">
        <v>7.5197984279999996</v>
      </c>
      <c r="J43" s="487">
        <v>5.0042344561999998</v>
      </c>
      <c r="K43" s="487">
        <v>1.9224183453999999</v>
      </c>
      <c r="L43" s="487">
        <v>-3.1940179414999998</v>
      </c>
      <c r="M43" s="487">
        <v>-5.4880982980999997</v>
      </c>
      <c r="N43" s="487">
        <v>-4.2016585594000002</v>
      </c>
      <c r="O43" s="487">
        <v>-4.2203425727999999</v>
      </c>
      <c r="P43" s="487">
        <v>-4.8338873381000003</v>
      </c>
      <c r="Q43" s="487">
        <v>-5.5607860868000003</v>
      </c>
      <c r="R43" s="487">
        <v>-4.1774634839000004</v>
      </c>
      <c r="S43" s="487">
        <v>-0.16532308057</v>
      </c>
      <c r="T43" s="487">
        <v>1.6376461744999999</v>
      </c>
      <c r="U43" s="487">
        <v>0.50498537965000001</v>
      </c>
      <c r="V43" s="487">
        <v>0.46090303574000002</v>
      </c>
      <c r="W43" s="487">
        <v>0.67720510117999999</v>
      </c>
      <c r="X43" s="487">
        <v>-0.20244195691</v>
      </c>
      <c r="Y43" s="487">
        <v>0.61674462815999997</v>
      </c>
      <c r="Z43" s="487">
        <v>0.81126438780999999</v>
      </c>
      <c r="AA43" s="487">
        <v>-0.53712609490999996</v>
      </c>
      <c r="AB43" s="487">
        <v>-2.3678004571</v>
      </c>
      <c r="AC43" s="487">
        <v>-2.6950114785000001</v>
      </c>
      <c r="AD43" s="487">
        <v>-3.6709404226000002</v>
      </c>
      <c r="AE43" s="487">
        <v>-5.6108989829000002</v>
      </c>
      <c r="AF43" s="487">
        <v>-6.2918118496000002</v>
      </c>
      <c r="AG43" s="487">
        <v>-5.3486049523999997</v>
      </c>
      <c r="AH43" s="487">
        <v>-4.4690430944999999</v>
      </c>
      <c r="AI43" s="487">
        <v>-1.981937871</v>
      </c>
      <c r="AJ43" s="487">
        <v>0.80169393559000002</v>
      </c>
      <c r="AK43" s="487">
        <v>0.80241531343000005</v>
      </c>
      <c r="AL43" s="487">
        <v>0.99406390364999997</v>
      </c>
      <c r="AM43" s="487">
        <v>1.6051957535000001</v>
      </c>
      <c r="AN43" s="487">
        <v>1.1269656750999999</v>
      </c>
      <c r="AO43" s="487">
        <v>2.4018196405999999</v>
      </c>
      <c r="AP43" s="487">
        <v>3.7980009430999999</v>
      </c>
      <c r="AQ43" s="487">
        <v>5.1473040675000004</v>
      </c>
      <c r="AR43" s="487">
        <v>6.2863778366999998</v>
      </c>
      <c r="AS43" s="487">
        <v>6.6131986928000002</v>
      </c>
      <c r="AT43" s="487">
        <v>5.9303344931000002</v>
      </c>
      <c r="AU43" s="487">
        <v>3.6431710829999999</v>
      </c>
      <c r="AV43" s="487">
        <v>3.5368447764000002</v>
      </c>
      <c r="AW43" s="487">
        <v>3.5970256454</v>
      </c>
      <c r="AX43" s="487">
        <v>2.228203776</v>
      </c>
      <c r="AY43" s="487">
        <v>2.5312276904000002</v>
      </c>
      <c r="AZ43" s="487">
        <v>4.3227488679999997</v>
      </c>
      <c r="BA43" s="487">
        <v>4.6775865679999997</v>
      </c>
      <c r="BB43" s="487">
        <v>4.5377057928999998</v>
      </c>
      <c r="BC43" s="487">
        <v>3.6833155762000001</v>
      </c>
      <c r="BD43" s="487">
        <v>3.1641824594000001</v>
      </c>
      <c r="BE43" s="487">
        <v>3.8258328526000001</v>
      </c>
      <c r="BF43" s="488">
        <v>4.5282288678000002</v>
      </c>
      <c r="BG43" s="488">
        <v>4.8211484776000004</v>
      </c>
      <c r="BH43" s="488">
        <v>4.1758927258999998</v>
      </c>
      <c r="BI43" s="488">
        <v>3.5592875061</v>
      </c>
      <c r="BJ43" s="488">
        <v>3.6341625855999999</v>
      </c>
      <c r="BK43" s="488">
        <v>3.2991838138</v>
      </c>
      <c r="BL43" s="488">
        <v>2.5670534244000001</v>
      </c>
      <c r="BM43" s="488">
        <v>1.6338529792000001</v>
      </c>
      <c r="BN43" s="488">
        <v>1.5259570922000001</v>
      </c>
      <c r="BO43" s="488">
        <v>1.1605015903</v>
      </c>
      <c r="BP43" s="488">
        <v>0.60265320337999995</v>
      </c>
      <c r="BQ43" s="488">
        <v>2.9234830654999999E-2</v>
      </c>
      <c r="BR43" s="488">
        <v>-0.19545777960999999</v>
      </c>
      <c r="BS43" s="488">
        <v>-0.31728990744000002</v>
      </c>
      <c r="BT43" s="488">
        <v>-0.37778338545000001</v>
      </c>
      <c r="BU43" s="488">
        <v>-0.30148441484999999</v>
      </c>
      <c r="BV43" s="488">
        <v>-8.8542192813999998E-2</v>
      </c>
    </row>
    <row r="44" spans="1:74" ht="11.1" customHeight="1"/>
    <row r="45" spans="1:74" ht="13.2">
      <c r="B45" s="668" t="s">
        <v>1150</v>
      </c>
      <c r="C45" s="665"/>
      <c r="D45" s="665"/>
      <c r="E45" s="665"/>
      <c r="F45" s="665"/>
      <c r="G45" s="665"/>
      <c r="H45" s="665"/>
      <c r="I45" s="665"/>
      <c r="J45" s="665"/>
      <c r="K45" s="665"/>
      <c r="L45" s="665"/>
      <c r="M45" s="665"/>
      <c r="N45" s="665"/>
      <c r="O45" s="665"/>
      <c r="P45" s="665"/>
      <c r="Q45" s="665"/>
    </row>
    <row r="46" spans="1:74" ht="13.2">
      <c r="B46" s="679" t="s">
        <v>1249</v>
      </c>
      <c r="C46" s="681"/>
      <c r="D46" s="681"/>
      <c r="E46" s="681"/>
      <c r="F46" s="681"/>
      <c r="G46" s="681"/>
      <c r="H46" s="681"/>
      <c r="I46" s="681"/>
      <c r="J46" s="681"/>
      <c r="K46" s="681"/>
      <c r="L46" s="681"/>
      <c r="M46" s="681"/>
      <c r="N46" s="681"/>
      <c r="O46" s="681"/>
      <c r="P46" s="681"/>
      <c r="Q46" s="651"/>
    </row>
    <row r="47" spans="1:74" ht="12.75" customHeight="1">
      <c r="B47" s="679" t="s">
        <v>905</v>
      </c>
      <c r="C47" s="655"/>
      <c r="D47" s="655"/>
      <c r="E47" s="655"/>
      <c r="F47" s="655"/>
      <c r="G47" s="655"/>
      <c r="H47" s="655"/>
      <c r="I47" s="655"/>
      <c r="J47" s="655"/>
      <c r="K47" s="655"/>
      <c r="L47" s="655"/>
      <c r="M47" s="655"/>
      <c r="N47" s="655"/>
      <c r="O47" s="655"/>
      <c r="P47" s="655"/>
      <c r="Q47" s="651"/>
    </row>
    <row r="48" spans="1:74" ht="12.75" customHeight="1">
      <c r="B48" s="679" t="s">
        <v>906</v>
      </c>
      <c r="C48" s="651"/>
      <c r="D48" s="651"/>
      <c r="E48" s="651"/>
      <c r="F48" s="651"/>
      <c r="G48" s="651"/>
      <c r="H48" s="651"/>
      <c r="I48" s="651"/>
      <c r="J48" s="651"/>
      <c r="K48" s="651"/>
      <c r="L48" s="651"/>
      <c r="M48" s="651"/>
      <c r="N48" s="651"/>
      <c r="O48" s="651"/>
      <c r="P48" s="651"/>
      <c r="Q48" s="651"/>
    </row>
    <row r="49" spans="2:17" ht="12.75" customHeight="1">
      <c r="B49" s="679" t="s">
        <v>907</v>
      </c>
      <c r="C49" s="651"/>
      <c r="D49" s="651"/>
      <c r="E49" s="651"/>
      <c r="F49" s="651"/>
      <c r="G49" s="651"/>
      <c r="H49" s="651"/>
      <c r="I49" s="651"/>
      <c r="J49" s="651"/>
      <c r="K49" s="651"/>
      <c r="L49" s="651"/>
      <c r="M49" s="651"/>
      <c r="N49" s="651"/>
      <c r="O49" s="651"/>
      <c r="P49" s="651"/>
      <c r="Q49" s="651"/>
    </row>
    <row r="50" spans="2:17" ht="23.4" customHeight="1">
      <c r="B50" s="683" t="s">
        <v>358</v>
      </c>
      <c r="C50" s="683"/>
      <c r="D50" s="683"/>
      <c r="E50" s="683"/>
      <c r="F50" s="683"/>
      <c r="G50" s="683"/>
      <c r="H50" s="683"/>
      <c r="I50" s="683"/>
      <c r="J50" s="683"/>
      <c r="K50" s="683"/>
      <c r="L50" s="683"/>
      <c r="M50" s="683"/>
      <c r="N50" s="683"/>
      <c r="O50" s="683"/>
      <c r="P50" s="683"/>
      <c r="Q50" s="683"/>
    </row>
    <row r="51" spans="2:17" ht="13.2">
      <c r="B51" s="654" t="s">
        <v>1180</v>
      </c>
      <c r="C51" s="655"/>
      <c r="D51" s="655"/>
      <c r="E51" s="655"/>
      <c r="F51" s="655"/>
      <c r="G51" s="655"/>
      <c r="H51" s="655"/>
      <c r="I51" s="655"/>
      <c r="J51" s="655"/>
      <c r="K51" s="655"/>
      <c r="L51" s="655"/>
      <c r="M51" s="655"/>
      <c r="N51" s="655"/>
      <c r="O51" s="655"/>
      <c r="P51" s="655"/>
      <c r="Q51" s="651"/>
    </row>
    <row r="52" spans="2:17" ht="14.4" customHeight="1">
      <c r="B52" s="678" t="s">
        <v>1208</v>
      </c>
      <c r="C52" s="651"/>
      <c r="D52" s="651"/>
      <c r="E52" s="651"/>
      <c r="F52" s="651"/>
      <c r="G52" s="651"/>
      <c r="H52" s="651"/>
      <c r="I52" s="651"/>
      <c r="J52" s="651"/>
      <c r="K52" s="651"/>
      <c r="L52" s="651"/>
      <c r="M52" s="651"/>
      <c r="N52" s="651"/>
      <c r="O52" s="651"/>
      <c r="P52" s="651"/>
      <c r="Q52" s="651"/>
    </row>
    <row r="53" spans="2:17" ht="13.2">
      <c r="B53" s="649" t="s">
        <v>1185</v>
      </c>
      <c r="C53" s="650"/>
      <c r="D53" s="650"/>
      <c r="E53" s="650"/>
      <c r="F53" s="650"/>
      <c r="G53" s="650"/>
      <c r="H53" s="650"/>
      <c r="I53" s="650"/>
      <c r="J53" s="650"/>
      <c r="K53" s="650"/>
      <c r="L53" s="650"/>
      <c r="M53" s="650"/>
      <c r="N53" s="650"/>
      <c r="O53" s="650"/>
      <c r="P53" s="650"/>
      <c r="Q53" s="651"/>
    </row>
    <row r="54" spans="2:17" ht="13.2">
      <c r="B54" s="671" t="s">
        <v>1193</v>
      </c>
      <c r="C54" s="651"/>
      <c r="D54" s="651"/>
      <c r="E54" s="651"/>
      <c r="F54" s="651"/>
      <c r="G54" s="651"/>
      <c r="H54" s="651"/>
      <c r="I54" s="651"/>
      <c r="J54" s="651"/>
      <c r="K54" s="651"/>
      <c r="L54" s="651"/>
      <c r="M54" s="651"/>
      <c r="N54" s="651"/>
      <c r="O54" s="651"/>
      <c r="P54" s="651"/>
      <c r="Q54" s="651"/>
    </row>
  </sheetData>
  <mergeCells count="18">
    <mergeCell ref="BK3:BV3"/>
    <mergeCell ref="B1:BV1"/>
    <mergeCell ref="C3:N3"/>
    <mergeCell ref="O3:Z3"/>
    <mergeCell ref="AA3:AL3"/>
    <mergeCell ref="AM3:AX3"/>
    <mergeCell ref="A1:A2"/>
    <mergeCell ref="AY3:BJ3"/>
    <mergeCell ref="B54:Q54"/>
    <mergeCell ref="B49:Q49"/>
    <mergeCell ref="B51:Q51"/>
    <mergeCell ref="B52:Q52"/>
    <mergeCell ref="B53:Q53"/>
    <mergeCell ref="B50:Q50"/>
    <mergeCell ref="B45:Q45"/>
    <mergeCell ref="B46:Q46"/>
    <mergeCell ref="B47:Q47"/>
    <mergeCell ref="B48:Q48"/>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transitionEvaluation="1" transitionEntry="1" codeName="Sheet7">
    <pageSetUpPr fitToPage="1"/>
  </sheetPr>
  <dimension ref="A1:BV145"/>
  <sheetViews>
    <sheetView showGridLines="0" workbookViewId="0">
      <pane xSplit="2" ySplit="4" topLeftCell="AY40" activePane="bottomRight" state="frozen"/>
      <selection activeCell="BC15" sqref="BC15"/>
      <selection pane="topRight" activeCell="BC15" sqref="BC15"/>
      <selection pane="bottomLeft" activeCell="BC15" sqref="BC15"/>
      <selection pane="bottomRight" activeCell="AY1" sqref="AY1"/>
    </sheetView>
  </sheetViews>
  <sheetFormatPr defaultColWidth="9.88671875" defaultRowHeight="10.199999999999999"/>
  <cols>
    <col min="1" max="1" width="14.5546875" style="70" customWidth="1"/>
    <col min="2" max="2" width="34" style="47" customWidth="1"/>
    <col min="3" max="50" width="6.6640625" style="47" customWidth="1"/>
    <col min="51" max="62" width="6.6640625" style="415" customWidth="1"/>
    <col min="63" max="74" width="6.6640625" style="47" customWidth="1"/>
    <col min="75" max="16384" width="9.88671875" style="47"/>
  </cols>
  <sheetData>
    <row r="1" spans="1:74" ht="13.2" customHeight="1">
      <c r="A1" s="657" t="s">
        <v>1117</v>
      </c>
      <c r="B1" s="687" t="s">
        <v>745</v>
      </c>
      <c r="C1" s="688"/>
      <c r="D1" s="688"/>
      <c r="E1" s="688"/>
      <c r="F1" s="688"/>
      <c r="G1" s="688"/>
      <c r="H1" s="688"/>
      <c r="I1" s="688"/>
      <c r="J1" s="688"/>
      <c r="K1" s="688"/>
      <c r="L1" s="688"/>
      <c r="M1" s="688"/>
      <c r="N1" s="688"/>
      <c r="O1" s="688"/>
      <c r="P1" s="688"/>
      <c r="Q1" s="688"/>
      <c r="R1" s="688"/>
      <c r="S1" s="688"/>
      <c r="T1" s="688"/>
      <c r="U1" s="688"/>
      <c r="V1" s="688"/>
      <c r="W1" s="688"/>
      <c r="X1" s="688"/>
      <c r="Y1" s="688"/>
      <c r="Z1" s="688"/>
      <c r="AA1" s="688"/>
      <c r="AB1" s="688"/>
      <c r="AC1" s="688"/>
      <c r="AD1" s="688"/>
      <c r="AE1" s="688"/>
      <c r="AF1" s="688"/>
      <c r="AG1" s="688"/>
      <c r="AH1" s="688"/>
      <c r="AI1" s="688"/>
      <c r="AJ1" s="688"/>
      <c r="AK1" s="688"/>
      <c r="AL1" s="688"/>
      <c r="AM1" s="305"/>
    </row>
    <row r="2" spans="1:74" ht="13.2">
      <c r="A2" s="658"/>
      <c r="B2" s="552" t="str">
        <f>"U.S. Energy Information Administration   |   Short-Term Energy Outlook  - "&amp;Dates!D1</f>
        <v>U.S. Energy Information Administration   |   Short-Term Energy Outlook  - August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5"/>
    </row>
    <row r="3" spans="1:74" s="12" customFormat="1" ht="13.2">
      <c r="A3" s="14"/>
      <c r="B3" s="15"/>
      <c r="C3" s="666">
        <f>Dates!D3</f>
        <v>2009</v>
      </c>
      <c r="D3" s="662"/>
      <c r="E3" s="662"/>
      <c r="F3" s="662"/>
      <c r="G3" s="662"/>
      <c r="H3" s="662"/>
      <c r="I3" s="662"/>
      <c r="J3" s="662"/>
      <c r="K3" s="662"/>
      <c r="L3" s="662"/>
      <c r="M3" s="662"/>
      <c r="N3" s="663"/>
      <c r="O3" s="666">
        <f>C3+1</f>
        <v>2010</v>
      </c>
      <c r="P3" s="667"/>
      <c r="Q3" s="667"/>
      <c r="R3" s="667"/>
      <c r="S3" s="667"/>
      <c r="T3" s="667"/>
      <c r="U3" s="667"/>
      <c r="V3" s="667"/>
      <c r="W3" s="667"/>
      <c r="X3" s="662"/>
      <c r="Y3" s="662"/>
      <c r="Z3" s="663"/>
      <c r="AA3" s="659">
        <f>O3+1</f>
        <v>2011</v>
      </c>
      <c r="AB3" s="662"/>
      <c r="AC3" s="662"/>
      <c r="AD3" s="662"/>
      <c r="AE3" s="662"/>
      <c r="AF3" s="662"/>
      <c r="AG3" s="662"/>
      <c r="AH3" s="662"/>
      <c r="AI3" s="662"/>
      <c r="AJ3" s="662"/>
      <c r="AK3" s="662"/>
      <c r="AL3" s="663"/>
      <c r="AM3" s="659">
        <f>AA3+1</f>
        <v>2012</v>
      </c>
      <c r="AN3" s="662"/>
      <c r="AO3" s="662"/>
      <c r="AP3" s="662"/>
      <c r="AQ3" s="662"/>
      <c r="AR3" s="662"/>
      <c r="AS3" s="662"/>
      <c r="AT3" s="662"/>
      <c r="AU3" s="662"/>
      <c r="AV3" s="662"/>
      <c r="AW3" s="662"/>
      <c r="AX3" s="663"/>
      <c r="AY3" s="659">
        <f>AM3+1</f>
        <v>2013</v>
      </c>
      <c r="AZ3" s="660"/>
      <c r="BA3" s="660"/>
      <c r="BB3" s="660"/>
      <c r="BC3" s="660"/>
      <c r="BD3" s="660"/>
      <c r="BE3" s="660"/>
      <c r="BF3" s="660"/>
      <c r="BG3" s="660"/>
      <c r="BH3" s="660"/>
      <c r="BI3" s="660"/>
      <c r="BJ3" s="661"/>
      <c r="BK3" s="659">
        <f>AY3+1</f>
        <v>2014</v>
      </c>
      <c r="BL3" s="662"/>
      <c r="BM3" s="662"/>
      <c r="BN3" s="662"/>
      <c r="BO3" s="662"/>
      <c r="BP3" s="662"/>
      <c r="BQ3" s="662"/>
      <c r="BR3" s="662"/>
      <c r="BS3" s="662"/>
      <c r="BT3" s="662"/>
      <c r="BU3" s="662"/>
      <c r="BV3" s="663"/>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57"/>
      <c r="B5" s="59" t="s">
        <v>1083</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7"/>
      <c r="AZ5" s="437"/>
      <c r="BA5" s="437"/>
      <c r="BB5" s="437"/>
      <c r="BC5" s="437"/>
      <c r="BD5" s="437"/>
      <c r="BE5" s="437"/>
      <c r="BF5" s="437"/>
      <c r="BG5" s="437"/>
      <c r="BH5" s="437"/>
      <c r="BI5" s="437"/>
      <c r="BJ5" s="437"/>
      <c r="BK5" s="437"/>
      <c r="BL5" s="437"/>
      <c r="BM5" s="437"/>
      <c r="BN5" s="437"/>
      <c r="BO5" s="437"/>
      <c r="BP5" s="437"/>
      <c r="BQ5" s="437"/>
      <c r="BR5" s="437"/>
      <c r="BS5" s="437"/>
      <c r="BT5" s="437"/>
      <c r="BU5" s="437"/>
      <c r="BV5" s="437"/>
    </row>
    <row r="6" spans="1:74" ht="11.1" customHeight="1">
      <c r="A6" s="57"/>
      <c r="B6" s="44" t="s">
        <v>1037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8"/>
      <c r="AZ6" s="438"/>
      <c r="BA6" s="438"/>
      <c r="BB6" s="438"/>
      <c r="BC6" s="438"/>
      <c r="BD6" s="438"/>
      <c r="BE6" s="438"/>
      <c r="BF6" s="438"/>
      <c r="BG6" s="438"/>
      <c r="BH6" s="438"/>
      <c r="BI6" s="438"/>
      <c r="BJ6" s="438"/>
      <c r="BK6" s="438"/>
      <c r="BL6" s="438"/>
      <c r="BM6" s="438"/>
      <c r="BN6" s="438"/>
      <c r="BO6" s="438"/>
      <c r="BP6" s="438"/>
      <c r="BQ6" s="438"/>
      <c r="BR6" s="438"/>
      <c r="BS6" s="438"/>
      <c r="BT6" s="438"/>
      <c r="BU6" s="438"/>
      <c r="BV6" s="438"/>
    </row>
    <row r="7" spans="1:74" ht="11.1" customHeight="1">
      <c r="A7" s="61" t="s">
        <v>707</v>
      </c>
      <c r="B7" s="176" t="s">
        <v>134</v>
      </c>
      <c r="C7" s="219">
        <v>5.1407350000000003</v>
      </c>
      <c r="D7" s="219">
        <v>5.2407789999999999</v>
      </c>
      <c r="E7" s="219">
        <v>5.2165739999999996</v>
      </c>
      <c r="F7" s="219">
        <v>5.284656</v>
      </c>
      <c r="G7" s="219">
        <v>5.3822599999999996</v>
      </c>
      <c r="H7" s="219">
        <v>5.2756730000000003</v>
      </c>
      <c r="I7" s="219">
        <v>5.3991340000000001</v>
      </c>
      <c r="J7" s="219">
        <v>5.3738299999999999</v>
      </c>
      <c r="K7" s="219">
        <v>5.5604089999999999</v>
      </c>
      <c r="L7" s="219">
        <v>5.517137</v>
      </c>
      <c r="M7" s="219">
        <v>5.3859820000000003</v>
      </c>
      <c r="N7" s="219">
        <v>5.4495769999999997</v>
      </c>
      <c r="O7" s="219">
        <v>5.3985729999999998</v>
      </c>
      <c r="P7" s="219">
        <v>5.5461299999999998</v>
      </c>
      <c r="Q7" s="219">
        <v>5.5128399999999997</v>
      </c>
      <c r="R7" s="219">
        <v>5.3772690000000001</v>
      </c>
      <c r="S7" s="219">
        <v>5.3981510000000004</v>
      </c>
      <c r="T7" s="219">
        <v>5.3836019999999998</v>
      </c>
      <c r="U7" s="219">
        <v>5.3132089999999996</v>
      </c>
      <c r="V7" s="219">
        <v>5.4445129999999997</v>
      </c>
      <c r="W7" s="219">
        <v>5.6082700000000001</v>
      </c>
      <c r="X7" s="219">
        <v>5.5962779999999999</v>
      </c>
      <c r="Y7" s="219">
        <v>5.5583090000000004</v>
      </c>
      <c r="Z7" s="219">
        <v>5.614357</v>
      </c>
      <c r="AA7" s="219">
        <v>5.5015140000000002</v>
      </c>
      <c r="AB7" s="219">
        <v>5.4099519999999997</v>
      </c>
      <c r="AC7" s="219">
        <v>5.5948929999999999</v>
      </c>
      <c r="AD7" s="219">
        <v>5.546233</v>
      </c>
      <c r="AE7" s="219">
        <v>5.6112169999999999</v>
      </c>
      <c r="AF7" s="219">
        <v>5.5725059999999997</v>
      </c>
      <c r="AG7" s="219">
        <v>5.4203659999999996</v>
      </c>
      <c r="AH7" s="219">
        <v>5.6454829999999996</v>
      </c>
      <c r="AI7" s="219">
        <v>5.5925500000000001</v>
      </c>
      <c r="AJ7" s="219">
        <v>5.8744579999999997</v>
      </c>
      <c r="AK7" s="219">
        <v>6.0060799999999999</v>
      </c>
      <c r="AL7" s="219">
        <v>6.0273729999999999</v>
      </c>
      <c r="AM7" s="219">
        <v>6.1355060000000003</v>
      </c>
      <c r="AN7" s="219">
        <v>6.2382039999999996</v>
      </c>
      <c r="AO7" s="219">
        <v>6.2941799999999999</v>
      </c>
      <c r="AP7" s="219">
        <v>6.286359</v>
      </c>
      <c r="AQ7" s="219">
        <v>6.3378129999999997</v>
      </c>
      <c r="AR7" s="219">
        <v>6.2527730000000004</v>
      </c>
      <c r="AS7" s="219">
        <v>6.387683</v>
      </c>
      <c r="AT7" s="219">
        <v>6.3087479999999996</v>
      </c>
      <c r="AU7" s="219">
        <v>6.5758679999999998</v>
      </c>
      <c r="AV7" s="219">
        <v>6.9419259999999996</v>
      </c>
      <c r="AW7" s="219">
        <v>7.0431140000000001</v>
      </c>
      <c r="AX7" s="219">
        <v>7.0896499999999998</v>
      </c>
      <c r="AY7" s="219">
        <v>7.0322740000000001</v>
      </c>
      <c r="AZ7" s="219">
        <v>7.1349030000000004</v>
      </c>
      <c r="BA7" s="219">
        <v>7.1789100000000001</v>
      </c>
      <c r="BB7" s="219">
        <v>7.3713610000000003</v>
      </c>
      <c r="BC7" s="219">
        <v>7.3169219999999999</v>
      </c>
      <c r="BD7" s="219">
        <v>7.2382</v>
      </c>
      <c r="BE7" s="219">
        <v>7.5146129031999997</v>
      </c>
      <c r="BF7" s="333">
        <v>7.4122729999999999</v>
      </c>
      <c r="BG7" s="333">
        <v>7.4006970000000001</v>
      </c>
      <c r="BH7" s="333">
        <v>7.5985849999999999</v>
      </c>
      <c r="BI7" s="333">
        <v>7.7490030000000001</v>
      </c>
      <c r="BJ7" s="333">
        <v>7.8194129999999999</v>
      </c>
      <c r="BK7" s="333">
        <v>7.8890200000000004</v>
      </c>
      <c r="BL7" s="333">
        <v>7.9640430000000002</v>
      </c>
      <c r="BM7" s="333">
        <v>8.0351009999999992</v>
      </c>
      <c r="BN7" s="333">
        <v>8.1019349999999992</v>
      </c>
      <c r="BO7" s="333">
        <v>8.1661239999999999</v>
      </c>
      <c r="BP7" s="333">
        <v>8.1473309999999994</v>
      </c>
      <c r="BQ7" s="333">
        <v>8.1980310000000003</v>
      </c>
      <c r="BR7" s="333">
        <v>8.2578239999999994</v>
      </c>
      <c r="BS7" s="333">
        <v>8.3610679999999995</v>
      </c>
      <c r="BT7" s="333">
        <v>8.4812930000000009</v>
      </c>
      <c r="BU7" s="333">
        <v>8.5886049999999994</v>
      </c>
      <c r="BV7" s="333">
        <v>8.6625530000000008</v>
      </c>
    </row>
    <row r="8" spans="1:74" ht="11.1" customHeight="1">
      <c r="A8" s="61" t="s">
        <v>708</v>
      </c>
      <c r="B8" s="176" t="s">
        <v>585</v>
      </c>
      <c r="C8" s="219">
        <v>0.67868300000000004</v>
      </c>
      <c r="D8" s="219">
        <v>0.70785200000000004</v>
      </c>
      <c r="E8" s="219">
        <v>0.70909299999999997</v>
      </c>
      <c r="F8" s="219">
        <v>0.65256400000000003</v>
      </c>
      <c r="G8" s="219">
        <v>0.67767299999999997</v>
      </c>
      <c r="H8" s="219">
        <v>0.57072299999999998</v>
      </c>
      <c r="I8" s="219">
        <v>0.55125100000000005</v>
      </c>
      <c r="J8" s="219">
        <v>0.572021</v>
      </c>
      <c r="K8" s="219">
        <v>0.65207700000000002</v>
      </c>
      <c r="L8" s="219">
        <v>0.65808800000000001</v>
      </c>
      <c r="M8" s="219">
        <v>0.66216600000000003</v>
      </c>
      <c r="N8" s="219">
        <v>0.65466100000000005</v>
      </c>
      <c r="O8" s="219">
        <v>0.640293</v>
      </c>
      <c r="P8" s="219">
        <v>0.635073</v>
      </c>
      <c r="Q8" s="219">
        <v>0.64614000000000005</v>
      </c>
      <c r="R8" s="219">
        <v>0.63966900000000004</v>
      </c>
      <c r="S8" s="219">
        <v>0.57127600000000001</v>
      </c>
      <c r="T8" s="219">
        <v>0.53447</v>
      </c>
      <c r="U8" s="219">
        <v>0.54469599999999996</v>
      </c>
      <c r="V8" s="219">
        <v>0.53825299999999998</v>
      </c>
      <c r="W8" s="219">
        <v>0.61377800000000005</v>
      </c>
      <c r="X8" s="219">
        <v>0.61847399999999997</v>
      </c>
      <c r="Y8" s="219">
        <v>0.606182</v>
      </c>
      <c r="Z8" s="219">
        <v>0.63219000000000003</v>
      </c>
      <c r="AA8" s="219">
        <v>0.46381800000000001</v>
      </c>
      <c r="AB8" s="219">
        <v>0.61119999999999997</v>
      </c>
      <c r="AC8" s="219">
        <v>0.61097299999999999</v>
      </c>
      <c r="AD8" s="219">
        <v>0.60611199999999998</v>
      </c>
      <c r="AE8" s="219">
        <v>0.58204100000000003</v>
      </c>
      <c r="AF8" s="219">
        <v>0.55341899999999999</v>
      </c>
      <c r="AG8" s="219">
        <v>0.45277499999999998</v>
      </c>
      <c r="AH8" s="219">
        <v>0.52613200000000004</v>
      </c>
      <c r="AI8" s="219">
        <v>0.58480399999999999</v>
      </c>
      <c r="AJ8" s="219">
        <v>0.56576700000000002</v>
      </c>
      <c r="AK8" s="219">
        <v>0.59312200000000004</v>
      </c>
      <c r="AL8" s="219">
        <v>0.59176600000000001</v>
      </c>
      <c r="AM8" s="219">
        <v>0.59272000000000002</v>
      </c>
      <c r="AN8" s="219">
        <v>0.58223000000000003</v>
      </c>
      <c r="AO8" s="219">
        <v>0.56747999999999998</v>
      </c>
      <c r="AP8" s="219">
        <v>0.55237999999999998</v>
      </c>
      <c r="AQ8" s="219">
        <v>0.54600000000000004</v>
      </c>
      <c r="AR8" s="219">
        <v>0.49299999999999999</v>
      </c>
      <c r="AS8" s="219">
        <v>0.41521999999999998</v>
      </c>
      <c r="AT8" s="219">
        <v>0.40448000000000001</v>
      </c>
      <c r="AU8" s="219">
        <v>0.50207000000000002</v>
      </c>
      <c r="AV8" s="219">
        <v>0.54666000000000003</v>
      </c>
      <c r="AW8" s="219">
        <v>0.55318999999999996</v>
      </c>
      <c r="AX8" s="219">
        <v>0.55532000000000004</v>
      </c>
      <c r="AY8" s="219">
        <v>0.54876999999999998</v>
      </c>
      <c r="AZ8" s="219">
        <v>0.54093000000000002</v>
      </c>
      <c r="BA8" s="219">
        <v>0.53293000000000001</v>
      </c>
      <c r="BB8" s="219">
        <v>0.52249999999999996</v>
      </c>
      <c r="BC8" s="219">
        <v>0.51537999999999995</v>
      </c>
      <c r="BD8" s="219">
        <v>0.48263333333000003</v>
      </c>
      <c r="BE8" s="219">
        <v>0.47958064515999999</v>
      </c>
      <c r="BF8" s="333">
        <v>0.44</v>
      </c>
      <c r="BG8" s="333">
        <v>0.5</v>
      </c>
      <c r="BH8" s="333">
        <v>0.51500000000000001</v>
      </c>
      <c r="BI8" s="333">
        <v>0.52500000000000002</v>
      </c>
      <c r="BJ8" s="333">
        <v>0.52500000000000002</v>
      </c>
      <c r="BK8" s="333">
        <v>0.51500000000000001</v>
      </c>
      <c r="BL8" s="333">
        <v>0.51</v>
      </c>
      <c r="BM8" s="333">
        <v>0.505</v>
      </c>
      <c r="BN8" s="333">
        <v>0.5</v>
      </c>
      <c r="BO8" s="333">
        <v>0.5</v>
      </c>
      <c r="BP8" s="333">
        <v>0.41</v>
      </c>
      <c r="BQ8" s="333">
        <v>0.39</v>
      </c>
      <c r="BR8" s="333">
        <v>0.41</v>
      </c>
      <c r="BS8" s="333">
        <v>0.47</v>
      </c>
      <c r="BT8" s="333">
        <v>0.48499999999999999</v>
      </c>
      <c r="BU8" s="333">
        <v>0.495</v>
      </c>
      <c r="BV8" s="333">
        <v>0.495</v>
      </c>
    </row>
    <row r="9" spans="1:74" ht="11.1" customHeight="1">
      <c r="A9" s="61" t="s">
        <v>709</v>
      </c>
      <c r="B9" s="176" t="s">
        <v>277</v>
      </c>
      <c r="C9" s="219">
        <v>1.2813920000000001</v>
      </c>
      <c r="D9" s="219">
        <v>1.3227450000000001</v>
      </c>
      <c r="E9" s="219">
        <v>1.3553740000000001</v>
      </c>
      <c r="F9" s="219">
        <v>1.4648319999999999</v>
      </c>
      <c r="G9" s="219">
        <v>1.5533870000000001</v>
      </c>
      <c r="H9" s="219">
        <v>1.561445</v>
      </c>
      <c r="I9" s="219">
        <v>1.7349870000000001</v>
      </c>
      <c r="J9" s="219">
        <v>1.7346330000000001</v>
      </c>
      <c r="K9" s="219">
        <v>1.7516050000000001</v>
      </c>
      <c r="L9" s="219">
        <v>1.7249369999999999</v>
      </c>
      <c r="M9" s="219">
        <v>1.562724</v>
      </c>
      <c r="N9" s="219">
        <v>1.679182</v>
      </c>
      <c r="O9" s="219">
        <v>1.6548400000000001</v>
      </c>
      <c r="P9" s="219">
        <v>1.709945</v>
      </c>
      <c r="Q9" s="219">
        <v>1.5993889999999999</v>
      </c>
      <c r="R9" s="219">
        <v>1.465584</v>
      </c>
      <c r="S9" s="219">
        <v>1.5363910000000001</v>
      </c>
      <c r="T9" s="219">
        <v>1.543032</v>
      </c>
      <c r="U9" s="219">
        <v>1.4337089999999999</v>
      </c>
      <c r="V9" s="219">
        <v>1.5554589999999999</v>
      </c>
      <c r="W9" s="219">
        <v>1.5865880000000001</v>
      </c>
      <c r="X9" s="219">
        <v>1.561523</v>
      </c>
      <c r="Y9" s="219">
        <v>1.481616</v>
      </c>
      <c r="Z9" s="219">
        <v>1.490637</v>
      </c>
      <c r="AA9" s="219">
        <v>1.561175</v>
      </c>
      <c r="AB9" s="219">
        <v>1.411581</v>
      </c>
      <c r="AC9" s="219">
        <v>1.389178</v>
      </c>
      <c r="AD9" s="219">
        <v>1.3455539999999999</v>
      </c>
      <c r="AE9" s="219">
        <v>1.3733089999999999</v>
      </c>
      <c r="AF9" s="219">
        <v>1.324916</v>
      </c>
      <c r="AG9" s="219">
        <v>1.2109890000000001</v>
      </c>
      <c r="AH9" s="219">
        <v>1.271488</v>
      </c>
      <c r="AI9" s="219">
        <v>1.0896939999999999</v>
      </c>
      <c r="AJ9" s="219">
        <v>1.290165</v>
      </c>
      <c r="AK9" s="219">
        <v>1.2781800000000001</v>
      </c>
      <c r="AL9" s="219">
        <v>1.2573460000000001</v>
      </c>
      <c r="AM9" s="219">
        <v>1.3071159999999999</v>
      </c>
      <c r="AN9" s="219">
        <v>1.3251200000000001</v>
      </c>
      <c r="AO9" s="219">
        <v>1.3748640000000001</v>
      </c>
      <c r="AP9" s="219">
        <v>1.2649760000000001</v>
      </c>
      <c r="AQ9" s="219">
        <v>1.194618</v>
      </c>
      <c r="AR9" s="219">
        <v>1.113475</v>
      </c>
      <c r="AS9" s="219">
        <v>1.251727</v>
      </c>
      <c r="AT9" s="219">
        <v>1.101065</v>
      </c>
      <c r="AU9" s="219">
        <v>1.1758980000000001</v>
      </c>
      <c r="AV9" s="219">
        <v>1.32742</v>
      </c>
      <c r="AW9" s="219">
        <v>1.373159</v>
      </c>
      <c r="AX9" s="219">
        <v>1.378412</v>
      </c>
      <c r="AY9" s="219">
        <v>1.321652</v>
      </c>
      <c r="AZ9" s="219">
        <v>1.324416</v>
      </c>
      <c r="BA9" s="219">
        <v>1.2533829999999999</v>
      </c>
      <c r="BB9" s="219">
        <v>1.3480350000000001</v>
      </c>
      <c r="BC9" s="219">
        <v>1.212593</v>
      </c>
      <c r="BD9" s="219">
        <v>1.1392992007</v>
      </c>
      <c r="BE9" s="219">
        <v>1.3106083309000001</v>
      </c>
      <c r="BF9" s="333">
        <v>1.2022576415999999</v>
      </c>
      <c r="BG9" s="333">
        <v>1.08016136</v>
      </c>
      <c r="BH9" s="333">
        <v>1.2139319744999999</v>
      </c>
      <c r="BI9" s="333">
        <v>1.3065460939</v>
      </c>
      <c r="BJ9" s="333">
        <v>1.3303855739999999</v>
      </c>
      <c r="BK9" s="333">
        <v>1.3456914377</v>
      </c>
      <c r="BL9" s="333">
        <v>1.3522347460999999</v>
      </c>
      <c r="BM9" s="333">
        <v>1.360355108</v>
      </c>
      <c r="BN9" s="333">
        <v>1.3680795859999999</v>
      </c>
      <c r="BO9" s="333">
        <v>1.3710596029</v>
      </c>
      <c r="BP9" s="333">
        <v>1.3833548712999999</v>
      </c>
      <c r="BQ9" s="333">
        <v>1.39702978</v>
      </c>
      <c r="BR9" s="333">
        <v>1.3813955914</v>
      </c>
      <c r="BS9" s="333">
        <v>1.3705922085</v>
      </c>
      <c r="BT9" s="333">
        <v>1.4229796401999999</v>
      </c>
      <c r="BU9" s="333">
        <v>1.4685273302999999</v>
      </c>
      <c r="BV9" s="333">
        <v>1.4916770536999999</v>
      </c>
    </row>
    <row r="10" spans="1:74" ht="11.1" customHeight="1">
      <c r="A10" s="61" t="s">
        <v>710</v>
      </c>
      <c r="B10" s="176" t="s">
        <v>133</v>
      </c>
      <c r="C10" s="219">
        <v>3.18066</v>
      </c>
      <c r="D10" s="219">
        <v>3.2101820000000001</v>
      </c>
      <c r="E10" s="219">
        <v>3.152107</v>
      </c>
      <c r="F10" s="219">
        <v>3.1672600000000002</v>
      </c>
      <c r="G10" s="219">
        <v>3.1511999999999998</v>
      </c>
      <c r="H10" s="219">
        <v>3.1435050000000002</v>
      </c>
      <c r="I10" s="219">
        <v>3.1128960000000001</v>
      </c>
      <c r="J10" s="219">
        <v>3.0671759999999999</v>
      </c>
      <c r="K10" s="219">
        <v>3.1567270000000001</v>
      </c>
      <c r="L10" s="219">
        <v>3.134112</v>
      </c>
      <c r="M10" s="219">
        <v>3.161092</v>
      </c>
      <c r="N10" s="219">
        <v>3.1157339999999998</v>
      </c>
      <c r="O10" s="219">
        <v>3.10344</v>
      </c>
      <c r="P10" s="219">
        <v>3.2011120000000002</v>
      </c>
      <c r="Q10" s="219">
        <v>3.2673109999999999</v>
      </c>
      <c r="R10" s="219">
        <v>3.2720159999999998</v>
      </c>
      <c r="S10" s="219">
        <v>3.2904840000000002</v>
      </c>
      <c r="T10" s="219">
        <v>3.3060999999999998</v>
      </c>
      <c r="U10" s="219">
        <v>3.3348040000000001</v>
      </c>
      <c r="V10" s="219">
        <v>3.3508010000000001</v>
      </c>
      <c r="W10" s="219">
        <v>3.4079039999999998</v>
      </c>
      <c r="X10" s="219">
        <v>3.4162810000000001</v>
      </c>
      <c r="Y10" s="219">
        <v>3.4705110000000001</v>
      </c>
      <c r="Z10" s="219">
        <v>3.49153</v>
      </c>
      <c r="AA10" s="219">
        <v>3.476521</v>
      </c>
      <c r="AB10" s="219">
        <v>3.3871709999999999</v>
      </c>
      <c r="AC10" s="219">
        <v>3.5947420000000001</v>
      </c>
      <c r="AD10" s="219">
        <v>3.5945670000000001</v>
      </c>
      <c r="AE10" s="219">
        <v>3.6558670000000002</v>
      </c>
      <c r="AF10" s="219">
        <v>3.6941709999999999</v>
      </c>
      <c r="AG10" s="219">
        <v>3.756602</v>
      </c>
      <c r="AH10" s="219">
        <v>3.8478629999999998</v>
      </c>
      <c r="AI10" s="219">
        <v>3.9180519999999999</v>
      </c>
      <c r="AJ10" s="219">
        <v>4.0185259999999996</v>
      </c>
      <c r="AK10" s="219">
        <v>4.1347779999999998</v>
      </c>
      <c r="AL10" s="219">
        <v>4.178261</v>
      </c>
      <c r="AM10" s="219">
        <v>4.2356699999999998</v>
      </c>
      <c r="AN10" s="219">
        <v>4.3308540000000004</v>
      </c>
      <c r="AO10" s="219">
        <v>4.3518359999999996</v>
      </c>
      <c r="AP10" s="219">
        <v>4.4690029999999998</v>
      </c>
      <c r="AQ10" s="219">
        <v>4.5971950000000001</v>
      </c>
      <c r="AR10" s="219">
        <v>4.6462979999999998</v>
      </c>
      <c r="AS10" s="219">
        <v>4.7207359999999996</v>
      </c>
      <c r="AT10" s="219">
        <v>4.8032029999999999</v>
      </c>
      <c r="AU10" s="219">
        <v>4.8978999999999999</v>
      </c>
      <c r="AV10" s="219">
        <v>5.0678460000000003</v>
      </c>
      <c r="AW10" s="219">
        <v>5.116765</v>
      </c>
      <c r="AX10" s="219">
        <v>5.1559179999999998</v>
      </c>
      <c r="AY10" s="219">
        <v>5.1618519999999997</v>
      </c>
      <c r="AZ10" s="219">
        <v>5.2695569999999998</v>
      </c>
      <c r="BA10" s="219">
        <v>5.3925970000000003</v>
      </c>
      <c r="BB10" s="219">
        <v>5.500826</v>
      </c>
      <c r="BC10" s="219">
        <v>5.5889490000000004</v>
      </c>
      <c r="BD10" s="219">
        <v>5.616267466</v>
      </c>
      <c r="BE10" s="219">
        <v>5.7244239272000002</v>
      </c>
      <c r="BF10" s="333">
        <v>5.7700156029</v>
      </c>
      <c r="BG10" s="333">
        <v>5.8205360858999997</v>
      </c>
      <c r="BH10" s="333">
        <v>5.8696532979000002</v>
      </c>
      <c r="BI10" s="333">
        <v>5.9174564339</v>
      </c>
      <c r="BJ10" s="333">
        <v>5.9640269489</v>
      </c>
      <c r="BK10" s="333">
        <v>6.0283288059000002</v>
      </c>
      <c r="BL10" s="333">
        <v>6.1018082088999996</v>
      </c>
      <c r="BM10" s="333">
        <v>6.1697455609</v>
      </c>
      <c r="BN10" s="333">
        <v>6.2338549669000001</v>
      </c>
      <c r="BO10" s="333">
        <v>6.2950639088999996</v>
      </c>
      <c r="BP10" s="333">
        <v>6.3539758208999997</v>
      </c>
      <c r="BQ10" s="333">
        <v>6.4110016238999998</v>
      </c>
      <c r="BR10" s="333">
        <v>6.4664285629</v>
      </c>
      <c r="BS10" s="333">
        <v>6.5204760389</v>
      </c>
      <c r="BT10" s="333">
        <v>6.5733136049000001</v>
      </c>
      <c r="BU10" s="333">
        <v>6.6250778829000003</v>
      </c>
      <c r="BV10" s="333">
        <v>6.6758757548999998</v>
      </c>
    </row>
    <row r="11" spans="1:74" ht="11.1" customHeight="1">
      <c r="A11" s="61" t="s">
        <v>1034</v>
      </c>
      <c r="B11" s="176" t="s">
        <v>135</v>
      </c>
      <c r="C11" s="219">
        <v>9.7423970000000004</v>
      </c>
      <c r="D11" s="219">
        <v>9.0438659999999995</v>
      </c>
      <c r="E11" s="219">
        <v>9.3479039999999998</v>
      </c>
      <c r="F11" s="219">
        <v>9.3473109999999995</v>
      </c>
      <c r="G11" s="219">
        <v>8.7445690000000003</v>
      </c>
      <c r="H11" s="219">
        <v>9.0785199999999993</v>
      </c>
      <c r="I11" s="219">
        <v>9.0625889999999991</v>
      </c>
      <c r="J11" s="219">
        <v>8.7788299999999992</v>
      </c>
      <c r="K11" s="219">
        <v>9.2117839999999998</v>
      </c>
      <c r="L11" s="219">
        <v>8.4934019999999997</v>
      </c>
      <c r="M11" s="219">
        <v>8.6945230000000002</v>
      </c>
      <c r="N11" s="219">
        <v>8.1044389999999993</v>
      </c>
      <c r="O11" s="219">
        <v>8.4593779999999992</v>
      </c>
      <c r="P11" s="219">
        <v>8.7028890000000008</v>
      </c>
      <c r="Q11" s="219">
        <v>9.2963520000000006</v>
      </c>
      <c r="R11" s="219">
        <v>9.6890300000000007</v>
      </c>
      <c r="S11" s="219">
        <v>9.6187959999999997</v>
      </c>
      <c r="T11" s="219">
        <v>9.8959069999999993</v>
      </c>
      <c r="U11" s="219">
        <v>9.8630300000000002</v>
      </c>
      <c r="V11" s="219">
        <v>9.5072399999999995</v>
      </c>
      <c r="W11" s="219">
        <v>9.1674849999999992</v>
      </c>
      <c r="X11" s="219">
        <v>8.5160660000000004</v>
      </c>
      <c r="Y11" s="219">
        <v>8.667109</v>
      </c>
      <c r="Z11" s="219">
        <v>8.6549700000000005</v>
      </c>
      <c r="AA11" s="219">
        <v>9.1113040000000005</v>
      </c>
      <c r="AB11" s="219">
        <v>8.1533379999999998</v>
      </c>
      <c r="AC11" s="219">
        <v>9.1468030000000002</v>
      </c>
      <c r="AD11" s="219">
        <v>8.797993</v>
      </c>
      <c r="AE11" s="219">
        <v>9.0223309999999994</v>
      </c>
      <c r="AF11" s="219">
        <v>9.1994559999999996</v>
      </c>
      <c r="AG11" s="219">
        <v>9.2032150000000001</v>
      </c>
      <c r="AH11" s="219">
        <v>8.9019150000000007</v>
      </c>
      <c r="AI11" s="219">
        <v>8.8781770000000009</v>
      </c>
      <c r="AJ11" s="219">
        <v>8.8566850000000006</v>
      </c>
      <c r="AK11" s="219">
        <v>8.6600239999999999</v>
      </c>
      <c r="AL11" s="219">
        <v>8.6577889999999993</v>
      </c>
      <c r="AM11" s="219">
        <v>8.5159979999999997</v>
      </c>
      <c r="AN11" s="219">
        <v>8.4983540000000009</v>
      </c>
      <c r="AO11" s="219">
        <v>8.7069519999999994</v>
      </c>
      <c r="AP11" s="219">
        <v>8.5591860000000004</v>
      </c>
      <c r="AQ11" s="219">
        <v>8.8397059999999996</v>
      </c>
      <c r="AR11" s="219">
        <v>9.0547649999999997</v>
      </c>
      <c r="AS11" s="219">
        <v>8.5289699999999993</v>
      </c>
      <c r="AT11" s="219">
        <v>8.5707640000000005</v>
      </c>
      <c r="AU11" s="219">
        <v>8.3173309999999994</v>
      </c>
      <c r="AV11" s="219">
        <v>8.0243880000000001</v>
      </c>
      <c r="AW11" s="219">
        <v>8.0564509999999991</v>
      </c>
      <c r="AX11" s="219">
        <v>7.5186060000000001</v>
      </c>
      <c r="AY11" s="219">
        <v>7.8800970000000001</v>
      </c>
      <c r="AZ11" s="219">
        <v>7.1455520000000003</v>
      </c>
      <c r="BA11" s="219">
        <v>7.359432</v>
      </c>
      <c r="BB11" s="219">
        <v>7.594265</v>
      </c>
      <c r="BC11" s="219">
        <v>7.6124070000000001</v>
      </c>
      <c r="BD11" s="219">
        <v>7.9062666666999997</v>
      </c>
      <c r="BE11" s="219">
        <v>7.8533814838999998</v>
      </c>
      <c r="BF11" s="333">
        <v>8.1163050000000005</v>
      </c>
      <c r="BG11" s="333">
        <v>7.7485869999999997</v>
      </c>
      <c r="BH11" s="333">
        <v>7.2189699999999997</v>
      </c>
      <c r="BI11" s="333">
        <v>7.061553</v>
      </c>
      <c r="BJ11" s="333">
        <v>6.496588</v>
      </c>
      <c r="BK11" s="333">
        <v>6.9088570000000002</v>
      </c>
      <c r="BL11" s="333">
        <v>6.5937390000000002</v>
      </c>
      <c r="BM11" s="333">
        <v>6.6812149999999999</v>
      </c>
      <c r="BN11" s="333">
        <v>6.8152609999999996</v>
      </c>
      <c r="BO11" s="333">
        <v>6.9674829999999996</v>
      </c>
      <c r="BP11" s="333">
        <v>7.2372370000000004</v>
      </c>
      <c r="BQ11" s="333">
        <v>7.1295229999999998</v>
      </c>
      <c r="BR11" s="333">
        <v>7.0149600000000003</v>
      </c>
      <c r="BS11" s="333">
        <v>6.6723080000000001</v>
      </c>
      <c r="BT11" s="333">
        <v>6.301393</v>
      </c>
      <c r="BU11" s="333">
        <v>6.2197480000000001</v>
      </c>
      <c r="BV11" s="333">
        <v>5.6815509999999998</v>
      </c>
    </row>
    <row r="12" spans="1:74" ht="11.1" customHeight="1">
      <c r="A12" s="61" t="s">
        <v>1036</v>
      </c>
      <c r="B12" s="176" t="s">
        <v>140</v>
      </c>
      <c r="C12" s="219">
        <v>-6.3322580645000001E-2</v>
      </c>
      <c r="D12" s="219">
        <v>-6.2678571429000005E-2</v>
      </c>
      <c r="E12" s="219">
        <v>-0.23416129031999999</v>
      </c>
      <c r="F12" s="219">
        <v>-0.19953333333000001</v>
      </c>
      <c r="G12" s="219">
        <v>-9.3935483870999995E-2</v>
      </c>
      <c r="H12" s="219">
        <v>-0.08</v>
      </c>
      <c r="I12" s="219">
        <v>1.2903225806E-4</v>
      </c>
      <c r="J12" s="219">
        <v>6.4516129034000001E-5</v>
      </c>
      <c r="K12" s="219">
        <v>-3.3133333332999997E-2</v>
      </c>
      <c r="L12" s="219">
        <v>1.6129032258000001E-4</v>
      </c>
      <c r="M12" s="219">
        <v>-3.4933333333E-2</v>
      </c>
      <c r="N12" s="219">
        <v>-1.5709677419E-2</v>
      </c>
      <c r="O12" s="219">
        <v>1.2903225807E-4</v>
      </c>
      <c r="P12" s="219">
        <v>1.4285714286000001E-4</v>
      </c>
      <c r="Q12" s="219">
        <v>1.2903225806E-4</v>
      </c>
      <c r="R12" s="219">
        <v>1.6666666666999999E-4</v>
      </c>
      <c r="S12" s="219">
        <v>1.6129032258000001E-4</v>
      </c>
      <c r="T12" s="219">
        <v>1E-4</v>
      </c>
      <c r="U12" s="219">
        <v>1.6129032258000001E-4</v>
      </c>
      <c r="V12" s="219">
        <v>1.6129032258000001E-4</v>
      </c>
      <c r="W12" s="219">
        <v>2.2666666667E-3</v>
      </c>
      <c r="X12" s="219">
        <v>-1.1935483871000001E-3</v>
      </c>
      <c r="Y12" s="219">
        <v>9.9999999998000004E-5</v>
      </c>
      <c r="Z12" s="219">
        <v>6.4516129034000001E-5</v>
      </c>
      <c r="AA12" s="219">
        <v>6.4516129031E-5</v>
      </c>
      <c r="AB12" s="219">
        <v>3.5714285713000002E-5</v>
      </c>
      <c r="AC12" s="219">
        <v>0</v>
      </c>
      <c r="AD12" s="219">
        <v>0</v>
      </c>
      <c r="AE12" s="219">
        <v>0</v>
      </c>
      <c r="AF12" s="219">
        <v>3.6666666667E-4</v>
      </c>
      <c r="AG12" s="219">
        <v>0.26825806452000001</v>
      </c>
      <c r="AH12" s="219">
        <v>0.70190322580999998</v>
      </c>
      <c r="AI12" s="219">
        <v>1.6833333333000002E-2</v>
      </c>
      <c r="AJ12" s="219">
        <v>0</v>
      </c>
      <c r="AK12" s="219">
        <v>0</v>
      </c>
      <c r="AL12" s="219">
        <v>0</v>
      </c>
      <c r="AM12" s="219">
        <v>0</v>
      </c>
      <c r="AN12" s="219">
        <v>0</v>
      </c>
      <c r="AO12" s="219">
        <v>0</v>
      </c>
      <c r="AP12" s="219">
        <v>0</v>
      </c>
      <c r="AQ12" s="219">
        <v>0</v>
      </c>
      <c r="AR12" s="219">
        <v>0</v>
      </c>
      <c r="AS12" s="219">
        <v>3.2258064515E-5</v>
      </c>
      <c r="AT12" s="219">
        <v>0</v>
      </c>
      <c r="AU12" s="219">
        <v>3.3266666666999997E-2</v>
      </c>
      <c r="AV12" s="219">
        <v>0</v>
      </c>
      <c r="AW12" s="219">
        <v>0</v>
      </c>
      <c r="AX12" s="219">
        <v>-1.0193548387E-2</v>
      </c>
      <c r="AY12" s="219">
        <v>-1.7322580644999998E-2</v>
      </c>
      <c r="AZ12" s="219">
        <v>-5.8571428571000004E-3</v>
      </c>
      <c r="BA12" s="219">
        <v>0</v>
      </c>
      <c r="BB12" s="219">
        <v>0</v>
      </c>
      <c r="BC12" s="219">
        <v>0</v>
      </c>
      <c r="BD12" s="219">
        <v>0</v>
      </c>
      <c r="BE12" s="219">
        <v>0</v>
      </c>
      <c r="BF12" s="333">
        <v>0</v>
      </c>
      <c r="BG12" s="333">
        <v>0</v>
      </c>
      <c r="BH12" s="333">
        <v>0</v>
      </c>
      <c r="BI12" s="333">
        <v>0</v>
      </c>
      <c r="BJ12" s="333">
        <v>0</v>
      </c>
      <c r="BK12" s="333">
        <v>0</v>
      </c>
      <c r="BL12" s="333">
        <v>0</v>
      </c>
      <c r="BM12" s="333">
        <v>0</v>
      </c>
      <c r="BN12" s="333">
        <v>0</v>
      </c>
      <c r="BO12" s="333">
        <v>0</v>
      </c>
      <c r="BP12" s="333">
        <v>0</v>
      </c>
      <c r="BQ12" s="333">
        <v>0</v>
      </c>
      <c r="BR12" s="333">
        <v>0</v>
      </c>
      <c r="BS12" s="333">
        <v>0</v>
      </c>
      <c r="BT12" s="333">
        <v>0</v>
      </c>
      <c r="BU12" s="333">
        <v>0</v>
      </c>
      <c r="BV12" s="333">
        <v>0</v>
      </c>
    </row>
    <row r="13" spans="1:74" ht="11.1" customHeight="1">
      <c r="A13" s="61" t="s">
        <v>1035</v>
      </c>
      <c r="B13" s="176" t="s">
        <v>586</v>
      </c>
      <c r="C13" s="219">
        <v>-0.82248387096999998</v>
      </c>
      <c r="D13" s="219">
        <v>-0.22246428570999999</v>
      </c>
      <c r="E13" s="219">
        <v>-0.30248387097000001</v>
      </c>
      <c r="F13" s="219">
        <v>-0.13239999999999999</v>
      </c>
      <c r="G13" s="219">
        <v>0.36819354839000001</v>
      </c>
      <c r="H13" s="219">
        <v>0.41449999999999998</v>
      </c>
      <c r="I13" s="219">
        <v>5.2838709677000002E-2</v>
      </c>
      <c r="J13" s="219">
        <v>0.31758064516000001</v>
      </c>
      <c r="K13" s="219">
        <v>1.9066666667E-2</v>
      </c>
      <c r="L13" s="219">
        <v>8.0935483870999997E-2</v>
      </c>
      <c r="M13" s="219">
        <v>-0.14703333332999999</v>
      </c>
      <c r="N13" s="219">
        <v>0.37851612902999998</v>
      </c>
      <c r="O13" s="219">
        <v>-0.37535483871000003</v>
      </c>
      <c r="P13" s="219">
        <v>-0.22860714286</v>
      </c>
      <c r="Q13" s="219">
        <v>-0.51706451613000004</v>
      </c>
      <c r="R13" s="219">
        <v>-0.1341</v>
      </c>
      <c r="S13" s="219">
        <v>4.2677419355000003E-2</v>
      </c>
      <c r="T13" s="219">
        <v>-0.11840000000000001</v>
      </c>
      <c r="U13" s="219">
        <v>0.25445161290000001</v>
      </c>
      <c r="V13" s="219">
        <v>-5.5225806452000002E-2</v>
      </c>
      <c r="W13" s="219">
        <v>-0.11713333333000001</v>
      </c>
      <c r="X13" s="219">
        <v>-0.15345161290000001</v>
      </c>
      <c r="Y13" s="219">
        <v>0.50390000000000001</v>
      </c>
      <c r="Z13" s="219">
        <v>0.61435483870999996</v>
      </c>
      <c r="AA13" s="219">
        <v>-0.37467741934999998</v>
      </c>
      <c r="AB13" s="219">
        <v>-0.12221428571</v>
      </c>
      <c r="AC13" s="219">
        <v>-0.37890322581000002</v>
      </c>
      <c r="AD13" s="219">
        <v>-0.21093333333</v>
      </c>
      <c r="AE13" s="219">
        <v>-5.8322580644999997E-2</v>
      </c>
      <c r="AF13" s="219">
        <v>0.41953333332999998</v>
      </c>
      <c r="AG13" s="219">
        <v>0.30396774193999998</v>
      </c>
      <c r="AH13" s="219">
        <v>-1.3580645161E-2</v>
      </c>
      <c r="AI13" s="219">
        <v>0.55246666667</v>
      </c>
      <c r="AJ13" s="219">
        <v>-0.21896774193999999</v>
      </c>
      <c r="AK13" s="219">
        <v>3.3999999999999998E-3</v>
      </c>
      <c r="AL13" s="219">
        <v>0.19980645160999999</v>
      </c>
      <c r="AM13" s="219">
        <v>-0.30193548387000002</v>
      </c>
      <c r="AN13" s="219">
        <v>-0.24175862069000001</v>
      </c>
      <c r="AO13" s="219">
        <v>-0.67761290323000001</v>
      </c>
      <c r="AP13" s="219">
        <v>-0.29530000000000001</v>
      </c>
      <c r="AQ13" s="219">
        <v>-0.28170967742000003</v>
      </c>
      <c r="AR13" s="219">
        <v>-1.1633333333E-2</v>
      </c>
      <c r="AS13" s="219">
        <v>0.52145161289999997</v>
      </c>
      <c r="AT13" s="219">
        <v>0.23603225806</v>
      </c>
      <c r="AU13" s="219">
        <v>-0.21623333333</v>
      </c>
      <c r="AV13" s="219">
        <v>-0.20719354839000001</v>
      </c>
      <c r="AW13" s="219">
        <v>-0.10606666667</v>
      </c>
      <c r="AX13" s="219">
        <v>0.43951612902999998</v>
      </c>
      <c r="AY13" s="219">
        <v>-0.40899999999999997</v>
      </c>
      <c r="AZ13" s="219">
        <v>-0.26</v>
      </c>
      <c r="BA13" s="219">
        <v>-0.23216129031999999</v>
      </c>
      <c r="BB13" s="219">
        <v>-0.12376666667</v>
      </c>
      <c r="BC13" s="219">
        <v>0.11600000000000001</v>
      </c>
      <c r="BD13" s="219">
        <v>0.42315714286</v>
      </c>
      <c r="BE13" s="219">
        <v>0.53645828308999999</v>
      </c>
      <c r="BF13" s="333">
        <v>4.4314399999999997E-2</v>
      </c>
      <c r="BG13" s="333">
        <v>-6.8630800000000006E-2</v>
      </c>
      <c r="BH13" s="333">
        <v>-0.1316929</v>
      </c>
      <c r="BI13" s="333">
        <v>-4.6480000000000002E-3</v>
      </c>
      <c r="BJ13" s="333">
        <v>0.44378440000000002</v>
      </c>
      <c r="BK13" s="333">
        <v>-0.41047260000000002</v>
      </c>
      <c r="BL13" s="333">
        <v>-0.27448729999999999</v>
      </c>
      <c r="BM13" s="333">
        <v>-0.40017799999999998</v>
      </c>
      <c r="BN13" s="333">
        <v>-0.21701960000000001</v>
      </c>
      <c r="BO13" s="333">
        <v>9.9400600000000006E-2</v>
      </c>
      <c r="BP13" s="333">
        <v>9.61172E-2</v>
      </c>
      <c r="BQ13" s="333">
        <v>0.267322</v>
      </c>
      <c r="BR13" s="333">
        <v>8.7933399999999995E-2</v>
      </c>
      <c r="BS13" s="333">
        <v>-7.0091100000000003E-2</v>
      </c>
      <c r="BT13" s="333">
        <v>-0.10310809999999999</v>
      </c>
      <c r="BU13" s="333">
        <v>1.52502E-2</v>
      </c>
      <c r="BV13" s="333">
        <v>0.46477439999999998</v>
      </c>
    </row>
    <row r="14" spans="1:74" ht="11.1" customHeight="1">
      <c r="A14" s="61" t="s">
        <v>712</v>
      </c>
      <c r="B14" s="176" t="s">
        <v>136</v>
      </c>
      <c r="C14" s="219">
        <v>0.14883099999999999</v>
      </c>
      <c r="D14" s="219">
        <v>0.134244</v>
      </c>
      <c r="E14" s="219">
        <v>9.0615000000000001E-2</v>
      </c>
      <c r="F14" s="219">
        <v>8.2266000000000006E-2</v>
      </c>
      <c r="G14" s="219">
        <v>8.1521999999999997E-2</v>
      </c>
      <c r="H14" s="219">
        <v>0.16153699999999999</v>
      </c>
      <c r="I14" s="219">
        <v>0.12166100000000001</v>
      </c>
      <c r="J14" s="219">
        <v>0.122336</v>
      </c>
      <c r="K14" s="219">
        <v>-4.7993000000000001E-2</v>
      </c>
      <c r="L14" s="219">
        <v>3.6510000000000002E-3</v>
      </c>
      <c r="M14" s="219">
        <v>-9.3700000000000001E-4</v>
      </c>
      <c r="N14" s="219">
        <v>6.6592999999999999E-2</v>
      </c>
      <c r="O14" s="219">
        <v>0.183755</v>
      </c>
      <c r="P14" s="219">
        <v>-7.0804000000000006E-2</v>
      </c>
      <c r="Q14" s="219">
        <v>2.1416999999999999E-2</v>
      </c>
      <c r="R14" s="219">
        <v>0.19846800000000001</v>
      </c>
      <c r="S14" s="219">
        <v>0.155306</v>
      </c>
      <c r="T14" s="219">
        <v>0.22059000000000001</v>
      </c>
      <c r="U14" s="219">
        <v>8.8080000000000006E-2</v>
      </c>
      <c r="V14" s="219">
        <v>0.21324299999999999</v>
      </c>
      <c r="W14" s="219">
        <v>7.9240000000000005E-2</v>
      </c>
      <c r="X14" s="219">
        <v>4.2328999999999999E-2</v>
      </c>
      <c r="Y14" s="219">
        <v>-9.2418E-2</v>
      </c>
      <c r="Z14" s="219">
        <v>9.2348E-2</v>
      </c>
      <c r="AA14" s="219">
        <v>0.18460099999999999</v>
      </c>
      <c r="AB14" s="219">
        <v>0.23492299999999999</v>
      </c>
      <c r="AC14" s="219">
        <v>8.8432999999999998E-2</v>
      </c>
      <c r="AD14" s="219">
        <v>9.7272999999999998E-2</v>
      </c>
      <c r="AE14" s="219">
        <v>0.14258100000000001</v>
      </c>
      <c r="AF14" s="219">
        <v>0.10230400000000001</v>
      </c>
      <c r="AG14" s="219">
        <v>0.39357999999999999</v>
      </c>
      <c r="AH14" s="219">
        <v>0.32037500000000002</v>
      </c>
      <c r="AI14" s="219">
        <v>0.234905</v>
      </c>
      <c r="AJ14" s="219">
        <v>5.747E-2</v>
      </c>
      <c r="AK14" s="219">
        <v>0.29056199999999999</v>
      </c>
      <c r="AL14" s="219">
        <v>-4.2709999999999998E-2</v>
      </c>
      <c r="AM14" s="219">
        <v>5.9140999999999999E-2</v>
      </c>
      <c r="AN14" s="219">
        <v>0.16451199999999999</v>
      </c>
      <c r="AO14" s="219">
        <v>0.22161</v>
      </c>
      <c r="AP14" s="219">
        <v>6.4055000000000001E-2</v>
      </c>
      <c r="AQ14" s="219">
        <v>0.28073999999999999</v>
      </c>
      <c r="AR14" s="219">
        <v>0.33642899999999998</v>
      </c>
      <c r="AS14" s="219">
        <v>0.21834700000000001</v>
      </c>
      <c r="AT14" s="219">
        <v>0.14297199999999999</v>
      </c>
      <c r="AU14" s="219">
        <v>0.15313399999999999</v>
      </c>
      <c r="AV14" s="219">
        <v>9.4716999999999996E-2</v>
      </c>
      <c r="AW14" s="219">
        <v>6.0333999999999999E-2</v>
      </c>
      <c r="AX14" s="219">
        <v>0.28226099999999998</v>
      </c>
      <c r="AY14" s="219">
        <v>8.3209000000000005E-2</v>
      </c>
      <c r="AZ14" s="219">
        <v>0.231152</v>
      </c>
      <c r="BA14" s="219">
        <v>0.39643200000000001</v>
      </c>
      <c r="BB14" s="219">
        <v>2.2707000000000001E-2</v>
      </c>
      <c r="BC14" s="219">
        <v>0.25454199999999999</v>
      </c>
      <c r="BD14" s="219">
        <v>0.17407619048</v>
      </c>
      <c r="BE14" s="219">
        <v>0.11165055561999999</v>
      </c>
      <c r="BF14" s="333">
        <v>0.25448680000000001</v>
      </c>
      <c r="BG14" s="333">
        <v>0.1723729</v>
      </c>
      <c r="BH14" s="333">
        <v>0.1435999</v>
      </c>
      <c r="BI14" s="333">
        <v>0.19424359999999999</v>
      </c>
      <c r="BJ14" s="333">
        <v>0.1983819</v>
      </c>
      <c r="BK14" s="333">
        <v>0.1166634</v>
      </c>
      <c r="BL14" s="333">
        <v>0.17466370000000001</v>
      </c>
      <c r="BM14" s="333">
        <v>0.1279496</v>
      </c>
      <c r="BN14" s="333">
        <v>9.9104999999999999E-2</v>
      </c>
      <c r="BO14" s="333">
        <v>0.14308979999999999</v>
      </c>
      <c r="BP14" s="333">
        <v>0.24037330000000001</v>
      </c>
      <c r="BQ14" s="333">
        <v>0.24780759999999999</v>
      </c>
      <c r="BR14" s="333">
        <v>0.26104100000000002</v>
      </c>
      <c r="BS14" s="333">
        <v>0.1932991</v>
      </c>
      <c r="BT14" s="333">
        <v>0.16647229999999999</v>
      </c>
      <c r="BU14" s="333">
        <v>0.21637909999999999</v>
      </c>
      <c r="BV14" s="333">
        <v>0.2207732</v>
      </c>
    </row>
    <row r="15" spans="1:74" ht="11.1" customHeight="1">
      <c r="A15" s="61" t="s">
        <v>713</v>
      </c>
      <c r="B15" s="176" t="s">
        <v>191</v>
      </c>
      <c r="C15" s="219">
        <v>14.146160999999999</v>
      </c>
      <c r="D15" s="219">
        <v>14.133749999999999</v>
      </c>
      <c r="E15" s="219">
        <v>14.118451</v>
      </c>
      <c r="F15" s="219">
        <v>14.382300000000001</v>
      </c>
      <c r="G15" s="219">
        <v>14.482612</v>
      </c>
      <c r="H15" s="219">
        <v>14.850232999999999</v>
      </c>
      <c r="I15" s="219">
        <v>14.636354000000001</v>
      </c>
      <c r="J15" s="219">
        <v>14.592644999999999</v>
      </c>
      <c r="K15" s="219">
        <v>14.710133000000001</v>
      </c>
      <c r="L15" s="219">
        <v>14.09529</v>
      </c>
      <c r="M15" s="219">
        <v>13.897600000000001</v>
      </c>
      <c r="N15" s="219">
        <v>13.983419</v>
      </c>
      <c r="O15" s="219">
        <v>13.666482999999999</v>
      </c>
      <c r="P15" s="219">
        <v>13.94975</v>
      </c>
      <c r="Q15" s="219">
        <v>14.313677</v>
      </c>
      <c r="R15" s="219">
        <v>15.130833000000001</v>
      </c>
      <c r="S15" s="219">
        <v>15.215096000000001</v>
      </c>
      <c r="T15" s="219">
        <v>15.3818</v>
      </c>
      <c r="U15" s="219">
        <v>15.518935000000001</v>
      </c>
      <c r="V15" s="219">
        <v>15.109935</v>
      </c>
      <c r="W15" s="219">
        <v>14.740133</v>
      </c>
      <c r="X15" s="219">
        <v>14.000031999999999</v>
      </c>
      <c r="Y15" s="219">
        <v>14.637</v>
      </c>
      <c r="Z15" s="219">
        <v>14.976096</v>
      </c>
      <c r="AA15" s="219">
        <v>14.422806</v>
      </c>
      <c r="AB15" s="219">
        <v>13.676035000000001</v>
      </c>
      <c r="AC15" s="219">
        <v>14.451225000000001</v>
      </c>
      <c r="AD15" s="219">
        <v>14.230566</v>
      </c>
      <c r="AE15" s="219">
        <v>14.717806</v>
      </c>
      <c r="AF15" s="219">
        <v>15.294166000000001</v>
      </c>
      <c r="AG15" s="219">
        <v>15.589387</v>
      </c>
      <c r="AH15" s="219">
        <v>15.556096</v>
      </c>
      <c r="AI15" s="219">
        <v>15.274933000000001</v>
      </c>
      <c r="AJ15" s="219">
        <v>14.569645</v>
      </c>
      <c r="AK15" s="219">
        <v>14.960065999999999</v>
      </c>
      <c r="AL15" s="219">
        <v>14.842257999999999</v>
      </c>
      <c r="AM15" s="219">
        <v>14.415129</v>
      </c>
      <c r="AN15" s="219">
        <v>14.65931</v>
      </c>
      <c r="AO15" s="219">
        <v>14.545128999999999</v>
      </c>
      <c r="AP15" s="219">
        <v>14.6143</v>
      </c>
      <c r="AQ15" s="219">
        <v>15.176548</v>
      </c>
      <c r="AR15" s="219">
        <v>15.632332999999999</v>
      </c>
      <c r="AS15" s="219">
        <v>15.656483</v>
      </c>
      <c r="AT15" s="219">
        <v>15.258516</v>
      </c>
      <c r="AU15" s="219">
        <v>14.863365999999999</v>
      </c>
      <c r="AV15" s="219">
        <v>14.853838</v>
      </c>
      <c r="AW15" s="219">
        <v>15.053832999999999</v>
      </c>
      <c r="AX15" s="219">
        <v>15.319838000000001</v>
      </c>
      <c r="AY15" s="219">
        <v>14.569258</v>
      </c>
      <c r="AZ15" s="219">
        <v>14.245749999999999</v>
      </c>
      <c r="BA15" s="219">
        <v>14.702612</v>
      </c>
      <c r="BB15" s="219">
        <v>14.864566</v>
      </c>
      <c r="BC15" s="219">
        <v>15.299871</v>
      </c>
      <c r="BD15" s="219">
        <v>15.7417</v>
      </c>
      <c r="BE15" s="219">
        <v>16.016103225999998</v>
      </c>
      <c r="BF15" s="333">
        <v>15.82738</v>
      </c>
      <c r="BG15" s="333">
        <v>15.253030000000001</v>
      </c>
      <c r="BH15" s="333">
        <v>14.829459999999999</v>
      </c>
      <c r="BI15" s="333">
        <v>15.00015</v>
      </c>
      <c r="BJ15" s="333">
        <v>14.958170000000001</v>
      </c>
      <c r="BK15" s="333">
        <v>14.50407</v>
      </c>
      <c r="BL15" s="333">
        <v>14.45796</v>
      </c>
      <c r="BM15" s="333">
        <v>14.444089999999999</v>
      </c>
      <c r="BN15" s="333">
        <v>14.79928</v>
      </c>
      <c r="BO15" s="333">
        <v>15.376099999999999</v>
      </c>
      <c r="BP15" s="333">
        <v>15.72106</v>
      </c>
      <c r="BQ15" s="333">
        <v>15.84268</v>
      </c>
      <c r="BR15" s="333">
        <v>15.62176</v>
      </c>
      <c r="BS15" s="333">
        <v>15.15658</v>
      </c>
      <c r="BT15" s="333">
        <v>14.84605</v>
      </c>
      <c r="BU15" s="333">
        <v>15.03998</v>
      </c>
      <c r="BV15" s="333">
        <v>15.02965</v>
      </c>
    </row>
    <row r="16" spans="1:74" ht="11.1" customHeight="1">
      <c r="A16" s="57"/>
      <c r="B16" s="44" t="s">
        <v>1038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414"/>
      <c r="BG16" s="414"/>
      <c r="BH16" s="414"/>
      <c r="BI16" s="414"/>
      <c r="BJ16" s="414"/>
      <c r="BK16" s="414"/>
      <c r="BL16" s="414"/>
      <c r="BM16" s="414"/>
      <c r="BN16" s="414"/>
      <c r="BO16" s="414"/>
      <c r="BP16" s="414"/>
      <c r="BQ16" s="414"/>
      <c r="BR16" s="414"/>
      <c r="BS16" s="414"/>
      <c r="BT16" s="414"/>
      <c r="BU16" s="414"/>
      <c r="BV16" s="414"/>
    </row>
    <row r="17" spans="1:74" ht="11.1" customHeight="1">
      <c r="A17" s="61" t="s">
        <v>715</v>
      </c>
      <c r="B17" s="176" t="s">
        <v>587</v>
      </c>
      <c r="C17" s="219">
        <v>0.95025400000000004</v>
      </c>
      <c r="D17" s="219">
        <v>0.93085300000000004</v>
      </c>
      <c r="E17" s="219">
        <v>0.91202799999999995</v>
      </c>
      <c r="F17" s="219">
        <v>0.98229699999999998</v>
      </c>
      <c r="G17" s="219">
        <v>0.97409299999999999</v>
      </c>
      <c r="H17" s="219">
        <v>1.0383979999999999</v>
      </c>
      <c r="I17" s="219">
        <v>0.98551299999999997</v>
      </c>
      <c r="J17" s="219">
        <v>1.0033510000000001</v>
      </c>
      <c r="K17" s="219">
        <v>1.0271950000000001</v>
      </c>
      <c r="L17" s="219">
        <v>0.96148199999999995</v>
      </c>
      <c r="M17" s="219">
        <v>0.94479599999999997</v>
      </c>
      <c r="N17" s="219">
        <v>1.0303819999999999</v>
      </c>
      <c r="O17" s="219">
        <v>0.96070599999999995</v>
      </c>
      <c r="P17" s="219">
        <v>1.060068</v>
      </c>
      <c r="Q17" s="219">
        <v>1.0636730000000001</v>
      </c>
      <c r="R17" s="219">
        <v>1.02763</v>
      </c>
      <c r="S17" s="219">
        <v>1.068964</v>
      </c>
      <c r="T17" s="219">
        <v>1.084662</v>
      </c>
      <c r="U17" s="219">
        <v>1.108609</v>
      </c>
      <c r="V17" s="219">
        <v>1.1234459999999999</v>
      </c>
      <c r="W17" s="219">
        <v>1.06193</v>
      </c>
      <c r="X17" s="219">
        <v>1.012127</v>
      </c>
      <c r="Y17" s="219">
        <v>1.0512280000000001</v>
      </c>
      <c r="Z17" s="219">
        <v>1.1866080000000001</v>
      </c>
      <c r="AA17" s="219">
        <v>1.019223</v>
      </c>
      <c r="AB17" s="219">
        <v>0.95410099999999998</v>
      </c>
      <c r="AC17" s="219">
        <v>1.019449</v>
      </c>
      <c r="AD17" s="219">
        <v>1.0132969999999999</v>
      </c>
      <c r="AE17" s="219">
        <v>1.084803</v>
      </c>
      <c r="AF17" s="219">
        <v>1.1059969999999999</v>
      </c>
      <c r="AG17" s="219">
        <v>1.122384</v>
      </c>
      <c r="AH17" s="219">
        <v>1.133157</v>
      </c>
      <c r="AI17" s="219">
        <v>1.1228940000000001</v>
      </c>
      <c r="AJ17" s="219">
        <v>1.0838650000000001</v>
      </c>
      <c r="AK17" s="219">
        <v>1.1130660000000001</v>
      </c>
      <c r="AL17" s="219">
        <v>1.134091</v>
      </c>
      <c r="AM17" s="219">
        <v>1.052705</v>
      </c>
      <c r="AN17" s="219">
        <v>1.06779</v>
      </c>
      <c r="AO17" s="219">
        <v>1.023091</v>
      </c>
      <c r="AP17" s="219">
        <v>1.046999</v>
      </c>
      <c r="AQ17" s="219">
        <v>1.088706</v>
      </c>
      <c r="AR17" s="219">
        <v>1.099396</v>
      </c>
      <c r="AS17" s="219">
        <v>1.0603180000000001</v>
      </c>
      <c r="AT17" s="219">
        <v>1.10206</v>
      </c>
      <c r="AU17" s="219">
        <v>1.0469299999999999</v>
      </c>
      <c r="AV17" s="219">
        <v>0.99783500000000003</v>
      </c>
      <c r="AW17" s="219">
        <v>1.11843</v>
      </c>
      <c r="AX17" s="219">
        <v>1.187316</v>
      </c>
      <c r="AY17" s="219">
        <v>1.119416</v>
      </c>
      <c r="AZ17" s="219">
        <v>0.99806600000000001</v>
      </c>
      <c r="BA17" s="219">
        <v>1.034705</v>
      </c>
      <c r="BB17" s="219">
        <v>1.088098</v>
      </c>
      <c r="BC17" s="219">
        <v>1.057806</v>
      </c>
      <c r="BD17" s="219">
        <v>1.079</v>
      </c>
      <c r="BE17" s="219">
        <v>1.062514</v>
      </c>
      <c r="BF17" s="333">
        <v>1.088185</v>
      </c>
      <c r="BG17" s="333">
        <v>1.0574330000000001</v>
      </c>
      <c r="BH17" s="333">
        <v>1.0330189999999999</v>
      </c>
      <c r="BI17" s="333">
        <v>1.0484560000000001</v>
      </c>
      <c r="BJ17" s="333">
        <v>1.081394</v>
      </c>
      <c r="BK17" s="333">
        <v>1.0332429999999999</v>
      </c>
      <c r="BL17" s="333">
        <v>1.0138910000000001</v>
      </c>
      <c r="BM17" s="333">
        <v>1.014038</v>
      </c>
      <c r="BN17" s="333">
        <v>1.0404979999999999</v>
      </c>
      <c r="BO17" s="333">
        <v>1.0667660000000001</v>
      </c>
      <c r="BP17" s="333">
        <v>1.0853470000000001</v>
      </c>
      <c r="BQ17" s="333">
        <v>1.0864659999999999</v>
      </c>
      <c r="BR17" s="333">
        <v>1.083491</v>
      </c>
      <c r="BS17" s="333">
        <v>1.058335</v>
      </c>
      <c r="BT17" s="333">
        <v>1.029137</v>
      </c>
      <c r="BU17" s="333">
        <v>1.0450189999999999</v>
      </c>
      <c r="BV17" s="333">
        <v>1.077836</v>
      </c>
    </row>
    <row r="18" spans="1:74" ht="11.1" customHeight="1">
      <c r="A18" s="61" t="s">
        <v>714</v>
      </c>
      <c r="B18" s="176" t="s">
        <v>588</v>
      </c>
      <c r="C18" s="219">
        <v>1.710966</v>
      </c>
      <c r="D18" s="219">
        <v>1.8235710000000001</v>
      </c>
      <c r="E18" s="219">
        <v>1.8906769999999999</v>
      </c>
      <c r="F18" s="219">
        <v>1.8878999999999999</v>
      </c>
      <c r="G18" s="219">
        <v>1.953935</v>
      </c>
      <c r="H18" s="219">
        <v>1.9265330000000001</v>
      </c>
      <c r="I18" s="219">
        <v>1.907902</v>
      </c>
      <c r="J18" s="219">
        <v>1.9197090000000001</v>
      </c>
      <c r="K18" s="219">
        <v>1.962399</v>
      </c>
      <c r="L18" s="219">
        <v>1.9761280000000001</v>
      </c>
      <c r="M18" s="219">
        <v>1.9959659999999999</v>
      </c>
      <c r="N18" s="219">
        <v>1.9593860000000001</v>
      </c>
      <c r="O18" s="219">
        <v>2.017128</v>
      </c>
      <c r="P18" s="219">
        <v>2.0431059999999999</v>
      </c>
      <c r="Q18" s="219">
        <v>2.0759989999999999</v>
      </c>
      <c r="R18" s="219">
        <v>2.060899</v>
      </c>
      <c r="S18" s="219">
        <v>2.0906440000000002</v>
      </c>
      <c r="T18" s="219">
        <v>2.0461659999999999</v>
      </c>
      <c r="U18" s="219">
        <v>1.9935149999999999</v>
      </c>
      <c r="V18" s="219">
        <v>2.0707089999999999</v>
      </c>
      <c r="W18" s="219">
        <v>2.1035330000000001</v>
      </c>
      <c r="X18" s="219">
        <v>2.1247739999999999</v>
      </c>
      <c r="Y18" s="219">
        <v>2.135999</v>
      </c>
      <c r="Z18" s="219">
        <v>2.1244499999999999</v>
      </c>
      <c r="AA18" s="219">
        <v>2.1144829999999999</v>
      </c>
      <c r="AB18" s="219">
        <v>2.0085709999999999</v>
      </c>
      <c r="AC18" s="219">
        <v>2.1945800000000002</v>
      </c>
      <c r="AD18" s="219">
        <v>2.1864659999999998</v>
      </c>
      <c r="AE18" s="219">
        <v>2.2336450000000001</v>
      </c>
      <c r="AF18" s="219">
        <v>2.1879330000000001</v>
      </c>
      <c r="AG18" s="219">
        <v>2.2062580000000001</v>
      </c>
      <c r="AH18" s="219">
        <v>2.227322</v>
      </c>
      <c r="AI18" s="219">
        <v>2.170566</v>
      </c>
      <c r="AJ18" s="219">
        <v>2.3130959999999998</v>
      </c>
      <c r="AK18" s="219">
        <v>2.3730660000000001</v>
      </c>
      <c r="AL18" s="219">
        <v>2.3584830000000001</v>
      </c>
      <c r="AM18" s="219">
        <v>2.3755480000000002</v>
      </c>
      <c r="AN18" s="219">
        <v>2.3883100000000002</v>
      </c>
      <c r="AO18" s="219">
        <v>2.3749020000000001</v>
      </c>
      <c r="AP18" s="219">
        <v>2.3818990000000002</v>
      </c>
      <c r="AQ18" s="219">
        <v>2.3758379999999999</v>
      </c>
      <c r="AR18" s="219">
        <v>2.3351660000000001</v>
      </c>
      <c r="AS18" s="219">
        <v>2.3227090000000001</v>
      </c>
      <c r="AT18" s="219">
        <v>2.3669989999999999</v>
      </c>
      <c r="AU18" s="219">
        <v>2.4583659999999998</v>
      </c>
      <c r="AV18" s="219">
        <v>2.4848699999999999</v>
      </c>
      <c r="AW18" s="219">
        <v>2.5157319999999999</v>
      </c>
      <c r="AX18" s="219">
        <v>2.4140959999999998</v>
      </c>
      <c r="AY18" s="219">
        <v>2.3606440000000002</v>
      </c>
      <c r="AZ18" s="219">
        <v>2.4531420000000002</v>
      </c>
      <c r="BA18" s="219">
        <v>2.4751599999999998</v>
      </c>
      <c r="BB18" s="219">
        <v>2.4685329999999999</v>
      </c>
      <c r="BC18" s="219">
        <v>2.475225</v>
      </c>
      <c r="BD18" s="219">
        <v>2.4836154157000001</v>
      </c>
      <c r="BE18" s="219">
        <v>2.5019422963000002</v>
      </c>
      <c r="BF18" s="333">
        <v>2.4873080000000001</v>
      </c>
      <c r="BG18" s="333">
        <v>2.510983</v>
      </c>
      <c r="BH18" s="333">
        <v>2.5103960000000001</v>
      </c>
      <c r="BI18" s="333">
        <v>2.50929</v>
      </c>
      <c r="BJ18" s="333">
        <v>2.4714610000000001</v>
      </c>
      <c r="BK18" s="333">
        <v>2.4237039999999999</v>
      </c>
      <c r="BL18" s="333">
        <v>2.432779</v>
      </c>
      <c r="BM18" s="333">
        <v>2.4584090000000001</v>
      </c>
      <c r="BN18" s="333">
        <v>2.4520249999999999</v>
      </c>
      <c r="BO18" s="333">
        <v>2.460356</v>
      </c>
      <c r="BP18" s="333">
        <v>2.430698</v>
      </c>
      <c r="BQ18" s="333">
        <v>2.4222920000000001</v>
      </c>
      <c r="BR18" s="333">
        <v>2.4341309999999998</v>
      </c>
      <c r="BS18" s="333">
        <v>2.4809589999999999</v>
      </c>
      <c r="BT18" s="333">
        <v>2.5232570000000001</v>
      </c>
      <c r="BU18" s="333">
        <v>2.5459999999999998</v>
      </c>
      <c r="BV18" s="333">
        <v>2.5208279999999998</v>
      </c>
    </row>
    <row r="19" spans="1:74" ht="11.1" customHeight="1">
      <c r="A19" s="61" t="s">
        <v>1238</v>
      </c>
      <c r="B19" s="176" t="s">
        <v>1239</v>
      </c>
      <c r="C19" s="219">
        <v>0.66374200000000005</v>
      </c>
      <c r="D19" s="219">
        <v>0.68660699999999997</v>
      </c>
      <c r="E19" s="219">
        <v>0.684581</v>
      </c>
      <c r="F19" s="219">
        <v>0.68153399999999997</v>
      </c>
      <c r="G19" s="219">
        <v>0.71480600000000005</v>
      </c>
      <c r="H19" s="219">
        <v>0.74153400000000003</v>
      </c>
      <c r="I19" s="219">
        <v>0.77319400000000005</v>
      </c>
      <c r="J19" s="219">
        <v>0.78309700000000004</v>
      </c>
      <c r="K19" s="219">
        <v>0.77123399999999998</v>
      </c>
      <c r="L19" s="219">
        <v>0.78551599999999999</v>
      </c>
      <c r="M19" s="219">
        <v>0.83330000000000004</v>
      </c>
      <c r="N19" s="219">
        <v>0.83832300000000004</v>
      </c>
      <c r="O19" s="219">
        <v>0.84696800000000005</v>
      </c>
      <c r="P19" s="219">
        <v>0.87396499999999999</v>
      </c>
      <c r="Q19" s="219">
        <v>0.89561199999999996</v>
      </c>
      <c r="R19" s="219">
        <v>0.87813399999999997</v>
      </c>
      <c r="S19" s="219">
        <v>0.89267799999999997</v>
      </c>
      <c r="T19" s="219">
        <v>0.90533300000000005</v>
      </c>
      <c r="U19" s="219">
        <v>0.90606399999999998</v>
      </c>
      <c r="V19" s="219">
        <v>0.91100000000000003</v>
      </c>
      <c r="W19" s="219">
        <v>0.91446700000000003</v>
      </c>
      <c r="X19" s="219">
        <v>0.92441899999999999</v>
      </c>
      <c r="Y19" s="219">
        <v>0.96736699999999998</v>
      </c>
      <c r="Z19" s="219">
        <v>0.96119299999999996</v>
      </c>
      <c r="AA19" s="219">
        <v>0.98183200000000004</v>
      </c>
      <c r="AB19" s="219">
        <v>0.97166200000000003</v>
      </c>
      <c r="AC19" s="219">
        <v>1.0007360000000001</v>
      </c>
      <c r="AD19" s="219">
        <v>0.99442299999999995</v>
      </c>
      <c r="AE19" s="219">
        <v>0.99148499999999995</v>
      </c>
      <c r="AF19" s="219">
        <v>1.0140290000000001</v>
      </c>
      <c r="AG19" s="219">
        <v>1.0030600000000001</v>
      </c>
      <c r="AH19" s="219">
        <v>1.026886</v>
      </c>
      <c r="AI19" s="219">
        <v>1.0108109999999999</v>
      </c>
      <c r="AJ19" s="219">
        <v>1.0227470000000001</v>
      </c>
      <c r="AK19" s="219">
        <v>1.0761989999999999</v>
      </c>
      <c r="AL19" s="219">
        <v>1.085153</v>
      </c>
      <c r="AM19" s="219">
        <v>1.02101</v>
      </c>
      <c r="AN19" s="219">
        <v>1.0117689999999999</v>
      </c>
      <c r="AO19" s="219">
        <v>0.99334500000000003</v>
      </c>
      <c r="AP19" s="219">
        <v>1.0001660000000001</v>
      </c>
      <c r="AQ19" s="219">
        <v>1.016969</v>
      </c>
      <c r="AR19" s="219">
        <v>1.0029870000000001</v>
      </c>
      <c r="AS19" s="219">
        <v>0.92832199999999998</v>
      </c>
      <c r="AT19" s="219">
        <v>0.95551200000000003</v>
      </c>
      <c r="AU19" s="219">
        <v>0.92309600000000003</v>
      </c>
      <c r="AV19" s="219">
        <v>0.91212800000000005</v>
      </c>
      <c r="AW19" s="219">
        <v>0.92749999999999999</v>
      </c>
      <c r="AX19" s="219">
        <v>0.91478099999999996</v>
      </c>
      <c r="AY19" s="219">
        <v>0.89429199999999998</v>
      </c>
      <c r="AZ19" s="219">
        <v>0.90774900000000003</v>
      </c>
      <c r="BA19" s="219">
        <v>0.94870500000000002</v>
      </c>
      <c r="BB19" s="219">
        <v>0.97163600000000006</v>
      </c>
      <c r="BC19" s="219">
        <v>1.00943</v>
      </c>
      <c r="BD19" s="219">
        <v>0.97996890000000003</v>
      </c>
      <c r="BE19" s="219">
        <v>0.99645450000000002</v>
      </c>
      <c r="BF19" s="333">
        <v>1.007163</v>
      </c>
      <c r="BG19" s="333">
        <v>1.0372840000000001</v>
      </c>
      <c r="BH19" s="333">
        <v>1.0446150000000001</v>
      </c>
      <c r="BI19" s="333">
        <v>1.045053</v>
      </c>
      <c r="BJ19" s="333">
        <v>1.043344</v>
      </c>
      <c r="BK19" s="333">
        <v>1.036419</v>
      </c>
      <c r="BL19" s="333">
        <v>1.034699</v>
      </c>
      <c r="BM19" s="333">
        <v>1.036743</v>
      </c>
      <c r="BN19" s="333">
        <v>1.043623</v>
      </c>
      <c r="BO19" s="333">
        <v>1.0469170000000001</v>
      </c>
      <c r="BP19" s="333">
        <v>1.0467070000000001</v>
      </c>
      <c r="BQ19" s="333">
        <v>1.0477620000000001</v>
      </c>
      <c r="BR19" s="333">
        <v>1.038832</v>
      </c>
      <c r="BS19" s="333">
        <v>1.045749</v>
      </c>
      <c r="BT19" s="333">
        <v>1.0424469999999999</v>
      </c>
      <c r="BU19" s="333">
        <v>1.0404279999999999</v>
      </c>
      <c r="BV19" s="333">
        <v>1.0371360000000001</v>
      </c>
    </row>
    <row r="20" spans="1:74" ht="11.1" customHeight="1">
      <c r="A20" s="61" t="s">
        <v>1106</v>
      </c>
      <c r="B20" s="176" t="s">
        <v>124</v>
      </c>
      <c r="C20" s="219">
        <v>0.63100000000000001</v>
      </c>
      <c r="D20" s="219">
        <v>0.65196399999999999</v>
      </c>
      <c r="E20" s="219">
        <v>0.64906399999999997</v>
      </c>
      <c r="F20" s="219">
        <v>0.64580000000000004</v>
      </c>
      <c r="G20" s="219">
        <v>0.67819300000000005</v>
      </c>
      <c r="H20" s="219">
        <v>0.70416599999999996</v>
      </c>
      <c r="I20" s="219">
        <v>0.73829</v>
      </c>
      <c r="J20" s="219">
        <v>0.74632200000000004</v>
      </c>
      <c r="K20" s="219">
        <v>0.74060000000000004</v>
      </c>
      <c r="L20" s="219">
        <v>0.75700000000000001</v>
      </c>
      <c r="M20" s="219">
        <v>0.80406599999999995</v>
      </c>
      <c r="N20" s="219">
        <v>0.81077399999999999</v>
      </c>
      <c r="O20" s="219">
        <v>0.82661200000000001</v>
      </c>
      <c r="P20" s="219">
        <v>0.85007100000000002</v>
      </c>
      <c r="Q20" s="219">
        <v>0.85438700000000001</v>
      </c>
      <c r="R20" s="219">
        <v>0.84613300000000002</v>
      </c>
      <c r="S20" s="219">
        <v>0.84658</v>
      </c>
      <c r="T20" s="219">
        <v>0.85440000000000005</v>
      </c>
      <c r="U20" s="219">
        <v>0.85754799999999998</v>
      </c>
      <c r="V20" s="219">
        <v>0.86980599999999997</v>
      </c>
      <c r="W20" s="219">
        <v>0.87403299999999995</v>
      </c>
      <c r="X20" s="219">
        <v>0.88616099999999998</v>
      </c>
      <c r="Y20" s="219">
        <v>0.92490000000000006</v>
      </c>
      <c r="Z20" s="219">
        <v>0.91796699999999998</v>
      </c>
      <c r="AA20" s="219">
        <v>0.91829000000000005</v>
      </c>
      <c r="AB20" s="219">
        <v>0.90357100000000001</v>
      </c>
      <c r="AC20" s="219">
        <v>0.90896699999999997</v>
      </c>
      <c r="AD20" s="219">
        <v>0.88460000000000005</v>
      </c>
      <c r="AE20" s="219">
        <v>0.89419300000000002</v>
      </c>
      <c r="AF20" s="219">
        <v>0.90746599999999999</v>
      </c>
      <c r="AG20" s="219">
        <v>0.88841899999999996</v>
      </c>
      <c r="AH20" s="219">
        <v>0.902451</v>
      </c>
      <c r="AI20" s="219">
        <v>0.886266</v>
      </c>
      <c r="AJ20" s="219">
        <v>0.90364500000000003</v>
      </c>
      <c r="AK20" s="219">
        <v>0.94610000000000005</v>
      </c>
      <c r="AL20" s="219">
        <v>0.95864499999999997</v>
      </c>
      <c r="AM20" s="219">
        <v>0.93751600000000002</v>
      </c>
      <c r="AN20" s="219">
        <v>0.91906900000000002</v>
      </c>
      <c r="AO20" s="219">
        <v>0.89374100000000001</v>
      </c>
      <c r="AP20" s="219">
        <v>0.87893299999999996</v>
      </c>
      <c r="AQ20" s="219">
        <v>0.89412899999999995</v>
      </c>
      <c r="AR20" s="219">
        <v>0.88703299999999996</v>
      </c>
      <c r="AS20" s="219">
        <v>0.81706400000000001</v>
      </c>
      <c r="AT20" s="219">
        <v>0.84496700000000002</v>
      </c>
      <c r="AU20" s="219">
        <v>0.81703300000000001</v>
      </c>
      <c r="AV20" s="219">
        <v>0.81780600000000003</v>
      </c>
      <c r="AW20" s="219">
        <v>0.83963299999999996</v>
      </c>
      <c r="AX20" s="219">
        <v>0.83777400000000002</v>
      </c>
      <c r="AY20" s="219">
        <v>0.80435400000000001</v>
      </c>
      <c r="AZ20" s="219">
        <v>0.80874999999999997</v>
      </c>
      <c r="BA20" s="219">
        <v>0.82841900000000002</v>
      </c>
      <c r="BB20" s="219">
        <v>0.85540000000000005</v>
      </c>
      <c r="BC20" s="219">
        <v>0.87732299999999996</v>
      </c>
      <c r="BD20" s="219">
        <v>0.87646666666999995</v>
      </c>
      <c r="BE20" s="219">
        <v>0.86157899355000001</v>
      </c>
      <c r="BF20" s="333">
        <v>0.88521090000000002</v>
      </c>
      <c r="BG20" s="333">
        <v>0.91412360000000004</v>
      </c>
      <c r="BH20" s="333">
        <v>0.91956360000000004</v>
      </c>
      <c r="BI20" s="333">
        <v>0.92104390000000003</v>
      </c>
      <c r="BJ20" s="333">
        <v>0.91827420000000004</v>
      </c>
      <c r="BK20" s="333">
        <v>0.91666760000000003</v>
      </c>
      <c r="BL20" s="333">
        <v>0.91594209999999998</v>
      </c>
      <c r="BM20" s="333">
        <v>0.91938830000000005</v>
      </c>
      <c r="BN20" s="333">
        <v>0.92303670000000004</v>
      </c>
      <c r="BO20" s="333">
        <v>0.926902</v>
      </c>
      <c r="BP20" s="333">
        <v>0.92667189999999999</v>
      </c>
      <c r="BQ20" s="333">
        <v>0.92854700000000001</v>
      </c>
      <c r="BR20" s="333">
        <v>0.91815979999999997</v>
      </c>
      <c r="BS20" s="333">
        <v>0.92499799999999999</v>
      </c>
      <c r="BT20" s="333">
        <v>0.92233120000000002</v>
      </c>
      <c r="BU20" s="333">
        <v>0.91982149999999996</v>
      </c>
      <c r="BV20" s="333">
        <v>0.91734099999999996</v>
      </c>
    </row>
    <row r="21" spans="1:74" ht="11.1" customHeight="1">
      <c r="A21" s="61" t="s">
        <v>1240</v>
      </c>
      <c r="B21" s="176" t="s">
        <v>1241</v>
      </c>
      <c r="C21" s="219">
        <v>0.15313641935</v>
      </c>
      <c r="D21" s="219">
        <v>0.11244928571</v>
      </c>
      <c r="E21" s="219">
        <v>0.15481883870999999</v>
      </c>
      <c r="F21" s="219">
        <v>0.13705766666999999</v>
      </c>
      <c r="G21" s="219">
        <v>0.13134990323000001</v>
      </c>
      <c r="H21" s="219">
        <v>0.15143533333</v>
      </c>
      <c r="I21" s="219">
        <v>0.13674883870999999</v>
      </c>
      <c r="J21" s="219">
        <v>0.15873222580999999</v>
      </c>
      <c r="K21" s="219">
        <v>0.15796166667</v>
      </c>
      <c r="L21" s="219">
        <v>0.15640670968000001</v>
      </c>
      <c r="M21" s="219">
        <v>0.14428099999999999</v>
      </c>
      <c r="N21" s="219">
        <v>0.14194016129000001</v>
      </c>
      <c r="O21" s="219">
        <v>0.14955919355</v>
      </c>
      <c r="P21" s="219">
        <v>0.15507971429</v>
      </c>
      <c r="Q21" s="219">
        <v>0.13444722580999999</v>
      </c>
      <c r="R21" s="219">
        <v>0.169709</v>
      </c>
      <c r="S21" s="219">
        <v>0.17913599999999999</v>
      </c>
      <c r="T21" s="219">
        <v>0.129528</v>
      </c>
      <c r="U21" s="219">
        <v>0.19107651613000001</v>
      </c>
      <c r="V21" s="219">
        <v>0.16682077418999999</v>
      </c>
      <c r="W21" s="219">
        <v>0.169766</v>
      </c>
      <c r="X21" s="219">
        <v>0.16047283871000001</v>
      </c>
      <c r="Y21" s="219">
        <v>0.19246766667000001</v>
      </c>
      <c r="Z21" s="219">
        <v>0.18710161289999999</v>
      </c>
      <c r="AA21" s="219">
        <v>0.17852829032</v>
      </c>
      <c r="AB21" s="219">
        <v>0.15738614285999999</v>
      </c>
      <c r="AC21" s="219">
        <v>0.17455229032</v>
      </c>
      <c r="AD21" s="219">
        <v>0.18160100000000001</v>
      </c>
      <c r="AE21" s="219">
        <v>0.16853609677</v>
      </c>
      <c r="AF21" s="219">
        <v>0.16813866666999999</v>
      </c>
      <c r="AG21" s="219">
        <v>0.15872087097000001</v>
      </c>
      <c r="AH21" s="219">
        <v>0.19304451613000001</v>
      </c>
      <c r="AI21" s="219">
        <v>0.17269833333000001</v>
      </c>
      <c r="AJ21" s="219">
        <v>0.17618087096999999</v>
      </c>
      <c r="AK21" s="219">
        <v>0.18526033333</v>
      </c>
      <c r="AL21" s="219">
        <v>0.19721116128999999</v>
      </c>
      <c r="AM21" s="219">
        <v>0.21232290323</v>
      </c>
      <c r="AN21" s="219">
        <v>0.17739058621000001</v>
      </c>
      <c r="AO21" s="219">
        <v>0.16745670968000001</v>
      </c>
      <c r="AP21" s="219">
        <v>0.16203966667</v>
      </c>
      <c r="AQ21" s="219">
        <v>0.19281412903</v>
      </c>
      <c r="AR21" s="219">
        <v>0.19835833333</v>
      </c>
      <c r="AS21" s="219">
        <v>0.17982332258</v>
      </c>
      <c r="AT21" s="219">
        <v>0.19710025806000001</v>
      </c>
      <c r="AU21" s="219">
        <v>0.21427833332999999</v>
      </c>
      <c r="AV21" s="219">
        <v>0.17920916129</v>
      </c>
      <c r="AW21" s="219">
        <v>0.19975333333</v>
      </c>
      <c r="AX21" s="219">
        <v>0.19786177419000001</v>
      </c>
      <c r="AY21" s="219">
        <v>0.18094216128999999</v>
      </c>
      <c r="AZ21" s="219">
        <v>0.16434000000000001</v>
      </c>
      <c r="BA21" s="219">
        <v>0.17648422581000001</v>
      </c>
      <c r="BB21" s="219">
        <v>0.20719066667</v>
      </c>
      <c r="BC21" s="219">
        <v>0.20510912903</v>
      </c>
      <c r="BD21" s="219">
        <v>0.21907608829</v>
      </c>
      <c r="BE21" s="219">
        <v>0.14251563991999999</v>
      </c>
      <c r="BF21" s="333">
        <v>0.19472249999999999</v>
      </c>
      <c r="BG21" s="333">
        <v>0.1929824</v>
      </c>
      <c r="BH21" s="333">
        <v>0.19078529999999999</v>
      </c>
      <c r="BI21" s="333">
        <v>0.1915915</v>
      </c>
      <c r="BJ21" s="333">
        <v>0.1917143</v>
      </c>
      <c r="BK21" s="333">
        <v>0.1904266</v>
      </c>
      <c r="BL21" s="333">
        <v>0.18948970000000001</v>
      </c>
      <c r="BM21" s="333">
        <v>0.1908146</v>
      </c>
      <c r="BN21" s="333">
        <v>0.19575699999999999</v>
      </c>
      <c r="BO21" s="333">
        <v>0.19740569999999999</v>
      </c>
      <c r="BP21" s="333">
        <v>0.19871459999999999</v>
      </c>
      <c r="BQ21" s="333">
        <v>0.19683880000000001</v>
      </c>
      <c r="BR21" s="333">
        <v>0.19534470000000001</v>
      </c>
      <c r="BS21" s="333">
        <v>0.19383429999999999</v>
      </c>
      <c r="BT21" s="333">
        <v>0.19179199999999999</v>
      </c>
      <c r="BU21" s="333">
        <v>0.19770299999999999</v>
      </c>
      <c r="BV21" s="333">
        <v>0.1978104</v>
      </c>
    </row>
    <row r="22" spans="1:74" ht="11.1" customHeight="1">
      <c r="A22" s="61" t="s">
        <v>716</v>
      </c>
      <c r="B22" s="176" t="s">
        <v>137</v>
      </c>
      <c r="C22" s="219">
        <v>1.4627079999999999</v>
      </c>
      <c r="D22" s="219">
        <v>1.243501</v>
      </c>
      <c r="E22" s="219">
        <v>1.2609170000000001</v>
      </c>
      <c r="F22" s="219">
        <v>0.713897</v>
      </c>
      <c r="G22" s="219">
        <v>0.71692699999999998</v>
      </c>
      <c r="H22" s="219">
        <v>0.89488599999999996</v>
      </c>
      <c r="I22" s="219">
        <v>0.41913</v>
      </c>
      <c r="J22" s="219">
        <v>0.28475800000000001</v>
      </c>
      <c r="K22" s="219">
        <v>0.43899199999999999</v>
      </c>
      <c r="L22" s="219">
        <v>0.16159799999999999</v>
      </c>
      <c r="M22" s="219">
        <v>0.38153900000000002</v>
      </c>
      <c r="N22" s="219">
        <v>0.43326900000000002</v>
      </c>
      <c r="O22" s="219">
        <v>0.94441799999999998</v>
      </c>
      <c r="P22" s="219">
        <v>0.49363899999999999</v>
      </c>
      <c r="Q22" s="219">
        <v>0.17591599999999999</v>
      </c>
      <c r="R22" s="219">
        <v>0.404136</v>
      </c>
      <c r="S22" s="219">
        <v>0.12349499999999999</v>
      </c>
      <c r="T22" s="219">
        <v>0.244087</v>
      </c>
      <c r="U22" s="219">
        <v>0.29556199999999999</v>
      </c>
      <c r="V22" s="219">
        <v>0.43877500000000003</v>
      </c>
      <c r="W22" s="219">
        <v>0.31051800000000002</v>
      </c>
      <c r="X22" s="219">
        <v>0.14636299999999999</v>
      </c>
      <c r="Y22" s="219">
        <v>-0.169462</v>
      </c>
      <c r="Z22" s="219">
        <v>-0.166769</v>
      </c>
      <c r="AA22" s="219">
        <v>0.38608999999999999</v>
      </c>
      <c r="AB22" s="219">
        <v>-4.9539E-2</v>
      </c>
      <c r="AC22" s="219">
        <v>-2.9652999999999999E-2</v>
      </c>
      <c r="AD22" s="219">
        <v>-6.1774999999999997E-2</v>
      </c>
      <c r="AE22" s="219">
        <v>0.108362</v>
      </c>
      <c r="AF22" s="219">
        <v>-3.8460000000000001E-2</v>
      </c>
      <c r="AG22" s="219">
        <v>-0.498969</v>
      </c>
      <c r="AH22" s="219">
        <v>-0.67745299999999997</v>
      </c>
      <c r="AI22" s="219">
        <v>-0.78270499999999998</v>
      </c>
      <c r="AJ22" s="219">
        <v>-0.91117000000000004</v>
      </c>
      <c r="AK22" s="219">
        <v>-0.60134399999999999</v>
      </c>
      <c r="AL22" s="219">
        <v>-1.260772</v>
      </c>
      <c r="AM22" s="219">
        <v>-0.41154299999999999</v>
      </c>
      <c r="AN22" s="219">
        <v>-1.0143530000000001</v>
      </c>
      <c r="AO22" s="219">
        <v>-1.160175</v>
      </c>
      <c r="AP22" s="219">
        <v>-1.188801</v>
      </c>
      <c r="AQ22" s="219">
        <v>-0.90102099999999996</v>
      </c>
      <c r="AR22" s="219">
        <v>-0.87092800000000004</v>
      </c>
      <c r="AS22" s="219">
        <v>-0.99234800000000001</v>
      </c>
      <c r="AT22" s="219">
        <v>-0.68999500000000002</v>
      </c>
      <c r="AU22" s="219">
        <v>-0.93445299999999998</v>
      </c>
      <c r="AV22" s="219">
        <v>-1.1909829999999999</v>
      </c>
      <c r="AW22" s="219">
        <v>-1.3580380000000001</v>
      </c>
      <c r="AX22" s="219">
        <v>-1.5313000000000001</v>
      </c>
      <c r="AY22" s="219">
        <v>-0.71972100000000006</v>
      </c>
      <c r="AZ22" s="219">
        <v>-1.153529</v>
      </c>
      <c r="BA22" s="219">
        <v>-1.0146520000000001</v>
      </c>
      <c r="BB22" s="219">
        <v>-0.72640499999999997</v>
      </c>
      <c r="BC22" s="219">
        <v>-1.0271840000000001</v>
      </c>
      <c r="BD22" s="219">
        <v>-1.0237922111</v>
      </c>
      <c r="BE22" s="219">
        <v>-1.2768915689</v>
      </c>
      <c r="BF22" s="333">
        <v>-1.5423290000000001</v>
      </c>
      <c r="BG22" s="333">
        <v>-1.4596960000000001</v>
      </c>
      <c r="BH22" s="333">
        <v>-1.293407</v>
      </c>
      <c r="BI22" s="333">
        <v>-1.3063640000000001</v>
      </c>
      <c r="BJ22" s="333">
        <v>-1.5135369999999999</v>
      </c>
      <c r="BK22" s="333">
        <v>-0.56523279999999998</v>
      </c>
      <c r="BL22" s="333">
        <v>-1.0716950000000001</v>
      </c>
      <c r="BM22" s="333">
        <v>-0.8657897</v>
      </c>
      <c r="BN22" s="333">
        <v>-0.98144989999999999</v>
      </c>
      <c r="BO22" s="333">
        <v>-1.0216000000000001</v>
      </c>
      <c r="BP22" s="333">
        <v>-0.98084439999999995</v>
      </c>
      <c r="BQ22" s="333">
        <v>-1.250775</v>
      </c>
      <c r="BR22" s="333">
        <v>-1.228559</v>
      </c>
      <c r="BS22" s="333">
        <v>-1.2294039999999999</v>
      </c>
      <c r="BT22" s="333">
        <v>-1.3168359999999999</v>
      </c>
      <c r="BU22" s="333">
        <v>-1.3249200000000001</v>
      </c>
      <c r="BV22" s="333">
        <v>-1.539207</v>
      </c>
    </row>
    <row r="23" spans="1:74" ht="11.1" customHeight="1">
      <c r="A23" s="61" t="s">
        <v>204</v>
      </c>
      <c r="B23" s="176" t="s">
        <v>205</v>
      </c>
      <c r="C23" s="219">
        <v>-1.4800000000000001E-2</v>
      </c>
      <c r="D23" s="219">
        <v>-2.9354999999999999E-2</v>
      </c>
      <c r="E23" s="219">
        <v>-3.4688999999999998E-2</v>
      </c>
      <c r="F23" s="219">
        <v>-2.5828E-2</v>
      </c>
      <c r="G23" s="219">
        <v>-2.5444999999999999E-2</v>
      </c>
      <c r="H23" s="219">
        <v>-3.0859999999999999E-2</v>
      </c>
      <c r="I23" s="219">
        <v>-3.0676999999999999E-2</v>
      </c>
      <c r="J23" s="219">
        <v>-4.0400999999999999E-2</v>
      </c>
      <c r="K23" s="219">
        <v>-2.1297E-2</v>
      </c>
      <c r="L23" s="219">
        <v>-3.3045999999999999E-2</v>
      </c>
      <c r="M23" s="219">
        <v>-8.3800000000000003E-3</v>
      </c>
      <c r="N23" s="219">
        <v>-3.4499000000000002E-2</v>
      </c>
      <c r="O23" s="219">
        <v>-3.1620000000000002E-2</v>
      </c>
      <c r="P23" s="219">
        <v>-3.0238999999999999E-2</v>
      </c>
      <c r="Q23" s="219">
        <v>-3.9327000000000001E-2</v>
      </c>
      <c r="R23" s="219">
        <v>-2.2194999999999999E-2</v>
      </c>
      <c r="S23" s="219">
        <v>-1.3695000000000001E-2</v>
      </c>
      <c r="T23" s="219">
        <v>1.1131E-2</v>
      </c>
      <c r="U23" s="219">
        <v>1.0578000000000001E-2</v>
      </c>
      <c r="V23" s="219">
        <v>1.8799999999999999E-3</v>
      </c>
      <c r="W23" s="219">
        <v>1.0128E-2</v>
      </c>
      <c r="X23" s="219">
        <v>1.8734000000000001E-2</v>
      </c>
      <c r="Y23" s="219">
        <v>1.5375E-2</v>
      </c>
      <c r="Z23" s="219">
        <v>-7.2240000000000004E-3</v>
      </c>
      <c r="AA23" s="219">
        <v>-6.2497999999999998E-2</v>
      </c>
      <c r="AB23" s="219">
        <v>-1.6573999999999998E-2</v>
      </c>
      <c r="AC23" s="219">
        <v>-4.6502000000000002E-2</v>
      </c>
      <c r="AD23" s="219">
        <v>-7.8955999999999998E-2</v>
      </c>
      <c r="AE23" s="219">
        <v>-5.4731000000000002E-2</v>
      </c>
      <c r="AF23" s="219">
        <v>-3.2141999999999997E-2</v>
      </c>
      <c r="AG23" s="219">
        <v>-6.6767999999999994E-2</v>
      </c>
      <c r="AH23" s="219">
        <v>-5.6902000000000001E-2</v>
      </c>
      <c r="AI23" s="219">
        <v>-7.2903999999999997E-2</v>
      </c>
      <c r="AJ23" s="219">
        <v>-7.0624999999999993E-2</v>
      </c>
      <c r="AK23" s="219">
        <v>-3.9796999999999999E-2</v>
      </c>
      <c r="AL23" s="219">
        <v>-2.8362999999999999E-2</v>
      </c>
      <c r="AM23" s="219">
        <v>-3.4039E-2</v>
      </c>
      <c r="AN23" s="219">
        <v>-0.110239</v>
      </c>
      <c r="AO23" s="219">
        <v>-8.2860000000000003E-2</v>
      </c>
      <c r="AP23" s="219">
        <v>-7.4591000000000005E-2</v>
      </c>
      <c r="AQ23" s="219">
        <v>-6.9490999999999997E-2</v>
      </c>
      <c r="AR23" s="219">
        <v>-0.111069</v>
      </c>
      <c r="AS23" s="219">
        <v>-9.0130000000000002E-2</v>
      </c>
      <c r="AT23" s="219">
        <v>-3.1782999999999999E-2</v>
      </c>
      <c r="AU23" s="219">
        <v>-0.12925700000000001</v>
      </c>
      <c r="AV23" s="219">
        <v>-0.100869</v>
      </c>
      <c r="AW23" s="219">
        <v>-0.101162</v>
      </c>
      <c r="AX23" s="219">
        <v>-8.3616999999999997E-2</v>
      </c>
      <c r="AY23" s="219">
        <v>-5.9292999999999998E-2</v>
      </c>
      <c r="AZ23" s="219">
        <v>-0.14331099999999999</v>
      </c>
      <c r="BA23" s="219">
        <v>-8.1459000000000004E-2</v>
      </c>
      <c r="BB23" s="219">
        <v>-6.5376000000000004E-2</v>
      </c>
      <c r="BC23" s="219">
        <v>-6.6791000000000003E-2</v>
      </c>
      <c r="BD23" s="219">
        <v>-7.0406366666999995E-2</v>
      </c>
      <c r="BE23" s="219">
        <v>-6.1298429032000001E-2</v>
      </c>
      <c r="BF23" s="333">
        <v>-6.7826399999999995E-2</v>
      </c>
      <c r="BG23" s="333">
        <v>-7.7202999999999994E-2</v>
      </c>
      <c r="BH23" s="333">
        <v>-7.8940999999999997E-2</v>
      </c>
      <c r="BI23" s="333">
        <v>-6.9667900000000005E-2</v>
      </c>
      <c r="BJ23" s="333">
        <v>-5.6725900000000003E-2</v>
      </c>
      <c r="BK23" s="333">
        <v>-9.9854499999999999E-2</v>
      </c>
      <c r="BL23" s="333">
        <v>-9.3299999999999994E-2</v>
      </c>
      <c r="BM23" s="333">
        <v>-7.6287800000000003E-2</v>
      </c>
      <c r="BN23" s="333">
        <v>-6.1604899999999997E-2</v>
      </c>
      <c r="BO23" s="333">
        <v>-6.2162000000000002E-2</v>
      </c>
      <c r="BP23" s="333">
        <v>-6.58107E-2</v>
      </c>
      <c r="BQ23" s="333">
        <v>-6.7932300000000001E-2</v>
      </c>
      <c r="BR23" s="333">
        <v>-6.3869300000000004E-2</v>
      </c>
      <c r="BS23" s="333">
        <v>-7.2655600000000001E-2</v>
      </c>
      <c r="BT23" s="333">
        <v>-7.7151800000000006E-2</v>
      </c>
      <c r="BU23" s="333">
        <v>-7.0295899999999995E-2</v>
      </c>
      <c r="BV23" s="333">
        <v>-5.8622100000000003E-2</v>
      </c>
    </row>
    <row r="24" spans="1:74" ht="11.1" customHeight="1">
      <c r="A24" s="61" t="s">
        <v>201</v>
      </c>
      <c r="B24" s="176" t="s">
        <v>203</v>
      </c>
      <c r="C24" s="219">
        <v>0.163601</v>
      </c>
      <c r="D24" s="219">
        <v>0.111799</v>
      </c>
      <c r="E24" s="219">
        <v>0.158026</v>
      </c>
      <c r="F24" s="219">
        <v>7.1661000000000002E-2</v>
      </c>
      <c r="G24" s="219">
        <v>0.11491</v>
      </c>
      <c r="H24" s="219">
        <v>3.4021000000000003E-2</v>
      </c>
      <c r="I24" s="219">
        <v>4.3671000000000001E-2</v>
      </c>
      <c r="J24" s="219">
        <v>-9.861E-3</v>
      </c>
      <c r="K24" s="219">
        <v>3.6015999999999999E-2</v>
      </c>
      <c r="L24" s="219">
        <v>5.1204E-2</v>
      </c>
      <c r="M24" s="219">
        <v>0.113581</v>
      </c>
      <c r="N24" s="219">
        <v>0.10287</v>
      </c>
      <c r="O24" s="219">
        <v>6.2996999999999997E-2</v>
      </c>
      <c r="P24" s="219">
        <v>0.12662599999999999</v>
      </c>
      <c r="Q24" s="219">
        <v>4.7687E-2</v>
      </c>
      <c r="R24" s="219">
        <v>-1.9283999999999999E-2</v>
      </c>
      <c r="S24" s="219">
        <v>-2.3989E-2</v>
      </c>
      <c r="T24" s="219">
        <v>1.5962E-2</v>
      </c>
      <c r="U24" s="219">
        <v>-3.9176000000000002E-2</v>
      </c>
      <c r="V24" s="219">
        <v>6.9300000000000004E-4</v>
      </c>
      <c r="W24" s="219">
        <v>-8.4320000000000003E-3</v>
      </c>
      <c r="X24" s="219">
        <v>1.6173E-2</v>
      </c>
      <c r="Y24" s="219">
        <v>2.5037E-2</v>
      </c>
      <c r="Z24" s="219">
        <v>5.8909999999999997E-2</v>
      </c>
      <c r="AA24" s="219">
        <v>0.15121000000000001</v>
      </c>
      <c r="AB24" s="219">
        <v>0.143125</v>
      </c>
      <c r="AC24" s="219">
        <v>7.4899999999999994E-2</v>
      </c>
      <c r="AD24" s="219">
        <v>-1.8142999999999999E-2</v>
      </c>
      <c r="AE24" s="219">
        <v>-2.9519E-2</v>
      </c>
      <c r="AF24" s="219">
        <v>6.339E-3</v>
      </c>
      <c r="AG24" s="219">
        <v>1.1579000000000001E-2</v>
      </c>
      <c r="AH24" s="219">
        <v>1.9411999999999999E-2</v>
      </c>
      <c r="AI24" s="219">
        <v>2.0698000000000001E-2</v>
      </c>
      <c r="AJ24" s="219">
        <v>8.8471999999999995E-2</v>
      </c>
      <c r="AK24" s="219">
        <v>5.8201999999999997E-2</v>
      </c>
      <c r="AL24" s="219">
        <v>0.123141</v>
      </c>
      <c r="AM24" s="219">
        <v>-1.1249E-2</v>
      </c>
      <c r="AN24" s="219">
        <v>-2.1694000000000001E-2</v>
      </c>
      <c r="AO24" s="219">
        <v>-5.0185E-2</v>
      </c>
      <c r="AP24" s="219">
        <v>-9.2425999999999994E-2</v>
      </c>
      <c r="AQ24" s="219">
        <v>4.6748999999999999E-2</v>
      </c>
      <c r="AR24" s="219">
        <v>-2.3512999999999999E-2</v>
      </c>
      <c r="AS24" s="219">
        <v>-2.1173000000000001E-2</v>
      </c>
      <c r="AT24" s="219">
        <v>1.2070000000000001E-2</v>
      </c>
      <c r="AU24" s="219">
        <v>2.5055999999999998E-2</v>
      </c>
      <c r="AV24" s="219">
        <v>-3.0044000000000001E-2</v>
      </c>
      <c r="AW24" s="219">
        <v>-0.10027</v>
      </c>
      <c r="AX24" s="219">
        <v>-4.2832000000000002E-2</v>
      </c>
      <c r="AY24" s="219">
        <v>1.7684999999999999E-2</v>
      </c>
      <c r="AZ24" s="219">
        <v>-2.5554E-2</v>
      </c>
      <c r="BA24" s="219">
        <v>-0.15595600000000001</v>
      </c>
      <c r="BB24" s="219">
        <v>-0.17641499999999999</v>
      </c>
      <c r="BC24" s="219">
        <v>-0.23965500000000001</v>
      </c>
      <c r="BD24" s="219">
        <v>-0.13969770000000001</v>
      </c>
      <c r="BE24" s="219">
        <v>-0.2124182</v>
      </c>
      <c r="BF24" s="333">
        <v>-0.17379739999999999</v>
      </c>
      <c r="BG24" s="333">
        <v>-0.20989530000000001</v>
      </c>
      <c r="BH24" s="333">
        <v>-0.1103005</v>
      </c>
      <c r="BI24" s="333">
        <v>-0.1005197</v>
      </c>
      <c r="BJ24" s="333">
        <v>-7.2078199999999995E-2</v>
      </c>
      <c r="BK24" s="333">
        <v>-2.4035399999999998E-2</v>
      </c>
      <c r="BL24" s="333">
        <v>-5.3544599999999998E-2</v>
      </c>
      <c r="BM24" s="333">
        <v>-8.3467799999999995E-2</v>
      </c>
      <c r="BN24" s="333">
        <v>-0.13203129999999999</v>
      </c>
      <c r="BO24" s="333">
        <v>-0.15351699999999999</v>
      </c>
      <c r="BP24" s="333">
        <v>-0.14905499999999999</v>
      </c>
      <c r="BQ24" s="333">
        <v>-0.1869836</v>
      </c>
      <c r="BR24" s="333">
        <v>-0.1312217</v>
      </c>
      <c r="BS24" s="333">
        <v>-0.13966419999999999</v>
      </c>
      <c r="BT24" s="333">
        <v>-0.1101384</v>
      </c>
      <c r="BU24" s="333">
        <v>-8.80219E-2</v>
      </c>
      <c r="BV24" s="333">
        <v>-7.9205600000000001E-2</v>
      </c>
    </row>
    <row r="25" spans="1:74" ht="11.1" customHeight="1">
      <c r="A25" s="61" t="s">
        <v>200</v>
      </c>
      <c r="B25" s="176" t="s">
        <v>202</v>
      </c>
      <c r="C25" s="219">
        <v>0.69667699999999999</v>
      </c>
      <c r="D25" s="219">
        <v>0.71450000000000002</v>
      </c>
      <c r="E25" s="219">
        <v>0.65803199999999995</v>
      </c>
      <c r="F25" s="219">
        <v>0.61219999999999997</v>
      </c>
      <c r="G25" s="219">
        <v>0.81803199999999998</v>
      </c>
      <c r="H25" s="219">
        <v>0.76043300000000003</v>
      </c>
      <c r="I25" s="219">
        <v>0.83161200000000002</v>
      </c>
      <c r="J25" s="219">
        <v>0.59874099999999997</v>
      </c>
      <c r="K25" s="219">
        <v>0.71396599999999999</v>
      </c>
      <c r="L25" s="219">
        <v>0.55609600000000003</v>
      </c>
      <c r="M25" s="219">
        <v>0.67543299999999995</v>
      </c>
      <c r="N25" s="219">
        <v>0.49477399999999999</v>
      </c>
      <c r="O25" s="219">
        <v>0.54483800000000004</v>
      </c>
      <c r="P25" s="219">
        <v>0.51035699999999995</v>
      </c>
      <c r="Q25" s="219">
        <v>0.50274099999999999</v>
      </c>
      <c r="R25" s="219">
        <v>0.59973299999999996</v>
      </c>
      <c r="S25" s="219">
        <v>0.56741900000000001</v>
      </c>
      <c r="T25" s="219">
        <v>0.54666599999999999</v>
      </c>
      <c r="U25" s="219">
        <v>0.61703200000000002</v>
      </c>
      <c r="V25" s="219">
        <v>0.69464499999999996</v>
      </c>
      <c r="W25" s="219">
        <v>0.65249999999999997</v>
      </c>
      <c r="X25" s="219">
        <v>0.73822500000000002</v>
      </c>
      <c r="Y25" s="219">
        <v>0.63070000000000004</v>
      </c>
      <c r="Z25" s="219">
        <v>0.65964500000000004</v>
      </c>
      <c r="AA25" s="219">
        <v>0.80496699999999999</v>
      </c>
      <c r="AB25" s="219">
        <v>0.60614199999999996</v>
      </c>
      <c r="AC25" s="219">
        <v>0.69667699999999999</v>
      </c>
      <c r="AD25" s="219">
        <v>0.74643300000000001</v>
      </c>
      <c r="AE25" s="219">
        <v>0.68287100000000001</v>
      </c>
      <c r="AF25" s="219">
        <v>0.65486599999999995</v>
      </c>
      <c r="AG25" s="219">
        <v>0.67964500000000005</v>
      </c>
      <c r="AH25" s="219">
        <v>0.66764500000000004</v>
      </c>
      <c r="AI25" s="219">
        <v>0.734066</v>
      </c>
      <c r="AJ25" s="219">
        <v>0.65170899999999998</v>
      </c>
      <c r="AK25" s="219">
        <v>0.66866599999999998</v>
      </c>
      <c r="AL25" s="219">
        <v>0.643903</v>
      </c>
      <c r="AM25" s="219">
        <v>0.61338700000000002</v>
      </c>
      <c r="AN25" s="219">
        <v>0.49751699999999999</v>
      </c>
      <c r="AO25" s="219">
        <v>0.46809600000000001</v>
      </c>
      <c r="AP25" s="219">
        <v>0.51173299999999999</v>
      </c>
      <c r="AQ25" s="219">
        <v>0.65700000000000003</v>
      </c>
      <c r="AR25" s="219">
        <v>0.66966599999999998</v>
      </c>
      <c r="AS25" s="219">
        <v>0.57516100000000003</v>
      </c>
      <c r="AT25" s="219">
        <v>0.53212899999999996</v>
      </c>
      <c r="AU25" s="219">
        <v>0.74493299999999996</v>
      </c>
      <c r="AV25" s="219">
        <v>0.66029000000000004</v>
      </c>
      <c r="AW25" s="219">
        <v>0.60176600000000002</v>
      </c>
      <c r="AX25" s="219">
        <v>0.70096700000000001</v>
      </c>
      <c r="AY25" s="219">
        <v>0.60912900000000003</v>
      </c>
      <c r="AZ25" s="219">
        <v>0.57153500000000002</v>
      </c>
      <c r="BA25" s="219">
        <v>0.54441899999999999</v>
      </c>
      <c r="BB25" s="219">
        <v>0.66203299999999998</v>
      </c>
      <c r="BC25" s="219">
        <v>0.73261299999999996</v>
      </c>
      <c r="BD25" s="219">
        <v>0.69817569999999995</v>
      </c>
      <c r="BE25" s="219">
        <v>0.57146600000000003</v>
      </c>
      <c r="BF25" s="333">
        <v>0.57949079999999997</v>
      </c>
      <c r="BG25" s="333">
        <v>0.63690740000000001</v>
      </c>
      <c r="BH25" s="333">
        <v>0.59581700000000004</v>
      </c>
      <c r="BI25" s="333">
        <v>0.45557039999999999</v>
      </c>
      <c r="BJ25" s="333">
        <v>0.39402920000000002</v>
      </c>
      <c r="BK25" s="333">
        <v>0.50013090000000004</v>
      </c>
      <c r="BL25" s="333">
        <v>0.47230729999999999</v>
      </c>
      <c r="BM25" s="333">
        <v>0.55216209999999999</v>
      </c>
      <c r="BN25" s="333">
        <v>0.53935650000000002</v>
      </c>
      <c r="BO25" s="333">
        <v>0.60120709999999999</v>
      </c>
      <c r="BP25" s="333">
        <v>0.60306579999999999</v>
      </c>
      <c r="BQ25" s="333">
        <v>0.54495939999999998</v>
      </c>
      <c r="BR25" s="333">
        <v>0.59617909999999996</v>
      </c>
      <c r="BS25" s="333">
        <v>0.65179279999999995</v>
      </c>
      <c r="BT25" s="333">
        <v>0.59659980000000001</v>
      </c>
      <c r="BU25" s="333">
        <v>0.45889370000000002</v>
      </c>
      <c r="BV25" s="333">
        <v>0.3937698</v>
      </c>
    </row>
    <row r="26" spans="1:74" ht="11.1" customHeight="1">
      <c r="A26" s="61" t="s">
        <v>208</v>
      </c>
      <c r="B26" s="176" t="s">
        <v>207</v>
      </c>
      <c r="C26" s="219">
        <v>-2.23E-2</v>
      </c>
      <c r="D26" s="219">
        <v>-4.3024E-2</v>
      </c>
      <c r="E26" s="219">
        <v>-5.8659999999999997E-2</v>
      </c>
      <c r="F26" s="219">
        <v>-3.5027000000000003E-2</v>
      </c>
      <c r="G26" s="219">
        <v>-3.9869000000000002E-2</v>
      </c>
      <c r="H26" s="219">
        <v>-3.4471000000000002E-2</v>
      </c>
      <c r="I26" s="219">
        <v>-1.9556E-2</v>
      </c>
      <c r="J26" s="219">
        <v>-3.4250999999999997E-2</v>
      </c>
      <c r="K26" s="219">
        <v>-4.5966E-2</v>
      </c>
      <c r="L26" s="219">
        <v>-2.9345E-2</v>
      </c>
      <c r="M26" s="219">
        <v>-1.9983000000000001E-2</v>
      </c>
      <c r="N26" s="219">
        <v>-3.0039E-2</v>
      </c>
      <c r="O26" s="219">
        <v>-4.6913000000000003E-2</v>
      </c>
      <c r="P26" s="219">
        <v>-6.4388000000000001E-2</v>
      </c>
      <c r="Q26" s="219">
        <v>-6.1643999999999997E-2</v>
      </c>
      <c r="R26" s="219">
        <v>-8.0574000000000007E-2</v>
      </c>
      <c r="S26" s="219">
        <v>-5.7611999999999997E-2</v>
      </c>
      <c r="T26" s="219">
        <v>-5.7801999999999999E-2</v>
      </c>
      <c r="U26" s="219">
        <v>-9.2365000000000003E-2</v>
      </c>
      <c r="V26" s="219">
        <v>-9.1678999999999997E-2</v>
      </c>
      <c r="W26" s="219">
        <v>-9.1424000000000005E-2</v>
      </c>
      <c r="X26" s="219">
        <v>-7.2605000000000003E-2</v>
      </c>
      <c r="Y26" s="219">
        <v>-8.1975000000000006E-2</v>
      </c>
      <c r="Z26" s="219">
        <v>-0.12148399999999999</v>
      </c>
      <c r="AA26" s="219">
        <v>-9.8972000000000004E-2</v>
      </c>
      <c r="AB26" s="219">
        <v>-8.6777000000000007E-2</v>
      </c>
      <c r="AC26" s="219">
        <v>-0.139706</v>
      </c>
      <c r="AD26" s="219">
        <v>-0.15822700000000001</v>
      </c>
      <c r="AE26" s="219">
        <v>-9.8767999999999995E-2</v>
      </c>
      <c r="AF26" s="219">
        <v>-0.103546</v>
      </c>
      <c r="AG26" s="219">
        <v>-0.132357</v>
      </c>
      <c r="AH26" s="219">
        <v>-0.101035</v>
      </c>
      <c r="AI26" s="219">
        <v>-0.103645</v>
      </c>
      <c r="AJ26" s="219">
        <v>-0.13942099999999999</v>
      </c>
      <c r="AK26" s="219">
        <v>-0.14419699999999999</v>
      </c>
      <c r="AL26" s="219">
        <v>-0.14945800000000001</v>
      </c>
      <c r="AM26" s="219">
        <v>-0.11928999999999999</v>
      </c>
      <c r="AN26" s="219">
        <v>-0.101783</v>
      </c>
      <c r="AO26" s="219">
        <v>-9.9046999999999996E-2</v>
      </c>
      <c r="AP26" s="219">
        <v>-9.7717999999999999E-2</v>
      </c>
      <c r="AQ26" s="219">
        <v>-0.11133</v>
      </c>
      <c r="AR26" s="219">
        <v>-8.3488000000000007E-2</v>
      </c>
      <c r="AS26" s="219">
        <v>-7.2073999999999999E-2</v>
      </c>
      <c r="AT26" s="219">
        <v>-5.1704E-2</v>
      </c>
      <c r="AU26" s="219">
        <v>-5.4962999999999998E-2</v>
      </c>
      <c r="AV26" s="219">
        <v>-1.8856999999999999E-2</v>
      </c>
      <c r="AW26" s="219">
        <v>-2.2796E-2</v>
      </c>
      <c r="AX26" s="219">
        <v>-3.8167E-2</v>
      </c>
      <c r="AY26" s="219">
        <v>-4.5397E-2</v>
      </c>
      <c r="AZ26" s="219">
        <v>-8.5945999999999995E-2</v>
      </c>
      <c r="BA26" s="219">
        <v>-4.6356000000000001E-2</v>
      </c>
      <c r="BB26" s="219">
        <v>-6.4210000000000003E-2</v>
      </c>
      <c r="BC26" s="219">
        <v>-8.0093999999999999E-2</v>
      </c>
      <c r="BD26" s="219">
        <v>-5.1158046667000003E-2</v>
      </c>
      <c r="BE26" s="219">
        <v>-5.0843729031999997E-2</v>
      </c>
      <c r="BF26" s="333">
        <v>-5.5769300000000001E-2</v>
      </c>
      <c r="BG26" s="333">
        <v>-5.7389999999999997E-2</v>
      </c>
      <c r="BH26" s="333">
        <v>-6.3966300000000004E-2</v>
      </c>
      <c r="BI26" s="333">
        <v>-6.6109299999999996E-2</v>
      </c>
      <c r="BJ26" s="333">
        <v>-6.8281099999999997E-2</v>
      </c>
      <c r="BK26" s="333">
        <v>-7.8275700000000004E-2</v>
      </c>
      <c r="BL26" s="333">
        <v>-8.4447400000000006E-2</v>
      </c>
      <c r="BM26" s="333">
        <v>-7.8324199999999997E-2</v>
      </c>
      <c r="BN26" s="333">
        <v>-7.77283E-2</v>
      </c>
      <c r="BO26" s="333">
        <v>-7.9382599999999998E-2</v>
      </c>
      <c r="BP26" s="333">
        <v>-8.4098400000000004E-2</v>
      </c>
      <c r="BQ26" s="333">
        <v>-7.9882900000000007E-2</v>
      </c>
      <c r="BR26" s="333">
        <v>-7.56468E-2</v>
      </c>
      <c r="BS26" s="333">
        <v>-7.7549199999999999E-2</v>
      </c>
      <c r="BT26" s="333">
        <v>-7.3776599999999998E-2</v>
      </c>
      <c r="BU26" s="333">
        <v>-7.5034199999999995E-2</v>
      </c>
      <c r="BV26" s="333">
        <v>-7.8135300000000005E-2</v>
      </c>
    </row>
    <row r="27" spans="1:74" ht="11.1" customHeight="1">
      <c r="A27" s="61" t="s">
        <v>196</v>
      </c>
      <c r="B27" s="176" t="s">
        <v>972</v>
      </c>
      <c r="C27" s="219">
        <v>0.83184100000000005</v>
      </c>
      <c r="D27" s="219">
        <v>0.81982900000000003</v>
      </c>
      <c r="E27" s="219">
        <v>0.88001099999999999</v>
      </c>
      <c r="F27" s="219">
        <v>0.72478799999999999</v>
      </c>
      <c r="G27" s="219">
        <v>0.62319500000000005</v>
      </c>
      <c r="H27" s="219">
        <v>0.78784600000000005</v>
      </c>
      <c r="I27" s="219">
        <v>0.69355100000000003</v>
      </c>
      <c r="J27" s="219">
        <v>0.62609300000000001</v>
      </c>
      <c r="K27" s="219">
        <v>0.64785999999999999</v>
      </c>
      <c r="L27" s="219">
        <v>0.63816399999999995</v>
      </c>
      <c r="M27" s="219">
        <v>0.60546299999999997</v>
      </c>
      <c r="N27" s="219">
        <v>0.57786800000000005</v>
      </c>
      <c r="O27" s="219">
        <v>0.66588800000000004</v>
      </c>
      <c r="P27" s="219">
        <v>0.58508599999999999</v>
      </c>
      <c r="Q27" s="219">
        <v>0.56623100000000004</v>
      </c>
      <c r="R27" s="219">
        <v>0.74329100000000004</v>
      </c>
      <c r="S27" s="219">
        <v>0.741815</v>
      </c>
      <c r="T27" s="219">
        <v>0.74149900000000002</v>
      </c>
      <c r="U27" s="219">
        <v>0.91067799999999999</v>
      </c>
      <c r="V27" s="219">
        <v>0.85395299999999996</v>
      </c>
      <c r="W27" s="219">
        <v>0.73003499999999999</v>
      </c>
      <c r="X27" s="219">
        <v>0.71587599999999996</v>
      </c>
      <c r="Y27" s="219">
        <v>0.54523100000000002</v>
      </c>
      <c r="Z27" s="219">
        <v>0.60089700000000001</v>
      </c>
      <c r="AA27" s="219">
        <v>0.71601300000000001</v>
      </c>
      <c r="AB27" s="219">
        <v>0.60864200000000002</v>
      </c>
      <c r="AC27" s="219">
        <v>0.58671200000000001</v>
      </c>
      <c r="AD27" s="219">
        <v>0.81617899999999999</v>
      </c>
      <c r="AE27" s="219">
        <v>0.96300600000000003</v>
      </c>
      <c r="AF27" s="219">
        <v>0.79031300000000004</v>
      </c>
      <c r="AG27" s="219">
        <v>0.66098699999999999</v>
      </c>
      <c r="AH27" s="219">
        <v>0.59791099999999997</v>
      </c>
      <c r="AI27" s="219">
        <v>0.55117400000000005</v>
      </c>
      <c r="AJ27" s="219">
        <v>0.50549599999999995</v>
      </c>
      <c r="AK27" s="219">
        <v>0.68462400000000001</v>
      </c>
      <c r="AL27" s="219">
        <v>0.56967100000000004</v>
      </c>
      <c r="AM27" s="219">
        <v>0.69148600000000005</v>
      </c>
      <c r="AN27" s="219">
        <v>0.53561999999999999</v>
      </c>
      <c r="AO27" s="219">
        <v>0.51026300000000002</v>
      </c>
      <c r="AP27" s="219">
        <v>0.66507899999999998</v>
      </c>
      <c r="AQ27" s="219">
        <v>0.62061599999999995</v>
      </c>
      <c r="AR27" s="219">
        <v>0.64049400000000001</v>
      </c>
      <c r="AS27" s="219">
        <v>0.60331100000000004</v>
      </c>
      <c r="AT27" s="219">
        <v>0.65179699999999996</v>
      </c>
      <c r="AU27" s="219">
        <v>0.39766099999999999</v>
      </c>
      <c r="AV27" s="219">
        <v>0.40087099999999998</v>
      </c>
      <c r="AW27" s="219">
        <v>0.37002200000000002</v>
      </c>
      <c r="AX27" s="219">
        <v>0.318907</v>
      </c>
      <c r="AY27" s="219">
        <v>0.423653</v>
      </c>
      <c r="AZ27" s="219">
        <v>0.37784200000000001</v>
      </c>
      <c r="BA27" s="219">
        <v>0.402505</v>
      </c>
      <c r="BB27" s="219">
        <v>0.58806899999999995</v>
      </c>
      <c r="BC27" s="219">
        <v>0.68032700000000002</v>
      </c>
      <c r="BD27" s="219">
        <v>0.55841816666999999</v>
      </c>
      <c r="BE27" s="219">
        <v>0.44369623844</v>
      </c>
      <c r="BF27" s="333">
        <v>0.38649539999999999</v>
      </c>
      <c r="BG27" s="333">
        <v>0.44819530000000002</v>
      </c>
      <c r="BH27" s="333">
        <v>0.50360780000000005</v>
      </c>
      <c r="BI27" s="333">
        <v>0.49055939999999998</v>
      </c>
      <c r="BJ27" s="333">
        <v>0.51104380000000005</v>
      </c>
      <c r="BK27" s="333">
        <v>0.7196747</v>
      </c>
      <c r="BL27" s="333">
        <v>0.54689849999999995</v>
      </c>
      <c r="BM27" s="333">
        <v>0.49137120000000001</v>
      </c>
      <c r="BN27" s="333">
        <v>0.57104489999999997</v>
      </c>
      <c r="BO27" s="333">
        <v>0.56877840000000002</v>
      </c>
      <c r="BP27" s="333">
        <v>0.66471349999999996</v>
      </c>
      <c r="BQ27" s="333">
        <v>0.58043400000000001</v>
      </c>
      <c r="BR27" s="333">
        <v>0.49008940000000001</v>
      </c>
      <c r="BS27" s="333">
        <v>0.48392770000000002</v>
      </c>
      <c r="BT27" s="333">
        <v>0.47283209999999998</v>
      </c>
      <c r="BU27" s="333">
        <v>0.48817890000000003</v>
      </c>
      <c r="BV27" s="333">
        <v>0.53268150000000003</v>
      </c>
    </row>
    <row r="28" spans="1:74" ht="11.1" customHeight="1">
      <c r="A28" s="61" t="s">
        <v>195</v>
      </c>
      <c r="B28" s="176" t="s">
        <v>599</v>
      </c>
      <c r="C28" s="219">
        <v>7.7039999999999997E-2</v>
      </c>
      <c r="D28" s="219">
        <v>8.0806000000000003E-2</v>
      </c>
      <c r="E28" s="219">
        <v>0.130269</v>
      </c>
      <c r="F28" s="219">
        <v>9.5573000000000005E-2</v>
      </c>
      <c r="G28" s="219">
        <v>3.2182000000000002E-2</v>
      </c>
      <c r="H28" s="219">
        <v>1.2862999999999999E-2</v>
      </c>
      <c r="I28" s="219">
        <v>-1.6055E-2</v>
      </c>
      <c r="J28" s="219">
        <v>0.141485</v>
      </c>
      <c r="K28" s="219">
        <v>-4.3097999999999997E-2</v>
      </c>
      <c r="L28" s="219">
        <v>-5.6457E-2</v>
      </c>
      <c r="M28" s="219">
        <v>-4.1133999999999997E-2</v>
      </c>
      <c r="N28" s="219">
        <v>-7.5523000000000007E-2</v>
      </c>
      <c r="O28" s="219">
        <v>-4.1736000000000002E-2</v>
      </c>
      <c r="P28" s="219">
        <v>-5.5659E-2</v>
      </c>
      <c r="Q28" s="219">
        <v>-0.24310300000000001</v>
      </c>
      <c r="R28" s="219">
        <v>-0.129582</v>
      </c>
      <c r="S28" s="219">
        <v>-7.7299999999999994E-2</v>
      </c>
      <c r="T28" s="219">
        <v>-0.12068</v>
      </c>
      <c r="U28" s="219">
        <v>-0.16831199999999999</v>
      </c>
      <c r="V28" s="219">
        <v>-8.3682999999999994E-2</v>
      </c>
      <c r="W28" s="219">
        <v>-9.6329999999999999E-2</v>
      </c>
      <c r="X28" s="219">
        <v>-0.19728499999999999</v>
      </c>
      <c r="Y28" s="219">
        <v>-0.295927</v>
      </c>
      <c r="Z28" s="219">
        <v>-0.41827300000000001</v>
      </c>
      <c r="AA28" s="219">
        <v>-0.31205300000000002</v>
      </c>
      <c r="AB28" s="219">
        <v>-0.28723700000000002</v>
      </c>
      <c r="AC28" s="219">
        <v>-0.300564</v>
      </c>
      <c r="AD28" s="219">
        <v>-0.34049600000000002</v>
      </c>
      <c r="AE28" s="219">
        <v>-0.31043399999999999</v>
      </c>
      <c r="AF28" s="219">
        <v>-0.26453399999999999</v>
      </c>
      <c r="AG28" s="219">
        <v>-0.243424</v>
      </c>
      <c r="AH28" s="219">
        <v>-0.42980400000000002</v>
      </c>
      <c r="AI28" s="219">
        <v>-0.42966599999999999</v>
      </c>
      <c r="AJ28" s="219">
        <v>-0.45738400000000001</v>
      </c>
      <c r="AK28" s="219">
        <v>-0.55205400000000004</v>
      </c>
      <c r="AL28" s="219">
        <v>-0.55582600000000004</v>
      </c>
      <c r="AM28" s="219">
        <v>-0.28091899999999997</v>
      </c>
      <c r="AN28" s="219">
        <v>-0.358099</v>
      </c>
      <c r="AO28" s="219">
        <v>-0.34420800000000001</v>
      </c>
      <c r="AP28" s="219">
        <v>-0.351163</v>
      </c>
      <c r="AQ28" s="219">
        <v>-0.283084</v>
      </c>
      <c r="AR28" s="219">
        <v>-0.29842299999999999</v>
      </c>
      <c r="AS28" s="219">
        <v>-0.35991099999999998</v>
      </c>
      <c r="AT28" s="219">
        <v>-0.34348499999999998</v>
      </c>
      <c r="AU28" s="219">
        <v>-0.36169499999999999</v>
      </c>
      <c r="AV28" s="219">
        <v>-0.43565199999999998</v>
      </c>
      <c r="AW28" s="219">
        <v>-0.45209899999999997</v>
      </c>
      <c r="AX28" s="219">
        <v>-0.52637400000000001</v>
      </c>
      <c r="AY28" s="219">
        <v>-0.50792300000000001</v>
      </c>
      <c r="AZ28" s="219">
        <v>-0.46594999999999998</v>
      </c>
      <c r="BA28" s="219">
        <v>-0.25204500000000002</v>
      </c>
      <c r="BB28" s="219">
        <v>-0.28378399999999998</v>
      </c>
      <c r="BC28" s="219">
        <v>-0.23408999999999999</v>
      </c>
      <c r="BD28" s="219">
        <v>-0.38895474067000002</v>
      </c>
      <c r="BE28" s="219">
        <v>-0.23960781778000001</v>
      </c>
      <c r="BF28" s="333">
        <v>-0.53852469999999997</v>
      </c>
      <c r="BG28" s="333">
        <v>-0.57242680000000001</v>
      </c>
      <c r="BH28" s="333">
        <v>-0.46186440000000001</v>
      </c>
      <c r="BI28" s="333">
        <v>-0.4526577</v>
      </c>
      <c r="BJ28" s="333">
        <v>-0.57264660000000001</v>
      </c>
      <c r="BK28" s="333">
        <v>-0.42930629999999997</v>
      </c>
      <c r="BL28" s="333">
        <v>-0.44237670000000001</v>
      </c>
      <c r="BM28" s="333">
        <v>-0.37334780000000001</v>
      </c>
      <c r="BN28" s="333">
        <v>-0.36978640000000002</v>
      </c>
      <c r="BO28" s="333">
        <v>-0.3583636</v>
      </c>
      <c r="BP28" s="333">
        <v>-0.36664799999999997</v>
      </c>
      <c r="BQ28" s="333">
        <v>-0.44640400000000002</v>
      </c>
      <c r="BR28" s="333">
        <v>-0.45660820000000002</v>
      </c>
      <c r="BS28" s="333">
        <v>-0.50176989999999999</v>
      </c>
      <c r="BT28" s="333">
        <v>-0.49464259999999999</v>
      </c>
      <c r="BU28" s="333">
        <v>-0.5039766</v>
      </c>
      <c r="BV28" s="333">
        <v>-0.59887579999999996</v>
      </c>
    </row>
    <row r="29" spans="1:74" ht="11.1" customHeight="1">
      <c r="A29" s="61" t="s">
        <v>197</v>
      </c>
      <c r="B29" s="176" t="s">
        <v>193</v>
      </c>
      <c r="C29" s="219">
        <v>1.2133E-2</v>
      </c>
      <c r="D29" s="219">
        <v>2.9609E-2</v>
      </c>
      <c r="E29" s="219">
        <v>3.0585999999999999E-2</v>
      </c>
      <c r="F29" s="219">
        <v>2.3970999999999999E-2</v>
      </c>
      <c r="G29" s="219">
        <v>-1.9843E-2</v>
      </c>
      <c r="H29" s="219">
        <v>2.3026000000000001E-2</v>
      </c>
      <c r="I29" s="219">
        <v>5.3675E-2</v>
      </c>
      <c r="J29" s="219">
        <v>3.7180999999999999E-2</v>
      </c>
      <c r="K29" s="219">
        <v>2.7947E-2</v>
      </c>
      <c r="L29" s="219">
        <v>-1.115E-2</v>
      </c>
      <c r="M29" s="219">
        <v>-3.0739999999999999E-3</v>
      </c>
      <c r="N29" s="219">
        <v>-6.1510000000000002E-2</v>
      </c>
      <c r="O29" s="219">
        <v>1.7779E-2</v>
      </c>
      <c r="P29" s="219">
        <v>8.7770000000000001E-3</v>
      </c>
      <c r="Q29" s="219">
        <v>9.1579999999999995E-3</v>
      </c>
      <c r="R29" s="219">
        <v>1.1516999999999999E-2</v>
      </c>
      <c r="S29" s="219">
        <v>1.7799999999999999E-3</v>
      </c>
      <c r="T29" s="219">
        <v>5.6973999999999997E-2</v>
      </c>
      <c r="U29" s="219">
        <v>3.0765000000000001E-2</v>
      </c>
      <c r="V29" s="219">
        <v>1.7683999999999998E-2</v>
      </c>
      <c r="W29" s="219">
        <v>4.0736000000000001E-2</v>
      </c>
      <c r="X29" s="219">
        <v>2.9992000000000001E-2</v>
      </c>
      <c r="Y29" s="219">
        <v>-2.1840000000000002E-3</v>
      </c>
      <c r="Z29" s="219">
        <v>-6.0678000000000003E-2</v>
      </c>
      <c r="AA29" s="219">
        <v>-6.1379999999999997E-2</v>
      </c>
      <c r="AB29" s="219">
        <v>-3.1514E-2</v>
      </c>
      <c r="AC29" s="219">
        <v>-2.2963000000000001E-2</v>
      </c>
      <c r="AD29" s="219">
        <v>-2.2304000000000001E-2</v>
      </c>
      <c r="AE29" s="219">
        <v>3.5456000000000001E-2</v>
      </c>
      <c r="AF29" s="219">
        <v>8.4169999999999991E-3</v>
      </c>
      <c r="AG29" s="219">
        <v>-1.4186000000000001E-2</v>
      </c>
      <c r="AH29" s="219">
        <v>-2.4826000000000001E-2</v>
      </c>
      <c r="AI29" s="219">
        <v>-4.5360999999999999E-2</v>
      </c>
      <c r="AJ29" s="219">
        <v>-1.7226999999999999E-2</v>
      </c>
      <c r="AK29" s="219">
        <v>-3.3678E-2</v>
      </c>
      <c r="AL29" s="219">
        <v>-0.108608</v>
      </c>
      <c r="AM29" s="219">
        <v>-0.108415</v>
      </c>
      <c r="AN29" s="219">
        <v>-8.5020999999999999E-2</v>
      </c>
      <c r="AO29" s="219">
        <v>-9.5011999999999999E-2</v>
      </c>
      <c r="AP29" s="219">
        <v>-3.4306000000000003E-2</v>
      </c>
      <c r="AQ29" s="219">
        <v>-7.5244000000000005E-2</v>
      </c>
      <c r="AR29" s="219">
        <v>-0.109642</v>
      </c>
      <c r="AS29" s="219">
        <v>-9.3682000000000001E-2</v>
      </c>
      <c r="AT29" s="219">
        <v>1.4028000000000001E-2</v>
      </c>
      <c r="AU29" s="219">
        <v>-4.7139E-2</v>
      </c>
      <c r="AV29" s="219">
        <v>-4.3652999999999997E-2</v>
      </c>
      <c r="AW29" s="219">
        <v>-0.114346</v>
      </c>
      <c r="AX29" s="219">
        <v>-0.13062299999999999</v>
      </c>
      <c r="AY29" s="219">
        <v>-0.116048</v>
      </c>
      <c r="AZ29" s="219">
        <v>-5.3217E-2</v>
      </c>
      <c r="BA29" s="219">
        <v>-0.114028</v>
      </c>
      <c r="BB29" s="219">
        <v>-6.4102000000000006E-2</v>
      </c>
      <c r="BC29" s="219">
        <v>-5.0684E-2</v>
      </c>
      <c r="BD29" s="219">
        <v>-8.0895238095000002E-2</v>
      </c>
      <c r="BE29" s="219">
        <v>-9.4233553173000001E-2</v>
      </c>
      <c r="BF29" s="333">
        <v>-2.3060000000000001E-2</v>
      </c>
      <c r="BG29" s="333">
        <v>-3.1275400000000002E-2</v>
      </c>
      <c r="BH29" s="333">
        <v>-9.48156E-2</v>
      </c>
      <c r="BI29" s="333">
        <v>-7.9539299999999993E-2</v>
      </c>
      <c r="BJ29" s="333">
        <v>-9.16738E-2</v>
      </c>
      <c r="BK29" s="333">
        <v>-9.8279000000000005E-2</v>
      </c>
      <c r="BL29" s="333">
        <v>-9.3132699999999999E-2</v>
      </c>
      <c r="BM29" s="333">
        <v>-7.1800000000000003E-2</v>
      </c>
      <c r="BN29" s="333">
        <v>-6.8561999999999998E-2</v>
      </c>
      <c r="BO29" s="333">
        <v>-6.2083100000000002E-2</v>
      </c>
      <c r="BP29" s="333">
        <v>-0.1124627</v>
      </c>
      <c r="BQ29" s="333">
        <v>-6.7471400000000001E-2</v>
      </c>
      <c r="BR29" s="333">
        <v>-5.4407499999999998E-2</v>
      </c>
      <c r="BS29" s="333">
        <v>-4.3701499999999997E-2</v>
      </c>
      <c r="BT29" s="333">
        <v>-9.3692200000000003E-2</v>
      </c>
      <c r="BU29" s="333">
        <v>-8.8383000000000003E-2</v>
      </c>
      <c r="BV29" s="333">
        <v>-0.10531749999999999</v>
      </c>
    </row>
    <row r="30" spans="1:74" ht="11.1" customHeight="1">
      <c r="A30" s="61" t="s">
        <v>198</v>
      </c>
      <c r="B30" s="176" t="s">
        <v>192</v>
      </c>
      <c r="C30" s="219">
        <v>-0.278582</v>
      </c>
      <c r="D30" s="219">
        <v>-0.21145800000000001</v>
      </c>
      <c r="E30" s="219">
        <v>-0.28558600000000001</v>
      </c>
      <c r="F30" s="219">
        <v>-0.51827699999999999</v>
      </c>
      <c r="G30" s="219">
        <v>-0.44218000000000002</v>
      </c>
      <c r="H30" s="219">
        <v>-0.33387899999999998</v>
      </c>
      <c r="I30" s="219">
        <v>-0.43046099999999998</v>
      </c>
      <c r="J30" s="219">
        <v>-0.45124900000000001</v>
      </c>
      <c r="K30" s="219">
        <v>-0.40238600000000002</v>
      </c>
      <c r="L30" s="219">
        <v>-0.38014199999999998</v>
      </c>
      <c r="M30" s="219">
        <v>-0.42392800000000003</v>
      </c>
      <c r="N30" s="219">
        <v>-0.18223800000000001</v>
      </c>
      <c r="O30" s="219">
        <v>7.0571999999999996E-2</v>
      </c>
      <c r="P30" s="219">
        <v>-9.6270999999999995E-2</v>
      </c>
      <c r="Q30" s="219">
        <v>-0.27517900000000001</v>
      </c>
      <c r="R30" s="219">
        <v>-0.46503</v>
      </c>
      <c r="S30" s="219">
        <v>-0.56723199999999996</v>
      </c>
      <c r="T30" s="219">
        <v>-0.40169899999999997</v>
      </c>
      <c r="U30" s="219">
        <v>-0.60050099999999995</v>
      </c>
      <c r="V30" s="219">
        <v>-0.45485799999999998</v>
      </c>
      <c r="W30" s="219">
        <v>-0.57519500000000001</v>
      </c>
      <c r="X30" s="219">
        <v>-0.71094900000000005</v>
      </c>
      <c r="Y30" s="219">
        <v>-0.61354699999999995</v>
      </c>
      <c r="Z30" s="219">
        <v>-0.41948800000000003</v>
      </c>
      <c r="AA30" s="219">
        <v>-0.39789000000000002</v>
      </c>
      <c r="AB30" s="219">
        <v>-0.46049299999999999</v>
      </c>
      <c r="AC30" s="219">
        <v>-0.461206</v>
      </c>
      <c r="AD30" s="219">
        <v>-0.68250100000000002</v>
      </c>
      <c r="AE30" s="219">
        <v>-0.55823800000000001</v>
      </c>
      <c r="AF30" s="219">
        <v>-0.598576</v>
      </c>
      <c r="AG30" s="219">
        <v>-0.79346000000000005</v>
      </c>
      <c r="AH30" s="219">
        <v>-0.68726699999999996</v>
      </c>
      <c r="AI30" s="219">
        <v>-0.75165400000000004</v>
      </c>
      <c r="AJ30" s="219">
        <v>-0.93863200000000002</v>
      </c>
      <c r="AK30" s="219">
        <v>-0.80469299999999999</v>
      </c>
      <c r="AL30" s="219">
        <v>-0.95350400000000002</v>
      </c>
      <c r="AM30" s="219">
        <v>-0.71656500000000001</v>
      </c>
      <c r="AN30" s="219">
        <v>-0.78483700000000001</v>
      </c>
      <c r="AO30" s="219">
        <v>-0.77551199999999998</v>
      </c>
      <c r="AP30" s="219">
        <v>-0.98039900000000002</v>
      </c>
      <c r="AQ30" s="219">
        <v>-0.94087299999999996</v>
      </c>
      <c r="AR30" s="219">
        <v>-0.99986600000000003</v>
      </c>
      <c r="AS30" s="219">
        <v>-0.93294600000000005</v>
      </c>
      <c r="AT30" s="219">
        <v>-0.86879899999999999</v>
      </c>
      <c r="AU30" s="219">
        <v>-0.92875600000000003</v>
      </c>
      <c r="AV30" s="219">
        <v>-0.95955599999999996</v>
      </c>
      <c r="AW30" s="219">
        <v>-0.87224599999999997</v>
      </c>
      <c r="AX30" s="219">
        <v>-0.83368900000000001</v>
      </c>
      <c r="AY30" s="219">
        <v>-0.56103700000000001</v>
      </c>
      <c r="AZ30" s="219">
        <v>-0.65437500000000004</v>
      </c>
      <c r="BA30" s="219">
        <v>-0.65475399999999995</v>
      </c>
      <c r="BB30" s="219">
        <v>-0.60137499999999999</v>
      </c>
      <c r="BC30" s="219">
        <v>-0.90710999999999997</v>
      </c>
      <c r="BD30" s="219">
        <v>-0.88146498095000003</v>
      </c>
      <c r="BE30" s="219">
        <v>-0.91729004053999996</v>
      </c>
      <c r="BF30" s="333">
        <v>-0.97684219999999999</v>
      </c>
      <c r="BG30" s="333">
        <v>-0.91060379999999996</v>
      </c>
      <c r="BH30" s="333">
        <v>-0.89758130000000003</v>
      </c>
      <c r="BI30" s="333">
        <v>-0.85854030000000003</v>
      </c>
      <c r="BJ30" s="333">
        <v>-0.83115249999999996</v>
      </c>
      <c r="BK30" s="333">
        <v>-0.50109820000000005</v>
      </c>
      <c r="BL30" s="333">
        <v>-0.61134900000000003</v>
      </c>
      <c r="BM30" s="333">
        <v>-0.55981009999999998</v>
      </c>
      <c r="BN30" s="333">
        <v>-0.68668189999999996</v>
      </c>
      <c r="BO30" s="333">
        <v>-0.80232570000000003</v>
      </c>
      <c r="BP30" s="333">
        <v>-0.77684189999999997</v>
      </c>
      <c r="BQ30" s="333">
        <v>-0.87316700000000003</v>
      </c>
      <c r="BR30" s="333">
        <v>-0.83003150000000003</v>
      </c>
      <c r="BS30" s="333">
        <v>-0.84492</v>
      </c>
      <c r="BT30" s="333">
        <v>-0.87725039999999999</v>
      </c>
      <c r="BU30" s="333">
        <v>-0.81215919999999997</v>
      </c>
      <c r="BV30" s="333">
        <v>-0.81750999999999996</v>
      </c>
    </row>
    <row r="31" spans="1:74" ht="11.1" customHeight="1">
      <c r="A31" s="61" t="s">
        <v>199</v>
      </c>
      <c r="B31" s="176" t="s">
        <v>194</v>
      </c>
      <c r="C31" s="219">
        <v>9.4538999999999998E-2</v>
      </c>
      <c r="D31" s="219">
        <v>4.5950999999999999E-2</v>
      </c>
      <c r="E31" s="219">
        <v>1.0906000000000001E-2</v>
      </c>
      <c r="F31" s="219">
        <v>7.1842000000000003E-2</v>
      </c>
      <c r="G31" s="219">
        <v>-4.5115000000000002E-2</v>
      </c>
      <c r="H31" s="219">
        <v>-9.7130999999999995E-2</v>
      </c>
      <c r="I31" s="219">
        <v>-0.32107799999999997</v>
      </c>
      <c r="J31" s="219">
        <v>-0.21925700000000001</v>
      </c>
      <c r="K31" s="219">
        <v>-0.203814</v>
      </c>
      <c r="L31" s="219">
        <v>-0.178923</v>
      </c>
      <c r="M31" s="219">
        <v>-0.138207</v>
      </c>
      <c r="N31" s="219">
        <v>-1.6468E-2</v>
      </c>
      <c r="O31" s="219">
        <v>8.1457000000000002E-2</v>
      </c>
      <c r="P31" s="219">
        <v>-7.6635999999999996E-2</v>
      </c>
      <c r="Q31" s="219">
        <v>-7.2520000000000001E-2</v>
      </c>
      <c r="R31" s="219">
        <v>8.7277999999999994E-2</v>
      </c>
      <c r="S31" s="219">
        <v>-2.9437000000000001E-2</v>
      </c>
      <c r="T31" s="219">
        <v>-0.15657399999999999</v>
      </c>
      <c r="U31" s="219">
        <v>-2.5731E-2</v>
      </c>
      <c r="V31" s="219">
        <v>-0.15576200000000001</v>
      </c>
      <c r="W31" s="219">
        <v>-3.3466999999999997E-2</v>
      </c>
      <c r="X31" s="219">
        <v>-6.8710000000000004E-3</v>
      </c>
      <c r="Y31" s="219">
        <v>-3.1364000000000003E-2</v>
      </c>
      <c r="Z31" s="219">
        <v>-4.3816000000000001E-2</v>
      </c>
      <c r="AA31" s="219">
        <v>-3.2057000000000002E-2</v>
      </c>
      <c r="AB31" s="219">
        <v>-0.10942</v>
      </c>
      <c r="AC31" s="219">
        <v>1.3594999999999999E-2</v>
      </c>
      <c r="AD31" s="219">
        <v>1.5344E-2</v>
      </c>
      <c r="AE31" s="219">
        <v>-0.14602699999999999</v>
      </c>
      <c r="AF31" s="219">
        <v>-6.3514000000000001E-2</v>
      </c>
      <c r="AG31" s="219">
        <v>-0.22540299999999999</v>
      </c>
      <c r="AH31" s="219">
        <v>-0.22833700000000001</v>
      </c>
      <c r="AI31" s="219">
        <v>-0.16969500000000001</v>
      </c>
      <c r="AJ31" s="219">
        <v>-5.3350000000000002E-2</v>
      </c>
      <c r="AK31" s="219">
        <v>-1.7441999999999999E-2</v>
      </c>
      <c r="AL31" s="219">
        <v>-0.13197999999999999</v>
      </c>
      <c r="AM31" s="219">
        <v>-7.9513E-2</v>
      </c>
      <c r="AN31" s="219">
        <v>-8.6768999999999999E-2</v>
      </c>
      <c r="AO31" s="219">
        <v>-0.14636099999999999</v>
      </c>
      <c r="AP31" s="219">
        <v>-0.18088299999999999</v>
      </c>
      <c r="AQ31" s="219">
        <v>-0.25729099999999999</v>
      </c>
      <c r="AR31" s="219">
        <v>-3.7064E-2</v>
      </c>
      <c r="AS31" s="219">
        <v>-3.526E-2</v>
      </c>
      <c r="AT31" s="219">
        <v>-0.145921</v>
      </c>
      <c r="AU31" s="219">
        <v>-7.2830000000000006E-2</v>
      </c>
      <c r="AV31" s="219">
        <v>-0.125224</v>
      </c>
      <c r="AW31" s="219">
        <v>-0.14735699999999999</v>
      </c>
      <c r="AX31" s="219">
        <v>-0.29115099999999999</v>
      </c>
      <c r="AY31" s="219">
        <v>-1.717E-3</v>
      </c>
      <c r="AZ31" s="219">
        <v>-0.120854</v>
      </c>
      <c r="BA31" s="219">
        <v>-0.16574700000000001</v>
      </c>
      <c r="BB31" s="219">
        <v>-0.11626400000000001</v>
      </c>
      <c r="BC31" s="219">
        <v>-0.31137199999999998</v>
      </c>
      <c r="BD31" s="219">
        <v>-0.16306190475999999</v>
      </c>
      <c r="BE31" s="219">
        <v>-0.17716610232999999</v>
      </c>
      <c r="BF31" s="333">
        <v>-0.12992210000000001</v>
      </c>
      <c r="BG31" s="333">
        <v>-0.1043786</v>
      </c>
      <c r="BH31" s="333">
        <v>-8.4154199999999998E-2</v>
      </c>
      <c r="BI31" s="333">
        <v>-9.6712999999999993E-2</v>
      </c>
      <c r="BJ31" s="333">
        <v>-0.17603240000000001</v>
      </c>
      <c r="BK31" s="333">
        <v>-0.14843210000000001</v>
      </c>
      <c r="BL31" s="333">
        <v>-0.2053905</v>
      </c>
      <c r="BM31" s="333">
        <v>-0.13973920000000001</v>
      </c>
      <c r="BN31" s="333">
        <v>-0.1548542</v>
      </c>
      <c r="BO31" s="333">
        <v>-0.10818560000000001</v>
      </c>
      <c r="BP31" s="333">
        <v>-0.1223563</v>
      </c>
      <c r="BQ31" s="333">
        <v>-9.9093000000000001E-2</v>
      </c>
      <c r="BR31" s="333">
        <v>-0.13538810000000001</v>
      </c>
      <c r="BS31" s="333">
        <v>-9.3718200000000002E-2</v>
      </c>
      <c r="BT31" s="333">
        <v>-6.8834900000000004E-2</v>
      </c>
      <c r="BU31" s="333">
        <v>-7.3855500000000004E-2</v>
      </c>
      <c r="BV31" s="333">
        <v>-0.142482</v>
      </c>
    </row>
    <row r="32" spans="1:74" ht="11.1" customHeight="1">
      <c r="A32" s="61" t="s">
        <v>209</v>
      </c>
      <c r="B32" s="176" t="s">
        <v>210</v>
      </c>
      <c r="C32" s="219">
        <v>-9.7441E-2</v>
      </c>
      <c r="D32" s="219">
        <v>-0.27515600000000001</v>
      </c>
      <c r="E32" s="219">
        <v>-0.22797799999999999</v>
      </c>
      <c r="F32" s="219">
        <v>-0.307006</v>
      </c>
      <c r="G32" s="219">
        <v>-0.29893999999999998</v>
      </c>
      <c r="H32" s="219">
        <v>-0.226962</v>
      </c>
      <c r="I32" s="219">
        <v>-0.38555200000000001</v>
      </c>
      <c r="J32" s="219">
        <v>-0.36372300000000002</v>
      </c>
      <c r="K32" s="219">
        <v>-0.27023599999999998</v>
      </c>
      <c r="L32" s="219">
        <v>-0.39480300000000002</v>
      </c>
      <c r="M32" s="219">
        <v>-0.37823200000000001</v>
      </c>
      <c r="N32" s="219">
        <v>-0.34196599999999999</v>
      </c>
      <c r="O32" s="219">
        <v>-0.37884400000000001</v>
      </c>
      <c r="P32" s="219">
        <v>-0.41401399999999999</v>
      </c>
      <c r="Q32" s="219">
        <v>-0.25812800000000002</v>
      </c>
      <c r="R32" s="219">
        <v>-0.32101800000000003</v>
      </c>
      <c r="S32" s="219">
        <v>-0.41825400000000001</v>
      </c>
      <c r="T32" s="219">
        <v>-0.39139000000000002</v>
      </c>
      <c r="U32" s="219">
        <v>-0.34740599999999999</v>
      </c>
      <c r="V32" s="219">
        <v>-0.34409800000000001</v>
      </c>
      <c r="W32" s="219">
        <v>-0.31803300000000001</v>
      </c>
      <c r="X32" s="219">
        <v>-0.38492700000000002</v>
      </c>
      <c r="Y32" s="219">
        <v>-0.36080800000000002</v>
      </c>
      <c r="Z32" s="219">
        <v>-0.41525800000000002</v>
      </c>
      <c r="AA32" s="219">
        <v>-0.32124999999999998</v>
      </c>
      <c r="AB32" s="219">
        <v>-0.415433</v>
      </c>
      <c r="AC32" s="219">
        <v>-0.43059599999999998</v>
      </c>
      <c r="AD32" s="219">
        <v>-0.33910400000000002</v>
      </c>
      <c r="AE32" s="219">
        <v>-0.37525399999999998</v>
      </c>
      <c r="AF32" s="219">
        <v>-0.436083</v>
      </c>
      <c r="AG32" s="219">
        <v>-0.37558200000000003</v>
      </c>
      <c r="AH32" s="219">
        <v>-0.43425000000000002</v>
      </c>
      <c r="AI32" s="219">
        <v>-0.51571800000000001</v>
      </c>
      <c r="AJ32" s="219">
        <v>-0.48020800000000002</v>
      </c>
      <c r="AK32" s="219">
        <v>-0.42097499999999999</v>
      </c>
      <c r="AL32" s="219">
        <v>-0.66974800000000001</v>
      </c>
      <c r="AM32" s="219">
        <v>-0.36642599999999997</v>
      </c>
      <c r="AN32" s="219">
        <v>-0.49904799999999999</v>
      </c>
      <c r="AO32" s="219">
        <v>-0.54534899999999997</v>
      </c>
      <c r="AP32" s="219">
        <v>-0.55412700000000004</v>
      </c>
      <c r="AQ32" s="219">
        <v>-0.48807299999999998</v>
      </c>
      <c r="AR32" s="219">
        <v>-0.51802300000000001</v>
      </c>
      <c r="AS32" s="219">
        <v>-0.56564400000000004</v>
      </c>
      <c r="AT32" s="219">
        <v>-0.45832699999999998</v>
      </c>
      <c r="AU32" s="219">
        <v>-0.507463</v>
      </c>
      <c r="AV32" s="219">
        <v>-0.53828900000000002</v>
      </c>
      <c r="AW32" s="219">
        <v>-0.51954999999999996</v>
      </c>
      <c r="AX32" s="219">
        <v>-0.60472099999999995</v>
      </c>
      <c r="AY32" s="219">
        <v>-0.478773</v>
      </c>
      <c r="AZ32" s="219">
        <v>-0.55369900000000005</v>
      </c>
      <c r="BA32" s="219">
        <v>-0.49123099999999997</v>
      </c>
      <c r="BB32" s="219">
        <v>-0.60498099999999999</v>
      </c>
      <c r="BC32" s="219">
        <v>-0.55032800000000004</v>
      </c>
      <c r="BD32" s="219">
        <v>-0.5047471</v>
      </c>
      <c r="BE32" s="219">
        <v>-0.53919593548</v>
      </c>
      <c r="BF32" s="333">
        <v>-0.54257270000000002</v>
      </c>
      <c r="BG32" s="333">
        <v>-0.58162599999999998</v>
      </c>
      <c r="BH32" s="333">
        <v>-0.60120850000000003</v>
      </c>
      <c r="BI32" s="333">
        <v>-0.52874710000000003</v>
      </c>
      <c r="BJ32" s="333">
        <v>-0.55001949999999999</v>
      </c>
      <c r="BK32" s="333">
        <v>-0.40575709999999998</v>
      </c>
      <c r="BL32" s="333">
        <v>-0.50736000000000003</v>
      </c>
      <c r="BM32" s="333">
        <v>-0.52654610000000002</v>
      </c>
      <c r="BN32" s="333">
        <v>-0.54060249999999999</v>
      </c>
      <c r="BO32" s="333">
        <v>-0.56556550000000005</v>
      </c>
      <c r="BP32" s="333">
        <v>-0.57135069999999999</v>
      </c>
      <c r="BQ32" s="333">
        <v>-0.55523469999999997</v>
      </c>
      <c r="BR32" s="333">
        <v>-0.56765429999999995</v>
      </c>
      <c r="BS32" s="333">
        <v>-0.59114610000000001</v>
      </c>
      <c r="BT32" s="333">
        <v>-0.59078120000000001</v>
      </c>
      <c r="BU32" s="333">
        <v>-0.56026679999999995</v>
      </c>
      <c r="BV32" s="333">
        <v>-0.58550979999999997</v>
      </c>
    </row>
    <row r="33" spans="1:74" ht="11.1" customHeight="1">
      <c r="A33" s="61" t="s">
        <v>1039</v>
      </c>
      <c r="B33" s="176" t="s">
        <v>138</v>
      </c>
      <c r="C33" s="219">
        <v>-4.7161290323000003E-2</v>
      </c>
      <c r="D33" s="219">
        <v>-0.10892857143</v>
      </c>
      <c r="E33" s="219">
        <v>-0.30258064515999999</v>
      </c>
      <c r="F33" s="219">
        <v>-0.11260000000000001</v>
      </c>
      <c r="G33" s="219">
        <v>-0.76270967741999995</v>
      </c>
      <c r="H33" s="219">
        <v>-0.77539999999999998</v>
      </c>
      <c r="I33" s="219">
        <v>-0.23264516129000001</v>
      </c>
      <c r="J33" s="219">
        <v>0.20712903226000001</v>
      </c>
      <c r="K33" s="219">
        <v>-0.47349999999999998</v>
      </c>
      <c r="L33" s="219">
        <v>0.66641935484000003</v>
      </c>
      <c r="M33" s="219">
        <v>0.55549999999999999</v>
      </c>
      <c r="N33" s="219">
        <v>0.84980645161000001</v>
      </c>
      <c r="O33" s="219">
        <v>6.6451612903000001E-2</v>
      </c>
      <c r="P33" s="219">
        <v>0.27403571429000001</v>
      </c>
      <c r="Q33" s="219">
        <v>0.44016129032000001</v>
      </c>
      <c r="R33" s="219">
        <v>-0.62773333333000003</v>
      </c>
      <c r="S33" s="219">
        <v>-0.70406451612999998</v>
      </c>
      <c r="T33" s="219">
        <v>-0.25493333333000001</v>
      </c>
      <c r="U33" s="219">
        <v>-0.69499999999999995</v>
      </c>
      <c r="V33" s="219">
        <v>-0.15877419355</v>
      </c>
      <c r="W33" s="219">
        <v>0.13823333333000001</v>
      </c>
      <c r="X33" s="219">
        <v>0.60583870967999998</v>
      </c>
      <c r="Y33" s="219">
        <v>0.16256666667</v>
      </c>
      <c r="Z33" s="219">
        <v>0.45309677419</v>
      </c>
      <c r="AA33" s="219">
        <v>-0.11925035484</v>
      </c>
      <c r="AB33" s="219">
        <v>1.1551878571</v>
      </c>
      <c r="AC33" s="219">
        <v>0.51809283871</v>
      </c>
      <c r="AD33" s="219">
        <v>0.10555406667</v>
      </c>
      <c r="AE33" s="219">
        <v>-0.82542896773999996</v>
      </c>
      <c r="AF33" s="219">
        <v>-0.47904273333000003</v>
      </c>
      <c r="AG33" s="219">
        <v>-0.80290335483999997</v>
      </c>
      <c r="AH33" s="219">
        <v>-4.4258419355000002E-2</v>
      </c>
      <c r="AI33" s="219">
        <v>-7.7527799999999994E-2</v>
      </c>
      <c r="AJ33" s="219">
        <v>0.58966658064999999</v>
      </c>
      <c r="AK33" s="219">
        <v>-2.6196133332999999E-2</v>
      </c>
      <c r="AL33" s="219">
        <v>0.44661383870999999</v>
      </c>
      <c r="AM33" s="219">
        <v>-0.39800690322999999</v>
      </c>
      <c r="AN33" s="219">
        <v>0.46943237930999998</v>
      </c>
      <c r="AO33" s="219">
        <v>0.26906432258000001</v>
      </c>
      <c r="AP33" s="219">
        <v>0.31351376667000003</v>
      </c>
      <c r="AQ33" s="219">
        <v>-0.24231961290000001</v>
      </c>
      <c r="AR33" s="219">
        <v>-0.48184073332999999</v>
      </c>
      <c r="AS33" s="219">
        <v>-0.55412874193999995</v>
      </c>
      <c r="AT33" s="219">
        <v>3.6362999999999999E-2</v>
      </c>
      <c r="AU33" s="219">
        <v>-0.39867476667000001</v>
      </c>
      <c r="AV33" s="219">
        <v>0.48545280645</v>
      </c>
      <c r="AW33" s="219">
        <v>0.14648666666999999</v>
      </c>
      <c r="AX33" s="219">
        <v>-0.37210919354999999</v>
      </c>
      <c r="AY33" s="219">
        <v>0.24117632257999999</v>
      </c>
      <c r="AZ33" s="219">
        <v>1.0430913571</v>
      </c>
      <c r="BA33" s="219">
        <v>0.15337838710000001</v>
      </c>
      <c r="BB33" s="219">
        <v>-0.3204825</v>
      </c>
      <c r="BC33" s="219">
        <v>-0.4693083871</v>
      </c>
      <c r="BD33" s="219">
        <v>-0.45161497380999999</v>
      </c>
      <c r="BE33" s="219">
        <v>-0.45587652969999998</v>
      </c>
      <c r="BF33" s="333">
        <v>2.9220800000000002E-2</v>
      </c>
      <c r="BG33" s="333">
        <v>-0.10422190000000001</v>
      </c>
      <c r="BH33" s="333">
        <v>0.29382370000000002</v>
      </c>
      <c r="BI33" s="333">
        <v>0.1050788</v>
      </c>
      <c r="BJ33" s="333">
        <v>0.33289980000000002</v>
      </c>
      <c r="BK33" s="333">
        <v>-9.6534599999999998E-2</v>
      </c>
      <c r="BL33" s="333">
        <v>0.54257290000000002</v>
      </c>
      <c r="BM33" s="333">
        <v>0.32053540000000003</v>
      </c>
      <c r="BN33" s="333">
        <v>-0.11282639999999999</v>
      </c>
      <c r="BO33" s="333">
        <v>-0.57625800000000005</v>
      </c>
      <c r="BP33" s="333">
        <v>-0.49779050000000002</v>
      </c>
      <c r="BQ33" s="333">
        <v>-0.49507010000000001</v>
      </c>
      <c r="BR33" s="333">
        <v>2.6011900000000001E-2</v>
      </c>
      <c r="BS33" s="333">
        <v>-0.14693310000000001</v>
      </c>
      <c r="BT33" s="333">
        <v>0.3788472</v>
      </c>
      <c r="BU33" s="333">
        <v>0.15046970000000001</v>
      </c>
      <c r="BV33" s="333">
        <v>0.37147289999999999</v>
      </c>
    </row>
    <row r="34" spans="1:74" s="64" customFormat="1" ht="11.1" customHeight="1">
      <c r="A34" s="61" t="s">
        <v>1056</v>
      </c>
      <c r="B34" s="176" t="s">
        <v>589</v>
      </c>
      <c r="C34" s="219">
        <v>19.039806128999999</v>
      </c>
      <c r="D34" s="219">
        <v>18.821802714</v>
      </c>
      <c r="E34" s="219">
        <v>18.718892193999999</v>
      </c>
      <c r="F34" s="219">
        <v>18.672385667</v>
      </c>
      <c r="G34" s="219">
        <v>18.211013225999999</v>
      </c>
      <c r="H34" s="219">
        <v>18.827619333000001</v>
      </c>
      <c r="I34" s="219">
        <v>18.626196676999999</v>
      </c>
      <c r="J34" s="219">
        <v>18.949421258000001</v>
      </c>
      <c r="K34" s="219">
        <v>18.594414666999999</v>
      </c>
      <c r="L34" s="219">
        <v>18.802840065000002</v>
      </c>
      <c r="M34" s="219">
        <v>18.752981999999999</v>
      </c>
      <c r="N34" s="219">
        <v>19.236525613000001</v>
      </c>
      <c r="O34" s="219">
        <v>18.651713806</v>
      </c>
      <c r="P34" s="219">
        <v>18.849643429</v>
      </c>
      <c r="Q34" s="219">
        <v>19.099485516000001</v>
      </c>
      <c r="R34" s="219">
        <v>19.043607667</v>
      </c>
      <c r="S34" s="219">
        <v>18.865948484</v>
      </c>
      <c r="T34" s="219">
        <v>19.536642666999999</v>
      </c>
      <c r="U34" s="219">
        <v>19.318761515999999</v>
      </c>
      <c r="V34" s="219">
        <v>19.661911580999998</v>
      </c>
      <c r="W34" s="219">
        <v>19.438580333000001</v>
      </c>
      <c r="X34" s="219">
        <v>18.974026548000001</v>
      </c>
      <c r="Y34" s="219">
        <v>18.977166333</v>
      </c>
      <c r="Z34" s="219">
        <v>19.721776386999998</v>
      </c>
      <c r="AA34" s="219">
        <v>18.983711934999999</v>
      </c>
      <c r="AB34" s="219">
        <v>18.873404000000001</v>
      </c>
      <c r="AC34" s="219">
        <v>19.328982129</v>
      </c>
      <c r="AD34" s="219">
        <v>18.650132067000001</v>
      </c>
      <c r="AE34" s="219">
        <v>18.479208129</v>
      </c>
      <c r="AF34" s="219">
        <v>19.252760933000001</v>
      </c>
      <c r="AG34" s="219">
        <v>18.777937516000001</v>
      </c>
      <c r="AH34" s="219">
        <v>19.414794097000001</v>
      </c>
      <c r="AI34" s="219">
        <v>18.891669533000002</v>
      </c>
      <c r="AJ34" s="219">
        <v>18.844030451999998</v>
      </c>
      <c r="AK34" s="219">
        <v>19.0801172</v>
      </c>
      <c r="AL34" s="219">
        <v>18.803038000000001</v>
      </c>
      <c r="AM34" s="219">
        <v>18.267164999999999</v>
      </c>
      <c r="AN34" s="219">
        <v>18.759648966</v>
      </c>
      <c r="AO34" s="219">
        <v>18.212813032</v>
      </c>
      <c r="AP34" s="219">
        <v>18.330116433000001</v>
      </c>
      <c r="AQ34" s="219">
        <v>18.707534515999999</v>
      </c>
      <c r="AR34" s="219">
        <v>18.9154716</v>
      </c>
      <c r="AS34" s="219">
        <v>18.601178580999999</v>
      </c>
      <c r="AT34" s="219">
        <v>19.226555258000001</v>
      </c>
      <c r="AU34" s="219">
        <v>18.172908567</v>
      </c>
      <c r="AV34" s="219">
        <v>18.722349968</v>
      </c>
      <c r="AW34" s="219">
        <v>18.603697</v>
      </c>
      <c r="AX34" s="219">
        <v>18.130483581</v>
      </c>
      <c r="AY34" s="219">
        <v>18.646007483999998</v>
      </c>
      <c r="AZ34" s="219">
        <v>18.658609357</v>
      </c>
      <c r="BA34" s="219">
        <v>18.476392613000002</v>
      </c>
      <c r="BB34" s="219">
        <v>18.553136167000002</v>
      </c>
      <c r="BC34" s="219">
        <v>18.550948741999999</v>
      </c>
      <c r="BD34" s="219">
        <v>19.027953219</v>
      </c>
      <c r="BE34" s="219">
        <v>18.986761563000002</v>
      </c>
      <c r="BF34" s="333">
        <v>19.091650000000001</v>
      </c>
      <c r="BG34" s="333">
        <v>18.48779</v>
      </c>
      <c r="BH34" s="333">
        <v>18.608689999999999</v>
      </c>
      <c r="BI34" s="333">
        <v>18.593260000000001</v>
      </c>
      <c r="BJ34" s="333">
        <v>18.565439999999999</v>
      </c>
      <c r="BK34" s="333">
        <v>18.52609</v>
      </c>
      <c r="BL34" s="333">
        <v>18.599689999999999</v>
      </c>
      <c r="BM34" s="333">
        <v>18.598839999999999</v>
      </c>
      <c r="BN34" s="333">
        <v>18.436910000000001</v>
      </c>
      <c r="BO34" s="333">
        <v>18.549679999999999</v>
      </c>
      <c r="BP34" s="333">
        <v>19.003889999999998</v>
      </c>
      <c r="BQ34" s="333">
        <v>18.850200000000001</v>
      </c>
      <c r="BR34" s="333">
        <v>19.171009999999999</v>
      </c>
      <c r="BS34" s="333">
        <v>18.55912</v>
      </c>
      <c r="BT34" s="333">
        <v>18.694690000000001</v>
      </c>
      <c r="BU34" s="333">
        <v>18.694680000000002</v>
      </c>
      <c r="BV34" s="333">
        <v>18.695530000000002</v>
      </c>
    </row>
    <row r="35" spans="1:74" s="64" customFormat="1" ht="11.1" customHeight="1">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336"/>
      <c r="BG35" s="336"/>
      <c r="BH35" s="336"/>
      <c r="BI35" s="336"/>
      <c r="BJ35" s="336"/>
      <c r="BK35" s="336"/>
      <c r="BL35" s="336"/>
      <c r="BM35" s="336"/>
      <c r="BN35" s="336"/>
      <c r="BO35" s="336"/>
      <c r="BP35" s="336"/>
      <c r="BQ35" s="336"/>
      <c r="BR35" s="336"/>
      <c r="BS35" s="336"/>
      <c r="BT35" s="336"/>
      <c r="BU35" s="336"/>
      <c r="BV35" s="336"/>
    </row>
    <row r="36" spans="1:74" ht="11.1" customHeight="1">
      <c r="A36" s="57"/>
      <c r="B36" s="65" t="s">
        <v>1084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336"/>
      <c r="BG36" s="336"/>
      <c r="BH36" s="336"/>
      <c r="BI36" s="336"/>
      <c r="BJ36" s="336"/>
      <c r="BK36" s="336"/>
      <c r="BL36" s="336"/>
      <c r="BM36" s="336"/>
      <c r="BN36" s="336"/>
      <c r="BO36" s="336"/>
      <c r="BP36" s="336"/>
      <c r="BQ36" s="336"/>
      <c r="BR36" s="336"/>
      <c r="BS36" s="336"/>
      <c r="BT36" s="336"/>
      <c r="BU36" s="336"/>
      <c r="BV36" s="336"/>
    </row>
    <row r="37" spans="1:74" ht="11.1" customHeight="1">
      <c r="A37" s="57"/>
      <c r="B37" s="66" t="s">
        <v>1040</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336"/>
      <c r="BG37" s="336"/>
      <c r="BH37" s="336"/>
      <c r="BI37" s="336"/>
      <c r="BJ37" s="336"/>
      <c r="BK37" s="336"/>
      <c r="BL37" s="336"/>
      <c r="BM37" s="336"/>
      <c r="BN37" s="336"/>
      <c r="BO37" s="336"/>
      <c r="BP37" s="336"/>
      <c r="BQ37" s="336"/>
      <c r="BR37" s="336"/>
      <c r="BS37" s="336"/>
      <c r="BT37" s="336"/>
      <c r="BU37" s="336"/>
      <c r="BV37" s="336"/>
    </row>
    <row r="38" spans="1:74" ht="11.1" customHeight="1">
      <c r="A38" s="57" t="s">
        <v>1048</v>
      </c>
      <c r="B38" s="177" t="s">
        <v>590</v>
      </c>
      <c r="C38" s="219">
        <v>-4.509E-3</v>
      </c>
      <c r="D38" s="219">
        <v>6.7930000000000004E-2</v>
      </c>
      <c r="E38" s="219">
        <v>6.6472000000000003E-2</v>
      </c>
      <c r="F38" s="219">
        <v>6.2472E-2</v>
      </c>
      <c r="G38" s="219">
        <v>4.3104000000000003E-2</v>
      </c>
      <c r="H38" s="219">
        <v>8.0140000000000003E-2</v>
      </c>
      <c r="I38" s="219">
        <v>7.1968000000000004E-2</v>
      </c>
      <c r="J38" s="219">
        <v>0.10198500000000001</v>
      </c>
      <c r="K38" s="219">
        <v>0.108502</v>
      </c>
      <c r="L38" s="219">
        <v>0.10134</v>
      </c>
      <c r="M38" s="219">
        <v>0.10638599999999999</v>
      </c>
      <c r="N38" s="219">
        <v>0.10279099999999999</v>
      </c>
      <c r="O38" s="219">
        <v>0.105702</v>
      </c>
      <c r="P38" s="219">
        <v>7.6152999999999998E-2</v>
      </c>
      <c r="Q38" s="219">
        <v>7.9963000000000006E-2</v>
      </c>
      <c r="R38" s="219">
        <v>6.7003999999999994E-2</v>
      </c>
      <c r="S38" s="219">
        <v>6.9142999999999996E-2</v>
      </c>
      <c r="T38" s="219">
        <v>8.3863999999999994E-2</v>
      </c>
      <c r="U38" s="219">
        <v>0.10767400000000001</v>
      </c>
      <c r="V38" s="219">
        <v>0.124653</v>
      </c>
      <c r="W38" s="219">
        <v>9.9226999999999996E-2</v>
      </c>
      <c r="X38" s="219">
        <v>0.107831</v>
      </c>
      <c r="Y38" s="219">
        <v>0.13777400000000001</v>
      </c>
      <c r="Z38" s="219">
        <v>4.6614000000000003E-2</v>
      </c>
      <c r="AA38" s="219">
        <v>-9.1497999999999996E-2</v>
      </c>
      <c r="AB38" s="219">
        <v>7.9283000000000006E-2</v>
      </c>
      <c r="AC38" s="219">
        <v>2.5078E-2</v>
      </c>
      <c r="AD38" s="219">
        <v>4.8044000000000003E-2</v>
      </c>
      <c r="AE38" s="219">
        <v>6.8490000000000001E-3</v>
      </c>
      <c r="AF38" s="219">
        <v>3.5090999999999997E-2</v>
      </c>
      <c r="AG38" s="219">
        <v>4.4250000000000001E-3</v>
      </c>
      <c r="AH38" s="219">
        <v>4.9064999999999998E-2</v>
      </c>
      <c r="AI38" s="219">
        <v>6.5894999999999995E-2</v>
      </c>
      <c r="AJ38" s="219">
        <v>5.8729999999999997E-2</v>
      </c>
      <c r="AK38" s="219">
        <v>8.4934999999999997E-2</v>
      </c>
      <c r="AL38" s="219">
        <v>3.1088000000000001E-2</v>
      </c>
      <c r="AM38" s="219">
        <v>0.102186</v>
      </c>
      <c r="AN38" s="219">
        <v>2.4174000000000001E-2</v>
      </c>
      <c r="AO38" s="219">
        <v>2.591E-3</v>
      </c>
      <c r="AP38" s="219">
        <v>5.8141999999999999E-2</v>
      </c>
      <c r="AQ38" s="219">
        <v>6.8024000000000001E-2</v>
      </c>
      <c r="AR38" s="219">
        <v>1.5963999999999999E-2</v>
      </c>
      <c r="AS38" s="219">
        <v>6.9870000000000002E-2</v>
      </c>
      <c r="AT38" s="219">
        <v>0.12292699999999999</v>
      </c>
      <c r="AU38" s="219">
        <v>1.3576E-2</v>
      </c>
      <c r="AV38" s="219">
        <v>8.5517999999999997E-2</v>
      </c>
      <c r="AW38" s="219">
        <v>4.3137000000000002E-2</v>
      </c>
      <c r="AX38" s="219">
        <v>4.0673000000000001E-2</v>
      </c>
      <c r="AY38" s="219">
        <v>2.9544999999999998E-2</v>
      </c>
      <c r="AZ38" s="219">
        <v>-2.7238999999999999E-2</v>
      </c>
      <c r="BA38" s="219">
        <v>4.6991999999999999E-2</v>
      </c>
      <c r="BB38" s="219">
        <v>5.2023E-2</v>
      </c>
      <c r="BC38" s="219">
        <v>4.7919999999999997E-2</v>
      </c>
      <c r="BD38" s="219">
        <v>6.3158699999999998E-2</v>
      </c>
      <c r="BE38" s="219">
        <v>6.9832500000000006E-2</v>
      </c>
      <c r="BF38" s="333">
        <v>8.11862E-2</v>
      </c>
      <c r="BG38" s="333">
        <v>7.8287899999999994E-2</v>
      </c>
      <c r="BH38" s="333">
        <v>8.6812299999999995E-2</v>
      </c>
      <c r="BI38" s="333">
        <v>8.1817200000000007E-2</v>
      </c>
      <c r="BJ38" s="333">
        <v>7.2209800000000005E-2</v>
      </c>
      <c r="BK38" s="333">
        <v>4.0383599999999999E-2</v>
      </c>
      <c r="BL38" s="333">
        <v>4.1150399999999997E-2</v>
      </c>
      <c r="BM38" s="333">
        <v>5.4294799999999997E-2</v>
      </c>
      <c r="BN38" s="333">
        <v>6.05085E-2</v>
      </c>
      <c r="BO38" s="333">
        <v>5.3527199999999997E-2</v>
      </c>
      <c r="BP38" s="333">
        <v>6.3412800000000005E-2</v>
      </c>
      <c r="BQ38" s="333">
        <v>6.9886799999999999E-2</v>
      </c>
      <c r="BR38" s="333">
        <v>8.1164500000000001E-2</v>
      </c>
      <c r="BS38" s="333">
        <v>7.8218800000000005E-2</v>
      </c>
      <c r="BT38" s="333">
        <v>8.6771200000000007E-2</v>
      </c>
      <c r="BU38" s="333">
        <v>8.1809400000000004E-2</v>
      </c>
      <c r="BV38" s="333">
        <v>7.2208599999999998E-2</v>
      </c>
    </row>
    <row r="39" spans="1:74" ht="11.1" customHeight="1">
      <c r="A39" s="57" t="s">
        <v>1049</v>
      </c>
      <c r="B39" s="177" t="s">
        <v>591</v>
      </c>
      <c r="C39" s="219">
        <v>2.0941169999999998</v>
      </c>
      <c r="D39" s="219">
        <v>2.1392980000000001</v>
      </c>
      <c r="E39" s="219">
        <v>2.0427019999999998</v>
      </c>
      <c r="F39" s="219">
        <v>1.9061269999999999</v>
      </c>
      <c r="G39" s="219">
        <v>1.774006</v>
      </c>
      <c r="H39" s="219">
        <v>1.7308539999999999</v>
      </c>
      <c r="I39" s="219">
        <v>1.8065089999999999</v>
      </c>
      <c r="J39" s="219">
        <v>1.95601</v>
      </c>
      <c r="K39" s="219">
        <v>1.928782</v>
      </c>
      <c r="L39" s="219">
        <v>2.207945</v>
      </c>
      <c r="M39" s="219">
        <v>2.5308130000000002</v>
      </c>
      <c r="N39" s="219">
        <v>2.5035799999999999</v>
      </c>
      <c r="O39" s="219">
        <v>2.6438030000000001</v>
      </c>
      <c r="P39" s="219">
        <v>2.5306600000000001</v>
      </c>
      <c r="Q39" s="219">
        <v>2.2254610000000001</v>
      </c>
      <c r="R39" s="219">
        <v>1.843315</v>
      </c>
      <c r="S39" s="219">
        <v>1.8780429999999999</v>
      </c>
      <c r="T39" s="219">
        <v>1.937794</v>
      </c>
      <c r="U39" s="219">
        <v>1.978275</v>
      </c>
      <c r="V39" s="219">
        <v>2.0250159999999999</v>
      </c>
      <c r="W39" s="219">
        <v>2.0835340000000002</v>
      </c>
      <c r="X39" s="219">
        <v>2.1255600000000001</v>
      </c>
      <c r="Y39" s="219">
        <v>2.1406710000000002</v>
      </c>
      <c r="Z39" s="219">
        <v>2.6770070000000001</v>
      </c>
      <c r="AA39" s="219">
        <v>2.756983</v>
      </c>
      <c r="AB39" s="219">
        <v>2.5268739999999998</v>
      </c>
      <c r="AC39" s="219">
        <v>2.4103189999999999</v>
      </c>
      <c r="AD39" s="219">
        <v>2.0432229999999998</v>
      </c>
      <c r="AE39" s="219">
        <v>2.0773199999999998</v>
      </c>
      <c r="AF39" s="219">
        <v>2.0268709999999999</v>
      </c>
      <c r="AG39" s="219">
        <v>2.0393520000000001</v>
      </c>
      <c r="AH39" s="219">
        <v>2.10154</v>
      </c>
      <c r="AI39" s="219">
        <v>2.0500310000000002</v>
      </c>
      <c r="AJ39" s="219">
        <v>2.2265679999999999</v>
      </c>
      <c r="AK39" s="219">
        <v>2.3925350000000001</v>
      </c>
      <c r="AL39" s="219">
        <v>2.616012</v>
      </c>
      <c r="AM39" s="219">
        <v>2.4627180000000002</v>
      </c>
      <c r="AN39" s="219">
        <v>2.4209610000000001</v>
      </c>
      <c r="AO39" s="219">
        <v>2.2264599999999999</v>
      </c>
      <c r="AP39" s="219">
        <v>2.06934</v>
      </c>
      <c r="AQ39" s="219">
        <v>2.1515870000000001</v>
      </c>
      <c r="AR39" s="219">
        <v>2.0719189999999998</v>
      </c>
      <c r="AS39" s="219">
        <v>2.1195680000000001</v>
      </c>
      <c r="AT39" s="219">
        <v>2.1902949999999999</v>
      </c>
      <c r="AU39" s="219">
        <v>2.224456</v>
      </c>
      <c r="AV39" s="219">
        <v>2.3881169999999998</v>
      </c>
      <c r="AW39" s="219">
        <v>2.3671959999999999</v>
      </c>
      <c r="AX39" s="219">
        <v>2.540619</v>
      </c>
      <c r="AY39" s="219">
        <v>2.7671039999999998</v>
      </c>
      <c r="AZ39" s="219">
        <v>2.7531240000000001</v>
      </c>
      <c r="BA39" s="219">
        <v>2.4979469999999999</v>
      </c>
      <c r="BB39" s="219">
        <v>2.2449520000000001</v>
      </c>
      <c r="BC39" s="219">
        <v>2.0377329999999998</v>
      </c>
      <c r="BD39" s="219">
        <v>2.0429550000000001</v>
      </c>
      <c r="BE39" s="219">
        <v>2.1172952999999999</v>
      </c>
      <c r="BF39" s="333">
        <v>2.1990189999999998</v>
      </c>
      <c r="BG39" s="333">
        <v>2.1745649999999999</v>
      </c>
      <c r="BH39" s="333">
        <v>2.3169249999999999</v>
      </c>
      <c r="BI39" s="333">
        <v>2.418174</v>
      </c>
      <c r="BJ39" s="333">
        <v>2.642693</v>
      </c>
      <c r="BK39" s="333">
        <v>2.7243569999999999</v>
      </c>
      <c r="BL39" s="333">
        <v>2.64886</v>
      </c>
      <c r="BM39" s="333">
        <v>2.4228079999999999</v>
      </c>
      <c r="BN39" s="333">
        <v>2.1734140000000002</v>
      </c>
      <c r="BO39" s="333">
        <v>2.1101299999999998</v>
      </c>
      <c r="BP39" s="333">
        <v>2.1006309999999999</v>
      </c>
      <c r="BQ39" s="333">
        <v>2.1376379999999999</v>
      </c>
      <c r="BR39" s="333">
        <v>2.209155</v>
      </c>
      <c r="BS39" s="333">
        <v>2.1890770000000002</v>
      </c>
      <c r="BT39" s="333">
        <v>2.3433860000000002</v>
      </c>
      <c r="BU39" s="333">
        <v>2.4562020000000002</v>
      </c>
      <c r="BV39" s="333">
        <v>2.6780089999999999</v>
      </c>
    </row>
    <row r="40" spans="1:74" ht="11.1" customHeight="1">
      <c r="A40" s="57" t="s">
        <v>1050</v>
      </c>
      <c r="B40" s="177" t="s">
        <v>592</v>
      </c>
      <c r="C40" s="219">
        <v>9.0418999999999999E-2</v>
      </c>
      <c r="D40" s="219">
        <v>0.128107</v>
      </c>
      <c r="E40" s="219">
        <v>-9.5482999999999998E-2</v>
      </c>
      <c r="F40" s="219">
        <v>-0.10523299999999999</v>
      </c>
      <c r="G40" s="219">
        <v>-5.7418999999999998E-2</v>
      </c>
      <c r="H40" s="219">
        <v>-0.17743300000000001</v>
      </c>
      <c r="I40" s="219">
        <v>-2.0192999999999999E-2</v>
      </c>
      <c r="J40" s="219">
        <v>-5.6838E-2</v>
      </c>
      <c r="K40" s="219">
        <v>2.3865999999999998E-2</v>
      </c>
      <c r="L40" s="219">
        <v>-3.8386999999999998E-2</v>
      </c>
      <c r="M40" s="219">
        <v>-0.11136600000000001</v>
      </c>
      <c r="N40" s="219">
        <v>-1.0387E-2</v>
      </c>
      <c r="O40" s="219">
        <v>4.7089999999999996E-3</v>
      </c>
      <c r="P40" s="219">
        <v>3.6784999999999998E-2</v>
      </c>
      <c r="Q40" s="219">
        <v>4.8806000000000002E-2</v>
      </c>
      <c r="R40" s="219">
        <v>6.3866000000000006E-2</v>
      </c>
      <c r="S40" s="219">
        <v>1.1806000000000001E-2</v>
      </c>
      <c r="T40" s="219">
        <v>-4.5329999999999997E-3</v>
      </c>
      <c r="U40" s="219">
        <v>-7.9129000000000005E-2</v>
      </c>
      <c r="V40" s="219">
        <v>3.6483000000000002E-2</v>
      </c>
      <c r="W40" s="219">
        <v>5.8066E-2</v>
      </c>
      <c r="X40" s="219">
        <v>-1.1547999999999999E-2</v>
      </c>
      <c r="Y40" s="219">
        <v>-3.2532999999999999E-2</v>
      </c>
      <c r="Z40" s="219">
        <v>2.8354000000000001E-2</v>
      </c>
      <c r="AA40" s="219">
        <v>7.8548000000000007E-2</v>
      </c>
      <c r="AB40" s="219">
        <v>-4.3820999999999999E-2</v>
      </c>
      <c r="AC40" s="219">
        <v>0.153419</v>
      </c>
      <c r="AD40" s="219">
        <v>4.1500000000000002E-2</v>
      </c>
      <c r="AE40" s="219">
        <v>-0.10567699999999999</v>
      </c>
      <c r="AF40" s="219">
        <v>-8.3932999999999994E-2</v>
      </c>
      <c r="AG40" s="219">
        <v>5.0032E-2</v>
      </c>
      <c r="AH40" s="219">
        <v>3.9482999999999997E-2</v>
      </c>
      <c r="AI40" s="219">
        <v>5.4766000000000002E-2</v>
      </c>
      <c r="AJ40" s="219">
        <v>6.9350000000000002E-3</v>
      </c>
      <c r="AK40" s="219">
        <v>9.6000000000000002E-2</v>
      </c>
      <c r="AL40" s="219">
        <v>2.2806E-2</v>
      </c>
      <c r="AM40" s="219">
        <v>6.3289999999999999E-2</v>
      </c>
      <c r="AN40" s="219">
        <v>0.15368899999999999</v>
      </c>
      <c r="AO40" s="219">
        <v>6.5644999999999995E-2</v>
      </c>
      <c r="AP40" s="219">
        <v>7.0000000000000001E-3</v>
      </c>
      <c r="AQ40" s="219">
        <v>-5.0677E-2</v>
      </c>
      <c r="AR40" s="219">
        <v>3.1266000000000002E-2</v>
      </c>
      <c r="AS40" s="219">
        <v>3.6935000000000003E-2</v>
      </c>
      <c r="AT40" s="219">
        <v>3.7999999999999999E-2</v>
      </c>
      <c r="AU40" s="219">
        <v>5.8329999999999996E-3</v>
      </c>
      <c r="AV40" s="219">
        <v>0.16987099999999999</v>
      </c>
      <c r="AW40" s="219">
        <v>0.15246599999999999</v>
      </c>
      <c r="AX40" s="219">
        <v>0.24077399999999999</v>
      </c>
      <c r="AY40" s="219">
        <v>2.5225000000000001E-2</v>
      </c>
      <c r="AZ40" s="219">
        <v>0.14485700000000001</v>
      </c>
      <c r="BA40" s="219">
        <v>-2.4774000000000001E-2</v>
      </c>
      <c r="BB40" s="219">
        <v>6.7433000000000007E-2</v>
      </c>
      <c r="BC40" s="219">
        <v>0.100129</v>
      </c>
      <c r="BD40" s="219">
        <v>1.66088E-2</v>
      </c>
      <c r="BE40" s="219">
        <v>1.8185300000000001E-2</v>
      </c>
      <c r="BF40" s="333">
        <v>1.3056399999999999E-2</v>
      </c>
      <c r="BG40" s="333">
        <v>1.40172E-2</v>
      </c>
      <c r="BH40" s="333">
        <v>2.1005200000000002E-2</v>
      </c>
      <c r="BI40" s="333">
        <v>2.20016E-2</v>
      </c>
      <c r="BJ40" s="333">
        <v>2.0000500000000001E-2</v>
      </c>
      <c r="BK40" s="333">
        <v>1.9000099999999999E-2</v>
      </c>
      <c r="BL40" s="333">
        <v>0.02</v>
      </c>
      <c r="BM40" s="333">
        <v>0.02</v>
      </c>
      <c r="BN40" s="333">
        <v>0.01</v>
      </c>
      <c r="BO40" s="333">
        <v>-8.0000000000000002E-3</v>
      </c>
      <c r="BP40" s="333">
        <v>1.6E-2</v>
      </c>
      <c r="BQ40" s="333">
        <v>1.7999999999999999E-2</v>
      </c>
      <c r="BR40" s="333">
        <v>1.2999999999999999E-2</v>
      </c>
      <c r="BS40" s="333">
        <v>1.4E-2</v>
      </c>
      <c r="BT40" s="333">
        <v>2.1000000000000001E-2</v>
      </c>
      <c r="BU40" s="333">
        <v>2.1999999999999999E-2</v>
      </c>
      <c r="BV40" s="333">
        <v>0.02</v>
      </c>
    </row>
    <row r="41" spans="1:74" ht="11.1" customHeight="1">
      <c r="A41" s="57"/>
      <c r="B41" s="66" t="s">
        <v>753</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336"/>
      <c r="BG41" s="336"/>
      <c r="BH41" s="336"/>
      <c r="BI41" s="336"/>
      <c r="BJ41" s="336"/>
      <c r="BK41" s="336"/>
      <c r="BL41" s="336"/>
      <c r="BM41" s="336"/>
      <c r="BN41" s="336"/>
      <c r="BO41" s="336"/>
      <c r="BP41" s="336"/>
      <c r="BQ41" s="336"/>
      <c r="BR41" s="336"/>
      <c r="BS41" s="336"/>
      <c r="BT41" s="336"/>
      <c r="BU41" s="336"/>
      <c r="BV41" s="336"/>
    </row>
    <row r="42" spans="1:74" ht="11.1" customHeight="1">
      <c r="A42" s="61" t="s">
        <v>717</v>
      </c>
      <c r="B42" s="176" t="s">
        <v>593</v>
      </c>
      <c r="C42" s="219">
        <v>8.6229429999999994</v>
      </c>
      <c r="D42" s="219">
        <v>8.8364899999999995</v>
      </c>
      <c r="E42" s="219">
        <v>8.9027279999999998</v>
      </c>
      <c r="F42" s="219">
        <v>9.0290909999999993</v>
      </c>
      <c r="G42" s="219">
        <v>9.0839549999999996</v>
      </c>
      <c r="H42" s="219">
        <v>9.1798389999999994</v>
      </c>
      <c r="I42" s="219">
        <v>9.2604290000000002</v>
      </c>
      <c r="J42" s="219">
        <v>9.2948009999999996</v>
      </c>
      <c r="K42" s="219">
        <v>8.9105930000000004</v>
      </c>
      <c r="L42" s="219">
        <v>8.9863499999999998</v>
      </c>
      <c r="M42" s="219">
        <v>8.9056259999999998</v>
      </c>
      <c r="N42" s="219">
        <v>8.9311480000000003</v>
      </c>
      <c r="O42" s="219">
        <v>8.5195410000000003</v>
      </c>
      <c r="P42" s="219">
        <v>8.5793700000000008</v>
      </c>
      <c r="Q42" s="219">
        <v>8.7928339999999992</v>
      </c>
      <c r="R42" s="219">
        <v>9.1078100000000006</v>
      </c>
      <c r="S42" s="219">
        <v>9.1624920000000003</v>
      </c>
      <c r="T42" s="219">
        <v>9.3109780000000004</v>
      </c>
      <c r="U42" s="219">
        <v>9.3008839999999999</v>
      </c>
      <c r="V42" s="219">
        <v>9.2554119999999998</v>
      </c>
      <c r="W42" s="219">
        <v>9.1122800000000002</v>
      </c>
      <c r="X42" s="219">
        <v>9.0156200000000002</v>
      </c>
      <c r="Y42" s="219">
        <v>8.8159299999999998</v>
      </c>
      <c r="Z42" s="219">
        <v>8.9108219999999996</v>
      </c>
      <c r="AA42" s="219">
        <v>8.3701519999999991</v>
      </c>
      <c r="AB42" s="219">
        <v>8.6040369999999999</v>
      </c>
      <c r="AC42" s="219">
        <v>8.7986369999999994</v>
      </c>
      <c r="AD42" s="219">
        <v>8.7962579999999999</v>
      </c>
      <c r="AE42" s="219">
        <v>8.8172610000000002</v>
      </c>
      <c r="AF42" s="219">
        <v>9.0670420000000007</v>
      </c>
      <c r="AG42" s="219">
        <v>9.0312280000000005</v>
      </c>
      <c r="AH42" s="219">
        <v>8.9252939999999992</v>
      </c>
      <c r="AI42" s="219">
        <v>8.7438850000000006</v>
      </c>
      <c r="AJ42" s="219">
        <v>8.6485810000000001</v>
      </c>
      <c r="AK42" s="219">
        <v>8.5371260000000007</v>
      </c>
      <c r="AL42" s="219">
        <v>8.6833799999999997</v>
      </c>
      <c r="AM42" s="219">
        <v>8.1865030000000001</v>
      </c>
      <c r="AN42" s="219">
        <v>8.6218400000000006</v>
      </c>
      <c r="AO42" s="219">
        <v>8.6330860000000005</v>
      </c>
      <c r="AP42" s="219">
        <v>8.8174840000000003</v>
      </c>
      <c r="AQ42" s="219">
        <v>8.9960989999999992</v>
      </c>
      <c r="AR42" s="219">
        <v>9.0347360000000005</v>
      </c>
      <c r="AS42" s="219">
        <v>8.8193839999999994</v>
      </c>
      <c r="AT42" s="219">
        <v>9.1346030000000003</v>
      </c>
      <c r="AU42" s="219">
        <v>8.5749770000000005</v>
      </c>
      <c r="AV42" s="219">
        <v>8.7003470000000007</v>
      </c>
      <c r="AW42" s="219">
        <v>8.5386209999999991</v>
      </c>
      <c r="AX42" s="219">
        <v>8.3784670000000006</v>
      </c>
      <c r="AY42" s="219">
        <v>8.218394</v>
      </c>
      <c r="AZ42" s="219">
        <v>8.4116750000000007</v>
      </c>
      <c r="BA42" s="219">
        <v>8.6159400000000002</v>
      </c>
      <c r="BB42" s="219">
        <v>8.7656989999999997</v>
      </c>
      <c r="BC42" s="219">
        <v>8.9826230000000002</v>
      </c>
      <c r="BD42" s="219">
        <v>8.9660333333000004</v>
      </c>
      <c r="BE42" s="219">
        <v>8.9864798065000002</v>
      </c>
      <c r="BF42" s="333">
        <v>8.9812580000000004</v>
      </c>
      <c r="BG42" s="333">
        <v>8.6069359999999993</v>
      </c>
      <c r="BH42" s="333">
        <v>8.6547879999999999</v>
      </c>
      <c r="BI42" s="333">
        <v>8.5265389999999996</v>
      </c>
      <c r="BJ42" s="333">
        <v>8.5009110000000003</v>
      </c>
      <c r="BK42" s="333">
        <v>8.2028999999999996</v>
      </c>
      <c r="BL42" s="333">
        <v>8.4216759999999997</v>
      </c>
      <c r="BM42" s="333">
        <v>8.6320669999999993</v>
      </c>
      <c r="BN42" s="333">
        <v>8.7541119999999992</v>
      </c>
      <c r="BO42" s="333">
        <v>8.8751259999999998</v>
      </c>
      <c r="BP42" s="333">
        <v>8.954504</v>
      </c>
      <c r="BQ42" s="333">
        <v>8.9285309999999996</v>
      </c>
      <c r="BR42" s="333">
        <v>8.9916149999999995</v>
      </c>
      <c r="BS42" s="333">
        <v>8.6072120000000005</v>
      </c>
      <c r="BT42" s="333">
        <v>8.6576810000000002</v>
      </c>
      <c r="BU42" s="333">
        <v>8.5294249999999998</v>
      </c>
      <c r="BV42" s="333">
        <v>8.4959889999999998</v>
      </c>
    </row>
    <row r="43" spans="1:74" ht="11.1" customHeight="1">
      <c r="A43" s="61" t="s">
        <v>718</v>
      </c>
      <c r="B43" s="176" t="s">
        <v>579</v>
      </c>
      <c r="C43" s="219">
        <v>1.3124229999999999</v>
      </c>
      <c r="D43" s="219">
        <v>1.3562510000000001</v>
      </c>
      <c r="E43" s="219">
        <v>1.4059729999999999</v>
      </c>
      <c r="F43" s="219">
        <v>1.4322710000000001</v>
      </c>
      <c r="G43" s="219">
        <v>1.3291249999999999</v>
      </c>
      <c r="H43" s="219">
        <v>1.424526</v>
      </c>
      <c r="I43" s="219">
        <v>1.5062880000000001</v>
      </c>
      <c r="J43" s="219">
        <v>1.448825</v>
      </c>
      <c r="K43" s="219">
        <v>1.4143790000000001</v>
      </c>
      <c r="L43" s="219">
        <v>1.362301</v>
      </c>
      <c r="M43" s="219">
        <v>1.3522259999999999</v>
      </c>
      <c r="N43" s="219">
        <v>1.371748</v>
      </c>
      <c r="O43" s="219">
        <v>1.3436170000000001</v>
      </c>
      <c r="P43" s="219">
        <v>1.342848</v>
      </c>
      <c r="Q43" s="219">
        <v>1.4428989999999999</v>
      </c>
      <c r="R43" s="219">
        <v>1.409583</v>
      </c>
      <c r="S43" s="219">
        <v>1.4458439999999999</v>
      </c>
      <c r="T43" s="219">
        <v>1.5432729999999999</v>
      </c>
      <c r="U43" s="219">
        <v>1.493668</v>
      </c>
      <c r="V43" s="219">
        <v>1.4858769999999999</v>
      </c>
      <c r="W43" s="219">
        <v>1.4567349999999999</v>
      </c>
      <c r="X43" s="219">
        <v>1.4295720000000001</v>
      </c>
      <c r="Y43" s="219">
        <v>1.3964479999999999</v>
      </c>
      <c r="Z43" s="219">
        <v>1.383386</v>
      </c>
      <c r="AA43" s="219">
        <v>1.3464590000000001</v>
      </c>
      <c r="AB43" s="219">
        <v>1.3523780000000001</v>
      </c>
      <c r="AC43" s="219">
        <v>1.3845860000000001</v>
      </c>
      <c r="AD43" s="219">
        <v>1.4571289999999999</v>
      </c>
      <c r="AE43" s="219">
        <v>1.4237139999999999</v>
      </c>
      <c r="AF43" s="219">
        <v>1.540084</v>
      </c>
      <c r="AG43" s="219">
        <v>1.473201</v>
      </c>
      <c r="AH43" s="219">
        <v>1.554368</v>
      </c>
      <c r="AI43" s="219">
        <v>1.4162049999999999</v>
      </c>
      <c r="AJ43" s="219">
        <v>1.3837729999999999</v>
      </c>
      <c r="AK43" s="219">
        <v>1.4164540000000001</v>
      </c>
      <c r="AL43" s="219">
        <v>1.352843</v>
      </c>
      <c r="AM43" s="219">
        <v>1.3134239999999999</v>
      </c>
      <c r="AN43" s="219">
        <v>1.349944</v>
      </c>
      <c r="AO43" s="219">
        <v>1.3815360000000001</v>
      </c>
      <c r="AP43" s="219">
        <v>1.3589929999999999</v>
      </c>
      <c r="AQ43" s="219">
        <v>1.4085620000000001</v>
      </c>
      <c r="AR43" s="219">
        <v>1.544624</v>
      </c>
      <c r="AS43" s="219">
        <v>1.4679629999999999</v>
      </c>
      <c r="AT43" s="219">
        <v>1.4691879999999999</v>
      </c>
      <c r="AU43" s="219">
        <v>1.3792610000000001</v>
      </c>
      <c r="AV43" s="219">
        <v>1.340508</v>
      </c>
      <c r="AW43" s="219">
        <v>1.40652</v>
      </c>
      <c r="AX43" s="219">
        <v>1.372763</v>
      </c>
      <c r="AY43" s="219">
        <v>1.297113</v>
      </c>
      <c r="AZ43" s="219">
        <v>1.3204610000000001</v>
      </c>
      <c r="BA43" s="219">
        <v>1.3694230000000001</v>
      </c>
      <c r="BB43" s="219">
        <v>1.414364</v>
      </c>
      <c r="BC43" s="219">
        <v>1.415929</v>
      </c>
      <c r="BD43" s="219">
        <v>1.4940333333</v>
      </c>
      <c r="BE43" s="219">
        <v>1.5174806452</v>
      </c>
      <c r="BF43" s="333">
        <v>1.47173</v>
      </c>
      <c r="BG43" s="333">
        <v>1.4144600000000001</v>
      </c>
      <c r="BH43" s="333">
        <v>1.3659840000000001</v>
      </c>
      <c r="BI43" s="333">
        <v>1.3944300000000001</v>
      </c>
      <c r="BJ43" s="333">
        <v>1.363594</v>
      </c>
      <c r="BK43" s="333">
        <v>1.3247279999999999</v>
      </c>
      <c r="BL43" s="333">
        <v>1.319482</v>
      </c>
      <c r="BM43" s="333">
        <v>1.3658079999999999</v>
      </c>
      <c r="BN43" s="333">
        <v>1.401829</v>
      </c>
      <c r="BO43" s="333">
        <v>1.407932</v>
      </c>
      <c r="BP43" s="333">
        <v>1.477322</v>
      </c>
      <c r="BQ43" s="333">
        <v>1.4788969999999999</v>
      </c>
      <c r="BR43" s="333">
        <v>1.4714419999999999</v>
      </c>
      <c r="BS43" s="333">
        <v>1.416177</v>
      </c>
      <c r="BT43" s="333">
        <v>1.369046</v>
      </c>
      <c r="BU43" s="333">
        <v>1.393815</v>
      </c>
      <c r="BV43" s="333">
        <v>1.362182</v>
      </c>
    </row>
    <row r="44" spans="1:74" ht="11.1" customHeight="1">
      <c r="A44" s="61" t="s">
        <v>719</v>
      </c>
      <c r="B44" s="176" t="s">
        <v>594</v>
      </c>
      <c r="C44" s="219">
        <v>4.0785780000000003</v>
      </c>
      <c r="D44" s="219">
        <v>3.8636140000000001</v>
      </c>
      <c r="E44" s="219">
        <v>3.7435749999999999</v>
      </c>
      <c r="F44" s="219">
        <v>3.454955</v>
      </c>
      <c r="G44" s="219">
        <v>3.4362710000000001</v>
      </c>
      <c r="H44" s="219">
        <v>3.5130210000000002</v>
      </c>
      <c r="I44" s="219">
        <v>3.3946350000000001</v>
      </c>
      <c r="J44" s="219">
        <v>3.426202</v>
      </c>
      <c r="K44" s="219">
        <v>3.560346</v>
      </c>
      <c r="L44" s="219">
        <v>3.6540509999999999</v>
      </c>
      <c r="M44" s="219">
        <v>3.5958380000000001</v>
      </c>
      <c r="N44" s="219">
        <v>3.861472</v>
      </c>
      <c r="O44" s="219">
        <v>3.700507</v>
      </c>
      <c r="P44" s="219">
        <v>3.8544779999999998</v>
      </c>
      <c r="Q44" s="219">
        <v>3.834562</v>
      </c>
      <c r="R44" s="219">
        <v>3.7586020000000002</v>
      </c>
      <c r="S44" s="219">
        <v>3.6386059999999998</v>
      </c>
      <c r="T44" s="219">
        <v>3.742667</v>
      </c>
      <c r="U44" s="219">
        <v>3.5440469999999999</v>
      </c>
      <c r="V44" s="219">
        <v>3.829529</v>
      </c>
      <c r="W44" s="219">
        <v>3.886171</v>
      </c>
      <c r="X44" s="219">
        <v>3.7729219999999999</v>
      </c>
      <c r="Y44" s="219">
        <v>3.873319</v>
      </c>
      <c r="Z44" s="219">
        <v>4.1755110000000002</v>
      </c>
      <c r="AA44" s="219">
        <v>3.958021</v>
      </c>
      <c r="AB44" s="219">
        <v>3.913478</v>
      </c>
      <c r="AC44" s="219">
        <v>4.0451090000000001</v>
      </c>
      <c r="AD44" s="219">
        <v>3.7545099999999998</v>
      </c>
      <c r="AE44" s="219">
        <v>3.699379</v>
      </c>
      <c r="AF44" s="219">
        <v>3.9474399999999998</v>
      </c>
      <c r="AG44" s="219">
        <v>3.563685</v>
      </c>
      <c r="AH44" s="219">
        <v>4.0089230000000002</v>
      </c>
      <c r="AI44" s="219">
        <v>3.9360400000000002</v>
      </c>
      <c r="AJ44" s="219">
        <v>4.0033960000000004</v>
      </c>
      <c r="AK44" s="219">
        <v>4.1094169999999997</v>
      </c>
      <c r="AL44" s="219">
        <v>3.8531580000000001</v>
      </c>
      <c r="AM44" s="219">
        <v>3.8226119999999999</v>
      </c>
      <c r="AN44" s="219">
        <v>3.980067</v>
      </c>
      <c r="AO44" s="219">
        <v>3.706404</v>
      </c>
      <c r="AP44" s="219">
        <v>3.7038340000000001</v>
      </c>
      <c r="AQ44" s="219">
        <v>3.745177</v>
      </c>
      <c r="AR44" s="219">
        <v>3.7293180000000001</v>
      </c>
      <c r="AS44" s="219">
        <v>3.5521739999999999</v>
      </c>
      <c r="AT44" s="219">
        <v>3.7396310000000001</v>
      </c>
      <c r="AU44" s="219">
        <v>3.6814019999999998</v>
      </c>
      <c r="AV44" s="219">
        <v>3.83786</v>
      </c>
      <c r="AW44" s="219">
        <v>3.9015010000000001</v>
      </c>
      <c r="AX44" s="219">
        <v>3.5293999999999999</v>
      </c>
      <c r="AY44" s="219">
        <v>4.05457</v>
      </c>
      <c r="AZ44" s="219">
        <v>3.9753609999999999</v>
      </c>
      <c r="BA44" s="219">
        <v>3.772043</v>
      </c>
      <c r="BB44" s="219">
        <v>3.8710119999999999</v>
      </c>
      <c r="BC44" s="219">
        <v>3.771658</v>
      </c>
      <c r="BD44" s="219">
        <v>3.9503333333000001</v>
      </c>
      <c r="BE44" s="219">
        <v>3.8551123226000001</v>
      </c>
      <c r="BF44" s="333">
        <v>3.7700339999999999</v>
      </c>
      <c r="BG44" s="333">
        <v>3.7936860000000001</v>
      </c>
      <c r="BH44" s="333">
        <v>3.8550779999999998</v>
      </c>
      <c r="BI44" s="333">
        <v>3.8798469999999998</v>
      </c>
      <c r="BJ44" s="333">
        <v>3.8269310000000001</v>
      </c>
      <c r="BK44" s="333">
        <v>4.0043170000000003</v>
      </c>
      <c r="BL44" s="333">
        <v>3.998675</v>
      </c>
      <c r="BM44" s="333">
        <v>3.9043860000000001</v>
      </c>
      <c r="BN44" s="333">
        <v>3.7949950000000001</v>
      </c>
      <c r="BO44" s="333">
        <v>3.7722120000000001</v>
      </c>
      <c r="BP44" s="333">
        <v>3.8825470000000002</v>
      </c>
      <c r="BQ44" s="333">
        <v>3.6896599999999999</v>
      </c>
      <c r="BR44" s="333">
        <v>3.849834</v>
      </c>
      <c r="BS44" s="333">
        <v>3.857758</v>
      </c>
      <c r="BT44" s="333">
        <v>3.9081679999999999</v>
      </c>
      <c r="BU44" s="333">
        <v>3.9509539999999999</v>
      </c>
      <c r="BV44" s="333">
        <v>3.9199519999999999</v>
      </c>
    </row>
    <row r="45" spans="1:74" ht="11.1" customHeight="1">
      <c r="A45" s="61" t="s">
        <v>720</v>
      </c>
      <c r="B45" s="176" t="s">
        <v>595</v>
      </c>
      <c r="C45" s="219">
        <v>0.760378</v>
      </c>
      <c r="D45" s="219">
        <v>0.44777299999999998</v>
      </c>
      <c r="E45" s="219">
        <v>0.59103399999999995</v>
      </c>
      <c r="F45" s="219">
        <v>0.67677500000000002</v>
      </c>
      <c r="G45" s="219">
        <v>0.43349799999999999</v>
      </c>
      <c r="H45" s="219">
        <v>0.565635</v>
      </c>
      <c r="I45" s="219">
        <v>0.31856699999999999</v>
      </c>
      <c r="J45" s="219">
        <v>0.472161</v>
      </c>
      <c r="K45" s="219">
        <v>0.339785</v>
      </c>
      <c r="L45" s="219">
        <v>0.49468899999999999</v>
      </c>
      <c r="M45" s="219">
        <v>0.44465900000000003</v>
      </c>
      <c r="N45" s="219">
        <v>0.58175699999999997</v>
      </c>
      <c r="O45" s="219">
        <v>0.61481200000000003</v>
      </c>
      <c r="P45" s="219">
        <v>0.51511300000000004</v>
      </c>
      <c r="Q45" s="219">
        <v>0.53102800000000006</v>
      </c>
      <c r="R45" s="219">
        <v>0.58984400000000003</v>
      </c>
      <c r="S45" s="219">
        <v>0.51898200000000005</v>
      </c>
      <c r="T45" s="219">
        <v>0.49999199999999999</v>
      </c>
      <c r="U45" s="219">
        <v>0.59536500000000003</v>
      </c>
      <c r="V45" s="219">
        <v>0.47639900000000002</v>
      </c>
      <c r="W45" s="219">
        <v>0.512799</v>
      </c>
      <c r="X45" s="219">
        <v>0.488709</v>
      </c>
      <c r="Y45" s="219">
        <v>0.55153600000000003</v>
      </c>
      <c r="Z45" s="219">
        <v>0.525119</v>
      </c>
      <c r="AA45" s="219">
        <v>0.58194299999999999</v>
      </c>
      <c r="AB45" s="219">
        <v>0.566187</v>
      </c>
      <c r="AC45" s="219">
        <v>0.46207900000000002</v>
      </c>
      <c r="AD45" s="219">
        <v>0.477076</v>
      </c>
      <c r="AE45" s="219">
        <v>0.46761799999999998</v>
      </c>
      <c r="AF45" s="219">
        <v>0.47918500000000003</v>
      </c>
      <c r="AG45" s="219">
        <v>0.32862799999999998</v>
      </c>
      <c r="AH45" s="219">
        <v>0.34746899999999997</v>
      </c>
      <c r="AI45" s="219">
        <v>0.49073699999999998</v>
      </c>
      <c r="AJ45" s="219">
        <v>0.40477800000000003</v>
      </c>
      <c r="AK45" s="219">
        <v>0.41869099999999998</v>
      </c>
      <c r="AL45" s="219">
        <v>0.51937500000000003</v>
      </c>
      <c r="AM45" s="219">
        <v>0.42019600000000001</v>
      </c>
      <c r="AN45" s="219">
        <v>0.39350600000000002</v>
      </c>
      <c r="AO45" s="219">
        <v>0.41596</v>
      </c>
      <c r="AP45" s="219">
        <v>0.40784900000000002</v>
      </c>
      <c r="AQ45" s="219">
        <v>0.29429</v>
      </c>
      <c r="AR45" s="219">
        <v>0.371836</v>
      </c>
      <c r="AS45" s="219">
        <v>0.41812700000000003</v>
      </c>
      <c r="AT45" s="219">
        <v>0.35349799999999998</v>
      </c>
      <c r="AU45" s="219">
        <v>0.30203600000000003</v>
      </c>
      <c r="AV45" s="219">
        <v>0.27903299999999998</v>
      </c>
      <c r="AW45" s="219">
        <v>0.29444300000000001</v>
      </c>
      <c r="AX45" s="219">
        <v>0.19004199999999999</v>
      </c>
      <c r="AY45" s="219">
        <v>0.34989500000000001</v>
      </c>
      <c r="AZ45" s="219">
        <v>0.30389500000000003</v>
      </c>
      <c r="BA45" s="219">
        <v>0.43141400000000002</v>
      </c>
      <c r="BB45" s="219">
        <v>0.28370200000000001</v>
      </c>
      <c r="BC45" s="219">
        <v>0.215113</v>
      </c>
      <c r="BD45" s="219">
        <v>0.34956666667000003</v>
      </c>
      <c r="BE45" s="219">
        <v>0.31734504516000001</v>
      </c>
      <c r="BF45" s="333">
        <v>0.38227830000000002</v>
      </c>
      <c r="BG45" s="333">
        <v>0.37302930000000001</v>
      </c>
      <c r="BH45" s="333">
        <v>0.36709510000000001</v>
      </c>
      <c r="BI45" s="333">
        <v>0.36561280000000002</v>
      </c>
      <c r="BJ45" s="333">
        <v>0.32991710000000002</v>
      </c>
      <c r="BK45" s="333">
        <v>0.36612670000000003</v>
      </c>
      <c r="BL45" s="333">
        <v>0.33608080000000001</v>
      </c>
      <c r="BM45" s="333">
        <v>0.3680638</v>
      </c>
      <c r="BN45" s="333">
        <v>0.35080270000000002</v>
      </c>
      <c r="BO45" s="333">
        <v>0.3552362</v>
      </c>
      <c r="BP45" s="333">
        <v>0.37308049999999998</v>
      </c>
      <c r="BQ45" s="333">
        <v>0.38261129999999999</v>
      </c>
      <c r="BR45" s="333">
        <v>0.36356939999999999</v>
      </c>
      <c r="BS45" s="333">
        <v>0.37099140000000003</v>
      </c>
      <c r="BT45" s="333">
        <v>0.36395420000000001</v>
      </c>
      <c r="BU45" s="333">
        <v>0.36877349999999998</v>
      </c>
      <c r="BV45" s="333">
        <v>0.3453001</v>
      </c>
    </row>
    <row r="46" spans="1:74" ht="11.1" customHeight="1">
      <c r="A46" s="61" t="s">
        <v>1051</v>
      </c>
      <c r="B46" s="176" t="s">
        <v>139</v>
      </c>
      <c r="C46" s="219">
        <v>2.0854590000000002</v>
      </c>
      <c r="D46" s="219">
        <v>1.982337</v>
      </c>
      <c r="E46" s="219">
        <v>2.0618910000000001</v>
      </c>
      <c r="F46" s="219">
        <v>2.2159230000000001</v>
      </c>
      <c r="G46" s="219">
        <v>2.1684760000000001</v>
      </c>
      <c r="H46" s="219">
        <v>2.511034</v>
      </c>
      <c r="I46" s="219">
        <v>2.2879939999999999</v>
      </c>
      <c r="J46" s="219">
        <v>2.3062710000000002</v>
      </c>
      <c r="K46" s="219">
        <v>2.3081619999999998</v>
      </c>
      <c r="L46" s="219">
        <v>2.034551</v>
      </c>
      <c r="M46" s="219">
        <v>1.928798</v>
      </c>
      <c r="N46" s="219">
        <v>1.8944160000000001</v>
      </c>
      <c r="O46" s="219">
        <v>1.71899</v>
      </c>
      <c r="P46" s="219">
        <v>1.914196</v>
      </c>
      <c r="Q46" s="219">
        <v>2.1438999999999999</v>
      </c>
      <c r="R46" s="219">
        <v>2.2035439999999999</v>
      </c>
      <c r="S46" s="219">
        <v>2.1410010000000002</v>
      </c>
      <c r="T46" s="219">
        <v>2.4225059999999998</v>
      </c>
      <c r="U46" s="219">
        <v>2.3778169999999998</v>
      </c>
      <c r="V46" s="219">
        <v>2.428445</v>
      </c>
      <c r="W46" s="219">
        <v>2.2296640000000001</v>
      </c>
      <c r="X46" s="219">
        <v>2.0452300000000001</v>
      </c>
      <c r="Y46" s="219">
        <v>2.0939209999999999</v>
      </c>
      <c r="Z46" s="219">
        <v>1.9748650000000001</v>
      </c>
      <c r="AA46" s="219">
        <v>1.9928429999999999</v>
      </c>
      <c r="AB46" s="219">
        <v>1.874884</v>
      </c>
      <c r="AC46" s="219">
        <v>2.0496590000000001</v>
      </c>
      <c r="AD46" s="219">
        <v>2.0322589999999998</v>
      </c>
      <c r="AE46" s="219">
        <v>2.0926439999999999</v>
      </c>
      <c r="AF46" s="219">
        <v>2.2408809999999999</v>
      </c>
      <c r="AG46" s="219">
        <v>2.2873169999999998</v>
      </c>
      <c r="AH46" s="219">
        <v>2.3885839999999998</v>
      </c>
      <c r="AI46" s="219">
        <v>2.134045</v>
      </c>
      <c r="AJ46" s="219">
        <v>2.1111749999999998</v>
      </c>
      <c r="AK46" s="219">
        <v>2.0248529999999998</v>
      </c>
      <c r="AL46" s="219">
        <v>1.72428</v>
      </c>
      <c r="AM46" s="219">
        <v>1.909022</v>
      </c>
      <c r="AN46" s="219">
        <v>1.8153630000000001</v>
      </c>
      <c r="AO46" s="219">
        <v>1.7810360000000001</v>
      </c>
      <c r="AP46" s="219">
        <v>1.907367</v>
      </c>
      <c r="AQ46" s="219">
        <v>2.0944050000000001</v>
      </c>
      <c r="AR46" s="219">
        <v>2.115704</v>
      </c>
      <c r="AS46" s="219">
        <v>2.1170279999999999</v>
      </c>
      <c r="AT46" s="219">
        <v>2.1782810000000001</v>
      </c>
      <c r="AU46" s="219">
        <v>1.9913019999999999</v>
      </c>
      <c r="AV46" s="219">
        <v>1.920968</v>
      </c>
      <c r="AW46" s="219">
        <v>1.8997109999999999</v>
      </c>
      <c r="AX46" s="219">
        <v>1.837696</v>
      </c>
      <c r="AY46" s="219">
        <v>1.9040319999999999</v>
      </c>
      <c r="AZ46" s="219">
        <v>1.77637</v>
      </c>
      <c r="BA46" s="219">
        <v>1.7672810000000001</v>
      </c>
      <c r="BB46" s="219">
        <v>1.853847</v>
      </c>
      <c r="BC46" s="219">
        <v>1.9795739999999999</v>
      </c>
      <c r="BD46" s="219">
        <v>2.1322410000000001</v>
      </c>
      <c r="BE46" s="219">
        <v>2.130042</v>
      </c>
      <c r="BF46" s="333">
        <v>2.1930879999999999</v>
      </c>
      <c r="BG46" s="333">
        <v>2.03281</v>
      </c>
      <c r="BH46" s="333">
        <v>1.941006</v>
      </c>
      <c r="BI46" s="333">
        <v>1.9048350000000001</v>
      </c>
      <c r="BJ46" s="333">
        <v>1.809188</v>
      </c>
      <c r="BK46" s="333">
        <v>1.8442799999999999</v>
      </c>
      <c r="BL46" s="333">
        <v>1.813769</v>
      </c>
      <c r="BM46" s="333">
        <v>1.83141</v>
      </c>
      <c r="BN46" s="333">
        <v>1.8912469999999999</v>
      </c>
      <c r="BO46" s="333">
        <v>1.9835210000000001</v>
      </c>
      <c r="BP46" s="333">
        <v>2.1363919999999998</v>
      </c>
      <c r="BQ46" s="333">
        <v>2.1449739999999999</v>
      </c>
      <c r="BR46" s="333">
        <v>2.19123</v>
      </c>
      <c r="BS46" s="333">
        <v>2.0256910000000001</v>
      </c>
      <c r="BT46" s="333">
        <v>1.9446859999999999</v>
      </c>
      <c r="BU46" s="333">
        <v>1.891702</v>
      </c>
      <c r="BV46" s="333">
        <v>1.8018879999999999</v>
      </c>
    </row>
    <row r="47" spans="1:74" ht="11.1" customHeight="1">
      <c r="A47" s="61" t="s">
        <v>721</v>
      </c>
      <c r="B47" s="176" t="s">
        <v>214</v>
      </c>
      <c r="C47" s="219">
        <v>19.039808000000001</v>
      </c>
      <c r="D47" s="219">
        <v>18.8218</v>
      </c>
      <c r="E47" s="219">
        <v>18.718892</v>
      </c>
      <c r="F47" s="219">
        <v>18.672381000000001</v>
      </c>
      <c r="G47" s="219">
        <v>18.211016000000001</v>
      </c>
      <c r="H47" s="219">
        <v>18.827615999999999</v>
      </c>
      <c r="I47" s="219">
        <v>18.626197000000001</v>
      </c>
      <c r="J47" s="219">
        <v>18.949417</v>
      </c>
      <c r="K47" s="219">
        <v>18.594415000000001</v>
      </c>
      <c r="L47" s="219">
        <v>18.80284</v>
      </c>
      <c r="M47" s="219">
        <v>18.752980000000001</v>
      </c>
      <c r="N47" s="219">
        <v>19.236525</v>
      </c>
      <c r="O47" s="219">
        <v>18.651681</v>
      </c>
      <c r="P47" s="219">
        <v>18.849602999999998</v>
      </c>
      <c r="Q47" s="219">
        <v>19.099453</v>
      </c>
      <c r="R47" s="219">
        <v>19.043568</v>
      </c>
      <c r="S47" s="219">
        <v>18.865917</v>
      </c>
      <c r="T47" s="219">
        <v>19.536541</v>
      </c>
      <c r="U47" s="219">
        <v>19.318601000000001</v>
      </c>
      <c r="V47" s="219">
        <v>19.661814</v>
      </c>
      <c r="W47" s="219">
        <v>19.438476000000001</v>
      </c>
      <c r="X47" s="219">
        <v>18.973896</v>
      </c>
      <c r="Y47" s="219">
        <v>18.977066000000001</v>
      </c>
      <c r="Z47" s="219">
        <v>19.721678000000001</v>
      </c>
      <c r="AA47" s="219">
        <v>18.993451</v>
      </c>
      <c r="AB47" s="219">
        <v>18.8733</v>
      </c>
      <c r="AC47" s="219">
        <v>19.328886000000001</v>
      </c>
      <c r="AD47" s="219">
        <v>18.649999000000001</v>
      </c>
      <c r="AE47" s="219">
        <v>18.479108</v>
      </c>
      <c r="AF47" s="219">
        <v>19.252661</v>
      </c>
      <c r="AG47" s="219">
        <v>18.777868000000002</v>
      </c>
      <c r="AH47" s="219">
        <v>19.414726000000002</v>
      </c>
      <c r="AI47" s="219">
        <v>18.891604000000001</v>
      </c>
      <c r="AJ47" s="219">
        <v>18.843935999999999</v>
      </c>
      <c r="AK47" s="219">
        <v>19.080010999999999</v>
      </c>
      <c r="AL47" s="219">
        <v>18.802942000000002</v>
      </c>
      <c r="AM47" s="219">
        <v>18.279951000000001</v>
      </c>
      <c r="AN47" s="219">
        <v>18.759544000000002</v>
      </c>
      <c r="AO47" s="219">
        <v>18.212717999999999</v>
      </c>
      <c r="AP47" s="219">
        <v>18.330009</v>
      </c>
      <c r="AQ47" s="219">
        <v>18.707467000000001</v>
      </c>
      <c r="AR47" s="219">
        <v>18.915367</v>
      </c>
      <c r="AS47" s="219">
        <v>18.601049</v>
      </c>
      <c r="AT47" s="219">
        <v>19.226423</v>
      </c>
      <c r="AU47" s="219">
        <v>18.172843</v>
      </c>
      <c r="AV47" s="219">
        <v>18.722221999999999</v>
      </c>
      <c r="AW47" s="219">
        <v>18.603594999999999</v>
      </c>
      <c r="AX47" s="219">
        <v>18.130434000000001</v>
      </c>
      <c r="AY47" s="219">
        <v>18.645878</v>
      </c>
      <c r="AZ47" s="219">
        <v>18.658504000000001</v>
      </c>
      <c r="BA47" s="219">
        <v>18.476265999999999</v>
      </c>
      <c r="BB47" s="219">
        <v>18.553032000000002</v>
      </c>
      <c r="BC47" s="219">
        <v>18.550678999999999</v>
      </c>
      <c r="BD47" s="219">
        <v>19.014930166999999</v>
      </c>
      <c r="BE47" s="219">
        <v>19.011772918999998</v>
      </c>
      <c r="BF47" s="333">
        <v>19.091650000000001</v>
      </c>
      <c r="BG47" s="333">
        <v>18.48779</v>
      </c>
      <c r="BH47" s="333">
        <v>18.608689999999999</v>
      </c>
      <c r="BI47" s="333">
        <v>18.593260000000001</v>
      </c>
      <c r="BJ47" s="333">
        <v>18.565439999999999</v>
      </c>
      <c r="BK47" s="333">
        <v>18.52609</v>
      </c>
      <c r="BL47" s="333">
        <v>18.599689999999999</v>
      </c>
      <c r="BM47" s="333">
        <v>18.598839999999999</v>
      </c>
      <c r="BN47" s="333">
        <v>18.436910000000001</v>
      </c>
      <c r="BO47" s="333">
        <v>18.549679999999999</v>
      </c>
      <c r="BP47" s="333">
        <v>19.003889999999998</v>
      </c>
      <c r="BQ47" s="333">
        <v>18.850200000000001</v>
      </c>
      <c r="BR47" s="333">
        <v>19.171009999999999</v>
      </c>
      <c r="BS47" s="333">
        <v>18.55912</v>
      </c>
      <c r="BT47" s="333">
        <v>18.694690000000001</v>
      </c>
      <c r="BU47" s="333">
        <v>18.694680000000002</v>
      </c>
      <c r="BV47" s="333">
        <v>18.695530000000002</v>
      </c>
    </row>
    <row r="48" spans="1:74" ht="11.1" customHeight="1">
      <c r="A48" s="61"/>
      <c r="B48" s="44"/>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336"/>
      <c r="BG48" s="336"/>
      <c r="BH48" s="336"/>
      <c r="BI48" s="336"/>
      <c r="BJ48" s="336"/>
      <c r="BK48" s="336"/>
      <c r="BL48" s="336"/>
      <c r="BM48" s="336"/>
      <c r="BN48" s="336"/>
      <c r="BO48" s="336"/>
      <c r="BP48" s="336"/>
      <c r="BQ48" s="336"/>
      <c r="BR48" s="336"/>
      <c r="BS48" s="336"/>
      <c r="BT48" s="336"/>
      <c r="BU48" s="336"/>
      <c r="BV48" s="336"/>
    </row>
    <row r="49" spans="1:74" ht="11.1" customHeight="1">
      <c r="A49" s="61" t="s">
        <v>1052</v>
      </c>
      <c r="B49" s="178" t="s">
        <v>754</v>
      </c>
      <c r="C49" s="219">
        <v>11.205105</v>
      </c>
      <c r="D49" s="219">
        <v>10.287367</v>
      </c>
      <c r="E49" s="219">
        <v>10.608821000000001</v>
      </c>
      <c r="F49" s="219">
        <v>10.061208000000001</v>
      </c>
      <c r="G49" s="219">
        <v>9.4614960000000004</v>
      </c>
      <c r="H49" s="219">
        <v>9.9734060000000007</v>
      </c>
      <c r="I49" s="219">
        <v>9.481719</v>
      </c>
      <c r="J49" s="219">
        <v>9.0635879999999993</v>
      </c>
      <c r="K49" s="219">
        <v>9.6507760000000005</v>
      </c>
      <c r="L49" s="219">
        <v>8.6549999999999994</v>
      </c>
      <c r="M49" s="219">
        <v>9.0760620000000003</v>
      </c>
      <c r="N49" s="219">
        <v>8.5377080000000003</v>
      </c>
      <c r="O49" s="219">
        <v>9.4037959999999998</v>
      </c>
      <c r="P49" s="219">
        <v>9.1965280000000007</v>
      </c>
      <c r="Q49" s="219">
        <v>9.4722679999999997</v>
      </c>
      <c r="R49" s="219">
        <v>10.093166</v>
      </c>
      <c r="S49" s="219">
        <v>9.7422909999999998</v>
      </c>
      <c r="T49" s="219">
        <v>10.139994</v>
      </c>
      <c r="U49" s="219">
        <v>10.158592000000001</v>
      </c>
      <c r="V49" s="219">
        <v>9.9460149999999992</v>
      </c>
      <c r="W49" s="219">
        <v>9.4780029999999993</v>
      </c>
      <c r="X49" s="219">
        <v>8.6624289999999995</v>
      </c>
      <c r="Y49" s="219">
        <v>8.4976470000000006</v>
      </c>
      <c r="Z49" s="219">
        <v>8.4882010000000001</v>
      </c>
      <c r="AA49" s="219">
        <v>9.4973939999999999</v>
      </c>
      <c r="AB49" s="219">
        <v>8.1037990000000004</v>
      </c>
      <c r="AC49" s="219">
        <v>9.1171500000000005</v>
      </c>
      <c r="AD49" s="219">
        <v>8.7362179999999992</v>
      </c>
      <c r="AE49" s="219">
        <v>9.1306930000000008</v>
      </c>
      <c r="AF49" s="219">
        <v>9.1609960000000008</v>
      </c>
      <c r="AG49" s="219">
        <v>8.7042459999999995</v>
      </c>
      <c r="AH49" s="219">
        <v>8.2244620000000008</v>
      </c>
      <c r="AI49" s="219">
        <v>8.0954719999999991</v>
      </c>
      <c r="AJ49" s="219">
        <v>7.9455150000000003</v>
      </c>
      <c r="AK49" s="219">
        <v>8.0586800000000007</v>
      </c>
      <c r="AL49" s="219">
        <v>7.397017</v>
      </c>
      <c r="AM49" s="219">
        <v>8.1044549999999997</v>
      </c>
      <c r="AN49" s="219">
        <v>7.4840010000000001</v>
      </c>
      <c r="AO49" s="219">
        <v>7.5467769999999996</v>
      </c>
      <c r="AP49" s="219">
        <v>7.3703849999999997</v>
      </c>
      <c r="AQ49" s="219">
        <v>7.9386850000000004</v>
      </c>
      <c r="AR49" s="219">
        <v>8.1838370000000005</v>
      </c>
      <c r="AS49" s="219">
        <v>7.5366220000000004</v>
      </c>
      <c r="AT49" s="219">
        <v>7.8807689999999999</v>
      </c>
      <c r="AU49" s="219">
        <v>7.3828779999999998</v>
      </c>
      <c r="AV49" s="219">
        <v>6.833405</v>
      </c>
      <c r="AW49" s="219">
        <v>6.6984130000000004</v>
      </c>
      <c r="AX49" s="219">
        <v>5.9873060000000002</v>
      </c>
      <c r="AY49" s="219">
        <v>7.1603760000000003</v>
      </c>
      <c r="AZ49" s="219">
        <v>5.9920229999999997</v>
      </c>
      <c r="BA49" s="219">
        <v>6.3447800000000001</v>
      </c>
      <c r="BB49" s="219">
        <v>6.8678600000000003</v>
      </c>
      <c r="BC49" s="219">
        <v>6.585223</v>
      </c>
      <c r="BD49" s="219">
        <v>6.8824744554999997</v>
      </c>
      <c r="BE49" s="219">
        <v>6.5764899148999998</v>
      </c>
      <c r="BF49" s="333">
        <v>6.5739770000000002</v>
      </c>
      <c r="BG49" s="333">
        <v>6.2888909999999996</v>
      </c>
      <c r="BH49" s="333">
        <v>5.9255620000000002</v>
      </c>
      <c r="BI49" s="333">
        <v>5.7551880000000004</v>
      </c>
      <c r="BJ49" s="333">
        <v>4.9830509999999997</v>
      </c>
      <c r="BK49" s="333">
        <v>6.3436240000000002</v>
      </c>
      <c r="BL49" s="333">
        <v>5.5220440000000002</v>
      </c>
      <c r="BM49" s="333">
        <v>5.8154260000000004</v>
      </c>
      <c r="BN49" s="333">
        <v>5.8338109999999999</v>
      </c>
      <c r="BO49" s="333">
        <v>5.9458830000000003</v>
      </c>
      <c r="BP49" s="333">
        <v>6.256392</v>
      </c>
      <c r="BQ49" s="333">
        <v>5.8787469999999997</v>
      </c>
      <c r="BR49" s="333">
        <v>5.7864009999999997</v>
      </c>
      <c r="BS49" s="333">
        <v>5.4429040000000004</v>
      </c>
      <c r="BT49" s="333">
        <v>4.9845569999999997</v>
      </c>
      <c r="BU49" s="333">
        <v>4.8948270000000003</v>
      </c>
      <c r="BV49" s="333">
        <v>4.1423449999999997</v>
      </c>
    </row>
    <row r="50" spans="1:74" ht="11.1" customHeight="1">
      <c r="A50" s="61"/>
      <c r="B50" s="67"/>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336"/>
      <c r="BG50" s="336"/>
      <c r="BH50" s="336"/>
      <c r="BI50" s="336"/>
      <c r="BJ50" s="336"/>
      <c r="BK50" s="336"/>
      <c r="BL50" s="336"/>
      <c r="BM50" s="336"/>
      <c r="BN50" s="336"/>
      <c r="BO50" s="336"/>
      <c r="BP50" s="336"/>
      <c r="BQ50" s="336"/>
      <c r="BR50" s="336"/>
      <c r="BS50" s="336"/>
      <c r="BT50" s="336"/>
      <c r="BU50" s="336"/>
      <c r="BV50" s="336"/>
    </row>
    <row r="51" spans="1:74" ht="11.1" customHeight="1">
      <c r="A51" s="57"/>
      <c r="B51" s="65" t="s">
        <v>1057</v>
      </c>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414"/>
      <c r="BG51" s="414"/>
      <c r="BH51" s="414"/>
      <c r="BI51" s="414"/>
      <c r="BJ51" s="414"/>
      <c r="BK51" s="414"/>
      <c r="BL51" s="414"/>
      <c r="BM51" s="414"/>
      <c r="BN51" s="414"/>
      <c r="BO51" s="414"/>
      <c r="BP51" s="414"/>
      <c r="BQ51" s="414"/>
      <c r="BR51" s="414"/>
      <c r="BS51" s="414"/>
      <c r="BT51" s="414"/>
      <c r="BU51" s="414"/>
      <c r="BV51" s="414"/>
    </row>
    <row r="52" spans="1:74" ht="11.1" customHeight="1">
      <c r="A52" s="57"/>
      <c r="B52" s="66" t="s">
        <v>126</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414"/>
      <c r="BG52" s="414"/>
      <c r="BH52" s="414"/>
      <c r="BI52" s="414"/>
      <c r="BJ52" s="414"/>
      <c r="BK52" s="414"/>
      <c r="BL52" s="414"/>
      <c r="BM52" s="414"/>
      <c r="BN52" s="414"/>
      <c r="BO52" s="414"/>
      <c r="BP52" s="414"/>
      <c r="BQ52" s="414"/>
      <c r="BR52" s="414"/>
      <c r="BS52" s="414"/>
      <c r="BT52" s="414"/>
      <c r="BU52" s="414"/>
      <c r="BV52" s="414"/>
    </row>
    <row r="53" spans="1:74" ht="11.1" customHeight="1">
      <c r="A53" s="61" t="s">
        <v>722</v>
      </c>
      <c r="B53" s="176" t="s">
        <v>596</v>
      </c>
      <c r="C53" s="68">
        <v>351.33699999999999</v>
      </c>
      <c r="D53" s="68">
        <v>357.56599999999997</v>
      </c>
      <c r="E53" s="68">
        <v>366.94299999999998</v>
      </c>
      <c r="F53" s="68">
        <v>370.91500000000002</v>
      </c>
      <c r="G53" s="68">
        <v>359.50099999999998</v>
      </c>
      <c r="H53" s="68">
        <v>347.06599999999997</v>
      </c>
      <c r="I53" s="68">
        <v>345.428</v>
      </c>
      <c r="J53" s="68">
        <v>335.58300000000003</v>
      </c>
      <c r="K53" s="68">
        <v>335.01100000000002</v>
      </c>
      <c r="L53" s="68">
        <v>332.50200000000001</v>
      </c>
      <c r="M53" s="68">
        <v>336.91300000000001</v>
      </c>
      <c r="N53" s="68">
        <v>325.17899999999997</v>
      </c>
      <c r="O53" s="68">
        <v>336.815</v>
      </c>
      <c r="P53" s="68">
        <v>343.21600000000001</v>
      </c>
      <c r="Q53" s="68">
        <v>359.245</v>
      </c>
      <c r="R53" s="68">
        <v>363.26799999999997</v>
      </c>
      <c r="S53" s="68">
        <v>361.94499999999999</v>
      </c>
      <c r="T53" s="68">
        <v>365.49700000000001</v>
      </c>
      <c r="U53" s="68">
        <v>357.60899999999998</v>
      </c>
      <c r="V53" s="68">
        <v>359.32100000000003</v>
      </c>
      <c r="W53" s="68">
        <v>362.83499999999998</v>
      </c>
      <c r="X53" s="68">
        <v>367.59199999999998</v>
      </c>
      <c r="Y53" s="68">
        <v>352.47500000000002</v>
      </c>
      <c r="Z53" s="68">
        <v>333.43</v>
      </c>
      <c r="AA53" s="68">
        <v>345.04500000000002</v>
      </c>
      <c r="AB53" s="68">
        <v>348.46699999999998</v>
      </c>
      <c r="AC53" s="68">
        <v>360.21300000000002</v>
      </c>
      <c r="AD53" s="68">
        <v>366.541</v>
      </c>
      <c r="AE53" s="68">
        <v>368.34899999999999</v>
      </c>
      <c r="AF53" s="68">
        <v>355.76299999999998</v>
      </c>
      <c r="AG53" s="68">
        <v>346.34</v>
      </c>
      <c r="AH53" s="68">
        <v>346.76100000000002</v>
      </c>
      <c r="AI53" s="68">
        <v>330.18700000000001</v>
      </c>
      <c r="AJ53" s="68">
        <v>336.97500000000002</v>
      </c>
      <c r="AK53" s="68">
        <v>336.87299999999999</v>
      </c>
      <c r="AL53" s="68">
        <v>330.67899999999997</v>
      </c>
      <c r="AM53" s="68">
        <v>340.03899999999999</v>
      </c>
      <c r="AN53" s="68">
        <v>347.05</v>
      </c>
      <c r="AO53" s="68">
        <v>368.05599999999998</v>
      </c>
      <c r="AP53" s="68">
        <v>376.91500000000002</v>
      </c>
      <c r="AQ53" s="68">
        <v>385.64800000000002</v>
      </c>
      <c r="AR53" s="68">
        <v>385.99700000000001</v>
      </c>
      <c r="AS53" s="68">
        <v>369.83199999999999</v>
      </c>
      <c r="AT53" s="68">
        <v>362.51499999999999</v>
      </c>
      <c r="AU53" s="68">
        <v>369.00200000000001</v>
      </c>
      <c r="AV53" s="68">
        <v>375.42500000000001</v>
      </c>
      <c r="AW53" s="68">
        <v>378.60700000000003</v>
      </c>
      <c r="AX53" s="68">
        <v>364.98200000000003</v>
      </c>
      <c r="AY53" s="68">
        <v>377.661</v>
      </c>
      <c r="AZ53" s="68">
        <v>384.94099999999997</v>
      </c>
      <c r="BA53" s="68">
        <v>392.13799999999998</v>
      </c>
      <c r="BB53" s="68">
        <v>395.851</v>
      </c>
      <c r="BC53" s="68">
        <v>392.255</v>
      </c>
      <c r="BD53" s="68">
        <v>379.56028571000002</v>
      </c>
      <c r="BE53" s="68">
        <v>362.93007893999999</v>
      </c>
      <c r="BF53" s="335">
        <v>361.55630000000002</v>
      </c>
      <c r="BG53" s="335">
        <v>363.61529999999999</v>
      </c>
      <c r="BH53" s="335">
        <v>367.6977</v>
      </c>
      <c r="BI53" s="335">
        <v>367.8372</v>
      </c>
      <c r="BJ53" s="335">
        <v>354.07990000000001</v>
      </c>
      <c r="BK53" s="335">
        <v>366.80450000000002</v>
      </c>
      <c r="BL53" s="335">
        <v>374.49020000000002</v>
      </c>
      <c r="BM53" s="335">
        <v>386.89569999999998</v>
      </c>
      <c r="BN53" s="335">
        <v>393.40629999999999</v>
      </c>
      <c r="BO53" s="335">
        <v>390.32479999999998</v>
      </c>
      <c r="BP53" s="335">
        <v>387.44130000000001</v>
      </c>
      <c r="BQ53" s="335">
        <v>379.15429999999998</v>
      </c>
      <c r="BR53" s="335">
        <v>376.42840000000001</v>
      </c>
      <c r="BS53" s="335">
        <v>378.53109999999998</v>
      </c>
      <c r="BT53" s="335">
        <v>381.72750000000002</v>
      </c>
      <c r="BU53" s="335">
        <v>381.27</v>
      </c>
      <c r="BV53" s="335">
        <v>366.86200000000002</v>
      </c>
    </row>
    <row r="54" spans="1:74" ht="11.1" customHeight="1">
      <c r="A54" s="61" t="s">
        <v>1059</v>
      </c>
      <c r="B54" s="176" t="s">
        <v>590</v>
      </c>
      <c r="C54" s="68">
        <v>16.024999999999999</v>
      </c>
      <c r="D54" s="68">
        <v>15.465999999999999</v>
      </c>
      <c r="E54" s="68">
        <v>15.484999999999999</v>
      </c>
      <c r="F54" s="68">
        <v>15.957000000000001</v>
      </c>
      <c r="G54" s="68">
        <v>17.082999999999998</v>
      </c>
      <c r="H54" s="68">
        <v>17.193999999999999</v>
      </c>
      <c r="I54" s="68">
        <v>16.84</v>
      </c>
      <c r="J54" s="68">
        <v>15.941000000000001</v>
      </c>
      <c r="K54" s="68">
        <v>14.97</v>
      </c>
      <c r="L54" s="68">
        <v>13.363</v>
      </c>
      <c r="M54" s="68">
        <v>12.388999999999999</v>
      </c>
      <c r="N54" s="68">
        <v>10.481</v>
      </c>
      <c r="O54" s="68">
        <v>9.42</v>
      </c>
      <c r="P54" s="68">
        <v>9.9179999999999993</v>
      </c>
      <c r="Q54" s="68">
        <v>9.391</v>
      </c>
      <c r="R54" s="68">
        <v>10.138999999999999</v>
      </c>
      <c r="S54" s="68">
        <v>10.776</v>
      </c>
      <c r="T54" s="68">
        <v>11.532</v>
      </c>
      <c r="U54" s="68">
        <v>11.795</v>
      </c>
      <c r="V54" s="68">
        <v>11.680999999999999</v>
      </c>
      <c r="W54" s="68">
        <v>11.935</v>
      </c>
      <c r="X54" s="68">
        <v>12.218999999999999</v>
      </c>
      <c r="Y54" s="68">
        <v>11.507999999999999</v>
      </c>
      <c r="Z54" s="68">
        <v>12.51</v>
      </c>
      <c r="AA54" s="68">
        <v>15.436</v>
      </c>
      <c r="AB54" s="68">
        <v>14.603999999999999</v>
      </c>
      <c r="AC54" s="68">
        <v>15.021000000000001</v>
      </c>
      <c r="AD54" s="68">
        <v>13.766</v>
      </c>
      <c r="AE54" s="68">
        <v>14.832000000000001</v>
      </c>
      <c r="AF54" s="68">
        <v>15.823</v>
      </c>
      <c r="AG54" s="68">
        <v>17.55</v>
      </c>
      <c r="AH54" s="68">
        <v>18.16</v>
      </c>
      <c r="AI54" s="68">
        <v>17.215</v>
      </c>
      <c r="AJ54" s="68">
        <v>16.766999999999999</v>
      </c>
      <c r="AK54" s="68">
        <v>16.452000000000002</v>
      </c>
      <c r="AL54" s="68">
        <v>17.596</v>
      </c>
      <c r="AM54" s="68">
        <v>16.684000000000001</v>
      </c>
      <c r="AN54" s="68">
        <v>15.081</v>
      </c>
      <c r="AO54" s="68">
        <v>15.858000000000001</v>
      </c>
      <c r="AP54" s="68">
        <v>15.583</v>
      </c>
      <c r="AQ54" s="68">
        <v>15.368</v>
      </c>
      <c r="AR54" s="68">
        <v>16.515999999999998</v>
      </c>
      <c r="AS54" s="68">
        <v>16.774000000000001</v>
      </c>
      <c r="AT54" s="68">
        <v>16.608000000000001</v>
      </c>
      <c r="AU54" s="68">
        <v>15.964</v>
      </c>
      <c r="AV54" s="68">
        <v>13.823</v>
      </c>
      <c r="AW54" s="68">
        <v>13.363</v>
      </c>
      <c r="AX54" s="68">
        <v>12.602</v>
      </c>
      <c r="AY54" s="68">
        <v>13.398999999999999</v>
      </c>
      <c r="AZ54" s="68">
        <v>13.382999999999999</v>
      </c>
      <c r="BA54" s="68">
        <v>13.041</v>
      </c>
      <c r="BB54" s="68">
        <v>13.798999999999999</v>
      </c>
      <c r="BC54" s="68">
        <v>15.781000000000001</v>
      </c>
      <c r="BD54" s="68">
        <v>16.148420000000002</v>
      </c>
      <c r="BE54" s="68">
        <v>16.849139999999998</v>
      </c>
      <c r="BF54" s="335">
        <v>17.011700000000001</v>
      </c>
      <c r="BG54" s="335">
        <v>16.735060000000001</v>
      </c>
      <c r="BH54" s="335">
        <v>15.91277</v>
      </c>
      <c r="BI54" s="335">
        <v>15.127700000000001</v>
      </c>
      <c r="BJ54" s="335">
        <v>14.694610000000001</v>
      </c>
      <c r="BK54" s="335">
        <v>14.38133</v>
      </c>
      <c r="BL54" s="335">
        <v>14.08672</v>
      </c>
      <c r="BM54" s="335">
        <v>14.16568</v>
      </c>
      <c r="BN54" s="335">
        <v>14.569459999999999</v>
      </c>
      <c r="BO54" s="335">
        <v>15.336869999999999</v>
      </c>
      <c r="BP54" s="335">
        <v>15.833320000000001</v>
      </c>
      <c r="BQ54" s="335">
        <v>16.334309999999999</v>
      </c>
      <c r="BR54" s="335">
        <v>16.574439999999999</v>
      </c>
      <c r="BS54" s="335">
        <v>16.359639999999999</v>
      </c>
      <c r="BT54" s="335">
        <v>15.61116</v>
      </c>
      <c r="BU54" s="335">
        <v>14.90987</v>
      </c>
      <c r="BV54" s="335">
        <v>14.55574</v>
      </c>
    </row>
    <row r="55" spans="1:74" ht="11.1" customHeight="1">
      <c r="A55" s="61" t="s">
        <v>1060</v>
      </c>
      <c r="B55" s="176" t="s">
        <v>591</v>
      </c>
      <c r="C55" s="68">
        <v>98.132999999999996</v>
      </c>
      <c r="D55" s="68">
        <v>89.266000000000005</v>
      </c>
      <c r="E55" s="68">
        <v>91.173000000000002</v>
      </c>
      <c r="F55" s="68">
        <v>100.23099999999999</v>
      </c>
      <c r="G55" s="68">
        <v>117.026</v>
      </c>
      <c r="H55" s="68">
        <v>132.55799999999999</v>
      </c>
      <c r="I55" s="68">
        <v>145.29599999999999</v>
      </c>
      <c r="J55" s="68">
        <v>153.34100000000001</v>
      </c>
      <c r="K55" s="68">
        <v>156.28100000000001</v>
      </c>
      <c r="L55" s="68">
        <v>145.501</v>
      </c>
      <c r="M55" s="68">
        <v>122.989</v>
      </c>
      <c r="N55" s="68">
        <v>102.14700000000001</v>
      </c>
      <c r="O55" s="68">
        <v>80.23</v>
      </c>
      <c r="P55" s="68">
        <v>70.028000000000006</v>
      </c>
      <c r="Q55" s="68">
        <v>72.856999999999999</v>
      </c>
      <c r="R55" s="68">
        <v>89.161000000000001</v>
      </c>
      <c r="S55" s="68">
        <v>105.462</v>
      </c>
      <c r="T55" s="68">
        <v>119.92400000000001</v>
      </c>
      <c r="U55" s="68">
        <v>130.11799999999999</v>
      </c>
      <c r="V55" s="68">
        <v>139.35400000000001</v>
      </c>
      <c r="W55" s="68">
        <v>141.36099999999999</v>
      </c>
      <c r="X55" s="68">
        <v>138.125</v>
      </c>
      <c r="Y55" s="68">
        <v>130.947</v>
      </c>
      <c r="Z55" s="68">
        <v>108.27200000000001</v>
      </c>
      <c r="AA55" s="68">
        <v>86.751999999999995</v>
      </c>
      <c r="AB55" s="68">
        <v>72.632999999999996</v>
      </c>
      <c r="AC55" s="68">
        <v>70.507999999999996</v>
      </c>
      <c r="AD55" s="68">
        <v>81.156999999999996</v>
      </c>
      <c r="AE55" s="68">
        <v>93.421000000000006</v>
      </c>
      <c r="AF55" s="68">
        <v>106.96299999999999</v>
      </c>
      <c r="AG55" s="68">
        <v>120.5</v>
      </c>
      <c r="AH55" s="68">
        <v>131.51</v>
      </c>
      <c r="AI55" s="68">
        <v>135.238</v>
      </c>
      <c r="AJ55" s="68">
        <v>135.16</v>
      </c>
      <c r="AK55" s="68">
        <v>125.652</v>
      </c>
      <c r="AL55" s="68">
        <v>111.77800000000001</v>
      </c>
      <c r="AM55" s="68">
        <v>101.096</v>
      </c>
      <c r="AN55" s="68">
        <v>95.548000000000002</v>
      </c>
      <c r="AO55" s="68">
        <v>102.04</v>
      </c>
      <c r="AP55" s="68">
        <v>116.11</v>
      </c>
      <c r="AQ55" s="68">
        <v>133.131</v>
      </c>
      <c r="AR55" s="68">
        <v>146.79400000000001</v>
      </c>
      <c r="AS55" s="68">
        <v>159.24600000000001</v>
      </c>
      <c r="AT55" s="68">
        <v>170.50399999999999</v>
      </c>
      <c r="AU55" s="68">
        <v>175.02500000000001</v>
      </c>
      <c r="AV55" s="68">
        <v>168.42099999999999</v>
      </c>
      <c r="AW55" s="68">
        <v>157.71600000000001</v>
      </c>
      <c r="AX55" s="68">
        <v>140.851</v>
      </c>
      <c r="AY55" s="68">
        <v>120.892</v>
      </c>
      <c r="AZ55" s="68">
        <v>107.619</v>
      </c>
      <c r="BA55" s="68">
        <v>103.01600000000001</v>
      </c>
      <c r="BB55" s="68">
        <v>111.402</v>
      </c>
      <c r="BC55" s="68">
        <v>126.581</v>
      </c>
      <c r="BD55" s="68">
        <v>143.97797646999999</v>
      </c>
      <c r="BE55" s="68">
        <v>157.13824206000001</v>
      </c>
      <c r="BF55" s="335">
        <v>167.16159999999999</v>
      </c>
      <c r="BG55" s="335">
        <v>168.9778</v>
      </c>
      <c r="BH55" s="335">
        <v>164.76730000000001</v>
      </c>
      <c r="BI55" s="335">
        <v>152.37780000000001</v>
      </c>
      <c r="BJ55" s="335">
        <v>133.62440000000001</v>
      </c>
      <c r="BK55" s="335">
        <v>115.7118</v>
      </c>
      <c r="BL55" s="335">
        <v>104.42870000000001</v>
      </c>
      <c r="BM55" s="335">
        <v>104.1537</v>
      </c>
      <c r="BN55" s="335">
        <v>115.40479999999999</v>
      </c>
      <c r="BO55" s="335">
        <v>130.2604</v>
      </c>
      <c r="BP55" s="335">
        <v>143.6413</v>
      </c>
      <c r="BQ55" s="335">
        <v>154.15010000000001</v>
      </c>
      <c r="BR55" s="335">
        <v>163.37100000000001</v>
      </c>
      <c r="BS55" s="335">
        <v>166.05529999999999</v>
      </c>
      <c r="BT55" s="335">
        <v>161.6018</v>
      </c>
      <c r="BU55" s="335">
        <v>149.65209999999999</v>
      </c>
      <c r="BV55" s="335">
        <v>131.3048</v>
      </c>
    </row>
    <row r="56" spans="1:74" ht="11.1" customHeight="1">
      <c r="A56" s="61" t="s">
        <v>1058</v>
      </c>
      <c r="B56" s="176" t="s">
        <v>592</v>
      </c>
      <c r="C56" s="68">
        <v>87.855000000000004</v>
      </c>
      <c r="D56" s="68">
        <v>88.792000000000002</v>
      </c>
      <c r="E56" s="68">
        <v>94.001000000000005</v>
      </c>
      <c r="F56" s="68">
        <v>94.546000000000006</v>
      </c>
      <c r="G56" s="68">
        <v>96.275999999999996</v>
      </c>
      <c r="H56" s="68">
        <v>91.995999999999995</v>
      </c>
      <c r="I56" s="68">
        <v>88.603999999999999</v>
      </c>
      <c r="J56" s="68">
        <v>83.257999999999996</v>
      </c>
      <c r="K56" s="68">
        <v>85.045000000000002</v>
      </c>
      <c r="L56" s="68">
        <v>86.551000000000002</v>
      </c>
      <c r="M56" s="68">
        <v>85.206999999999994</v>
      </c>
      <c r="N56" s="68">
        <v>79.893000000000001</v>
      </c>
      <c r="O56" s="68">
        <v>83.554000000000002</v>
      </c>
      <c r="P56" s="68">
        <v>87.637</v>
      </c>
      <c r="Q56" s="68">
        <v>87.195999999999998</v>
      </c>
      <c r="R56" s="68">
        <v>90.649000000000001</v>
      </c>
      <c r="S56" s="68">
        <v>88.39</v>
      </c>
      <c r="T56" s="68">
        <v>84.245000000000005</v>
      </c>
      <c r="U56" s="68">
        <v>82.518000000000001</v>
      </c>
      <c r="V56" s="68">
        <v>82.215999999999994</v>
      </c>
      <c r="W56" s="68">
        <v>83.302999999999997</v>
      </c>
      <c r="X56" s="68">
        <v>87.408000000000001</v>
      </c>
      <c r="Y56" s="68">
        <v>86.25</v>
      </c>
      <c r="Z56" s="68">
        <v>80.623999999999995</v>
      </c>
      <c r="AA56" s="68">
        <v>83.231999999999999</v>
      </c>
      <c r="AB56" s="68">
        <v>85.430999999999997</v>
      </c>
      <c r="AC56" s="68">
        <v>87.881</v>
      </c>
      <c r="AD56" s="68">
        <v>91.367999999999995</v>
      </c>
      <c r="AE56" s="68">
        <v>91.174000000000007</v>
      </c>
      <c r="AF56" s="68">
        <v>91.942999999999998</v>
      </c>
      <c r="AG56" s="68">
        <v>88.850999999999999</v>
      </c>
      <c r="AH56" s="68">
        <v>89.248999999999995</v>
      </c>
      <c r="AI56" s="68">
        <v>88.567999999999998</v>
      </c>
      <c r="AJ56" s="68">
        <v>91.227000000000004</v>
      </c>
      <c r="AK56" s="68">
        <v>85.55</v>
      </c>
      <c r="AL56" s="68">
        <v>78.808999999999997</v>
      </c>
      <c r="AM56" s="68">
        <v>84.917000000000002</v>
      </c>
      <c r="AN56" s="68">
        <v>88.242000000000004</v>
      </c>
      <c r="AO56" s="68">
        <v>90.751000000000005</v>
      </c>
      <c r="AP56" s="68">
        <v>87.052999999999997</v>
      </c>
      <c r="AQ56" s="68">
        <v>88.08</v>
      </c>
      <c r="AR56" s="68">
        <v>86.49</v>
      </c>
      <c r="AS56" s="68">
        <v>84.691000000000003</v>
      </c>
      <c r="AT56" s="68">
        <v>82.105000000000004</v>
      </c>
      <c r="AU56" s="68">
        <v>88.742999999999995</v>
      </c>
      <c r="AV56" s="68">
        <v>87.081999999999994</v>
      </c>
      <c r="AW56" s="68">
        <v>85.308000000000007</v>
      </c>
      <c r="AX56" s="68">
        <v>81.679000000000002</v>
      </c>
      <c r="AY56" s="68">
        <v>88.396000000000001</v>
      </c>
      <c r="AZ56" s="68">
        <v>86.516000000000005</v>
      </c>
      <c r="BA56" s="68">
        <v>89.869</v>
      </c>
      <c r="BB56" s="68">
        <v>91.924000000000007</v>
      </c>
      <c r="BC56" s="68">
        <v>87.203999999999994</v>
      </c>
      <c r="BD56" s="68">
        <v>88.740142856999995</v>
      </c>
      <c r="BE56" s="68">
        <v>85.798218439999999</v>
      </c>
      <c r="BF56" s="335">
        <v>84.907550000000001</v>
      </c>
      <c r="BG56" s="335">
        <v>86.70093</v>
      </c>
      <c r="BH56" s="335">
        <v>88.719669999999994</v>
      </c>
      <c r="BI56" s="335">
        <v>86.541089999999997</v>
      </c>
      <c r="BJ56" s="335">
        <v>81.18835</v>
      </c>
      <c r="BK56" s="335">
        <v>85.061899999999994</v>
      </c>
      <c r="BL56" s="335">
        <v>87.410510000000002</v>
      </c>
      <c r="BM56" s="335">
        <v>90.332669999999993</v>
      </c>
      <c r="BN56" s="335">
        <v>90.988529999999997</v>
      </c>
      <c r="BO56" s="335">
        <v>89.767719999999997</v>
      </c>
      <c r="BP56" s="335">
        <v>86.899320000000003</v>
      </c>
      <c r="BQ56" s="335">
        <v>85.219340000000003</v>
      </c>
      <c r="BR56" s="335">
        <v>84.311269999999993</v>
      </c>
      <c r="BS56" s="335">
        <v>85.947879999999998</v>
      </c>
      <c r="BT56" s="335">
        <v>87.93235</v>
      </c>
      <c r="BU56" s="335">
        <v>85.94256</v>
      </c>
      <c r="BV56" s="335">
        <v>80.722170000000006</v>
      </c>
    </row>
    <row r="57" spans="1:74" ht="11.1" customHeight="1">
      <c r="A57" s="61" t="s">
        <v>1061</v>
      </c>
      <c r="B57" s="176" t="s">
        <v>597</v>
      </c>
      <c r="C57" s="68">
        <v>16.733000000000001</v>
      </c>
      <c r="D57" s="68">
        <v>17.504999999999999</v>
      </c>
      <c r="E57" s="68">
        <v>18.216000000000001</v>
      </c>
      <c r="F57" s="68">
        <v>17.14</v>
      </c>
      <c r="G57" s="68">
        <v>15.512</v>
      </c>
      <c r="H57" s="68">
        <v>15.394</v>
      </c>
      <c r="I57" s="68">
        <v>15.435</v>
      </c>
      <c r="J57" s="68">
        <v>15.834</v>
      </c>
      <c r="K57" s="68">
        <v>16.385999999999999</v>
      </c>
      <c r="L57" s="68">
        <v>16.516999999999999</v>
      </c>
      <c r="M57" s="68">
        <v>17.495000000000001</v>
      </c>
      <c r="N57" s="68">
        <v>18.777000000000001</v>
      </c>
      <c r="O57" s="68">
        <v>20.402999999999999</v>
      </c>
      <c r="P57" s="68">
        <v>21.402000000000001</v>
      </c>
      <c r="Q57" s="68">
        <v>22.59</v>
      </c>
      <c r="R57" s="68">
        <v>22.283000000000001</v>
      </c>
      <c r="S57" s="68">
        <v>22.678999999999998</v>
      </c>
      <c r="T57" s="68">
        <v>20.54</v>
      </c>
      <c r="U57" s="68">
        <v>19.870999999999999</v>
      </c>
      <c r="V57" s="68">
        <v>19.064</v>
      </c>
      <c r="W57" s="68">
        <v>18.942</v>
      </c>
      <c r="X57" s="68">
        <v>18.620999999999999</v>
      </c>
      <c r="Y57" s="68">
        <v>19.888000000000002</v>
      </c>
      <c r="Z57" s="68">
        <v>19.364000000000001</v>
      </c>
      <c r="AA57" s="68">
        <v>22.727761000000001</v>
      </c>
      <c r="AB57" s="68">
        <v>23.324501000000001</v>
      </c>
      <c r="AC57" s="68">
        <v>23.787623</v>
      </c>
      <c r="AD57" s="68">
        <v>23.690000999999999</v>
      </c>
      <c r="AE57" s="68">
        <v>23.349298999999998</v>
      </c>
      <c r="AF57" s="68">
        <v>21.902581000000001</v>
      </c>
      <c r="AG57" s="68">
        <v>21.691585</v>
      </c>
      <c r="AH57" s="68">
        <v>20.818595999999999</v>
      </c>
      <c r="AI57" s="68">
        <v>21.17043</v>
      </c>
      <c r="AJ57" s="68">
        <v>20.618766000000001</v>
      </c>
      <c r="AK57" s="68">
        <v>21.140650000000001</v>
      </c>
      <c r="AL57" s="68">
        <v>21.375620999999999</v>
      </c>
      <c r="AM57" s="68">
        <v>25.140834999999999</v>
      </c>
      <c r="AN57" s="68">
        <v>26.456295999999998</v>
      </c>
      <c r="AO57" s="68">
        <v>26.839302</v>
      </c>
      <c r="AP57" s="68">
        <v>26.293889</v>
      </c>
      <c r="AQ57" s="68">
        <v>25.355796999999999</v>
      </c>
      <c r="AR57" s="68">
        <v>24.837019000000002</v>
      </c>
      <c r="AS57" s="68">
        <v>23.459009999999999</v>
      </c>
      <c r="AT57" s="68">
        <v>22.138756999999998</v>
      </c>
      <c r="AU57" s="68">
        <v>22.907</v>
      </c>
      <c r="AV57" s="68">
        <v>21.729963000000001</v>
      </c>
      <c r="AW57" s="68">
        <v>22.834363</v>
      </c>
      <c r="AX57" s="68">
        <v>23.723748000000001</v>
      </c>
      <c r="AY57" s="68">
        <v>24.067281999999999</v>
      </c>
      <c r="AZ57" s="68">
        <v>22.500724000000002</v>
      </c>
      <c r="BA57" s="68">
        <v>22.103994</v>
      </c>
      <c r="BB57" s="68">
        <v>21.352468999999999</v>
      </c>
      <c r="BC57" s="68">
        <v>20.510028999999999</v>
      </c>
      <c r="BD57" s="68">
        <v>19.261323171000001</v>
      </c>
      <c r="BE57" s="68">
        <v>20.100265224000001</v>
      </c>
      <c r="BF57" s="335">
        <v>20.132919999999999</v>
      </c>
      <c r="BG57" s="335">
        <v>20.570180000000001</v>
      </c>
      <c r="BH57" s="335">
        <v>20.59308</v>
      </c>
      <c r="BI57" s="335">
        <v>21.25507</v>
      </c>
      <c r="BJ57" s="335">
        <v>21.659040000000001</v>
      </c>
      <c r="BK57" s="335">
        <v>23.109860000000001</v>
      </c>
      <c r="BL57" s="335">
        <v>23.662189999999999</v>
      </c>
      <c r="BM57" s="335">
        <v>24.130479999999999</v>
      </c>
      <c r="BN57" s="335">
        <v>23.856809999999999</v>
      </c>
      <c r="BO57" s="335">
        <v>23.590119999999999</v>
      </c>
      <c r="BP57" s="335">
        <v>23.107849999999999</v>
      </c>
      <c r="BQ57" s="335">
        <v>22.72766</v>
      </c>
      <c r="BR57" s="335">
        <v>22.060490000000001</v>
      </c>
      <c r="BS57" s="335">
        <v>22.697949999999999</v>
      </c>
      <c r="BT57" s="335">
        <v>22.621030000000001</v>
      </c>
      <c r="BU57" s="335">
        <v>22.883209999999998</v>
      </c>
      <c r="BV57" s="335">
        <v>23.187360000000002</v>
      </c>
    </row>
    <row r="58" spans="1:74" ht="11.1" customHeight="1">
      <c r="A58" s="61" t="s">
        <v>696</v>
      </c>
      <c r="B58" s="176" t="s">
        <v>598</v>
      </c>
      <c r="C58" s="68">
        <v>219.572</v>
      </c>
      <c r="D58" s="68">
        <v>216.38300000000001</v>
      </c>
      <c r="E58" s="68">
        <v>217.06100000000001</v>
      </c>
      <c r="F58" s="68">
        <v>210.501</v>
      </c>
      <c r="G58" s="68">
        <v>204.08199999999999</v>
      </c>
      <c r="H58" s="68">
        <v>213.86600000000001</v>
      </c>
      <c r="I58" s="68">
        <v>212.49600000000001</v>
      </c>
      <c r="J58" s="68">
        <v>207.81899999999999</v>
      </c>
      <c r="K58" s="68">
        <v>214.06100000000001</v>
      </c>
      <c r="L58" s="68">
        <v>211.137</v>
      </c>
      <c r="M58" s="68">
        <v>219.74</v>
      </c>
      <c r="N58" s="68">
        <v>223.28200000000001</v>
      </c>
      <c r="O58" s="68">
        <v>232.24799999999999</v>
      </c>
      <c r="P58" s="68">
        <v>234.55799999999999</v>
      </c>
      <c r="Q58" s="68">
        <v>225.042</v>
      </c>
      <c r="R58" s="68">
        <v>220.47200000000001</v>
      </c>
      <c r="S58" s="68">
        <v>217.749</v>
      </c>
      <c r="T58" s="68">
        <v>215.578</v>
      </c>
      <c r="U58" s="68">
        <v>219.98699999999999</v>
      </c>
      <c r="V58" s="68">
        <v>220.97499999999999</v>
      </c>
      <c r="W58" s="68">
        <v>219.256</v>
      </c>
      <c r="X58" s="68">
        <v>209.74700000000001</v>
      </c>
      <c r="Y58" s="68">
        <v>212.79400000000001</v>
      </c>
      <c r="Z58" s="68">
        <v>219.435</v>
      </c>
      <c r="AA58" s="68">
        <v>235.649</v>
      </c>
      <c r="AB58" s="68">
        <v>229.715</v>
      </c>
      <c r="AC58" s="68">
        <v>215.012</v>
      </c>
      <c r="AD58" s="68">
        <v>204.255</v>
      </c>
      <c r="AE58" s="68">
        <v>213.762</v>
      </c>
      <c r="AF58" s="68">
        <v>215.01</v>
      </c>
      <c r="AG58" s="68">
        <v>215.221</v>
      </c>
      <c r="AH58" s="68">
        <v>210.38</v>
      </c>
      <c r="AI58" s="68">
        <v>214.84899999999999</v>
      </c>
      <c r="AJ58" s="68">
        <v>206.61600000000001</v>
      </c>
      <c r="AK58" s="68">
        <v>219.71100000000001</v>
      </c>
      <c r="AL58" s="68">
        <v>223.14699999999999</v>
      </c>
      <c r="AM58" s="68">
        <v>235.178</v>
      </c>
      <c r="AN58" s="68">
        <v>230.75899999999999</v>
      </c>
      <c r="AO58" s="68">
        <v>218.773</v>
      </c>
      <c r="AP58" s="68">
        <v>210.517</v>
      </c>
      <c r="AQ58" s="68">
        <v>205.251</v>
      </c>
      <c r="AR58" s="68">
        <v>207.70599999999999</v>
      </c>
      <c r="AS58" s="68">
        <v>209.50299999999999</v>
      </c>
      <c r="AT58" s="68">
        <v>200.696</v>
      </c>
      <c r="AU58" s="68">
        <v>200.77699999999999</v>
      </c>
      <c r="AV58" s="68">
        <v>203.78299999999999</v>
      </c>
      <c r="AW58" s="68">
        <v>214.85</v>
      </c>
      <c r="AX58" s="68">
        <v>230.85400000000001</v>
      </c>
      <c r="AY58" s="68">
        <v>234.48699999999999</v>
      </c>
      <c r="AZ58" s="68">
        <v>226.84200000000001</v>
      </c>
      <c r="BA58" s="68">
        <v>224.93299999999999</v>
      </c>
      <c r="BB58" s="68">
        <v>221.11</v>
      </c>
      <c r="BC58" s="68">
        <v>221.73699999999999</v>
      </c>
      <c r="BD58" s="68">
        <v>222.53271429</v>
      </c>
      <c r="BE58" s="68">
        <v>222.80436535000001</v>
      </c>
      <c r="BF58" s="335">
        <v>213.35249999999999</v>
      </c>
      <c r="BG58" s="335">
        <v>212.70590000000001</v>
      </c>
      <c r="BH58" s="335">
        <v>209.65979999999999</v>
      </c>
      <c r="BI58" s="335">
        <v>217.97669999999999</v>
      </c>
      <c r="BJ58" s="335">
        <v>225.3948</v>
      </c>
      <c r="BK58" s="335">
        <v>236.43090000000001</v>
      </c>
      <c r="BL58" s="335">
        <v>234.96530000000001</v>
      </c>
      <c r="BM58" s="335">
        <v>224.6566</v>
      </c>
      <c r="BN58" s="335">
        <v>217.48060000000001</v>
      </c>
      <c r="BO58" s="335">
        <v>215.45570000000001</v>
      </c>
      <c r="BP58" s="335">
        <v>219.03290000000001</v>
      </c>
      <c r="BQ58" s="335">
        <v>219.31989999999999</v>
      </c>
      <c r="BR58" s="335">
        <v>213.10570000000001</v>
      </c>
      <c r="BS58" s="335">
        <v>214.46260000000001</v>
      </c>
      <c r="BT58" s="335">
        <v>210.44569999999999</v>
      </c>
      <c r="BU58" s="335">
        <v>218.50550000000001</v>
      </c>
      <c r="BV58" s="335">
        <v>226.2885</v>
      </c>
    </row>
    <row r="59" spans="1:74" ht="11.1" customHeight="1">
      <c r="A59" s="61" t="s">
        <v>697</v>
      </c>
      <c r="B59" s="176" t="s">
        <v>599</v>
      </c>
      <c r="C59" s="68">
        <v>95.266000000000005</v>
      </c>
      <c r="D59" s="68">
        <v>86.906999999999996</v>
      </c>
      <c r="E59" s="68">
        <v>85.864000000000004</v>
      </c>
      <c r="F59" s="68">
        <v>86.034000000000006</v>
      </c>
      <c r="G59" s="68">
        <v>83.542000000000002</v>
      </c>
      <c r="H59" s="68">
        <v>88.643000000000001</v>
      </c>
      <c r="I59" s="68">
        <v>86.143000000000001</v>
      </c>
      <c r="J59" s="68">
        <v>86.728999999999999</v>
      </c>
      <c r="K59" s="68">
        <v>84.658000000000001</v>
      </c>
      <c r="L59" s="68">
        <v>79.382999999999996</v>
      </c>
      <c r="M59" s="68">
        <v>83.016000000000005</v>
      </c>
      <c r="N59" s="68">
        <v>84.927000000000007</v>
      </c>
      <c r="O59" s="68">
        <v>87.152000000000001</v>
      </c>
      <c r="P59" s="68">
        <v>83.617999999999995</v>
      </c>
      <c r="Q59" s="68">
        <v>81.941000000000003</v>
      </c>
      <c r="R59" s="68">
        <v>78.134</v>
      </c>
      <c r="S59" s="68">
        <v>75.188999999999993</v>
      </c>
      <c r="T59" s="68">
        <v>71.787000000000006</v>
      </c>
      <c r="U59" s="68">
        <v>71.882000000000005</v>
      </c>
      <c r="V59" s="68">
        <v>72.412000000000006</v>
      </c>
      <c r="W59" s="68">
        <v>70.206999999999994</v>
      </c>
      <c r="X59" s="68">
        <v>65.102999999999994</v>
      </c>
      <c r="Y59" s="68">
        <v>65.537000000000006</v>
      </c>
      <c r="Z59" s="68">
        <v>63.256999999999998</v>
      </c>
      <c r="AA59" s="68">
        <v>69.617000000000004</v>
      </c>
      <c r="AB59" s="68">
        <v>67.834999999999994</v>
      </c>
      <c r="AC59" s="68">
        <v>61.206000000000003</v>
      </c>
      <c r="AD59" s="68">
        <v>54.636000000000003</v>
      </c>
      <c r="AE59" s="68">
        <v>56.353000000000002</v>
      </c>
      <c r="AF59" s="68">
        <v>55.521000000000001</v>
      </c>
      <c r="AG59" s="68">
        <v>53.335000000000001</v>
      </c>
      <c r="AH59" s="68">
        <v>54.545999999999999</v>
      </c>
      <c r="AI59" s="68">
        <v>56.308</v>
      </c>
      <c r="AJ59" s="68">
        <v>55.052</v>
      </c>
      <c r="AK59" s="68">
        <v>57.573</v>
      </c>
      <c r="AL59" s="68">
        <v>60.631</v>
      </c>
      <c r="AM59" s="68">
        <v>62.850999999999999</v>
      </c>
      <c r="AN59" s="68">
        <v>59.076000000000001</v>
      </c>
      <c r="AO59" s="68">
        <v>54.420999999999999</v>
      </c>
      <c r="AP59" s="68">
        <v>51.042000000000002</v>
      </c>
      <c r="AQ59" s="68">
        <v>50.406999999999996</v>
      </c>
      <c r="AR59" s="68">
        <v>52.301000000000002</v>
      </c>
      <c r="AS59" s="68">
        <v>53.271000000000001</v>
      </c>
      <c r="AT59" s="68">
        <v>49.427999999999997</v>
      </c>
      <c r="AU59" s="68">
        <v>48.948999999999998</v>
      </c>
      <c r="AV59" s="68">
        <v>50.704999999999998</v>
      </c>
      <c r="AW59" s="68">
        <v>53.558999999999997</v>
      </c>
      <c r="AX59" s="68">
        <v>56.817</v>
      </c>
      <c r="AY59" s="68">
        <v>57.581000000000003</v>
      </c>
      <c r="AZ59" s="68">
        <v>55.152000000000001</v>
      </c>
      <c r="BA59" s="68">
        <v>48.515000000000001</v>
      </c>
      <c r="BB59" s="68">
        <v>46.243000000000002</v>
      </c>
      <c r="BC59" s="68">
        <v>47.685000000000002</v>
      </c>
      <c r="BD59" s="68">
        <v>49.365571428999999</v>
      </c>
      <c r="BE59" s="68">
        <v>50.974101015000002</v>
      </c>
      <c r="BF59" s="335">
        <v>50.07891</v>
      </c>
      <c r="BG59" s="335">
        <v>49.893599999999999</v>
      </c>
      <c r="BH59" s="335">
        <v>48.454120000000003</v>
      </c>
      <c r="BI59" s="335">
        <v>50.662480000000002</v>
      </c>
      <c r="BJ59" s="335">
        <v>52.354239999999997</v>
      </c>
      <c r="BK59" s="335">
        <v>54.565309999999997</v>
      </c>
      <c r="BL59" s="335">
        <v>53.471089999999997</v>
      </c>
      <c r="BM59" s="335">
        <v>50.165770000000002</v>
      </c>
      <c r="BN59" s="335">
        <v>48.040610000000001</v>
      </c>
      <c r="BO59" s="335">
        <v>48.842570000000002</v>
      </c>
      <c r="BP59" s="335">
        <v>50.593310000000002</v>
      </c>
      <c r="BQ59" s="335">
        <v>49.977130000000002</v>
      </c>
      <c r="BR59" s="335">
        <v>49.512430000000002</v>
      </c>
      <c r="BS59" s="335">
        <v>50.13579</v>
      </c>
      <c r="BT59" s="335">
        <v>48.7941</v>
      </c>
      <c r="BU59" s="335">
        <v>50.74568</v>
      </c>
      <c r="BV59" s="335">
        <v>52.217460000000003</v>
      </c>
    </row>
    <row r="60" spans="1:74" ht="11.1" customHeight="1">
      <c r="A60" s="61" t="s">
        <v>698</v>
      </c>
      <c r="B60" s="176" t="s">
        <v>972</v>
      </c>
      <c r="C60" s="68">
        <v>124.306</v>
      </c>
      <c r="D60" s="68">
        <v>129.476</v>
      </c>
      <c r="E60" s="68">
        <v>131.197</v>
      </c>
      <c r="F60" s="68">
        <v>124.467</v>
      </c>
      <c r="G60" s="68">
        <v>120.54</v>
      </c>
      <c r="H60" s="68">
        <v>125.223</v>
      </c>
      <c r="I60" s="68">
        <v>126.35299999999999</v>
      </c>
      <c r="J60" s="68">
        <v>121.09</v>
      </c>
      <c r="K60" s="68">
        <v>129.40299999999999</v>
      </c>
      <c r="L60" s="68">
        <v>131.75399999999999</v>
      </c>
      <c r="M60" s="68">
        <v>136.72399999999999</v>
      </c>
      <c r="N60" s="68">
        <v>138.35499999999999</v>
      </c>
      <c r="O60" s="68">
        <v>145.096</v>
      </c>
      <c r="P60" s="68">
        <v>150.94</v>
      </c>
      <c r="Q60" s="68">
        <v>143.101</v>
      </c>
      <c r="R60" s="68">
        <v>142.33799999999999</v>
      </c>
      <c r="S60" s="68">
        <v>142.56</v>
      </c>
      <c r="T60" s="68">
        <v>143.791</v>
      </c>
      <c r="U60" s="68">
        <v>148.10499999999999</v>
      </c>
      <c r="V60" s="68">
        <v>148.56299999999999</v>
      </c>
      <c r="W60" s="68">
        <v>149.04900000000001</v>
      </c>
      <c r="X60" s="68">
        <v>144.64400000000001</v>
      </c>
      <c r="Y60" s="68">
        <v>147.25700000000001</v>
      </c>
      <c r="Z60" s="68">
        <v>156.178</v>
      </c>
      <c r="AA60" s="68">
        <v>166.03200000000001</v>
      </c>
      <c r="AB60" s="68">
        <v>161.88</v>
      </c>
      <c r="AC60" s="68">
        <v>153.80600000000001</v>
      </c>
      <c r="AD60" s="68">
        <v>149.619</v>
      </c>
      <c r="AE60" s="68">
        <v>157.40899999999999</v>
      </c>
      <c r="AF60" s="68">
        <v>159.489</v>
      </c>
      <c r="AG60" s="68">
        <v>161.886</v>
      </c>
      <c r="AH60" s="68">
        <v>155.834</v>
      </c>
      <c r="AI60" s="68">
        <v>158.541</v>
      </c>
      <c r="AJ60" s="68">
        <v>151.56399999999999</v>
      </c>
      <c r="AK60" s="68">
        <v>162.13800000000001</v>
      </c>
      <c r="AL60" s="68">
        <v>162.51599999999999</v>
      </c>
      <c r="AM60" s="68">
        <v>172.327</v>
      </c>
      <c r="AN60" s="68">
        <v>171.68299999999999</v>
      </c>
      <c r="AO60" s="68">
        <v>164.352</v>
      </c>
      <c r="AP60" s="68">
        <v>159.47499999999999</v>
      </c>
      <c r="AQ60" s="68">
        <v>154.84399999999999</v>
      </c>
      <c r="AR60" s="68">
        <v>155.405</v>
      </c>
      <c r="AS60" s="68">
        <v>156.232</v>
      </c>
      <c r="AT60" s="68">
        <v>151.268</v>
      </c>
      <c r="AU60" s="68">
        <v>151.828</v>
      </c>
      <c r="AV60" s="68">
        <v>153.078</v>
      </c>
      <c r="AW60" s="68">
        <v>161.291</v>
      </c>
      <c r="AX60" s="68">
        <v>174.03700000000001</v>
      </c>
      <c r="AY60" s="68">
        <v>176.90600000000001</v>
      </c>
      <c r="AZ60" s="68">
        <v>171.69</v>
      </c>
      <c r="BA60" s="68">
        <v>176.41800000000001</v>
      </c>
      <c r="BB60" s="68">
        <v>174.86699999999999</v>
      </c>
      <c r="BC60" s="68">
        <v>174.05199999999999</v>
      </c>
      <c r="BD60" s="68">
        <v>173.16800000000001</v>
      </c>
      <c r="BE60" s="68">
        <v>171.83023438999999</v>
      </c>
      <c r="BF60" s="335">
        <v>163.27359999999999</v>
      </c>
      <c r="BG60" s="335">
        <v>162.81229999999999</v>
      </c>
      <c r="BH60" s="335">
        <v>161.20570000000001</v>
      </c>
      <c r="BI60" s="335">
        <v>167.3143</v>
      </c>
      <c r="BJ60" s="335">
        <v>173.04050000000001</v>
      </c>
      <c r="BK60" s="335">
        <v>181.8656</v>
      </c>
      <c r="BL60" s="335">
        <v>181.49420000000001</v>
      </c>
      <c r="BM60" s="335">
        <v>174.49080000000001</v>
      </c>
      <c r="BN60" s="335">
        <v>169.44</v>
      </c>
      <c r="BO60" s="335">
        <v>166.6131</v>
      </c>
      <c r="BP60" s="335">
        <v>168.43960000000001</v>
      </c>
      <c r="BQ60" s="335">
        <v>169.34280000000001</v>
      </c>
      <c r="BR60" s="335">
        <v>163.5933</v>
      </c>
      <c r="BS60" s="335">
        <v>164.32679999999999</v>
      </c>
      <c r="BT60" s="335">
        <v>161.6516</v>
      </c>
      <c r="BU60" s="335">
        <v>167.75980000000001</v>
      </c>
      <c r="BV60" s="335">
        <v>174.071</v>
      </c>
    </row>
    <row r="61" spans="1:74" ht="11.1" customHeight="1">
      <c r="A61" s="61" t="s">
        <v>723</v>
      </c>
      <c r="B61" s="176" t="s">
        <v>579</v>
      </c>
      <c r="C61" s="68">
        <v>41.331000000000003</v>
      </c>
      <c r="D61" s="68">
        <v>43.145000000000003</v>
      </c>
      <c r="E61" s="68">
        <v>43.084000000000003</v>
      </c>
      <c r="F61" s="68">
        <v>43.783000000000001</v>
      </c>
      <c r="G61" s="68">
        <v>44.69</v>
      </c>
      <c r="H61" s="68">
        <v>44.759</v>
      </c>
      <c r="I61" s="68">
        <v>46.697000000000003</v>
      </c>
      <c r="J61" s="68">
        <v>46.008000000000003</v>
      </c>
      <c r="K61" s="68">
        <v>46.296999999999997</v>
      </c>
      <c r="L61" s="68">
        <v>43.756</v>
      </c>
      <c r="M61" s="68">
        <v>42.421999999999997</v>
      </c>
      <c r="N61" s="68">
        <v>43.396999999999998</v>
      </c>
      <c r="O61" s="68">
        <v>43.768999999999998</v>
      </c>
      <c r="P61" s="68">
        <v>43.938000000000002</v>
      </c>
      <c r="Q61" s="68">
        <v>42.241999999999997</v>
      </c>
      <c r="R61" s="68">
        <v>44.408000000000001</v>
      </c>
      <c r="S61" s="68">
        <v>44.576000000000001</v>
      </c>
      <c r="T61" s="68">
        <v>44.823999999999998</v>
      </c>
      <c r="U61" s="68">
        <v>47.29</v>
      </c>
      <c r="V61" s="68">
        <v>47.125999999999998</v>
      </c>
      <c r="W61" s="68">
        <v>46.755000000000003</v>
      </c>
      <c r="X61" s="68">
        <v>44.195999999999998</v>
      </c>
      <c r="Y61" s="68">
        <v>44.058999999999997</v>
      </c>
      <c r="Z61" s="68">
        <v>43.218000000000004</v>
      </c>
      <c r="AA61" s="68">
        <v>41.792999999999999</v>
      </c>
      <c r="AB61" s="68">
        <v>39.39</v>
      </c>
      <c r="AC61" s="68">
        <v>40.107999999999997</v>
      </c>
      <c r="AD61" s="68">
        <v>38.372999999999998</v>
      </c>
      <c r="AE61" s="68">
        <v>41.197000000000003</v>
      </c>
      <c r="AF61" s="68">
        <v>42.29</v>
      </c>
      <c r="AG61" s="68">
        <v>44.228000000000002</v>
      </c>
      <c r="AH61" s="68">
        <v>43.106000000000002</v>
      </c>
      <c r="AI61" s="68">
        <v>45.86</v>
      </c>
      <c r="AJ61" s="68">
        <v>45.134999999999998</v>
      </c>
      <c r="AK61" s="68">
        <v>41.872</v>
      </c>
      <c r="AL61" s="68">
        <v>41.482999999999997</v>
      </c>
      <c r="AM61" s="68">
        <v>42.125999999999998</v>
      </c>
      <c r="AN61" s="68">
        <v>41.152000000000001</v>
      </c>
      <c r="AO61" s="68">
        <v>39.143999999999998</v>
      </c>
      <c r="AP61" s="68">
        <v>40.335999999999999</v>
      </c>
      <c r="AQ61" s="68">
        <v>39.838000000000001</v>
      </c>
      <c r="AR61" s="68">
        <v>38.473999999999997</v>
      </c>
      <c r="AS61" s="68">
        <v>40.018999999999998</v>
      </c>
      <c r="AT61" s="68">
        <v>43.249000000000002</v>
      </c>
      <c r="AU61" s="68">
        <v>43.944000000000003</v>
      </c>
      <c r="AV61" s="68">
        <v>44.997</v>
      </c>
      <c r="AW61" s="68">
        <v>40.722999999999999</v>
      </c>
      <c r="AX61" s="68">
        <v>39.46</v>
      </c>
      <c r="AY61" s="68">
        <v>39.700000000000003</v>
      </c>
      <c r="AZ61" s="68">
        <v>40.521000000000001</v>
      </c>
      <c r="BA61" s="68">
        <v>39.9</v>
      </c>
      <c r="BB61" s="68">
        <v>41.314999999999998</v>
      </c>
      <c r="BC61" s="68">
        <v>40.826000000000001</v>
      </c>
      <c r="BD61" s="68">
        <v>39.589142856999999</v>
      </c>
      <c r="BE61" s="68">
        <v>38.239550709</v>
      </c>
      <c r="BF61" s="335">
        <v>38.747160000000001</v>
      </c>
      <c r="BG61" s="335">
        <v>39.417029999999997</v>
      </c>
      <c r="BH61" s="335">
        <v>38.987690000000001</v>
      </c>
      <c r="BI61" s="335">
        <v>38.123379999999997</v>
      </c>
      <c r="BJ61" s="335">
        <v>38.239220000000003</v>
      </c>
      <c r="BK61" s="335">
        <v>39.254420000000003</v>
      </c>
      <c r="BL61" s="335">
        <v>39.192100000000003</v>
      </c>
      <c r="BM61" s="335">
        <v>39.32282</v>
      </c>
      <c r="BN61" s="335">
        <v>39.580800000000004</v>
      </c>
      <c r="BO61" s="335">
        <v>41.055070000000001</v>
      </c>
      <c r="BP61" s="335">
        <v>41.077649999999998</v>
      </c>
      <c r="BQ61" s="335">
        <v>42.582859999999997</v>
      </c>
      <c r="BR61" s="335">
        <v>42.274329999999999</v>
      </c>
      <c r="BS61" s="335">
        <v>42.268810000000002</v>
      </c>
      <c r="BT61" s="335">
        <v>41.261740000000003</v>
      </c>
      <c r="BU61" s="335">
        <v>39.959560000000003</v>
      </c>
      <c r="BV61" s="335">
        <v>39.70767</v>
      </c>
    </row>
    <row r="62" spans="1:74" ht="11.1" customHeight="1">
      <c r="A62" s="61" t="s">
        <v>677</v>
      </c>
      <c r="B62" s="176" t="s">
        <v>594</v>
      </c>
      <c r="C62" s="68">
        <v>143.72999999999999</v>
      </c>
      <c r="D62" s="68">
        <v>148.10499999999999</v>
      </c>
      <c r="E62" s="68">
        <v>145.30099999999999</v>
      </c>
      <c r="F62" s="68">
        <v>150.05799999999999</v>
      </c>
      <c r="G62" s="68">
        <v>156.70599999999999</v>
      </c>
      <c r="H62" s="68">
        <v>162.72300000000001</v>
      </c>
      <c r="I62" s="68">
        <v>165.94</v>
      </c>
      <c r="J62" s="68">
        <v>168.649</v>
      </c>
      <c r="K62" s="68">
        <v>172.73099999999999</v>
      </c>
      <c r="L62" s="68">
        <v>171.16399999999999</v>
      </c>
      <c r="M62" s="68">
        <v>171.125</v>
      </c>
      <c r="N62" s="68">
        <v>165.964</v>
      </c>
      <c r="O62" s="68">
        <v>163.52699999999999</v>
      </c>
      <c r="P62" s="68">
        <v>155.333</v>
      </c>
      <c r="Q62" s="68">
        <v>146.81700000000001</v>
      </c>
      <c r="R62" s="68">
        <v>144.80199999999999</v>
      </c>
      <c r="S62" s="68">
        <v>150.041</v>
      </c>
      <c r="T62" s="68">
        <v>157.94399999999999</v>
      </c>
      <c r="U62" s="68">
        <v>166.62799999999999</v>
      </c>
      <c r="V62" s="68">
        <v>170.334</v>
      </c>
      <c r="W62" s="68">
        <v>166.73500000000001</v>
      </c>
      <c r="X62" s="68">
        <v>161.51</v>
      </c>
      <c r="Y62" s="68">
        <v>161.99100000000001</v>
      </c>
      <c r="Z62" s="68">
        <v>164.30600000000001</v>
      </c>
      <c r="AA62" s="68">
        <v>163.08600000000001</v>
      </c>
      <c r="AB62" s="68">
        <v>154.077</v>
      </c>
      <c r="AC62" s="68">
        <v>149.239</v>
      </c>
      <c r="AD62" s="68">
        <v>142.91900000000001</v>
      </c>
      <c r="AE62" s="68">
        <v>144.84700000000001</v>
      </c>
      <c r="AF62" s="68">
        <v>143.87</v>
      </c>
      <c r="AG62" s="68">
        <v>154.45500000000001</v>
      </c>
      <c r="AH62" s="68">
        <v>155.06399999999999</v>
      </c>
      <c r="AI62" s="68">
        <v>153.399</v>
      </c>
      <c r="AJ62" s="68">
        <v>142.327</v>
      </c>
      <c r="AK62" s="68">
        <v>143.857</v>
      </c>
      <c r="AL62" s="68">
        <v>149.21199999999999</v>
      </c>
      <c r="AM62" s="68">
        <v>148.79</v>
      </c>
      <c r="AN62" s="68">
        <v>139.41200000000001</v>
      </c>
      <c r="AO62" s="68">
        <v>133.797</v>
      </c>
      <c r="AP62" s="68">
        <v>124.584</v>
      </c>
      <c r="AQ62" s="68">
        <v>121.703</v>
      </c>
      <c r="AR62" s="68">
        <v>120.02500000000001</v>
      </c>
      <c r="AS62" s="68">
        <v>126.562</v>
      </c>
      <c r="AT62" s="68">
        <v>127.405</v>
      </c>
      <c r="AU62" s="68">
        <v>127.434</v>
      </c>
      <c r="AV62" s="68">
        <v>119.15</v>
      </c>
      <c r="AW62" s="68">
        <v>117.858</v>
      </c>
      <c r="AX62" s="68">
        <v>134.74199999999999</v>
      </c>
      <c r="AY62" s="68">
        <v>131.274</v>
      </c>
      <c r="AZ62" s="68">
        <v>121.836</v>
      </c>
      <c r="BA62" s="68">
        <v>118.64</v>
      </c>
      <c r="BB62" s="68">
        <v>118.071</v>
      </c>
      <c r="BC62" s="68">
        <v>122.179</v>
      </c>
      <c r="BD62" s="68">
        <v>122.07242857</v>
      </c>
      <c r="BE62" s="68">
        <v>127.77251330999999</v>
      </c>
      <c r="BF62" s="335">
        <v>131.48560000000001</v>
      </c>
      <c r="BG62" s="335">
        <v>132.65469999999999</v>
      </c>
      <c r="BH62" s="335">
        <v>131.02699999999999</v>
      </c>
      <c r="BI62" s="335">
        <v>133.36320000000001</v>
      </c>
      <c r="BJ62" s="335">
        <v>138.08179999999999</v>
      </c>
      <c r="BK62" s="335">
        <v>138.01140000000001</v>
      </c>
      <c r="BL62" s="335">
        <v>131.47409999999999</v>
      </c>
      <c r="BM62" s="335">
        <v>126.3852</v>
      </c>
      <c r="BN62" s="335">
        <v>124.4397</v>
      </c>
      <c r="BO62" s="335">
        <v>127.1606</v>
      </c>
      <c r="BP62" s="335">
        <v>131.22730000000001</v>
      </c>
      <c r="BQ62" s="335">
        <v>138.06569999999999</v>
      </c>
      <c r="BR62" s="335">
        <v>140.79640000000001</v>
      </c>
      <c r="BS62" s="335">
        <v>140.82380000000001</v>
      </c>
      <c r="BT62" s="335">
        <v>138.37280000000001</v>
      </c>
      <c r="BU62" s="335">
        <v>139.6404</v>
      </c>
      <c r="BV62" s="335">
        <v>142.572</v>
      </c>
    </row>
    <row r="63" spans="1:74" ht="11.1" customHeight="1">
      <c r="A63" s="61" t="s">
        <v>724</v>
      </c>
      <c r="B63" s="176" t="s">
        <v>595</v>
      </c>
      <c r="C63" s="68">
        <v>33.537999999999997</v>
      </c>
      <c r="D63" s="68">
        <v>38.283999999999999</v>
      </c>
      <c r="E63" s="68">
        <v>38.375999999999998</v>
      </c>
      <c r="F63" s="68">
        <v>34.475999999999999</v>
      </c>
      <c r="G63" s="68">
        <v>38.392000000000003</v>
      </c>
      <c r="H63" s="68">
        <v>36.901000000000003</v>
      </c>
      <c r="I63" s="68">
        <v>35.237000000000002</v>
      </c>
      <c r="J63" s="68">
        <v>33.368000000000002</v>
      </c>
      <c r="K63" s="68">
        <v>35.194000000000003</v>
      </c>
      <c r="L63" s="68">
        <v>35.131</v>
      </c>
      <c r="M63" s="68">
        <v>36.377000000000002</v>
      </c>
      <c r="N63" s="68">
        <v>37.167999999999999</v>
      </c>
      <c r="O63" s="68">
        <v>40.26</v>
      </c>
      <c r="P63" s="68">
        <v>41.38</v>
      </c>
      <c r="Q63" s="68">
        <v>40.69</v>
      </c>
      <c r="R63" s="68">
        <v>43.537999999999997</v>
      </c>
      <c r="S63" s="68">
        <v>45.600999999999999</v>
      </c>
      <c r="T63" s="68">
        <v>42.67</v>
      </c>
      <c r="U63" s="68">
        <v>41.265999999999998</v>
      </c>
      <c r="V63" s="68">
        <v>38.83</v>
      </c>
      <c r="W63" s="68">
        <v>40.091999999999999</v>
      </c>
      <c r="X63" s="68">
        <v>41.11</v>
      </c>
      <c r="Y63" s="68">
        <v>40.533999999999999</v>
      </c>
      <c r="Z63" s="68">
        <v>41.347000000000001</v>
      </c>
      <c r="AA63" s="68">
        <v>39.44</v>
      </c>
      <c r="AB63" s="68">
        <v>35.345999999999997</v>
      </c>
      <c r="AC63" s="68">
        <v>37.74</v>
      </c>
      <c r="AD63" s="68">
        <v>39.915999999999997</v>
      </c>
      <c r="AE63" s="68">
        <v>37.576000000000001</v>
      </c>
      <c r="AF63" s="68">
        <v>37.899000000000001</v>
      </c>
      <c r="AG63" s="68">
        <v>38.165999999999997</v>
      </c>
      <c r="AH63" s="68">
        <v>39.04</v>
      </c>
      <c r="AI63" s="68">
        <v>34.709000000000003</v>
      </c>
      <c r="AJ63" s="68">
        <v>36.930999999999997</v>
      </c>
      <c r="AK63" s="68">
        <v>39.317999999999998</v>
      </c>
      <c r="AL63" s="68">
        <v>34.189</v>
      </c>
      <c r="AM63" s="68">
        <v>33.902999999999999</v>
      </c>
      <c r="AN63" s="68">
        <v>35.838999999999999</v>
      </c>
      <c r="AO63" s="68">
        <v>36.28</v>
      </c>
      <c r="AP63" s="68">
        <v>34.362000000000002</v>
      </c>
      <c r="AQ63" s="68">
        <v>33.046999999999997</v>
      </c>
      <c r="AR63" s="68">
        <v>36.932000000000002</v>
      </c>
      <c r="AS63" s="68">
        <v>35.9</v>
      </c>
      <c r="AT63" s="68">
        <v>34.158999999999999</v>
      </c>
      <c r="AU63" s="68">
        <v>35.514000000000003</v>
      </c>
      <c r="AV63" s="68">
        <v>37.460999999999999</v>
      </c>
      <c r="AW63" s="68">
        <v>37.570999999999998</v>
      </c>
      <c r="AX63" s="68">
        <v>33.945</v>
      </c>
      <c r="AY63" s="68">
        <v>35.42</v>
      </c>
      <c r="AZ63" s="68">
        <v>37.759</v>
      </c>
      <c r="BA63" s="68">
        <v>36.947000000000003</v>
      </c>
      <c r="BB63" s="68">
        <v>40.223999999999997</v>
      </c>
      <c r="BC63" s="68">
        <v>38.875999999999998</v>
      </c>
      <c r="BD63" s="68">
        <v>37.588142857000001</v>
      </c>
      <c r="BE63" s="68">
        <v>37.154695484999998</v>
      </c>
      <c r="BF63" s="335">
        <v>36.114829999999998</v>
      </c>
      <c r="BG63" s="335">
        <v>36.466560000000001</v>
      </c>
      <c r="BH63" s="335">
        <v>37.728789999999996</v>
      </c>
      <c r="BI63" s="335">
        <v>38.59666</v>
      </c>
      <c r="BJ63" s="335">
        <v>37.613039999999998</v>
      </c>
      <c r="BK63" s="335">
        <v>37.59308</v>
      </c>
      <c r="BL63" s="335">
        <v>37.259529999999998</v>
      </c>
      <c r="BM63" s="335">
        <v>37.469169999999998</v>
      </c>
      <c r="BN63" s="335">
        <v>37.034770000000002</v>
      </c>
      <c r="BO63" s="335">
        <v>37.982489999999999</v>
      </c>
      <c r="BP63" s="335">
        <v>37.376829999999998</v>
      </c>
      <c r="BQ63" s="335">
        <v>36.995750000000001</v>
      </c>
      <c r="BR63" s="335">
        <v>36.064959999999999</v>
      </c>
      <c r="BS63" s="335">
        <v>36.543750000000003</v>
      </c>
      <c r="BT63" s="335">
        <v>37.847709999999999</v>
      </c>
      <c r="BU63" s="335">
        <v>38.803089999999997</v>
      </c>
      <c r="BV63" s="335">
        <v>37.877079999999999</v>
      </c>
    </row>
    <row r="64" spans="1:74" ht="11.1" customHeight="1">
      <c r="A64" s="61" t="s">
        <v>1062</v>
      </c>
      <c r="B64" s="176" t="s">
        <v>139</v>
      </c>
      <c r="C64" s="68">
        <v>53.621000000000002</v>
      </c>
      <c r="D64" s="68">
        <v>56.642000000000003</v>
      </c>
      <c r="E64" s="68">
        <v>60.271000000000001</v>
      </c>
      <c r="F64" s="68">
        <v>59.654000000000003</v>
      </c>
      <c r="G64" s="68">
        <v>60.222999999999999</v>
      </c>
      <c r="H64" s="68">
        <v>57.860999999999997</v>
      </c>
      <c r="I64" s="68">
        <v>53.918999999999997</v>
      </c>
      <c r="J64" s="68">
        <v>49.825000000000003</v>
      </c>
      <c r="K64" s="68">
        <v>47.283000000000001</v>
      </c>
      <c r="L64" s="68">
        <v>44.469000000000001</v>
      </c>
      <c r="M64" s="68">
        <v>43.18</v>
      </c>
      <c r="N64" s="68">
        <v>43.470999999999997</v>
      </c>
      <c r="O64" s="68">
        <v>49.109000000000002</v>
      </c>
      <c r="P64" s="68">
        <v>50.652999999999999</v>
      </c>
      <c r="Q64" s="68">
        <v>54.377000000000002</v>
      </c>
      <c r="R64" s="68">
        <v>54.582000000000001</v>
      </c>
      <c r="S64" s="68">
        <v>56.585999999999999</v>
      </c>
      <c r="T64" s="68">
        <v>52.250999999999998</v>
      </c>
      <c r="U64" s="68">
        <v>51.58</v>
      </c>
      <c r="V64" s="68">
        <v>46.395000000000003</v>
      </c>
      <c r="W64" s="68">
        <v>43.448999999999998</v>
      </c>
      <c r="X64" s="68">
        <v>40.110999999999997</v>
      </c>
      <c r="Y64" s="68">
        <v>40.198999999999998</v>
      </c>
      <c r="Z64" s="68">
        <v>45.048000000000002</v>
      </c>
      <c r="AA64" s="68">
        <v>49.704999999999998</v>
      </c>
      <c r="AB64" s="68">
        <v>50.954999999999998</v>
      </c>
      <c r="AC64" s="68">
        <v>50.118000000000002</v>
      </c>
      <c r="AD64" s="68">
        <v>50.804000000000002</v>
      </c>
      <c r="AE64" s="68">
        <v>51.677999999999997</v>
      </c>
      <c r="AF64" s="68">
        <v>50.506999999999998</v>
      </c>
      <c r="AG64" s="68">
        <v>50.435000000000002</v>
      </c>
      <c r="AH64" s="68">
        <v>45.142000000000003</v>
      </c>
      <c r="AI64" s="68">
        <v>43.786999999999999</v>
      </c>
      <c r="AJ64" s="68">
        <v>41.734000000000002</v>
      </c>
      <c r="AK64" s="68">
        <v>43.749000000000002</v>
      </c>
      <c r="AL64" s="68">
        <v>45.866999999999997</v>
      </c>
      <c r="AM64" s="68">
        <v>47.96</v>
      </c>
      <c r="AN64" s="68">
        <v>49.692</v>
      </c>
      <c r="AO64" s="68">
        <v>50.357999999999997</v>
      </c>
      <c r="AP64" s="68">
        <v>49.595999999999997</v>
      </c>
      <c r="AQ64" s="68">
        <v>50.173000000000002</v>
      </c>
      <c r="AR64" s="68">
        <v>48.628</v>
      </c>
      <c r="AS64" s="68">
        <v>47.426000000000002</v>
      </c>
      <c r="AT64" s="68">
        <v>45.588000000000001</v>
      </c>
      <c r="AU64" s="68">
        <v>44.104999999999997</v>
      </c>
      <c r="AV64" s="68">
        <v>42.917000000000002</v>
      </c>
      <c r="AW64" s="68">
        <v>44.746000000000002</v>
      </c>
      <c r="AX64" s="68">
        <v>48.648000000000003</v>
      </c>
      <c r="AY64" s="68">
        <v>51.393000000000001</v>
      </c>
      <c r="AZ64" s="68">
        <v>52.844999999999999</v>
      </c>
      <c r="BA64" s="68">
        <v>56.616999999999997</v>
      </c>
      <c r="BB64" s="68">
        <v>55.484000000000002</v>
      </c>
      <c r="BC64" s="68">
        <v>55.536000000000001</v>
      </c>
      <c r="BD64" s="68">
        <v>52.867330000000003</v>
      </c>
      <c r="BE64" s="68">
        <v>51.053690000000003</v>
      </c>
      <c r="BF64" s="335">
        <v>47.090980000000002</v>
      </c>
      <c r="BG64" s="335">
        <v>44.903230000000001</v>
      </c>
      <c r="BH64" s="335">
        <v>42.626800000000003</v>
      </c>
      <c r="BI64" s="335">
        <v>43.508920000000003</v>
      </c>
      <c r="BJ64" s="335">
        <v>46.055430000000001</v>
      </c>
      <c r="BK64" s="335">
        <v>49.98854</v>
      </c>
      <c r="BL64" s="335">
        <v>51.872039999999998</v>
      </c>
      <c r="BM64" s="335">
        <v>53.798279999999998</v>
      </c>
      <c r="BN64" s="335">
        <v>54.443890000000003</v>
      </c>
      <c r="BO64" s="335">
        <v>55.05433</v>
      </c>
      <c r="BP64" s="335">
        <v>52.400689999999997</v>
      </c>
      <c r="BQ64" s="335">
        <v>50.54862</v>
      </c>
      <c r="BR64" s="335">
        <v>46.579279999999997</v>
      </c>
      <c r="BS64" s="335">
        <v>44.386139999999997</v>
      </c>
      <c r="BT64" s="335">
        <v>42.107259999999997</v>
      </c>
      <c r="BU64" s="335">
        <v>42.991230000000002</v>
      </c>
      <c r="BV64" s="335">
        <v>45.556579999999997</v>
      </c>
    </row>
    <row r="65" spans="1:74" ht="11.1" customHeight="1">
      <c r="A65" s="61" t="s">
        <v>725</v>
      </c>
      <c r="B65" s="176" t="s">
        <v>125</v>
      </c>
      <c r="C65" s="243">
        <v>1061.875</v>
      </c>
      <c r="D65" s="243">
        <v>1071.154</v>
      </c>
      <c r="E65" s="243">
        <v>1089.9110000000001</v>
      </c>
      <c r="F65" s="243">
        <v>1097.261</v>
      </c>
      <c r="G65" s="243">
        <v>1109.491</v>
      </c>
      <c r="H65" s="243">
        <v>1120.318</v>
      </c>
      <c r="I65" s="243">
        <v>1125.8920000000001</v>
      </c>
      <c r="J65" s="243">
        <v>1109.626</v>
      </c>
      <c r="K65" s="243">
        <v>1123.259</v>
      </c>
      <c r="L65" s="243">
        <v>1100.0909999999999</v>
      </c>
      <c r="M65" s="243">
        <v>1087.837</v>
      </c>
      <c r="N65" s="243">
        <v>1049.759</v>
      </c>
      <c r="O65" s="243">
        <v>1059.335</v>
      </c>
      <c r="P65" s="243">
        <v>1058.0630000000001</v>
      </c>
      <c r="Q65" s="243">
        <v>1060.4469999999999</v>
      </c>
      <c r="R65" s="243">
        <v>1083.3019999999999</v>
      </c>
      <c r="S65" s="243">
        <v>1103.8050000000001</v>
      </c>
      <c r="T65" s="243">
        <v>1115.0050000000001</v>
      </c>
      <c r="U65" s="243">
        <v>1128.662</v>
      </c>
      <c r="V65" s="243">
        <v>1135.296</v>
      </c>
      <c r="W65" s="243">
        <v>1134.663</v>
      </c>
      <c r="X65" s="243">
        <v>1120.6389999999999</v>
      </c>
      <c r="Y65" s="243">
        <v>1100.645</v>
      </c>
      <c r="Z65" s="243">
        <v>1067.5540000000001</v>
      </c>
      <c r="AA65" s="243">
        <v>1082.865761</v>
      </c>
      <c r="AB65" s="243">
        <v>1053.942501</v>
      </c>
      <c r="AC65" s="243">
        <v>1049.6276230000001</v>
      </c>
      <c r="AD65" s="243">
        <v>1052.7890010000001</v>
      </c>
      <c r="AE65" s="243">
        <v>1080.185299</v>
      </c>
      <c r="AF65" s="243">
        <v>1081.970581</v>
      </c>
      <c r="AG65" s="243">
        <v>1097.4375849999999</v>
      </c>
      <c r="AH65" s="243">
        <v>1099.2305960000001</v>
      </c>
      <c r="AI65" s="243">
        <v>1084.98243</v>
      </c>
      <c r="AJ65" s="243">
        <v>1073.4907659999999</v>
      </c>
      <c r="AK65" s="243">
        <v>1074.1746499999999</v>
      </c>
      <c r="AL65" s="243">
        <v>1054.1356209999999</v>
      </c>
      <c r="AM65" s="243">
        <v>1075.8338349999999</v>
      </c>
      <c r="AN65" s="243">
        <v>1069.2312959999999</v>
      </c>
      <c r="AO65" s="243">
        <v>1081.8963020000001</v>
      </c>
      <c r="AP65" s="243">
        <v>1081.3498890000001</v>
      </c>
      <c r="AQ65" s="243">
        <v>1097.594797</v>
      </c>
      <c r="AR65" s="243">
        <v>1112.399019</v>
      </c>
      <c r="AS65" s="243">
        <v>1113.41201</v>
      </c>
      <c r="AT65" s="243">
        <v>1104.9677569999999</v>
      </c>
      <c r="AU65" s="243">
        <v>1123.415</v>
      </c>
      <c r="AV65" s="243">
        <v>1114.788963</v>
      </c>
      <c r="AW65" s="243">
        <v>1113.5763629999999</v>
      </c>
      <c r="AX65" s="243">
        <v>1111.486748</v>
      </c>
      <c r="AY65" s="243">
        <v>1116.689282</v>
      </c>
      <c r="AZ65" s="243">
        <v>1094.7627239999999</v>
      </c>
      <c r="BA65" s="243">
        <v>1097.2049939999999</v>
      </c>
      <c r="BB65" s="243">
        <v>1110.532469</v>
      </c>
      <c r="BC65" s="243">
        <v>1121.4850289999999</v>
      </c>
      <c r="BD65" s="243">
        <v>1122.3387639</v>
      </c>
      <c r="BE65" s="243">
        <v>1119.8407296</v>
      </c>
      <c r="BF65" s="339">
        <v>1117.5609999999999</v>
      </c>
      <c r="BG65" s="339">
        <v>1122.7470000000001</v>
      </c>
      <c r="BH65" s="339">
        <v>1117.721</v>
      </c>
      <c r="BI65" s="339">
        <v>1114.7080000000001</v>
      </c>
      <c r="BJ65" s="339">
        <v>1090.6310000000001</v>
      </c>
      <c r="BK65" s="339">
        <v>1106.348</v>
      </c>
      <c r="BL65" s="339">
        <v>1098.8409999999999</v>
      </c>
      <c r="BM65" s="339">
        <v>1101.31</v>
      </c>
      <c r="BN65" s="339">
        <v>1111.2059999999999</v>
      </c>
      <c r="BO65" s="339">
        <v>1125.9880000000001</v>
      </c>
      <c r="BP65" s="339">
        <v>1138.038</v>
      </c>
      <c r="BQ65" s="339">
        <v>1145.0989999999999</v>
      </c>
      <c r="BR65" s="339">
        <v>1141.566</v>
      </c>
      <c r="BS65" s="339">
        <v>1148.077</v>
      </c>
      <c r="BT65" s="339">
        <v>1139.529</v>
      </c>
      <c r="BU65" s="339">
        <v>1134.558</v>
      </c>
      <c r="BV65" s="339">
        <v>1108.634</v>
      </c>
    </row>
    <row r="66" spans="1:74" ht="11.1" customHeight="1">
      <c r="A66" s="61" t="s">
        <v>726</v>
      </c>
      <c r="B66" s="176" t="s">
        <v>600</v>
      </c>
      <c r="C66" s="243">
        <v>703.78599999999994</v>
      </c>
      <c r="D66" s="243">
        <v>705.54100000000005</v>
      </c>
      <c r="E66" s="243">
        <v>712.8</v>
      </c>
      <c r="F66" s="243">
        <v>718.78599999999994</v>
      </c>
      <c r="G66" s="243">
        <v>721.69799999999998</v>
      </c>
      <c r="H66" s="243">
        <v>724.09799999999996</v>
      </c>
      <c r="I66" s="243">
        <v>724.09400000000005</v>
      </c>
      <c r="J66" s="243">
        <v>724.09199999999998</v>
      </c>
      <c r="K66" s="243">
        <v>725.08600000000001</v>
      </c>
      <c r="L66" s="243">
        <v>725.08100000000002</v>
      </c>
      <c r="M66" s="243">
        <v>726.12900000000002</v>
      </c>
      <c r="N66" s="243">
        <v>726.61599999999999</v>
      </c>
      <c r="O66" s="243">
        <v>726.61199999999997</v>
      </c>
      <c r="P66" s="243">
        <v>726.60799999999995</v>
      </c>
      <c r="Q66" s="243">
        <v>726.60400000000004</v>
      </c>
      <c r="R66" s="243">
        <v>726.59900000000005</v>
      </c>
      <c r="S66" s="243">
        <v>726.59400000000005</v>
      </c>
      <c r="T66" s="243">
        <v>726.59100000000001</v>
      </c>
      <c r="U66" s="243">
        <v>726.58600000000001</v>
      </c>
      <c r="V66" s="243">
        <v>726.58100000000002</v>
      </c>
      <c r="W66" s="243">
        <v>726.51300000000003</v>
      </c>
      <c r="X66" s="243">
        <v>726.55</v>
      </c>
      <c r="Y66" s="243">
        <v>726.54700000000003</v>
      </c>
      <c r="Z66" s="243">
        <v>726.54499999999996</v>
      </c>
      <c r="AA66" s="243">
        <v>726.54300000000001</v>
      </c>
      <c r="AB66" s="243">
        <v>726.54200000000003</v>
      </c>
      <c r="AC66" s="243">
        <v>726.54200000000003</v>
      </c>
      <c r="AD66" s="243">
        <v>726.54200000000003</v>
      </c>
      <c r="AE66" s="243">
        <v>726.54200000000003</v>
      </c>
      <c r="AF66" s="243">
        <v>726.53099999999995</v>
      </c>
      <c r="AG66" s="243">
        <v>718.21500000000003</v>
      </c>
      <c r="AH66" s="243">
        <v>696.45600000000002</v>
      </c>
      <c r="AI66" s="243">
        <v>695.95100000000002</v>
      </c>
      <c r="AJ66" s="243">
        <v>695.95100000000002</v>
      </c>
      <c r="AK66" s="243">
        <v>695.95100000000002</v>
      </c>
      <c r="AL66" s="243">
        <v>695.95100000000002</v>
      </c>
      <c r="AM66" s="243">
        <v>695.95100000000002</v>
      </c>
      <c r="AN66" s="243">
        <v>695.95100000000002</v>
      </c>
      <c r="AO66" s="243">
        <v>695.95100000000002</v>
      </c>
      <c r="AP66" s="243">
        <v>695.95100000000002</v>
      </c>
      <c r="AQ66" s="243">
        <v>695.95100000000002</v>
      </c>
      <c r="AR66" s="243">
        <v>695.95100000000002</v>
      </c>
      <c r="AS66" s="243">
        <v>695.95</v>
      </c>
      <c r="AT66" s="243">
        <v>695.95</v>
      </c>
      <c r="AU66" s="243">
        <v>694.952</v>
      </c>
      <c r="AV66" s="243">
        <v>694.952</v>
      </c>
      <c r="AW66" s="243">
        <v>694.952</v>
      </c>
      <c r="AX66" s="243">
        <v>695.26800000000003</v>
      </c>
      <c r="AY66" s="243">
        <v>695.80499999999995</v>
      </c>
      <c r="AZ66" s="243">
        <v>695.96900000000005</v>
      </c>
      <c r="BA66" s="243">
        <v>695.96900000000005</v>
      </c>
      <c r="BB66" s="243">
        <v>695.96900000000005</v>
      </c>
      <c r="BC66" s="243">
        <v>695.96900000000005</v>
      </c>
      <c r="BD66" s="243">
        <v>695.96900000000005</v>
      </c>
      <c r="BE66" s="243">
        <v>695.96900000000005</v>
      </c>
      <c r="BF66" s="339">
        <v>695.96900000000005</v>
      </c>
      <c r="BG66" s="339">
        <v>695.96900000000005</v>
      </c>
      <c r="BH66" s="339">
        <v>695.96900000000005</v>
      </c>
      <c r="BI66" s="339">
        <v>695.96900000000005</v>
      </c>
      <c r="BJ66" s="339">
        <v>695.96900000000005</v>
      </c>
      <c r="BK66" s="339">
        <v>695.96900000000005</v>
      </c>
      <c r="BL66" s="339">
        <v>695.96900000000005</v>
      </c>
      <c r="BM66" s="339">
        <v>695.96900000000005</v>
      </c>
      <c r="BN66" s="339">
        <v>695.96900000000005</v>
      </c>
      <c r="BO66" s="339">
        <v>695.96900000000005</v>
      </c>
      <c r="BP66" s="339">
        <v>695.96900000000005</v>
      </c>
      <c r="BQ66" s="339">
        <v>695.96900000000005</v>
      </c>
      <c r="BR66" s="339">
        <v>695.96900000000005</v>
      </c>
      <c r="BS66" s="339">
        <v>695.96900000000005</v>
      </c>
      <c r="BT66" s="339">
        <v>695.96900000000005</v>
      </c>
      <c r="BU66" s="339">
        <v>695.96900000000005</v>
      </c>
      <c r="BV66" s="339">
        <v>695.96900000000005</v>
      </c>
    </row>
    <row r="67" spans="1:74" ht="11.1" customHeight="1">
      <c r="A67" s="61" t="s">
        <v>727</v>
      </c>
      <c r="B67" s="179" t="s">
        <v>601</v>
      </c>
      <c r="C67" s="69">
        <v>2</v>
      </c>
      <c r="D67" s="69">
        <v>2</v>
      </c>
      <c r="E67" s="69">
        <v>2</v>
      </c>
      <c r="F67" s="69">
        <v>2</v>
      </c>
      <c r="G67" s="69">
        <v>2</v>
      </c>
      <c r="H67" s="69">
        <v>2</v>
      </c>
      <c r="I67" s="69">
        <v>2</v>
      </c>
      <c r="J67" s="69">
        <v>2</v>
      </c>
      <c r="K67" s="69">
        <v>2</v>
      </c>
      <c r="L67" s="69">
        <v>2</v>
      </c>
      <c r="M67" s="69">
        <v>2</v>
      </c>
      <c r="N67" s="69">
        <v>2</v>
      </c>
      <c r="O67" s="69">
        <v>2</v>
      </c>
      <c r="P67" s="69">
        <v>2</v>
      </c>
      <c r="Q67" s="69">
        <v>2</v>
      </c>
      <c r="R67" s="69">
        <v>2</v>
      </c>
      <c r="S67" s="69">
        <v>2</v>
      </c>
      <c r="T67" s="69">
        <v>2</v>
      </c>
      <c r="U67" s="69">
        <v>2</v>
      </c>
      <c r="V67" s="69">
        <v>2</v>
      </c>
      <c r="W67" s="69">
        <v>2</v>
      </c>
      <c r="X67" s="69">
        <v>2</v>
      </c>
      <c r="Y67" s="69">
        <v>2</v>
      </c>
      <c r="Z67" s="69">
        <v>2</v>
      </c>
      <c r="AA67" s="69">
        <v>2</v>
      </c>
      <c r="AB67" s="69">
        <v>0</v>
      </c>
      <c r="AC67" s="69">
        <v>0</v>
      </c>
      <c r="AD67" s="69">
        <v>0</v>
      </c>
      <c r="AE67" s="69">
        <v>0</v>
      </c>
      <c r="AF67" s="69">
        <v>0</v>
      </c>
      <c r="AG67" s="69">
        <v>0</v>
      </c>
      <c r="AH67" s="69">
        <v>0</v>
      </c>
      <c r="AI67" s="69">
        <v>0</v>
      </c>
      <c r="AJ67" s="69">
        <v>0</v>
      </c>
      <c r="AK67" s="69">
        <v>0.4</v>
      </c>
      <c r="AL67" s="69">
        <v>0.65</v>
      </c>
      <c r="AM67" s="69">
        <v>0.65</v>
      </c>
      <c r="AN67" s="69">
        <v>1</v>
      </c>
      <c r="AO67" s="69">
        <v>1</v>
      </c>
      <c r="AP67" s="69">
        <v>1</v>
      </c>
      <c r="AQ67" s="69">
        <v>1</v>
      </c>
      <c r="AR67" s="69">
        <v>1</v>
      </c>
      <c r="AS67" s="69">
        <v>1</v>
      </c>
      <c r="AT67" s="69">
        <v>1</v>
      </c>
      <c r="AU67" s="69">
        <v>1</v>
      </c>
      <c r="AV67" s="69">
        <v>1</v>
      </c>
      <c r="AW67" s="69">
        <v>1</v>
      </c>
      <c r="AX67" s="69">
        <v>1</v>
      </c>
      <c r="AY67" s="69">
        <v>1</v>
      </c>
      <c r="AZ67" s="69">
        <v>1</v>
      </c>
      <c r="BA67" s="69">
        <v>1</v>
      </c>
      <c r="BB67" s="69">
        <v>1</v>
      </c>
      <c r="BC67" s="69">
        <v>1</v>
      </c>
      <c r="BD67" s="69">
        <v>1</v>
      </c>
      <c r="BE67" s="69">
        <v>1</v>
      </c>
      <c r="BF67" s="356">
        <v>1</v>
      </c>
      <c r="BG67" s="356">
        <v>1</v>
      </c>
      <c r="BH67" s="356">
        <v>1</v>
      </c>
      <c r="BI67" s="356">
        <v>1</v>
      </c>
      <c r="BJ67" s="356">
        <v>1</v>
      </c>
      <c r="BK67" s="356">
        <v>1</v>
      </c>
      <c r="BL67" s="356">
        <v>1</v>
      </c>
      <c r="BM67" s="356">
        <v>1</v>
      </c>
      <c r="BN67" s="356">
        <v>1</v>
      </c>
      <c r="BO67" s="356">
        <v>1</v>
      </c>
      <c r="BP67" s="356">
        <v>1</v>
      </c>
      <c r="BQ67" s="356">
        <v>1</v>
      </c>
      <c r="BR67" s="356">
        <v>1</v>
      </c>
      <c r="BS67" s="356">
        <v>1</v>
      </c>
      <c r="BT67" s="356">
        <v>1</v>
      </c>
      <c r="BU67" s="356">
        <v>1</v>
      </c>
      <c r="BV67" s="356">
        <v>1</v>
      </c>
    </row>
    <row r="68" spans="1:74" s="154" customFormat="1" ht="11.1" customHeight="1">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11"/>
      <c r="AZ68" s="411"/>
      <c r="BA68" s="411"/>
      <c r="BB68" s="411"/>
      <c r="BC68" s="411"/>
      <c r="BD68" s="411"/>
      <c r="BE68" s="411"/>
      <c r="BF68" s="411"/>
      <c r="BG68" s="411"/>
      <c r="BH68" s="411"/>
      <c r="BI68" s="411"/>
      <c r="BJ68" s="411"/>
      <c r="BK68" s="411"/>
      <c r="BL68" s="411"/>
      <c r="BM68" s="411"/>
      <c r="BN68" s="411"/>
      <c r="BO68" s="411"/>
      <c r="BP68" s="411"/>
      <c r="BQ68" s="411"/>
      <c r="BR68" s="411"/>
      <c r="BS68" s="411"/>
      <c r="BT68" s="411"/>
      <c r="BU68" s="411"/>
      <c r="BV68" s="411"/>
    </row>
    <row r="69" spans="1:74" s="154" customFormat="1" ht="12" customHeight="1">
      <c r="A69" s="61"/>
      <c r="B69" s="668" t="s">
        <v>1150</v>
      </c>
      <c r="C69" s="665"/>
      <c r="D69" s="665"/>
      <c r="E69" s="665"/>
      <c r="F69" s="665"/>
      <c r="G69" s="665"/>
      <c r="H69" s="665"/>
      <c r="I69" s="665"/>
      <c r="J69" s="665"/>
      <c r="K69" s="665"/>
      <c r="L69" s="665"/>
      <c r="M69" s="665"/>
      <c r="N69" s="665"/>
      <c r="O69" s="665"/>
      <c r="P69" s="665"/>
      <c r="Q69" s="665"/>
      <c r="AY69" s="413"/>
      <c r="AZ69" s="413"/>
      <c r="BA69" s="413"/>
      <c r="BB69" s="413"/>
      <c r="BC69" s="413"/>
      <c r="BD69" s="413"/>
      <c r="BE69" s="413"/>
      <c r="BF69" s="413"/>
      <c r="BG69" s="413"/>
      <c r="BH69" s="413"/>
      <c r="BI69" s="413"/>
      <c r="BJ69" s="413"/>
    </row>
    <row r="70" spans="1:74" s="452" customFormat="1" ht="12" customHeight="1">
      <c r="A70" s="451"/>
      <c r="B70" s="686" t="s">
        <v>1151</v>
      </c>
      <c r="C70" s="655"/>
      <c r="D70" s="655"/>
      <c r="E70" s="655"/>
      <c r="F70" s="655"/>
      <c r="G70" s="655"/>
      <c r="H70" s="655"/>
      <c r="I70" s="655"/>
      <c r="J70" s="655"/>
      <c r="K70" s="655"/>
      <c r="L70" s="655"/>
      <c r="M70" s="655"/>
      <c r="N70" s="655"/>
      <c r="O70" s="655"/>
      <c r="P70" s="655"/>
      <c r="Q70" s="651"/>
      <c r="AY70" s="545"/>
      <c r="AZ70" s="545"/>
      <c r="BA70" s="545"/>
      <c r="BB70" s="545"/>
      <c r="BC70" s="545"/>
      <c r="BD70" s="545"/>
      <c r="BE70" s="545"/>
      <c r="BF70" s="545"/>
      <c r="BG70" s="545"/>
      <c r="BH70" s="545"/>
      <c r="BI70" s="545"/>
      <c r="BJ70" s="545"/>
    </row>
    <row r="71" spans="1:74" s="452" customFormat="1" ht="12" customHeight="1">
      <c r="A71" s="451"/>
      <c r="B71" s="686" t="s">
        <v>1196</v>
      </c>
      <c r="C71" s="655"/>
      <c r="D71" s="655"/>
      <c r="E71" s="655"/>
      <c r="F71" s="655"/>
      <c r="G71" s="655"/>
      <c r="H71" s="655"/>
      <c r="I71" s="655"/>
      <c r="J71" s="655"/>
      <c r="K71" s="655"/>
      <c r="L71" s="655"/>
      <c r="M71" s="655"/>
      <c r="N71" s="655"/>
      <c r="O71" s="655"/>
      <c r="P71" s="655"/>
      <c r="Q71" s="651"/>
      <c r="AY71" s="545"/>
      <c r="AZ71" s="545"/>
      <c r="BA71" s="545"/>
      <c r="BB71" s="545"/>
      <c r="BC71" s="545"/>
      <c r="BD71" s="545"/>
      <c r="BE71" s="545"/>
      <c r="BF71" s="545"/>
      <c r="BG71" s="545"/>
      <c r="BH71" s="545"/>
      <c r="BI71" s="545"/>
      <c r="BJ71" s="545"/>
    </row>
    <row r="72" spans="1:74" s="452" customFormat="1" ht="12" customHeight="1">
      <c r="A72" s="451"/>
      <c r="B72" s="686" t="s">
        <v>1197</v>
      </c>
      <c r="C72" s="655"/>
      <c r="D72" s="655"/>
      <c r="E72" s="655"/>
      <c r="F72" s="655"/>
      <c r="G72" s="655"/>
      <c r="H72" s="655"/>
      <c r="I72" s="655"/>
      <c r="J72" s="655"/>
      <c r="K72" s="655"/>
      <c r="L72" s="655"/>
      <c r="M72" s="655"/>
      <c r="N72" s="655"/>
      <c r="O72" s="655"/>
      <c r="P72" s="655"/>
      <c r="Q72" s="651"/>
      <c r="AY72" s="545"/>
      <c r="AZ72" s="545"/>
      <c r="BA72" s="545"/>
      <c r="BB72" s="545"/>
      <c r="BC72" s="545"/>
      <c r="BD72" s="545"/>
      <c r="BE72" s="545"/>
      <c r="BF72" s="545"/>
      <c r="BG72" s="545"/>
      <c r="BH72" s="545"/>
      <c r="BI72" s="545"/>
      <c r="BJ72" s="545"/>
    </row>
    <row r="73" spans="1:74" s="452" customFormat="1" ht="12" customHeight="1">
      <c r="A73" s="451"/>
      <c r="B73" s="686" t="s">
        <v>1198</v>
      </c>
      <c r="C73" s="655"/>
      <c r="D73" s="655"/>
      <c r="E73" s="655"/>
      <c r="F73" s="655"/>
      <c r="G73" s="655"/>
      <c r="H73" s="655"/>
      <c r="I73" s="655"/>
      <c r="J73" s="655"/>
      <c r="K73" s="655"/>
      <c r="L73" s="655"/>
      <c r="M73" s="655"/>
      <c r="N73" s="655"/>
      <c r="O73" s="655"/>
      <c r="P73" s="655"/>
      <c r="Q73" s="651"/>
      <c r="AY73" s="545"/>
      <c r="AZ73" s="545"/>
      <c r="BA73" s="545"/>
      <c r="BB73" s="545"/>
      <c r="BC73" s="545"/>
      <c r="BD73" s="545"/>
      <c r="BE73" s="545"/>
      <c r="BF73" s="545"/>
      <c r="BG73" s="545"/>
      <c r="BH73" s="545"/>
      <c r="BI73" s="545"/>
      <c r="BJ73" s="545"/>
    </row>
    <row r="74" spans="1:74" s="452" customFormat="1" ht="12" customHeight="1">
      <c r="A74" s="451"/>
      <c r="B74" s="686" t="s">
        <v>1242</v>
      </c>
      <c r="C74" s="651"/>
      <c r="D74" s="651"/>
      <c r="E74" s="651"/>
      <c r="F74" s="651"/>
      <c r="G74" s="651"/>
      <c r="H74" s="651"/>
      <c r="I74" s="651"/>
      <c r="J74" s="651"/>
      <c r="K74" s="651"/>
      <c r="L74" s="651"/>
      <c r="M74" s="651"/>
      <c r="N74" s="651"/>
      <c r="O74" s="651"/>
      <c r="P74" s="651"/>
      <c r="Q74" s="651"/>
      <c r="AY74" s="545"/>
      <c r="AZ74" s="545"/>
      <c r="BA74" s="545"/>
      <c r="BB74" s="545"/>
      <c r="BC74" s="545"/>
      <c r="BD74" s="545"/>
      <c r="BE74" s="545"/>
      <c r="BF74" s="545"/>
      <c r="BG74" s="545"/>
      <c r="BH74" s="545"/>
      <c r="BI74" s="545"/>
      <c r="BJ74" s="545"/>
    </row>
    <row r="75" spans="1:74" s="452" customFormat="1" ht="12" customHeight="1">
      <c r="A75" s="451"/>
      <c r="B75" s="686" t="s">
        <v>1243</v>
      </c>
      <c r="C75" s="655"/>
      <c r="D75" s="655"/>
      <c r="E75" s="655"/>
      <c r="F75" s="655"/>
      <c r="G75" s="655"/>
      <c r="H75" s="655"/>
      <c r="I75" s="655"/>
      <c r="J75" s="655"/>
      <c r="K75" s="655"/>
      <c r="L75" s="655"/>
      <c r="M75" s="655"/>
      <c r="N75" s="655"/>
      <c r="O75" s="655"/>
      <c r="P75" s="655"/>
      <c r="Q75" s="651"/>
      <c r="AY75" s="545"/>
      <c r="AZ75" s="545"/>
      <c r="BA75" s="545"/>
      <c r="BB75" s="545"/>
      <c r="BC75" s="545"/>
      <c r="BD75" s="545"/>
      <c r="BE75" s="545"/>
      <c r="BF75" s="545"/>
      <c r="BG75" s="545"/>
      <c r="BH75" s="545"/>
      <c r="BI75" s="545"/>
      <c r="BJ75" s="545"/>
    </row>
    <row r="76" spans="1:74" s="452" customFormat="1" ht="22.2" customHeight="1">
      <c r="A76" s="451"/>
      <c r="B76" s="686" t="s">
        <v>1244</v>
      </c>
      <c r="C76" s="655"/>
      <c r="D76" s="655"/>
      <c r="E76" s="655"/>
      <c r="F76" s="655"/>
      <c r="G76" s="655"/>
      <c r="H76" s="655"/>
      <c r="I76" s="655"/>
      <c r="J76" s="655"/>
      <c r="K76" s="655"/>
      <c r="L76" s="655"/>
      <c r="M76" s="655"/>
      <c r="N76" s="655"/>
      <c r="O76" s="655"/>
      <c r="P76" s="655"/>
      <c r="Q76" s="651"/>
      <c r="AY76" s="545"/>
      <c r="AZ76" s="545"/>
      <c r="BA76" s="545"/>
      <c r="BB76" s="545"/>
      <c r="BC76" s="545"/>
      <c r="BD76" s="545"/>
      <c r="BE76" s="545"/>
      <c r="BF76" s="545"/>
      <c r="BG76" s="545"/>
      <c r="BH76" s="545"/>
      <c r="BI76" s="545"/>
      <c r="BJ76" s="545"/>
    </row>
    <row r="77" spans="1:74" s="452" customFormat="1" ht="12" customHeight="1">
      <c r="A77" s="451"/>
      <c r="B77" s="654" t="s">
        <v>1180</v>
      </c>
      <c r="C77" s="655"/>
      <c r="D77" s="655"/>
      <c r="E77" s="655"/>
      <c r="F77" s="655"/>
      <c r="G77" s="655"/>
      <c r="H77" s="655"/>
      <c r="I77" s="655"/>
      <c r="J77" s="655"/>
      <c r="K77" s="655"/>
      <c r="L77" s="655"/>
      <c r="M77" s="655"/>
      <c r="N77" s="655"/>
      <c r="O77" s="655"/>
      <c r="P77" s="655"/>
      <c r="Q77" s="651"/>
      <c r="AY77" s="545"/>
      <c r="AZ77" s="545"/>
      <c r="BA77" s="545"/>
      <c r="BB77" s="545"/>
      <c r="BC77" s="545"/>
      <c r="BD77" s="545"/>
      <c r="BE77" s="545"/>
      <c r="BF77" s="545"/>
      <c r="BG77" s="545"/>
      <c r="BH77" s="545"/>
      <c r="BI77" s="545"/>
      <c r="BJ77" s="545"/>
    </row>
    <row r="78" spans="1:74" s="452" customFormat="1" ht="12" customHeight="1">
      <c r="A78" s="451"/>
      <c r="B78" s="685" t="s">
        <v>1199</v>
      </c>
      <c r="C78" s="655"/>
      <c r="D78" s="655"/>
      <c r="E78" s="655"/>
      <c r="F78" s="655"/>
      <c r="G78" s="655"/>
      <c r="H78" s="655"/>
      <c r="I78" s="655"/>
      <c r="J78" s="655"/>
      <c r="K78" s="655"/>
      <c r="L78" s="655"/>
      <c r="M78" s="655"/>
      <c r="N78" s="655"/>
      <c r="O78" s="655"/>
      <c r="P78" s="655"/>
      <c r="Q78" s="651"/>
      <c r="AY78" s="545"/>
      <c r="AZ78" s="545"/>
      <c r="BA78" s="545"/>
      <c r="BB78" s="545"/>
      <c r="BC78" s="545"/>
      <c r="BD78" s="545"/>
      <c r="BE78" s="545"/>
      <c r="BF78" s="545"/>
      <c r="BG78" s="545"/>
      <c r="BH78" s="545"/>
      <c r="BI78" s="545"/>
      <c r="BJ78" s="545"/>
    </row>
    <row r="79" spans="1:74" s="452" customFormat="1" ht="12" customHeight="1">
      <c r="A79" s="451"/>
      <c r="B79" s="685" t="s">
        <v>1200</v>
      </c>
      <c r="C79" s="651"/>
      <c r="D79" s="651"/>
      <c r="E79" s="651"/>
      <c r="F79" s="651"/>
      <c r="G79" s="651"/>
      <c r="H79" s="651"/>
      <c r="I79" s="651"/>
      <c r="J79" s="651"/>
      <c r="K79" s="651"/>
      <c r="L79" s="651"/>
      <c r="M79" s="651"/>
      <c r="N79" s="651"/>
      <c r="O79" s="651"/>
      <c r="P79" s="651"/>
      <c r="Q79" s="651"/>
      <c r="AY79" s="545"/>
      <c r="AZ79" s="545"/>
      <c r="BA79" s="545"/>
      <c r="BB79" s="545"/>
      <c r="BC79" s="545"/>
      <c r="BD79" s="545"/>
      <c r="BE79" s="545"/>
      <c r="BF79" s="545"/>
      <c r="BG79" s="545"/>
      <c r="BH79" s="545"/>
      <c r="BI79" s="545"/>
      <c r="BJ79" s="545"/>
    </row>
    <row r="80" spans="1:74" s="452" customFormat="1" ht="12" customHeight="1">
      <c r="A80" s="451"/>
      <c r="B80" s="654" t="s">
        <v>1201</v>
      </c>
      <c r="C80" s="655"/>
      <c r="D80" s="655"/>
      <c r="E80" s="655"/>
      <c r="F80" s="655"/>
      <c r="G80" s="655"/>
      <c r="H80" s="655"/>
      <c r="I80" s="655"/>
      <c r="J80" s="655"/>
      <c r="K80" s="655"/>
      <c r="L80" s="655"/>
      <c r="M80" s="655"/>
      <c r="N80" s="655"/>
      <c r="O80" s="655"/>
      <c r="P80" s="655"/>
      <c r="Q80" s="651"/>
      <c r="AY80" s="545"/>
      <c r="AZ80" s="545"/>
      <c r="BA80" s="545"/>
      <c r="BB80" s="545"/>
      <c r="BC80" s="545"/>
      <c r="BD80" s="545"/>
      <c r="BE80" s="545"/>
      <c r="BF80" s="545"/>
      <c r="BG80" s="545"/>
      <c r="BH80" s="545"/>
      <c r="BI80" s="545"/>
      <c r="BJ80" s="545"/>
    </row>
    <row r="81" spans="1:74" s="452" customFormat="1" ht="12" customHeight="1">
      <c r="A81" s="451"/>
      <c r="B81" s="656" t="s">
        <v>1202</v>
      </c>
      <c r="C81" s="650"/>
      <c r="D81" s="650"/>
      <c r="E81" s="650"/>
      <c r="F81" s="650"/>
      <c r="G81" s="650"/>
      <c r="H81" s="650"/>
      <c r="I81" s="650"/>
      <c r="J81" s="650"/>
      <c r="K81" s="650"/>
      <c r="L81" s="650"/>
      <c r="M81" s="650"/>
      <c r="N81" s="650"/>
      <c r="O81" s="650"/>
      <c r="P81" s="650"/>
      <c r="Q81" s="651"/>
      <c r="AY81" s="545"/>
      <c r="AZ81" s="545"/>
      <c r="BA81" s="545"/>
      <c r="BB81" s="545"/>
      <c r="BC81" s="545"/>
      <c r="BD81" s="545"/>
      <c r="BE81" s="545"/>
      <c r="BF81" s="545"/>
      <c r="BG81" s="545"/>
      <c r="BH81" s="545"/>
      <c r="BI81" s="545"/>
      <c r="BJ81" s="545"/>
    </row>
    <row r="82" spans="1:74" s="452" customFormat="1" ht="12" customHeight="1">
      <c r="A82" s="451"/>
      <c r="B82" s="649" t="s">
        <v>1185</v>
      </c>
      <c r="C82" s="650"/>
      <c r="D82" s="650"/>
      <c r="E82" s="650"/>
      <c r="F82" s="650"/>
      <c r="G82" s="650"/>
      <c r="H82" s="650"/>
      <c r="I82" s="650"/>
      <c r="J82" s="650"/>
      <c r="K82" s="650"/>
      <c r="L82" s="650"/>
      <c r="M82" s="650"/>
      <c r="N82" s="650"/>
      <c r="O82" s="650"/>
      <c r="P82" s="650"/>
      <c r="Q82" s="651"/>
      <c r="AY82" s="545"/>
      <c r="AZ82" s="545"/>
      <c r="BA82" s="545"/>
      <c r="BB82" s="545"/>
      <c r="BC82" s="545"/>
      <c r="BD82" s="545"/>
      <c r="BE82" s="545"/>
      <c r="BF82" s="545"/>
      <c r="BG82" s="545"/>
      <c r="BH82" s="545"/>
      <c r="BI82" s="545"/>
      <c r="BJ82" s="545"/>
    </row>
    <row r="83" spans="1:74" s="453" customFormat="1" ht="12" customHeight="1">
      <c r="A83" s="445"/>
      <c r="B83" s="671" t="s">
        <v>1193</v>
      </c>
      <c r="C83" s="651"/>
      <c r="D83" s="651"/>
      <c r="E83" s="651"/>
      <c r="F83" s="651"/>
      <c r="G83" s="651"/>
      <c r="H83" s="651"/>
      <c r="I83" s="651"/>
      <c r="J83" s="651"/>
      <c r="K83" s="651"/>
      <c r="L83" s="651"/>
      <c r="M83" s="651"/>
      <c r="N83" s="651"/>
      <c r="O83" s="651"/>
      <c r="P83" s="651"/>
      <c r="Q83" s="651"/>
      <c r="AY83" s="546"/>
      <c r="AZ83" s="546"/>
      <c r="BA83" s="546"/>
      <c r="BB83" s="546"/>
      <c r="BC83" s="546"/>
      <c r="BD83" s="546"/>
      <c r="BE83" s="546"/>
      <c r="BF83" s="546"/>
      <c r="BG83" s="546"/>
      <c r="BH83" s="546"/>
      <c r="BI83" s="546"/>
      <c r="BJ83" s="546"/>
    </row>
    <row r="84" spans="1:74">
      <c r="BK84" s="415"/>
      <c r="BL84" s="415"/>
      <c r="BM84" s="415"/>
      <c r="BN84" s="415"/>
      <c r="BO84" s="415"/>
      <c r="BP84" s="415"/>
      <c r="BQ84" s="415"/>
      <c r="BR84" s="415"/>
      <c r="BS84" s="415"/>
      <c r="BT84" s="415"/>
      <c r="BU84" s="415"/>
      <c r="BV84" s="415"/>
    </row>
    <row r="85" spans="1:74">
      <c r="BK85" s="415"/>
      <c r="BL85" s="415"/>
      <c r="BM85" s="415"/>
      <c r="BN85" s="415"/>
      <c r="BO85" s="415"/>
      <c r="BP85" s="415"/>
      <c r="BQ85" s="415"/>
      <c r="BR85" s="415"/>
      <c r="BS85" s="415"/>
      <c r="BT85" s="415"/>
      <c r="BU85" s="415"/>
      <c r="BV85" s="415"/>
    </row>
    <row r="86" spans="1:74">
      <c r="BK86" s="415"/>
      <c r="BL86" s="415"/>
      <c r="BM86" s="415"/>
      <c r="BN86" s="415"/>
      <c r="BO86" s="415"/>
      <c r="BP86" s="415"/>
      <c r="BQ86" s="415"/>
      <c r="BR86" s="415"/>
      <c r="BS86" s="415"/>
      <c r="BT86" s="415"/>
      <c r="BU86" s="415"/>
      <c r="BV86" s="415"/>
    </row>
    <row r="87" spans="1:74">
      <c r="BK87" s="415"/>
      <c r="BL87" s="415"/>
      <c r="BM87" s="415"/>
      <c r="BN87" s="415"/>
      <c r="BO87" s="415"/>
      <c r="BP87" s="415"/>
      <c r="BQ87" s="415"/>
      <c r="BR87" s="415"/>
      <c r="BS87" s="415"/>
      <c r="BT87" s="415"/>
      <c r="BU87" s="415"/>
      <c r="BV87" s="415"/>
    </row>
    <row r="88" spans="1:74">
      <c r="BK88" s="415"/>
      <c r="BL88" s="415"/>
      <c r="BM88" s="415"/>
      <c r="BN88" s="415"/>
      <c r="BO88" s="415"/>
      <c r="BP88" s="415"/>
      <c r="BQ88" s="415"/>
      <c r="BR88" s="415"/>
      <c r="BS88" s="415"/>
      <c r="BT88" s="415"/>
      <c r="BU88" s="415"/>
      <c r="BV88" s="415"/>
    </row>
    <row r="89" spans="1:74">
      <c r="BK89" s="415"/>
      <c r="BL89" s="415"/>
      <c r="BM89" s="415"/>
      <c r="BN89" s="415"/>
      <c r="BO89" s="415"/>
      <c r="BP89" s="415"/>
      <c r="BQ89" s="415"/>
      <c r="BR89" s="415"/>
      <c r="BS89" s="415"/>
      <c r="BT89" s="415"/>
      <c r="BU89" s="415"/>
      <c r="BV89" s="415"/>
    </row>
    <row r="90" spans="1:74">
      <c r="BK90" s="415"/>
      <c r="BL90" s="415"/>
      <c r="BM90" s="415"/>
      <c r="BN90" s="415"/>
      <c r="BO90" s="415"/>
      <c r="BP90" s="415"/>
      <c r="BQ90" s="415"/>
      <c r="BR90" s="415"/>
      <c r="BS90" s="415"/>
      <c r="BT90" s="415"/>
      <c r="BU90" s="415"/>
      <c r="BV90" s="415"/>
    </row>
    <row r="91" spans="1:74">
      <c r="BK91" s="415"/>
      <c r="BL91" s="415"/>
      <c r="BM91" s="415"/>
      <c r="BN91" s="415"/>
      <c r="BO91" s="415"/>
      <c r="BP91" s="415"/>
      <c r="BQ91" s="415"/>
      <c r="BR91" s="415"/>
      <c r="BS91" s="415"/>
      <c r="BT91" s="415"/>
      <c r="BU91" s="415"/>
      <c r="BV91" s="415"/>
    </row>
    <row r="92" spans="1:74">
      <c r="BK92" s="415"/>
      <c r="BL92" s="415"/>
      <c r="BM92" s="415"/>
      <c r="BN92" s="415"/>
      <c r="BO92" s="415"/>
      <c r="BP92" s="415"/>
      <c r="BQ92" s="415"/>
      <c r="BR92" s="415"/>
      <c r="BS92" s="415"/>
      <c r="BT92" s="415"/>
      <c r="BU92" s="415"/>
      <c r="BV92" s="415"/>
    </row>
    <row r="93" spans="1:74">
      <c r="BK93" s="415"/>
      <c r="BL93" s="415"/>
      <c r="BM93" s="415"/>
      <c r="BN93" s="415"/>
      <c r="BO93" s="415"/>
      <c r="BP93" s="415"/>
      <c r="BQ93" s="415"/>
      <c r="BR93" s="415"/>
      <c r="BS93" s="415"/>
      <c r="BT93" s="415"/>
      <c r="BU93" s="415"/>
      <c r="BV93" s="415"/>
    </row>
    <row r="94" spans="1:74">
      <c r="BK94" s="415"/>
      <c r="BL94" s="415"/>
      <c r="BM94" s="415"/>
      <c r="BN94" s="415"/>
      <c r="BO94" s="415"/>
      <c r="BP94" s="415"/>
      <c r="BQ94" s="415"/>
      <c r="BR94" s="415"/>
      <c r="BS94" s="415"/>
      <c r="BT94" s="415"/>
      <c r="BU94" s="415"/>
      <c r="BV94" s="415"/>
    </row>
    <row r="95" spans="1:74">
      <c r="BK95" s="415"/>
      <c r="BL95" s="415"/>
      <c r="BM95" s="415"/>
      <c r="BN95" s="415"/>
      <c r="BO95" s="415"/>
      <c r="BP95" s="415"/>
      <c r="BQ95" s="415"/>
      <c r="BR95" s="415"/>
      <c r="BS95" s="415"/>
      <c r="BT95" s="415"/>
      <c r="BU95" s="415"/>
      <c r="BV95" s="415"/>
    </row>
    <row r="96" spans="1:74">
      <c r="BK96" s="415"/>
      <c r="BL96" s="415"/>
      <c r="BM96" s="415"/>
      <c r="BN96" s="415"/>
      <c r="BO96" s="415"/>
      <c r="BP96" s="415"/>
      <c r="BQ96" s="415"/>
      <c r="BR96" s="415"/>
      <c r="BS96" s="415"/>
      <c r="BT96" s="415"/>
      <c r="BU96" s="415"/>
      <c r="BV96" s="415"/>
    </row>
    <row r="97" spans="63:74">
      <c r="BK97" s="415"/>
      <c r="BL97" s="415"/>
      <c r="BM97" s="415"/>
      <c r="BN97" s="415"/>
      <c r="BO97" s="415"/>
      <c r="BP97" s="415"/>
      <c r="BQ97" s="415"/>
      <c r="BR97" s="415"/>
      <c r="BS97" s="415"/>
      <c r="BT97" s="415"/>
      <c r="BU97" s="415"/>
      <c r="BV97" s="415"/>
    </row>
    <row r="98" spans="63:74">
      <c r="BK98" s="415"/>
      <c r="BL98" s="415"/>
      <c r="BM98" s="415"/>
      <c r="BN98" s="415"/>
      <c r="BO98" s="415"/>
      <c r="BP98" s="415"/>
      <c r="BQ98" s="415"/>
      <c r="BR98" s="415"/>
      <c r="BS98" s="415"/>
      <c r="BT98" s="415"/>
      <c r="BU98" s="415"/>
      <c r="BV98" s="415"/>
    </row>
    <row r="99" spans="63:74">
      <c r="BK99" s="415"/>
      <c r="BL99" s="415"/>
      <c r="BM99" s="415"/>
      <c r="BN99" s="415"/>
      <c r="BO99" s="415"/>
      <c r="BP99" s="415"/>
      <c r="BQ99" s="415"/>
      <c r="BR99" s="415"/>
      <c r="BS99" s="415"/>
      <c r="BT99" s="415"/>
      <c r="BU99" s="415"/>
      <c r="BV99" s="415"/>
    </row>
    <row r="100" spans="63:74">
      <c r="BK100" s="415"/>
      <c r="BL100" s="415"/>
      <c r="BM100" s="415"/>
      <c r="BN100" s="415"/>
      <c r="BO100" s="415"/>
      <c r="BP100" s="415"/>
      <c r="BQ100" s="415"/>
      <c r="BR100" s="415"/>
      <c r="BS100" s="415"/>
      <c r="BT100" s="415"/>
      <c r="BU100" s="415"/>
      <c r="BV100" s="415"/>
    </row>
    <row r="101" spans="63:74">
      <c r="BK101" s="415"/>
      <c r="BL101" s="415"/>
      <c r="BM101" s="415"/>
      <c r="BN101" s="415"/>
      <c r="BO101" s="415"/>
      <c r="BP101" s="415"/>
      <c r="BQ101" s="415"/>
      <c r="BR101" s="415"/>
      <c r="BS101" s="415"/>
      <c r="BT101" s="415"/>
      <c r="BU101" s="415"/>
      <c r="BV101" s="415"/>
    </row>
    <row r="102" spans="63:74">
      <c r="BK102" s="415"/>
      <c r="BL102" s="415"/>
      <c r="BM102" s="415"/>
      <c r="BN102" s="415"/>
      <c r="BO102" s="415"/>
      <c r="BP102" s="415"/>
      <c r="BQ102" s="415"/>
      <c r="BR102" s="415"/>
      <c r="BS102" s="415"/>
      <c r="BT102" s="415"/>
      <c r="BU102" s="415"/>
      <c r="BV102" s="415"/>
    </row>
    <row r="103" spans="63:74">
      <c r="BK103" s="415"/>
      <c r="BL103" s="415"/>
      <c r="BM103" s="415"/>
      <c r="BN103" s="415"/>
      <c r="BO103" s="415"/>
      <c r="BP103" s="415"/>
      <c r="BQ103" s="415"/>
      <c r="BR103" s="415"/>
      <c r="BS103" s="415"/>
      <c r="BT103" s="415"/>
      <c r="BU103" s="415"/>
      <c r="BV103" s="415"/>
    </row>
    <row r="104" spans="63:74">
      <c r="BK104" s="415"/>
      <c r="BL104" s="415"/>
      <c r="BM104" s="415"/>
      <c r="BN104" s="415"/>
      <c r="BO104" s="415"/>
      <c r="BP104" s="415"/>
      <c r="BQ104" s="415"/>
      <c r="BR104" s="415"/>
      <c r="BS104" s="415"/>
      <c r="BT104" s="415"/>
      <c r="BU104" s="415"/>
      <c r="BV104" s="415"/>
    </row>
    <row r="105" spans="63:74">
      <c r="BK105" s="415"/>
      <c r="BL105" s="415"/>
      <c r="BM105" s="415"/>
      <c r="BN105" s="415"/>
      <c r="BO105" s="415"/>
      <c r="BP105" s="415"/>
      <c r="BQ105" s="415"/>
      <c r="BR105" s="415"/>
      <c r="BS105" s="415"/>
      <c r="BT105" s="415"/>
      <c r="BU105" s="415"/>
      <c r="BV105" s="415"/>
    </row>
    <row r="106" spans="63:74">
      <c r="BK106" s="415"/>
      <c r="BL106" s="415"/>
      <c r="BM106" s="415"/>
      <c r="BN106" s="415"/>
      <c r="BO106" s="415"/>
      <c r="BP106" s="415"/>
      <c r="BQ106" s="415"/>
      <c r="BR106" s="415"/>
      <c r="BS106" s="415"/>
      <c r="BT106" s="415"/>
      <c r="BU106" s="415"/>
      <c r="BV106" s="415"/>
    </row>
    <row r="107" spans="63:74">
      <c r="BK107" s="415"/>
      <c r="BL107" s="415"/>
      <c r="BM107" s="415"/>
      <c r="BN107" s="415"/>
      <c r="BO107" s="415"/>
      <c r="BP107" s="415"/>
      <c r="BQ107" s="415"/>
      <c r="BR107" s="415"/>
      <c r="BS107" s="415"/>
      <c r="BT107" s="415"/>
      <c r="BU107" s="415"/>
      <c r="BV107" s="415"/>
    </row>
    <row r="108" spans="63:74">
      <c r="BK108" s="415"/>
      <c r="BL108" s="415"/>
      <c r="BM108" s="415"/>
      <c r="BN108" s="415"/>
      <c r="BO108" s="415"/>
      <c r="BP108" s="415"/>
      <c r="BQ108" s="415"/>
      <c r="BR108" s="415"/>
      <c r="BS108" s="415"/>
      <c r="BT108" s="415"/>
      <c r="BU108" s="415"/>
      <c r="BV108" s="415"/>
    </row>
    <row r="109" spans="63:74">
      <c r="BK109" s="415"/>
      <c r="BL109" s="415"/>
      <c r="BM109" s="415"/>
      <c r="BN109" s="415"/>
      <c r="BO109" s="415"/>
      <c r="BP109" s="415"/>
      <c r="BQ109" s="415"/>
      <c r="BR109" s="415"/>
      <c r="BS109" s="415"/>
      <c r="BT109" s="415"/>
      <c r="BU109" s="415"/>
      <c r="BV109" s="415"/>
    </row>
    <row r="110" spans="63:74">
      <c r="BK110" s="415"/>
      <c r="BL110" s="415"/>
      <c r="BM110" s="415"/>
      <c r="BN110" s="415"/>
      <c r="BO110" s="415"/>
      <c r="BP110" s="415"/>
      <c r="BQ110" s="415"/>
      <c r="BR110" s="415"/>
      <c r="BS110" s="415"/>
      <c r="BT110" s="415"/>
      <c r="BU110" s="415"/>
      <c r="BV110" s="415"/>
    </row>
    <row r="111" spans="63:74">
      <c r="BK111" s="415"/>
      <c r="BL111" s="415"/>
      <c r="BM111" s="415"/>
      <c r="BN111" s="415"/>
      <c r="BO111" s="415"/>
      <c r="BP111" s="415"/>
      <c r="BQ111" s="415"/>
      <c r="BR111" s="415"/>
      <c r="BS111" s="415"/>
      <c r="BT111" s="415"/>
      <c r="BU111" s="415"/>
      <c r="BV111" s="415"/>
    </row>
    <row r="112" spans="63:74">
      <c r="BK112" s="415"/>
      <c r="BL112" s="415"/>
      <c r="BM112" s="415"/>
      <c r="BN112" s="415"/>
      <c r="BO112" s="415"/>
      <c r="BP112" s="415"/>
      <c r="BQ112" s="415"/>
      <c r="BR112" s="415"/>
      <c r="BS112" s="415"/>
      <c r="BT112" s="415"/>
      <c r="BU112" s="415"/>
      <c r="BV112" s="415"/>
    </row>
    <row r="113" spans="63:74">
      <c r="BK113" s="415"/>
      <c r="BL113" s="415"/>
      <c r="BM113" s="415"/>
      <c r="BN113" s="415"/>
      <c r="BO113" s="415"/>
      <c r="BP113" s="415"/>
      <c r="BQ113" s="415"/>
      <c r="BR113" s="415"/>
      <c r="BS113" s="415"/>
      <c r="BT113" s="415"/>
      <c r="BU113" s="415"/>
      <c r="BV113" s="415"/>
    </row>
    <row r="114" spans="63:74">
      <c r="BK114" s="415"/>
      <c r="BL114" s="415"/>
      <c r="BM114" s="415"/>
      <c r="BN114" s="415"/>
      <c r="BO114" s="415"/>
      <c r="BP114" s="415"/>
      <c r="BQ114" s="415"/>
      <c r="BR114" s="415"/>
      <c r="BS114" s="415"/>
      <c r="BT114" s="415"/>
      <c r="BU114" s="415"/>
      <c r="BV114" s="415"/>
    </row>
    <row r="115" spans="63:74">
      <c r="BK115" s="415"/>
      <c r="BL115" s="415"/>
      <c r="BM115" s="415"/>
      <c r="BN115" s="415"/>
      <c r="BO115" s="415"/>
      <c r="BP115" s="415"/>
      <c r="BQ115" s="415"/>
      <c r="BR115" s="415"/>
      <c r="BS115" s="415"/>
      <c r="BT115" s="415"/>
      <c r="BU115" s="415"/>
      <c r="BV115" s="415"/>
    </row>
    <row r="116" spans="63:74">
      <c r="BK116" s="415"/>
      <c r="BL116" s="415"/>
      <c r="BM116" s="415"/>
      <c r="BN116" s="415"/>
      <c r="BO116" s="415"/>
      <c r="BP116" s="415"/>
      <c r="BQ116" s="415"/>
      <c r="BR116" s="415"/>
      <c r="BS116" s="415"/>
      <c r="BT116" s="415"/>
      <c r="BU116" s="415"/>
      <c r="BV116" s="415"/>
    </row>
    <row r="117" spans="63:74">
      <c r="BK117" s="415"/>
      <c r="BL117" s="415"/>
      <c r="BM117" s="415"/>
      <c r="BN117" s="415"/>
      <c r="BO117" s="415"/>
      <c r="BP117" s="415"/>
      <c r="BQ117" s="415"/>
      <c r="BR117" s="415"/>
      <c r="BS117" s="415"/>
      <c r="BT117" s="415"/>
      <c r="BU117" s="415"/>
      <c r="BV117" s="415"/>
    </row>
    <row r="118" spans="63:74">
      <c r="BK118" s="415"/>
      <c r="BL118" s="415"/>
      <c r="BM118" s="415"/>
      <c r="BN118" s="415"/>
      <c r="BO118" s="415"/>
      <c r="BP118" s="415"/>
      <c r="BQ118" s="415"/>
      <c r="BR118" s="415"/>
      <c r="BS118" s="415"/>
      <c r="BT118" s="415"/>
      <c r="BU118" s="415"/>
      <c r="BV118" s="415"/>
    </row>
    <row r="119" spans="63:74">
      <c r="BK119" s="415"/>
      <c r="BL119" s="415"/>
      <c r="BM119" s="415"/>
      <c r="BN119" s="415"/>
      <c r="BO119" s="415"/>
      <c r="BP119" s="415"/>
      <c r="BQ119" s="415"/>
      <c r="BR119" s="415"/>
      <c r="BS119" s="415"/>
      <c r="BT119" s="415"/>
      <c r="BU119" s="415"/>
      <c r="BV119" s="415"/>
    </row>
    <row r="120" spans="63:74">
      <c r="BK120" s="415"/>
      <c r="BL120" s="415"/>
      <c r="BM120" s="415"/>
      <c r="BN120" s="415"/>
      <c r="BO120" s="415"/>
      <c r="BP120" s="415"/>
      <c r="BQ120" s="415"/>
      <c r="BR120" s="415"/>
      <c r="BS120" s="415"/>
      <c r="BT120" s="415"/>
      <c r="BU120" s="415"/>
      <c r="BV120" s="415"/>
    </row>
    <row r="121" spans="63:74">
      <c r="BK121" s="415"/>
      <c r="BL121" s="415"/>
      <c r="BM121" s="415"/>
      <c r="BN121" s="415"/>
      <c r="BO121" s="415"/>
      <c r="BP121" s="415"/>
      <c r="BQ121" s="415"/>
      <c r="BR121" s="415"/>
      <c r="BS121" s="415"/>
      <c r="BT121" s="415"/>
      <c r="BU121" s="415"/>
      <c r="BV121" s="415"/>
    </row>
    <row r="122" spans="63:74">
      <c r="BK122" s="415"/>
      <c r="BL122" s="415"/>
      <c r="BM122" s="415"/>
      <c r="BN122" s="415"/>
      <c r="BO122" s="415"/>
      <c r="BP122" s="415"/>
      <c r="BQ122" s="415"/>
      <c r="BR122" s="415"/>
      <c r="BS122" s="415"/>
      <c r="BT122" s="415"/>
      <c r="BU122" s="415"/>
      <c r="BV122" s="415"/>
    </row>
    <row r="123" spans="63:74">
      <c r="BK123" s="415"/>
      <c r="BL123" s="415"/>
      <c r="BM123" s="415"/>
      <c r="BN123" s="415"/>
      <c r="BO123" s="415"/>
      <c r="BP123" s="415"/>
      <c r="BQ123" s="415"/>
      <c r="BR123" s="415"/>
      <c r="BS123" s="415"/>
      <c r="BT123" s="415"/>
      <c r="BU123" s="415"/>
      <c r="BV123" s="415"/>
    </row>
    <row r="124" spans="63:74">
      <c r="BK124" s="415"/>
      <c r="BL124" s="415"/>
      <c r="BM124" s="415"/>
      <c r="BN124" s="415"/>
      <c r="BO124" s="415"/>
      <c r="BP124" s="415"/>
      <c r="BQ124" s="415"/>
      <c r="BR124" s="415"/>
      <c r="BS124" s="415"/>
      <c r="BT124" s="415"/>
      <c r="BU124" s="415"/>
      <c r="BV124" s="415"/>
    </row>
    <row r="125" spans="63:74">
      <c r="BK125" s="415"/>
      <c r="BL125" s="415"/>
      <c r="BM125" s="415"/>
      <c r="BN125" s="415"/>
      <c r="BO125" s="415"/>
      <c r="BP125" s="415"/>
      <c r="BQ125" s="415"/>
      <c r="BR125" s="415"/>
      <c r="BS125" s="415"/>
      <c r="BT125" s="415"/>
      <c r="BU125" s="415"/>
      <c r="BV125" s="415"/>
    </row>
    <row r="126" spans="63:74">
      <c r="BK126" s="415"/>
      <c r="BL126" s="415"/>
      <c r="BM126" s="415"/>
      <c r="BN126" s="415"/>
      <c r="BO126" s="415"/>
      <c r="BP126" s="415"/>
      <c r="BQ126" s="415"/>
      <c r="BR126" s="415"/>
      <c r="BS126" s="415"/>
      <c r="BT126" s="415"/>
      <c r="BU126" s="415"/>
      <c r="BV126" s="415"/>
    </row>
    <row r="127" spans="63:74">
      <c r="BK127" s="415"/>
      <c r="BL127" s="415"/>
      <c r="BM127" s="415"/>
      <c r="BN127" s="415"/>
      <c r="BO127" s="415"/>
      <c r="BP127" s="415"/>
      <c r="BQ127" s="415"/>
      <c r="BR127" s="415"/>
      <c r="BS127" s="415"/>
      <c r="BT127" s="415"/>
      <c r="BU127" s="415"/>
      <c r="BV127" s="415"/>
    </row>
    <row r="128" spans="63:74">
      <c r="BK128" s="415"/>
      <c r="BL128" s="415"/>
      <c r="BM128" s="415"/>
      <c r="BN128" s="415"/>
      <c r="BO128" s="415"/>
      <c r="BP128" s="415"/>
      <c r="BQ128" s="415"/>
      <c r="BR128" s="415"/>
      <c r="BS128" s="415"/>
      <c r="BT128" s="415"/>
      <c r="BU128" s="415"/>
      <c r="BV128" s="415"/>
    </row>
    <row r="129" spans="63:74">
      <c r="BK129" s="415"/>
      <c r="BL129" s="415"/>
      <c r="BM129" s="415"/>
      <c r="BN129" s="415"/>
      <c r="BO129" s="415"/>
      <c r="BP129" s="415"/>
      <c r="BQ129" s="415"/>
      <c r="BR129" s="415"/>
      <c r="BS129" s="415"/>
      <c r="BT129" s="415"/>
      <c r="BU129" s="415"/>
      <c r="BV129" s="415"/>
    </row>
    <row r="130" spans="63:74">
      <c r="BK130" s="415"/>
      <c r="BL130" s="415"/>
      <c r="BM130" s="415"/>
      <c r="BN130" s="415"/>
      <c r="BO130" s="415"/>
      <c r="BP130" s="415"/>
      <c r="BQ130" s="415"/>
      <c r="BR130" s="415"/>
      <c r="BS130" s="415"/>
      <c r="BT130" s="415"/>
      <c r="BU130" s="415"/>
      <c r="BV130" s="415"/>
    </row>
    <row r="131" spans="63:74">
      <c r="BK131" s="415"/>
      <c r="BL131" s="415"/>
      <c r="BM131" s="415"/>
      <c r="BN131" s="415"/>
      <c r="BO131" s="415"/>
      <c r="BP131" s="415"/>
      <c r="BQ131" s="415"/>
      <c r="BR131" s="415"/>
      <c r="BS131" s="415"/>
      <c r="BT131" s="415"/>
      <c r="BU131" s="415"/>
      <c r="BV131" s="415"/>
    </row>
    <row r="132" spans="63:74">
      <c r="BK132" s="415"/>
      <c r="BL132" s="415"/>
      <c r="BM132" s="415"/>
      <c r="BN132" s="415"/>
      <c r="BO132" s="415"/>
      <c r="BP132" s="415"/>
      <c r="BQ132" s="415"/>
      <c r="BR132" s="415"/>
      <c r="BS132" s="415"/>
      <c r="BT132" s="415"/>
      <c r="BU132" s="415"/>
      <c r="BV132" s="415"/>
    </row>
    <row r="133" spans="63:74">
      <c r="BK133" s="415"/>
      <c r="BL133" s="415"/>
      <c r="BM133" s="415"/>
      <c r="BN133" s="415"/>
      <c r="BO133" s="415"/>
      <c r="BP133" s="415"/>
      <c r="BQ133" s="415"/>
      <c r="BR133" s="415"/>
      <c r="BS133" s="415"/>
      <c r="BT133" s="415"/>
      <c r="BU133" s="415"/>
      <c r="BV133" s="415"/>
    </row>
    <row r="134" spans="63:74">
      <c r="BK134" s="415"/>
      <c r="BL134" s="415"/>
      <c r="BM134" s="415"/>
      <c r="BN134" s="415"/>
      <c r="BO134" s="415"/>
      <c r="BP134" s="415"/>
      <c r="BQ134" s="415"/>
      <c r="BR134" s="415"/>
      <c r="BS134" s="415"/>
      <c r="BT134" s="415"/>
      <c r="BU134" s="415"/>
      <c r="BV134" s="415"/>
    </row>
    <row r="135" spans="63:74">
      <c r="BK135" s="415"/>
      <c r="BL135" s="415"/>
      <c r="BM135" s="415"/>
      <c r="BN135" s="415"/>
      <c r="BO135" s="415"/>
      <c r="BP135" s="415"/>
      <c r="BQ135" s="415"/>
      <c r="BR135" s="415"/>
      <c r="BS135" s="415"/>
      <c r="BT135" s="415"/>
      <c r="BU135" s="415"/>
      <c r="BV135" s="415"/>
    </row>
    <row r="136" spans="63:74">
      <c r="BK136" s="415"/>
      <c r="BL136" s="415"/>
      <c r="BM136" s="415"/>
      <c r="BN136" s="415"/>
      <c r="BO136" s="415"/>
      <c r="BP136" s="415"/>
      <c r="BQ136" s="415"/>
      <c r="BR136" s="415"/>
      <c r="BS136" s="415"/>
      <c r="BT136" s="415"/>
      <c r="BU136" s="415"/>
      <c r="BV136" s="415"/>
    </row>
    <row r="137" spans="63:74">
      <c r="BK137" s="415"/>
      <c r="BL137" s="415"/>
      <c r="BM137" s="415"/>
      <c r="BN137" s="415"/>
      <c r="BO137" s="415"/>
      <c r="BP137" s="415"/>
      <c r="BQ137" s="415"/>
      <c r="BR137" s="415"/>
      <c r="BS137" s="415"/>
      <c r="BT137" s="415"/>
      <c r="BU137" s="415"/>
      <c r="BV137" s="415"/>
    </row>
    <row r="138" spans="63:74">
      <c r="BK138" s="415"/>
      <c r="BL138" s="415"/>
      <c r="BM138" s="415"/>
      <c r="BN138" s="415"/>
      <c r="BO138" s="415"/>
      <c r="BP138" s="415"/>
      <c r="BQ138" s="415"/>
      <c r="BR138" s="415"/>
      <c r="BS138" s="415"/>
      <c r="BT138" s="415"/>
      <c r="BU138" s="415"/>
      <c r="BV138" s="415"/>
    </row>
    <row r="139" spans="63:74">
      <c r="BK139" s="415"/>
      <c r="BL139" s="415"/>
      <c r="BM139" s="415"/>
      <c r="BN139" s="415"/>
      <c r="BO139" s="415"/>
      <c r="BP139" s="415"/>
      <c r="BQ139" s="415"/>
      <c r="BR139" s="415"/>
      <c r="BS139" s="415"/>
      <c r="BT139" s="415"/>
      <c r="BU139" s="415"/>
      <c r="BV139" s="415"/>
    </row>
    <row r="140" spans="63:74">
      <c r="BK140" s="415"/>
      <c r="BL140" s="415"/>
      <c r="BM140" s="415"/>
      <c r="BN140" s="415"/>
      <c r="BO140" s="415"/>
      <c r="BP140" s="415"/>
      <c r="BQ140" s="415"/>
      <c r="BR140" s="415"/>
      <c r="BS140" s="415"/>
      <c r="BT140" s="415"/>
      <c r="BU140" s="415"/>
      <c r="BV140" s="415"/>
    </row>
    <row r="141" spans="63:74">
      <c r="BK141" s="415"/>
      <c r="BL141" s="415"/>
      <c r="BM141" s="415"/>
      <c r="BN141" s="415"/>
      <c r="BO141" s="415"/>
      <c r="BP141" s="415"/>
      <c r="BQ141" s="415"/>
      <c r="BR141" s="415"/>
      <c r="BS141" s="415"/>
      <c r="BT141" s="415"/>
      <c r="BU141" s="415"/>
      <c r="BV141" s="415"/>
    </row>
    <row r="142" spans="63:74">
      <c r="BK142" s="415"/>
      <c r="BL142" s="415"/>
      <c r="BM142" s="415"/>
      <c r="BN142" s="415"/>
      <c r="BO142" s="415"/>
      <c r="BP142" s="415"/>
      <c r="BQ142" s="415"/>
      <c r="BR142" s="415"/>
      <c r="BS142" s="415"/>
      <c r="BT142" s="415"/>
      <c r="BU142" s="415"/>
      <c r="BV142" s="415"/>
    </row>
    <row r="143" spans="63:74">
      <c r="BK143" s="415"/>
      <c r="BL143" s="415"/>
      <c r="BM143" s="415"/>
      <c r="BN143" s="415"/>
      <c r="BO143" s="415"/>
      <c r="BP143" s="415"/>
      <c r="BQ143" s="415"/>
      <c r="BR143" s="415"/>
      <c r="BS143" s="415"/>
      <c r="BT143" s="415"/>
      <c r="BU143" s="415"/>
      <c r="BV143" s="415"/>
    </row>
    <row r="144" spans="63:74">
      <c r="BK144" s="415"/>
      <c r="BL144" s="415"/>
      <c r="BM144" s="415"/>
      <c r="BN144" s="415"/>
      <c r="BO144" s="415"/>
      <c r="BP144" s="415"/>
      <c r="BQ144" s="415"/>
      <c r="BR144" s="415"/>
      <c r="BS144" s="415"/>
      <c r="BT144" s="415"/>
      <c r="BU144" s="415"/>
      <c r="BV144" s="415"/>
    </row>
    <row r="145" spans="63:74">
      <c r="BK145" s="415"/>
      <c r="BL145" s="415"/>
      <c r="BM145" s="415"/>
      <c r="BN145" s="415"/>
      <c r="BO145" s="415"/>
      <c r="BP145" s="415"/>
      <c r="BQ145" s="415"/>
      <c r="BR145" s="415"/>
      <c r="BS145" s="415"/>
      <c r="BT145" s="415"/>
      <c r="BU145" s="415"/>
      <c r="BV145" s="415"/>
    </row>
  </sheetData>
  <mergeCells count="23">
    <mergeCell ref="BK3:BV3"/>
    <mergeCell ref="B1:AL1"/>
    <mergeCell ref="C3:N3"/>
    <mergeCell ref="O3:Z3"/>
    <mergeCell ref="AA3:AL3"/>
    <mergeCell ref="AM3:AX3"/>
    <mergeCell ref="AY3:BJ3"/>
    <mergeCell ref="B76:Q76"/>
    <mergeCell ref="B77:Q77"/>
    <mergeCell ref="B74:Q74"/>
    <mergeCell ref="A1:A2"/>
    <mergeCell ref="B69:Q69"/>
    <mergeCell ref="B70:Q70"/>
    <mergeCell ref="B71:Q71"/>
    <mergeCell ref="B72:Q72"/>
    <mergeCell ref="B73:Q73"/>
    <mergeCell ref="B75:Q75"/>
    <mergeCell ref="B82:Q82"/>
    <mergeCell ref="B83:Q83"/>
    <mergeCell ref="B78:Q78"/>
    <mergeCell ref="B79:Q79"/>
    <mergeCell ref="B80:Q80"/>
    <mergeCell ref="B81:Q81"/>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2009-01-08T21:48:48Z</cp:lastPrinted>
  <dcterms:created xsi:type="dcterms:W3CDTF">2006-10-10T12:45:59Z</dcterms:created>
  <dcterms:modified xsi:type="dcterms:W3CDTF">2013-08-02T16:31:58Z</dcterms:modified>
</cp:coreProperties>
</file>